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M\OBC\SIPP\PUC\"/>
    </mc:Choice>
  </mc:AlternateContent>
  <xr:revisionPtr revIDLastSave="0" documentId="13_ncr:1_{A3E350D0-0480-4347-B584-9B0873550D31}" xr6:coauthVersionLast="47" xr6:coauthVersionMax="47" xr10:uidLastSave="{00000000-0000-0000-0000-000000000000}"/>
  <bookViews>
    <workbookView xWindow="-110" yWindow="-110" windowWidth="19420" windowHeight="10300" activeTab="2" xr2:uid="{1000022A-F1DC-4BFF-B7CC-87336B65CAAD}"/>
  </bookViews>
  <sheets>
    <sheet name="base_dados_ativos" sheetId="7" r:id="rId1"/>
    <sheet name="Planilha1" sheetId="8" r:id="rId2"/>
    <sheet name="tabua_lx" sheetId="5" r:id="rId3"/>
    <sheet name="tabua_IBGE" sheetId="6" r:id="rId4"/>
    <sheet name="tabuas_ger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8" l="1"/>
  <c r="B63" i="8"/>
  <c r="B3" i="5"/>
  <c r="E8" i="5" s="1"/>
  <c r="A123" i="5"/>
  <c r="A121" i="5"/>
  <c r="A122" i="5" s="1"/>
  <c r="A120" i="5"/>
  <c r="B9" i="5"/>
  <c r="C8" i="5"/>
  <c r="B10" i="5" l="1"/>
  <c r="C9" i="5"/>
  <c r="E9" i="5"/>
  <c r="E10" i="5" l="1"/>
  <c r="C10" i="5"/>
  <c r="B11" i="5"/>
  <c r="B12" i="5" l="1"/>
  <c r="C11" i="5"/>
  <c r="E11" i="5"/>
  <c r="E12" i="5" l="1"/>
  <c r="C12" i="5"/>
  <c r="B13" i="5"/>
  <c r="B14" i="5" l="1"/>
  <c r="E13" i="5"/>
  <c r="C13" i="5"/>
  <c r="E14" i="5" l="1"/>
  <c r="C14" i="5"/>
  <c r="B15" i="5"/>
  <c r="B16" i="5" l="1"/>
  <c r="E15" i="5"/>
  <c r="C15" i="5"/>
  <c r="E16" i="5" l="1"/>
  <c r="C16" i="5"/>
  <c r="B17" i="5"/>
  <c r="B18" i="5" l="1"/>
  <c r="E17" i="5"/>
  <c r="C17" i="5"/>
  <c r="E18" i="5" l="1"/>
  <c r="C18" i="5"/>
  <c r="B19" i="5"/>
  <c r="B20" i="5" l="1"/>
  <c r="E19" i="5"/>
  <c r="C19" i="5"/>
  <c r="E20" i="5" l="1"/>
  <c r="C20" i="5"/>
  <c r="B21" i="5"/>
  <c r="B22" i="5" l="1"/>
  <c r="E21" i="5"/>
  <c r="C21" i="5"/>
  <c r="E22" i="5" l="1"/>
  <c r="C22" i="5"/>
  <c r="B23" i="5"/>
  <c r="B24" i="5" l="1"/>
  <c r="E23" i="5"/>
  <c r="C23" i="5"/>
  <c r="E24" i="5" l="1"/>
  <c r="C24" i="5"/>
  <c r="B25" i="5"/>
  <c r="B26" i="5" l="1"/>
  <c r="E25" i="5"/>
  <c r="C25" i="5"/>
  <c r="E26" i="5" l="1"/>
  <c r="C26" i="5"/>
  <c r="B27" i="5"/>
  <c r="B28" i="5" l="1"/>
  <c r="E27" i="5"/>
  <c r="C27" i="5"/>
  <c r="E28" i="5" l="1"/>
  <c r="C28" i="5"/>
  <c r="B29" i="5"/>
  <c r="B30" i="5" l="1"/>
  <c r="E29" i="5"/>
  <c r="C29" i="5"/>
  <c r="E30" i="5" l="1"/>
  <c r="C30" i="5"/>
  <c r="B31" i="5"/>
  <c r="B32" i="5" l="1"/>
  <c r="E31" i="5"/>
  <c r="C31" i="5"/>
  <c r="E32" i="5" l="1"/>
  <c r="C32" i="5"/>
  <c r="B33" i="5"/>
  <c r="B34" i="5" l="1"/>
  <c r="E33" i="5"/>
  <c r="C33" i="5"/>
  <c r="E34" i="5" l="1"/>
  <c r="C34" i="5"/>
  <c r="B35" i="5"/>
  <c r="B36" i="5" l="1"/>
  <c r="E35" i="5"/>
  <c r="C35" i="5"/>
  <c r="E36" i="5" l="1"/>
  <c r="C36" i="5"/>
  <c r="B37" i="5"/>
  <c r="B38" i="5" l="1"/>
  <c r="E37" i="5"/>
  <c r="C37" i="5"/>
  <c r="E38" i="5" l="1"/>
  <c r="C38" i="5"/>
  <c r="B39" i="5"/>
  <c r="B40" i="5" l="1"/>
  <c r="E39" i="5"/>
  <c r="C39" i="5"/>
  <c r="E40" i="5" l="1"/>
  <c r="C40" i="5"/>
  <c r="B41" i="5"/>
  <c r="B42" i="5" l="1"/>
  <c r="E41" i="5"/>
  <c r="C41" i="5"/>
  <c r="E42" i="5" l="1"/>
  <c r="C42" i="5"/>
  <c r="B43" i="5"/>
  <c r="B44" i="5" l="1"/>
  <c r="E43" i="5"/>
  <c r="C43" i="5"/>
  <c r="E44" i="5" l="1"/>
  <c r="C44" i="5"/>
  <c r="B45" i="5"/>
  <c r="B46" i="5" l="1"/>
  <c r="E45" i="5"/>
  <c r="C45" i="5"/>
  <c r="E46" i="5" l="1"/>
  <c r="C46" i="5"/>
  <c r="B47" i="5"/>
  <c r="B48" i="5" l="1"/>
  <c r="C47" i="5"/>
  <c r="E47" i="5"/>
  <c r="E48" i="5" l="1"/>
  <c r="C48" i="5"/>
  <c r="B49" i="5"/>
  <c r="B50" i="5" l="1"/>
  <c r="E49" i="5"/>
  <c r="C49" i="5"/>
  <c r="E50" i="5" l="1"/>
  <c r="C50" i="5"/>
  <c r="B51" i="5"/>
  <c r="B52" i="5" l="1"/>
  <c r="E51" i="5"/>
  <c r="C51" i="5"/>
  <c r="E52" i="5" l="1"/>
  <c r="C52" i="5"/>
  <c r="B53" i="5"/>
  <c r="B54" i="5" l="1"/>
  <c r="C53" i="5"/>
  <c r="E53" i="5"/>
  <c r="E54" i="5" l="1"/>
  <c r="C54" i="5"/>
  <c r="B55" i="5"/>
  <c r="B56" i="5" l="1"/>
  <c r="E55" i="5"/>
  <c r="C55" i="5"/>
  <c r="E56" i="5" l="1"/>
  <c r="C56" i="5"/>
  <c r="B57" i="5"/>
  <c r="B58" i="5" l="1"/>
  <c r="E57" i="5"/>
  <c r="C57" i="5"/>
  <c r="E58" i="5" l="1"/>
  <c r="C58" i="5"/>
  <c r="B59" i="5"/>
  <c r="B60" i="5" l="1"/>
  <c r="C59" i="5"/>
  <c r="E59" i="5"/>
  <c r="E60" i="5" l="1"/>
  <c r="C60" i="5"/>
  <c r="B61" i="5"/>
  <c r="B62" i="5" l="1"/>
  <c r="E61" i="5"/>
  <c r="C61" i="5"/>
  <c r="E62" i="5" l="1"/>
  <c r="C62" i="5"/>
  <c r="B63" i="5"/>
  <c r="B64" i="5" l="1"/>
  <c r="E63" i="5"/>
  <c r="C63" i="5"/>
  <c r="E64" i="5" l="1"/>
  <c r="C64" i="5"/>
  <c r="B65" i="5"/>
  <c r="B66" i="5" l="1"/>
  <c r="C65" i="5"/>
  <c r="E65" i="5"/>
  <c r="E66" i="5" l="1"/>
  <c r="C66" i="5"/>
  <c r="B67" i="5"/>
  <c r="B68" i="5" l="1"/>
  <c r="E67" i="5"/>
  <c r="C67" i="5"/>
  <c r="E68" i="5" l="1"/>
  <c r="C68" i="5"/>
  <c r="B69" i="5"/>
  <c r="B70" i="5" l="1"/>
  <c r="E69" i="5"/>
  <c r="C69" i="5"/>
  <c r="E70" i="5" l="1"/>
  <c r="C70" i="5"/>
  <c r="B71" i="5"/>
  <c r="B72" i="5" l="1"/>
  <c r="C71" i="5"/>
  <c r="E71" i="5"/>
  <c r="E72" i="5" l="1"/>
  <c r="C72" i="5"/>
  <c r="B73" i="5"/>
  <c r="B74" i="5" l="1"/>
  <c r="E73" i="5"/>
  <c r="C73" i="5"/>
  <c r="E74" i="5" l="1"/>
  <c r="C74" i="5"/>
  <c r="B75" i="5"/>
  <c r="B76" i="5" l="1"/>
  <c r="E75" i="5"/>
  <c r="C75" i="5"/>
  <c r="E76" i="5" l="1"/>
  <c r="C76" i="5"/>
  <c r="B77" i="5"/>
  <c r="B78" i="5" l="1"/>
  <c r="C77" i="5"/>
  <c r="E77" i="5"/>
  <c r="E78" i="5" l="1"/>
  <c r="C78" i="5"/>
  <c r="B79" i="5"/>
  <c r="B80" i="5" l="1"/>
  <c r="E79" i="5"/>
  <c r="C79" i="5"/>
  <c r="E80" i="5" l="1"/>
  <c r="C80" i="5"/>
  <c r="B81" i="5"/>
  <c r="B82" i="5" l="1"/>
  <c r="E81" i="5"/>
  <c r="C81" i="5"/>
  <c r="E82" i="5" l="1"/>
  <c r="C82" i="5"/>
  <c r="B83" i="5"/>
  <c r="B84" i="5" l="1"/>
  <c r="C83" i="5"/>
  <c r="E83" i="5"/>
  <c r="E84" i="5" l="1"/>
  <c r="C84" i="5"/>
  <c r="B85" i="5"/>
  <c r="B86" i="5" l="1"/>
  <c r="E85" i="5"/>
  <c r="C85" i="5"/>
  <c r="E86" i="5" l="1"/>
  <c r="C86" i="5"/>
  <c r="B87" i="5"/>
  <c r="B88" i="5" l="1"/>
  <c r="E87" i="5"/>
  <c r="C87" i="5"/>
  <c r="E88" i="5" l="1"/>
  <c r="C88" i="5"/>
  <c r="B89" i="5"/>
  <c r="B90" i="5" l="1"/>
  <c r="C89" i="5"/>
  <c r="E89" i="5"/>
  <c r="E90" i="5" l="1"/>
  <c r="C90" i="5"/>
  <c r="B91" i="5"/>
  <c r="B92" i="5" l="1"/>
  <c r="E91" i="5"/>
  <c r="C91" i="5"/>
  <c r="E92" i="5" l="1"/>
  <c r="C92" i="5"/>
  <c r="B93" i="5"/>
  <c r="B94" i="5" l="1"/>
  <c r="E93" i="5"/>
  <c r="C93" i="5"/>
  <c r="E94" i="5" l="1"/>
  <c r="C94" i="5"/>
  <c r="B95" i="5"/>
  <c r="B96" i="5" l="1"/>
  <c r="C95" i="5"/>
  <c r="E95" i="5"/>
  <c r="E96" i="5" l="1"/>
  <c r="C96" i="5"/>
  <c r="B97" i="5"/>
  <c r="B98" i="5" l="1"/>
  <c r="E97" i="5"/>
  <c r="C97" i="5"/>
  <c r="E98" i="5" l="1"/>
  <c r="C98" i="5"/>
  <c r="B99" i="5"/>
  <c r="B100" i="5" l="1"/>
  <c r="E99" i="5"/>
  <c r="C99" i="5"/>
  <c r="E100" i="5" l="1"/>
  <c r="C100" i="5"/>
  <c r="B101" i="5"/>
  <c r="B102" i="5" l="1"/>
  <c r="C101" i="5"/>
  <c r="E101" i="5"/>
  <c r="E102" i="5" l="1"/>
  <c r="C102" i="5"/>
  <c r="B103" i="5"/>
  <c r="B104" i="5" l="1"/>
  <c r="E103" i="5"/>
  <c r="C103" i="5"/>
  <c r="E104" i="5" l="1"/>
  <c r="C104" i="5"/>
  <c r="B105" i="5"/>
  <c r="B106" i="5" l="1"/>
  <c r="E105" i="5"/>
  <c r="C105" i="5"/>
  <c r="E106" i="5" l="1"/>
  <c r="C106" i="5"/>
  <c r="B107" i="5"/>
  <c r="B108" i="5" l="1"/>
  <c r="C107" i="5"/>
  <c r="E107" i="5"/>
  <c r="E108" i="5" l="1"/>
  <c r="C108" i="5"/>
  <c r="B109" i="5"/>
  <c r="B110" i="5" l="1"/>
  <c r="E109" i="5"/>
  <c r="C109" i="5"/>
  <c r="E110" i="5" l="1"/>
  <c r="C110" i="5"/>
  <c r="B111" i="5"/>
  <c r="B112" i="5" l="1"/>
  <c r="E111" i="5"/>
  <c r="C111" i="5"/>
  <c r="E112" i="5" l="1"/>
  <c r="C112" i="5"/>
  <c r="B113" i="5"/>
  <c r="B114" i="5" l="1"/>
  <c r="C113" i="5"/>
  <c r="E113" i="5"/>
  <c r="E114" i="5" l="1"/>
  <c r="C114" i="5"/>
  <c r="B115" i="5"/>
  <c r="B116" i="5" l="1"/>
  <c r="E115" i="5"/>
  <c r="C115" i="5"/>
  <c r="E116" i="5" l="1"/>
  <c r="C116" i="5"/>
  <c r="B117" i="5"/>
  <c r="B118" i="5" l="1"/>
  <c r="E117" i="5"/>
  <c r="C117" i="5"/>
  <c r="E118" i="5" l="1"/>
  <c r="C118" i="5"/>
  <c r="B119" i="5"/>
  <c r="B120" i="5" l="1"/>
  <c r="C119" i="5"/>
  <c r="E119" i="5"/>
  <c r="C120" i="5" l="1"/>
  <c r="E120" i="5"/>
  <c r="B121" i="5"/>
  <c r="E121" i="5" l="1"/>
  <c r="B122" i="5"/>
  <c r="C121" i="5"/>
  <c r="B123" i="5" l="1"/>
  <c r="E122" i="5"/>
  <c r="C122" i="5"/>
  <c r="E123" i="5" l="1"/>
  <c r="F118" i="5" s="1"/>
  <c r="G118" i="5" s="1"/>
  <c r="H118" i="5" s="1"/>
  <c r="C123" i="5"/>
  <c r="F122" i="5"/>
  <c r="G122" i="5" s="1"/>
  <c r="H122" i="5" s="1"/>
  <c r="F116" i="5"/>
  <c r="G116" i="5" s="1"/>
  <c r="H116" i="5" s="1"/>
  <c r="F119" i="5"/>
  <c r="G119" i="5" s="1"/>
  <c r="H119" i="5" s="1"/>
  <c r="F120" i="5"/>
  <c r="G120" i="5" s="1"/>
  <c r="H120" i="5" s="1"/>
  <c r="F123" i="5" l="1"/>
  <c r="G123" i="5" s="1"/>
  <c r="H123" i="5" s="1"/>
  <c r="F9" i="5"/>
  <c r="G9" i="5" s="1"/>
  <c r="H9" i="5" s="1"/>
  <c r="F10" i="5"/>
  <c r="G10" i="5" s="1"/>
  <c r="H10" i="5" s="1"/>
  <c r="F8" i="5"/>
  <c r="G8" i="5" s="1"/>
  <c r="H8" i="5" s="1"/>
  <c r="F11" i="5"/>
  <c r="G11" i="5" s="1"/>
  <c r="H11" i="5" s="1"/>
  <c r="F12" i="5"/>
  <c r="G12" i="5" s="1"/>
  <c r="H12" i="5" s="1"/>
  <c r="F15" i="5"/>
  <c r="G15" i="5" s="1"/>
  <c r="H15" i="5" s="1"/>
  <c r="F13" i="5"/>
  <c r="G13" i="5" s="1"/>
  <c r="H13" i="5" s="1"/>
  <c r="F14" i="5"/>
  <c r="G14" i="5" s="1"/>
  <c r="H14" i="5" s="1"/>
  <c r="F18" i="5"/>
  <c r="G18" i="5" s="1"/>
  <c r="H18" i="5" s="1"/>
  <c r="F16" i="5"/>
  <c r="G16" i="5" s="1"/>
  <c r="H16" i="5" s="1"/>
  <c r="F17" i="5"/>
  <c r="G17" i="5" s="1"/>
  <c r="H17" i="5" s="1"/>
  <c r="F21" i="5"/>
  <c r="G21" i="5" s="1"/>
  <c r="H21" i="5" s="1"/>
  <c r="F20" i="5"/>
  <c r="G20" i="5" s="1"/>
  <c r="H20" i="5" s="1"/>
  <c r="F19" i="5"/>
  <c r="G19" i="5" s="1"/>
  <c r="H19" i="5" s="1"/>
  <c r="F23" i="5"/>
  <c r="G23" i="5" s="1"/>
  <c r="H23" i="5" s="1"/>
  <c r="F25" i="5"/>
  <c r="G25" i="5" s="1"/>
  <c r="H25" i="5" s="1"/>
  <c r="F22" i="5"/>
  <c r="G22" i="5" s="1"/>
  <c r="H22" i="5" s="1"/>
  <c r="F24" i="5"/>
  <c r="G24" i="5" s="1"/>
  <c r="H24" i="5" s="1"/>
  <c r="F27" i="5"/>
  <c r="G27" i="5" s="1"/>
  <c r="H27" i="5" s="1"/>
  <c r="F26" i="5"/>
  <c r="G26" i="5" s="1"/>
  <c r="H26" i="5" s="1"/>
  <c r="F29" i="5"/>
  <c r="G29" i="5" s="1"/>
  <c r="H29" i="5" s="1"/>
  <c r="F28" i="5"/>
  <c r="G28" i="5" s="1"/>
  <c r="H28" i="5" s="1"/>
  <c r="F31" i="5"/>
  <c r="G31" i="5" s="1"/>
  <c r="H31" i="5" s="1"/>
  <c r="F33" i="5"/>
  <c r="G33" i="5" s="1"/>
  <c r="H33" i="5" s="1"/>
  <c r="F30" i="5"/>
  <c r="G30" i="5" s="1"/>
  <c r="H30" i="5" s="1"/>
  <c r="F32" i="5"/>
  <c r="G32" i="5" s="1"/>
  <c r="H32" i="5" s="1"/>
  <c r="F37" i="5"/>
  <c r="G37" i="5" s="1"/>
  <c r="H37" i="5" s="1"/>
  <c r="F35" i="5"/>
  <c r="G35" i="5" s="1"/>
  <c r="H35" i="5" s="1"/>
  <c r="F34" i="5"/>
  <c r="G34" i="5" s="1"/>
  <c r="H34" i="5" s="1"/>
  <c r="F36" i="5"/>
  <c r="G36" i="5" s="1"/>
  <c r="H36" i="5" s="1"/>
  <c r="F39" i="5"/>
  <c r="G39" i="5" s="1"/>
  <c r="H39" i="5" s="1"/>
  <c r="F38" i="5"/>
  <c r="G38" i="5" s="1"/>
  <c r="H38" i="5" s="1"/>
  <c r="F41" i="5"/>
  <c r="G41" i="5" s="1"/>
  <c r="H41" i="5" s="1"/>
  <c r="F40" i="5"/>
  <c r="G40" i="5" s="1"/>
  <c r="H40" i="5" s="1"/>
  <c r="F42" i="5"/>
  <c r="G42" i="5" s="1"/>
  <c r="H42" i="5" s="1"/>
  <c r="F43" i="5"/>
  <c r="G43" i="5" s="1"/>
  <c r="H43" i="5" s="1"/>
  <c r="F45" i="5"/>
  <c r="G45" i="5" s="1"/>
  <c r="H45" i="5" s="1"/>
  <c r="F44" i="5"/>
  <c r="G44" i="5" s="1"/>
  <c r="H44" i="5" s="1"/>
  <c r="F47" i="5"/>
  <c r="G47" i="5" s="1"/>
  <c r="H47" i="5" s="1"/>
  <c r="F48" i="5"/>
  <c r="G48" i="5" s="1"/>
  <c r="H48" i="5" s="1"/>
  <c r="F46" i="5"/>
  <c r="G46" i="5" s="1"/>
  <c r="H46" i="5" s="1"/>
  <c r="F49" i="5"/>
  <c r="G49" i="5" s="1"/>
  <c r="H49" i="5" s="1"/>
  <c r="F50" i="5"/>
  <c r="G50" i="5" s="1"/>
  <c r="H50" i="5" s="1"/>
  <c r="F51" i="5"/>
  <c r="G51" i="5" s="1"/>
  <c r="H51" i="5" s="1"/>
  <c r="F55" i="5"/>
  <c r="G55" i="5" s="1"/>
  <c r="H55" i="5" s="1"/>
  <c r="F52" i="5"/>
  <c r="G52" i="5" s="1"/>
  <c r="H52" i="5" s="1"/>
  <c r="F53" i="5"/>
  <c r="G53" i="5" s="1"/>
  <c r="H53" i="5" s="1"/>
  <c r="F54" i="5"/>
  <c r="G54" i="5" s="1"/>
  <c r="H54" i="5" s="1"/>
  <c r="F56" i="5"/>
  <c r="G56" i="5" s="1"/>
  <c r="H56" i="5" s="1"/>
  <c r="F58" i="5"/>
  <c r="G58" i="5" s="1"/>
  <c r="H58" i="5" s="1"/>
  <c r="F57" i="5"/>
  <c r="G57" i="5" s="1"/>
  <c r="H57" i="5" s="1"/>
  <c r="F59" i="5"/>
  <c r="G59" i="5" s="1"/>
  <c r="H59" i="5" s="1"/>
  <c r="F60" i="5"/>
  <c r="G60" i="5" s="1"/>
  <c r="H60" i="5" s="1"/>
  <c r="F61" i="5"/>
  <c r="G61" i="5" s="1"/>
  <c r="H61" i="5" s="1"/>
  <c r="F62" i="5"/>
  <c r="G62" i="5" s="1"/>
  <c r="H62" i="5" s="1"/>
  <c r="F65" i="5"/>
  <c r="G65" i="5" s="1"/>
  <c r="H65" i="5" s="1"/>
  <c r="F63" i="5"/>
  <c r="G63" i="5" s="1"/>
  <c r="H63" i="5" s="1"/>
  <c r="F67" i="5"/>
  <c r="G67" i="5" s="1"/>
  <c r="H67" i="5" s="1"/>
  <c r="F64" i="5"/>
  <c r="G64" i="5" s="1"/>
  <c r="H64" i="5" s="1"/>
  <c r="F66" i="5"/>
  <c r="G66" i="5" s="1"/>
  <c r="H66" i="5" s="1"/>
  <c r="F69" i="5"/>
  <c r="G69" i="5" s="1"/>
  <c r="H69" i="5" s="1"/>
  <c r="F71" i="5"/>
  <c r="G71" i="5" s="1"/>
  <c r="H71" i="5" s="1"/>
  <c r="F68" i="5"/>
  <c r="G68" i="5" s="1"/>
  <c r="H68" i="5" s="1"/>
  <c r="F73" i="5"/>
  <c r="G73" i="5" s="1"/>
  <c r="H73" i="5" s="1"/>
  <c r="F70" i="5"/>
  <c r="G70" i="5" s="1"/>
  <c r="H70" i="5" s="1"/>
  <c r="F72" i="5"/>
  <c r="G72" i="5" s="1"/>
  <c r="H72" i="5" s="1"/>
  <c r="F75" i="5"/>
  <c r="G75" i="5" s="1"/>
  <c r="H75" i="5" s="1"/>
  <c r="F77" i="5"/>
  <c r="G77" i="5" s="1"/>
  <c r="H77" i="5" s="1"/>
  <c r="F74" i="5"/>
  <c r="G74" i="5" s="1"/>
  <c r="H74" i="5" s="1"/>
  <c r="F76" i="5"/>
  <c r="G76" i="5" s="1"/>
  <c r="H76" i="5" s="1"/>
  <c r="F79" i="5"/>
  <c r="G79" i="5" s="1"/>
  <c r="H79" i="5" s="1"/>
  <c r="F78" i="5"/>
  <c r="G78" i="5" s="1"/>
  <c r="H78" i="5" s="1"/>
  <c r="F81" i="5"/>
  <c r="G81" i="5" s="1"/>
  <c r="H81" i="5" s="1"/>
  <c r="F83" i="5"/>
  <c r="G83" i="5" s="1"/>
  <c r="H83" i="5" s="1"/>
  <c r="F80" i="5"/>
  <c r="G80" i="5" s="1"/>
  <c r="H80" i="5" s="1"/>
  <c r="F82" i="5"/>
  <c r="G82" i="5" s="1"/>
  <c r="H82" i="5" s="1"/>
  <c r="F85" i="5"/>
  <c r="G85" i="5" s="1"/>
  <c r="H85" i="5" s="1"/>
  <c r="F84" i="5"/>
  <c r="G84" i="5" s="1"/>
  <c r="H84" i="5" s="1"/>
  <c r="F87" i="5"/>
  <c r="G87" i="5" s="1"/>
  <c r="H87" i="5" s="1"/>
  <c r="F86" i="5"/>
  <c r="G86" i="5" s="1"/>
  <c r="H86" i="5" s="1"/>
  <c r="F89" i="5"/>
  <c r="G89" i="5" s="1"/>
  <c r="H89" i="5" s="1"/>
  <c r="F88" i="5"/>
  <c r="G88" i="5" s="1"/>
  <c r="H88" i="5" s="1"/>
  <c r="F91" i="5"/>
  <c r="G91" i="5" s="1"/>
  <c r="H91" i="5" s="1"/>
  <c r="F90" i="5"/>
  <c r="G90" i="5" s="1"/>
  <c r="H90" i="5" s="1"/>
  <c r="F93" i="5"/>
  <c r="G93" i="5" s="1"/>
  <c r="H93" i="5" s="1"/>
  <c r="F92" i="5"/>
  <c r="G92" i="5" s="1"/>
  <c r="H92" i="5" s="1"/>
  <c r="F94" i="5"/>
  <c r="G94" i="5" s="1"/>
  <c r="H94" i="5" s="1"/>
  <c r="F95" i="5"/>
  <c r="G95" i="5" s="1"/>
  <c r="H95" i="5" s="1"/>
  <c r="F96" i="5"/>
  <c r="G96" i="5" s="1"/>
  <c r="H96" i="5" s="1"/>
  <c r="F99" i="5"/>
  <c r="G99" i="5" s="1"/>
  <c r="H99" i="5" s="1"/>
  <c r="F97" i="5"/>
  <c r="G97" i="5" s="1"/>
  <c r="H97" i="5" s="1"/>
  <c r="F98" i="5"/>
  <c r="G98" i="5" s="1"/>
  <c r="H98" i="5" s="1"/>
  <c r="F101" i="5"/>
  <c r="G101" i="5" s="1"/>
  <c r="H101" i="5" s="1"/>
  <c r="F100" i="5"/>
  <c r="G100" i="5" s="1"/>
  <c r="H100" i="5" s="1"/>
  <c r="F103" i="5"/>
  <c r="G103" i="5" s="1"/>
  <c r="H103" i="5" s="1"/>
  <c r="F105" i="5"/>
  <c r="G105" i="5" s="1"/>
  <c r="H105" i="5" s="1"/>
  <c r="F102" i="5"/>
  <c r="G102" i="5" s="1"/>
  <c r="H102" i="5" s="1"/>
  <c r="F107" i="5"/>
  <c r="G107" i="5" s="1"/>
  <c r="H107" i="5" s="1"/>
  <c r="F104" i="5"/>
  <c r="G104" i="5" s="1"/>
  <c r="H104" i="5" s="1"/>
  <c r="F106" i="5"/>
  <c r="G106" i="5" s="1"/>
  <c r="H106" i="5" s="1"/>
  <c r="F108" i="5"/>
  <c r="G108" i="5" s="1"/>
  <c r="H108" i="5" s="1"/>
  <c r="F109" i="5"/>
  <c r="G109" i="5" s="1"/>
  <c r="H109" i="5" s="1"/>
  <c r="F110" i="5"/>
  <c r="G110" i="5" s="1"/>
  <c r="H110" i="5" s="1"/>
  <c r="F114" i="5"/>
  <c r="G114" i="5" s="1"/>
  <c r="H114" i="5" s="1"/>
  <c r="F111" i="5"/>
  <c r="G111" i="5" s="1"/>
  <c r="H111" i="5" s="1"/>
  <c r="F117" i="5"/>
  <c r="G117" i="5" s="1"/>
  <c r="H117" i="5" s="1"/>
  <c r="F112" i="5"/>
  <c r="G112" i="5" s="1"/>
  <c r="H112" i="5" s="1"/>
  <c r="F113" i="5"/>
  <c r="G113" i="5" s="1"/>
  <c r="H113" i="5" s="1"/>
  <c r="F115" i="5"/>
  <c r="G115" i="5" s="1"/>
  <c r="H115" i="5" s="1"/>
  <c r="F121" i="5"/>
  <c r="G121" i="5" s="1"/>
  <c r="H121" i="5" s="1"/>
</calcChain>
</file>

<file path=xl/sharedStrings.xml><?xml version="1.0" encoding="utf-8"?>
<sst xmlns="http://schemas.openxmlformats.org/spreadsheetml/2006/main" count="1879" uniqueCount="310">
  <si>
    <t>ALLG-72</t>
  </si>
  <si>
    <t>AMERICAN EXPERIENCE</t>
  </si>
  <si>
    <t>AT2000 (Suavizada 10%)_FEM</t>
  </si>
  <si>
    <t>AT2000 (Suavizada 10%)_MAS</t>
  </si>
  <si>
    <t>AT-2000 FEMALE</t>
  </si>
  <si>
    <t>AT-2000 MALE</t>
  </si>
  <si>
    <t>AT-2000 MEDIA</t>
  </si>
  <si>
    <t>AT-49 FEMALE</t>
  </si>
  <si>
    <t>AT-49 MALE</t>
  </si>
  <si>
    <t>AT-50</t>
  </si>
  <si>
    <t>AT-55</t>
  </si>
  <si>
    <t>AT-71</t>
  </si>
  <si>
    <t>AT-83 FEMALE (Basic)</t>
  </si>
  <si>
    <t>AT-83 FEMALE (IAM)</t>
  </si>
  <si>
    <t>AT-83 MALE (Basic)</t>
  </si>
  <si>
    <t>AT-83 MALE (IAM)</t>
  </si>
  <si>
    <t>BR-EMSmt-v.2010-f</t>
  </si>
  <si>
    <t>BR-EMSmt-v.2010-m</t>
  </si>
  <si>
    <t>BR-EMSsb-v.2010-f</t>
  </si>
  <si>
    <t>BR-EMSsb-v.2010-m</t>
  </si>
  <si>
    <t>CSG-60</t>
  </si>
  <si>
    <t>CSO-41</t>
  </si>
  <si>
    <t>CSO-58</t>
  </si>
  <si>
    <t>CSO58 - FEM - AGE LAST</t>
  </si>
  <si>
    <t>CSO58 - FEM - AGE NEAREST</t>
  </si>
  <si>
    <t>CSO58 - MAS - AGE LAST</t>
  </si>
  <si>
    <t>CSO58 - MAS - AGE NEAREST</t>
  </si>
  <si>
    <t>CSO58 FEMALE</t>
  </si>
  <si>
    <t>CSO58 MALE</t>
  </si>
  <si>
    <t>CSO80</t>
  </si>
  <si>
    <t>EB7-75</t>
  </si>
  <si>
    <t>GAM-71 FEMALE</t>
  </si>
  <si>
    <t>GAM-71 MALE</t>
  </si>
  <si>
    <t>GAM-83 - FEMALE</t>
  </si>
  <si>
    <t>GAM83_BÁSICA - FEMALE</t>
  </si>
  <si>
    <t>GAM83_BÁSICA - MASC</t>
  </si>
  <si>
    <t>GAM-83 - MASC</t>
  </si>
  <si>
    <t>GAM-94 FEMALE</t>
  </si>
  <si>
    <t>GAM-94MALE</t>
  </si>
  <si>
    <t>GKF-95</t>
  </si>
  <si>
    <t>GKM-70</t>
  </si>
  <si>
    <t>GKM-80</t>
  </si>
  <si>
    <t>GKM-95</t>
  </si>
  <si>
    <t>GR-95 MALE</t>
  </si>
  <si>
    <t>GR-95FEMALE</t>
  </si>
  <si>
    <t>GRUPAL AMERICANA</t>
  </si>
  <si>
    <t>HUNTER SEMITROPICAL</t>
  </si>
  <si>
    <t>Prudential-50</t>
  </si>
  <si>
    <t>RENTIERS FRANCAIS</t>
  </si>
  <si>
    <t>Rentiers Français</t>
  </si>
  <si>
    <t>RP-2000 FEMALE</t>
  </si>
  <si>
    <t>RP-2000 MEDIA</t>
  </si>
  <si>
    <t>RP-2000MALE</t>
  </si>
  <si>
    <t>SGB-51</t>
  </si>
  <si>
    <t>SGB-71</t>
  </si>
  <si>
    <t>SGB-75</t>
  </si>
  <si>
    <t>UP-94 FEMALE</t>
  </si>
  <si>
    <t>UP-94 MALE</t>
  </si>
  <si>
    <t>USTP-61</t>
  </si>
  <si>
    <t>X-17</t>
  </si>
  <si>
    <t>2012 IAM Basic Table – Male, ANB</t>
  </si>
  <si>
    <t>2012 IAM Basic Table – Female, ANB</t>
  </si>
  <si>
    <t>Tabla de Mortalidad RV-2004 – Hombres</t>
  </si>
  <si>
    <t>Tabla de Mortalidad RV-2004 – Mujeres</t>
  </si>
  <si>
    <t>CPM2014 Private – Male</t>
  </si>
  <si>
    <t>CPM2014 Private – Female</t>
  </si>
  <si>
    <t>2007 Standard Mortality Table for Post Annuitization - Male</t>
  </si>
  <si>
    <t>2007 Standard Mortality Table for Post Annuitization - Female</t>
  </si>
  <si>
    <t>CL5 (2010-2013)</t>
  </si>
  <si>
    <t>CL6 (2010-2013)</t>
  </si>
  <si>
    <t>IBGE 2006  Ambos os Sexos</t>
  </si>
  <si>
    <t>IBGE 2007  Ambos os Sexos</t>
  </si>
  <si>
    <t>IBGE 2008  Ambos os Sexos</t>
  </si>
  <si>
    <t>IBGE 2009  Ambos os Sexos</t>
  </si>
  <si>
    <t>IBGE 2012  Ambos os Sexos</t>
  </si>
  <si>
    <t>IBGE 2012  Mulheres</t>
  </si>
  <si>
    <t>IBGE 2012  Homens</t>
  </si>
  <si>
    <t>IBGE 2013  Ambos os Sexos</t>
  </si>
  <si>
    <t>IBGE 2013  Mulheres</t>
  </si>
  <si>
    <t>IBGE 2013  Homens</t>
  </si>
  <si>
    <t>IBGE 2014  Ambos os Sexos</t>
  </si>
  <si>
    <t>IBGE 2014  Mulheres</t>
  </si>
  <si>
    <t>IBGE 2014  Homens</t>
  </si>
  <si>
    <t>IBGE 2015  Ambos os Sexos</t>
  </si>
  <si>
    <t>IBGE 2015 Mulheres</t>
  </si>
  <si>
    <t>IBGE 2015  Homens</t>
  </si>
  <si>
    <t>IBGE 2016  Ambos os Sexos</t>
  </si>
  <si>
    <t>IBGE 2016 Mulheres</t>
  </si>
  <si>
    <t>IBGE 2016  Homens</t>
  </si>
  <si>
    <t>IBGE 2017  Ambos os Sexos</t>
  </si>
  <si>
    <t>IBGE 2017 Mulheres</t>
  </si>
  <si>
    <t>IBGE 2017  Homens</t>
  </si>
  <si>
    <t>IBGE 2018  Ambos os Sexos</t>
  </si>
  <si>
    <t>IBGE 2018 Mulheres</t>
  </si>
  <si>
    <t>IBGE 2018  Homens</t>
  </si>
  <si>
    <t>IBGE 2019  Ambos os Sexos</t>
  </si>
  <si>
    <t>IBGE 2019 Mulheres</t>
  </si>
  <si>
    <t>IBGE 2019  Homens</t>
  </si>
  <si>
    <t>IBGE 2020  Ambos os Sexos</t>
  </si>
  <si>
    <t>IBGE 2020 Mulheres</t>
  </si>
  <si>
    <t>IBGE 2020  Homens</t>
  </si>
  <si>
    <t>BR-EMSmt-v.2015-f</t>
  </si>
  <si>
    <t>BR-EMSmt-v.2015-m</t>
  </si>
  <si>
    <t>BR-EMSsb-v.2015-f</t>
  </si>
  <si>
    <t>BR-EMSsb-v.2015-m</t>
  </si>
  <si>
    <t>BR-EMSmt-v.2021-f</t>
  </si>
  <si>
    <t>BR-EMSmt-v.2021-m</t>
  </si>
  <si>
    <t>BR-EMSsb-v.2021-f</t>
  </si>
  <si>
    <t>BR-EMSsb-v.2021-m</t>
  </si>
  <si>
    <t>BENTZIEN</t>
  </si>
  <si>
    <t>Experiência CAP</t>
  </si>
  <si>
    <t>IAPC</t>
  </si>
  <si>
    <t>IBA (FERROVIARIOS)</t>
  </si>
  <si>
    <t>MULLER</t>
  </si>
  <si>
    <t>RP-2000 DISABLED FEMALE</t>
  </si>
  <si>
    <t>RP-2000 DISABLED MALE</t>
  </si>
  <si>
    <t>RRB-44</t>
  </si>
  <si>
    <t>TASA/1927</t>
  </si>
  <si>
    <t>WINKLEVOSS</t>
  </si>
  <si>
    <t>ZIMMERMANN</t>
  </si>
  <si>
    <t>ZIMMERMANN (FERR. ALEMAES)</t>
  </si>
  <si>
    <t>MI-2006 Masculino</t>
  </si>
  <si>
    <t>MI-2006 Feminino</t>
  </si>
  <si>
    <t>Pri-2012 Male Disabled Retiree</t>
  </si>
  <si>
    <t>Pri-2012 Female Disabled Retiree</t>
  </si>
  <si>
    <t>MI-85 Masculino</t>
  </si>
  <si>
    <t>MI-85 Feminino</t>
  </si>
  <si>
    <t>ALVARO VINDAS</t>
  </si>
  <si>
    <t>GRUPO AMERICANA</t>
  </si>
  <si>
    <t>HUNTER'S</t>
  </si>
  <si>
    <t>IAPB-57 Forte</t>
  </si>
  <si>
    <t>IAPB-57 FRACA</t>
  </si>
  <si>
    <t>LIGHT FORTE</t>
  </si>
  <si>
    <t>LIGHT MEDIA</t>
  </si>
  <si>
    <t>LIGHT FRACA</t>
  </si>
  <si>
    <t>PRUDENTIAL (FERR. APOSENT.)</t>
  </si>
  <si>
    <t>RGPS-99/02 M.M</t>
  </si>
  <si>
    <t>RRB-1944 Mod - Fem</t>
  </si>
  <si>
    <t>RRB-1944 Mod - Masc</t>
  </si>
  <si>
    <t>TASA-1927</t>
  </si>
  <si>
    <t xml:space="preserve">WYATT 1985 </t>
  </si>
  <si>
    <t>ZIMMERMANN EMPR. ESCRIT</t>
  </si>
  <si>
    <t>Atuários Ingleses</t>
  </si>
  <si>
    <t>Hubbard Laffitte</t>
  </si>
  <si>
    <t>J.P. Jansen</t>
  </si>
  <si>
    <t>Kinkelin</t>
  </si>
  <si>
    <t>Moser</t>
  </si>
  <si>
    <t>Samuel Dumas</t>
  </si>
  <si>
    <t xml:space="preserve"> </t>
  </si>
  <si>
    <t xml:space="preserve"> 0,0003180</t>
  </si>
  <si>
    <t xml:space="preserve"> 0,0003200</t>
  </si>
  <si>
    <t xml:space="preserve"> 0,0003220</t>
  </si>
  <si>
    <t xml:space="preserve"> 0,0003240</t>
  </si>
  <si>
    <t xml:space="preserve"> 0,0003260</t>
  </si>
  <si>
    <t xml:space="preserve"> 0,0003290</t>
  </si>
  <si>
    <t xml:space="preserve"> 0,0003420</t>
  </si>
  <si>
    <t xml:space="preserve"> 0,0003660</t>
  </si>
  <si>
    <t xml:space="preserve"> 0,0003950</t>
  </si>
  <si>
    <t xml:space="preserve"> 0,0004250</t>
  </si>
  <si>
    <t xml:space="preserve"> 0,0004540</t>
  </si>
  <si>
    <t xml:space="preserve"> 0,0004840</t>
  </si>
  <si>
    <t xml:space="preserve"> 0,0005140</t>
  </si>
  <si>
    <t xml:space="preserve"> 0,0005460</t>
  </si>
  <si>
    <t xml:space="preserve"> 0,0005780</t>
  </si>
  <si>
    <t xml:space="preserve"> 0,0006120</t>
  </si>
  <si>
    <t xml:space="preserve"> 0,0006480</t>
  </si>
  <si>
    <t xml:space="preserve"> 0,0006870</t>
  </si>
  <si>
    <t xml:space="preserve"> 0,0007270</t>
  </si>
  <si>
    <t xml:space="preserve"> 0,0007710</t>
  </si>
  <si>
    <t xml:space="preserve"> 0,0008170</t>
  </si>
  <si>
    <t xml:space="preserve"> 0,0008670</t>
  </si>
  <si>
    <t xml:space="preserve"> 0,0009190</t>
  </si>
  <si>
    <t xml:space="preserve"> 0,0009730</t>
  </si>
  <si>
    <t xml:space="preserve"> 0,0010280</t>
  </si>
  <si>
    <t xml:space="preserve"> 0,0010820</t>
  </si>
  <si>
    <t xml:space="preserve"> 0,0011360</t>
  </si>
  <si>
    <t xml:space="preserve"> 0,0011880</t>
  </si>
  <si>
    <t xml:space="preserve"> 0,0012380</t>
  </si>
  <si>
    <t xml:space="preserve"> 0,0012900</t>
  </si>
  <si>
    <t xml:space="preserve"> 0,0013480</t>
  </si>
  <si>
    <t xml:space="preserve"> 0,0014160</t>
  </si>
  <si>
    <t xml:space="preserve"> 0,0014920</t>
  </si>
  <si>
    <t xml:space="preserve"> 0,0015700</t>
  </si>
  <si>
    <t xml:space="preserve"> 0,0016530</t>
  </si>
  <si>
    <t xml:space="preserve"> 0,0017420</t>
  </si>
  <si>
    <t xml:space="preserve"> 0,0018390</t>
  </si>
  <si>
    <t xml:space="preserve"> 0,0019450</t>
  </si>
  <si>
    <t xml:space="preserve"> 0,0020630</t>
  </si>
  <si>
    <t xml:space="preserve"> 0,0021940</t>
  </si>
  <si>
    <t xml:space="preserve"> 0,0023400</t>
  </si>
  <si>
    <t xml:space="preserve"> 0,0025010</t>
  </si>
  <si>
    <t xml:space="preserve"> 0,0026810</t>
  </si>
  <si>
    <t xml:space="preserve"> 0,0028800</t>
  </si>
  <si>
    <t xml:space="preserve"> 0,0031010</t>
  </si>
  <si>
    <t xml:space="preserve"> 0,0033450</t>
  </si>
  <si>
    <t xml:space="preserve"> 0,0035910</t>
  </si>
  <si>
    <t xml:space="preserve"> 0,0038420</t>
  </si>
  <si>
    <t xml:space="preserve"> 0,0041260</t>
  </si>
  <si>
    <t xml:space="preserve"> 0,0044740</t>
  </si>
  <si>
    <t xml:space="preserve"> 0,0049090</t>
  </si>
  <si>
    <t xml:space="preserve"> 0,0054480</t>
  </si>
  <si>
    <t xml:space="preserve"> 0,0060830</t>
  </si>
  <si>
    <t xml:space="preserve"> 0,0067950</t>
  </si>
  <si>
    <t xml:space="preserve"> 0,0075720</t>
  </si>
  <si>
    <t xml:space="preserve"> 0,0083980</t>
  </si>
  <si>
    <t xml:space="preserve"> 0,0092620</t>
  </si>
  <si>
    <t xml:space="preserve"> 0,0101510</t>
  </si>
  <si>
    <t xml:space="preserve"> 0,0110540</t>
  </si>
  <si>
    <t xml:space="preserve"> 0,0119610</t>
  </si>
  <si>
    <t xml:space="preserve"> 0,0128780</t>
  </si>
  <si>
    <t xml:space="preserve"> 0,0138680</t>
  </si>
  <si>
    <t xml:space="preserve"> 0,0150040</t>
  </si>
  <si>
    <t xml:space="preserve"> 0,0163520</t>
  </si>
  <si>
    <t xml:space="preserve"> 0,0179720</t>
  </si>
  <si>
    <t xml:space="preserve"> 0,0199170</t>
  </si>
  <si>
    <t xml:space="preserve"> 0,0222370</t>
  </si>
  <si>
    <t xml:space="preserve"> 0,0249760</t>
  </si>
  <si>
    <t xml:space="preserve"> 0,0281520</t>
  </si>
  <si>
    <t xml:space="preserve"> 0,0317130</t>
  </si>
  <si>
    <t xml:space="preserve"> 0,0355900</t>
  </si>
  <si>
    <t xml:space="preserve"> 0,0397200</t>
  </si>
  <si>
    <t xml:space="preserve"> 0,0440410</t>
  </si>
  <si>
    <t xml:space="preserve"> 0,0485010</t>
  </si>
  <si>
    <t xml:space="preserve"> 0,0530470</t>
  </si>
  <si>
    <t xml:space="preserve"> 0,0576330</t>
  </si>
  <si>
    <t xml:space="preserve"> 0,0622140</t>
  </si>
  <si>
    <t xml:space="preserve"> 0,0668050</t>
  </si>
  <si>
    <t xml:space="preserve"> 0,0716260</t>
  </si>
  <si>
    <t xml:space="preserve"> 0,0769320</t>
  </si>
  <si>
    <t xml:space="preserve"> 0,0829520</t>
  </si>
  <si>
    <t xml:space="preserve"> 0,0896960</t>
  </si>
  <si>
    <t xml:space="preserve"> 0,0970250</t>
  </si>
  <si>
    <t xml:space="preserve"> 0,1049410</t>
  </si>
  <si>
    <t xml:space="preserve"> 0,1134440</t>
  </si>
  <si>
    <t xml:space="preserve"> 0,1225320</t>
  </si>
  <si>
    <t xml:space="preserve"> 0,1322070</t>
  </si>
  <si>
    <t xml:space="preserve"> 0,1424680</t>
  </si>
  <si>
    <t xml:space="preserve"> 0,1533160</t>
  </si>
  <si>
    <t xml:space="preserve"> 0,1647500</t>
  </si>
  <si>
    <t xml:space="preserve"> 0,1767700</t>
  </si>
  <si>
    <t xml:space="preserve"> 0,1893770</t>
  </si>
  <si>
    <t xml:space="preserve"> 0,2025700</t>
  </si>
  <si>
    <t xml:space="preserve"> 0,2163490</t>
  </si>
  <si>
    <t xml:space="preserve"> 0,2307150</t>
  </si>
  <si>
    <t xml:space="preserve"> 0,2456670</t>
  </si>
  <si>
    <t xml:space="preserve"> 0,2612050</t>
  </si>
  <si>
    <t xml:space="preserve"> 0,2773300</t>
  </si>
  <si>
    <t xml:space="preserve"> 0,2940410</t>
  </si>
  <si>
    <t xml:space="preserve"> 0,3113380</t>
  </si>
  <si>
    <t xml:space="preserve"> 0,3292220</t>
  </si>
  <si>
    <t xml:space="preserve"> 0,3476920</t>
  </si>
  <si>
    <t xml:space="preserve"> 0,3667480</t>
  </si>
  <si>
    <t xml:space="preserve"> 0,3863910</t>
  </si>
  <si>
    <t xml:space="preserve"> 0,4066200</t>
  </si>
  <si>
    <t xml:space="preserve"> 0,4274350</t>
  </si>
  <si>
    <t xml:space="preserve"> 0,4488370</t>
  </si>
  <si>
    <t xml:space="preserve"> 0,4708250</t>
  </si>
  <si>
    <t xml:space="preserve"> 0,4933990</t>
  </si>
  <si>
    <t xml:space="preserve"> 0,5165590</t>
  </si>
  <si>
    <t xml:space="preserve"> 0,5403070</t>
  </si>
  <si>
    <t xml:space="preserve"> 1,0000000</t>
  </si>
  <si>
    <t>x</t>
  </si>
  <si>
    <t>idade (x)</t>
  </si>
  <si>
    <r>
      <t>l</t>
    </r>
    <r>
      <rPr>
        <b/>
        <vertAlign val="subscript"/>
        <sz val="10"/>
        <rFont val="Calibri"/>
        <family val="2"/>
      </rPr>
      <t>x do ax</t>
    </r>
    <r>
      <rPr>
        <b/>
        <vertAlign val="superscript"/>
        <sz val="10"/>
        <rFont val="Calibri"/>
        <family val="2"/>
      </rPr>
      <t>(12)</t>
    </r>
  </si>
  <si>
    <r>
      <t>d</t>
    </r>
    <r>
      <rPr>
        <b/>
        <vertAlign val="subscript"/>
        <sz val="10"/>
        <rFont val="Calibri"/>
        <family val="2"/>
      </rPr>
      <t>x do ax</t>
    </r>
    <r>
      <rPr>
        <b/>
        <vertAlign val="superscript"/>
        <sz val="10"/>
        <rFont val="Calibri"/>
        <family val="2"/>
      </rPr>
      <t>(12)</t>
    </r>
  </si>
  <si>
    <r>
      <t>q</t>
    </r>
    <r>
      <rPr>
        <b/>
        <vertAlign val="subscript"/>
        <sz val="10"/>
        <rFont val="Calibri"/>
        <family val="2"/>
      </rPr>
      <t>x do ax</t>
    </r>
    <r>
      <rPr>
        <b/>
        <vertAlign val="superscript"/>
        <sz val="10"/>
        <rFont val="Calibri"/>
        <family val="2"/>
      </rPr>
      <t>(12)</t>
    </r>
  </si>
  <si>
    <r>
      <t>D</t>
    </r>
    <r>
      <rPr>
        <b/>
        <vertAlign val="subscript"/>
        <sz val="10"/>
        <rFont val="Calibri"/>
        <family val="2"/>
      </rPr>
      <t>x do ax</t>
    </r>
    <r>
      <rPr>
        <b/>
        <vertAlign val="superscript"/>
        <sz val="10"/>
        <rFont val="Calibri"/>
        <family val="2"/>
      </rPr>
      <t>(12)</t>
    </r>
  </si>
  <si>
    <r>
      <t>N</t>
    </r>
    <r>
      <rPr>
        <b/>
        <vertAlign val="subscript"/>
        <sz val="10"/>
        <rFont val="Calibri"/>
        <family val="2"/>
      </rPr>
      <t>x do ax</t>
    </r>
    <r>
      <rPr>
        <b/>
        <vertAlign val="superscript"/>
        <sz val="10"/>
        <rFont val="Calibri"/>
        <family val="2"/>
      </rPr>
      <t>(12)</t>
    </r>
  </si>
  <si>
    <r>
      <t>a</t>
    </r>
    <r>
      <rPr>
        <b/>
        <vertAlign val="subscript"/>
        <sz val="10"/>
        <rFont val="Calibri"/>
        <family val="2"/>
      </rPr>
      <t>x (antecipada)</t>
    </r>
  </si>
  <si>
    <t xml:space="preserve">ax(antecipada)(12) = </t>
  </si>
  <si>
    <r>
      <t xml:space="preserve"> a</t>
    </r>
    <r>
      <rPr>
        <b/>
        <vertAlign val="subscript"/>
        <sz val="10"/>
        <rFont val="Calibri"/>
        <family val="2"/>
      </rPr>
      <t>x-</t>
    </r>
    <r>
      <rPr>
        <b/>
        <sz val="10"/>
        <rFont val="Calibri"/>
        <family val="2"/>
      </rPr>
      <t>(11/24)</t>
    </r>
  </si>
  <si>
    <t>Parâmetros Financeiros</t>
  </si>
  <si>
    <t>i</t>
  </si>
  <si>
    <t>v = 1/(1+i)</t>
  </si>
  <si>
    <t xml:space="preserve">           BRASIL: Tábua Completa de Mortalidade - Ambos os Sexos - 2022</t>
  </si>
  <si>
    <t>Idades</t>
  </si>
  <si>
    <t>Probabilidades de Morte</t>
  </si>
  <si>
    <t>Óbitos</t>
  </si>
  <si>
    <t>l ( X )</t>
  </si>
  <si>
    <t>L (X, N)</t>
  </si>
  <si>
    <t>T(X)</t>
  </si>
  <si>
    <t>Expectativa de Vida</t>
  </si>
  <si>
    <t>Exatas</t>
  </si>
  <si>
    <t xml:space="preserve"> entre Duas Idades Exatas</t>
  </si>
  <si>
    <t>D (X, N)</t>
  </si>
  <si>
    <t xml:space="preserve"> à Idade X</t>
  </si>
  <si>
    <t>(X)</t>
  </si>
  <si>
    <t>Q (X, N)   (Por Mil)</t>
  </si>
  <si>
    <t>E(X)</t>
  </si>
  <si>
    <t>Fonte: IBGE, Diretoria de Pesquisas (DPE), Coordenação de População e Indicadores Sociais (COPIS).</t>
  </si>
  <si>
    <t>Notas:</t>
  </si>
  <si>
    <t>N = 1</t>
  </si>
  <si>
    <t>Q(X, N) = Probabilidades de morte entre as idades exatas X e X+N.</t>
  </si>
  <si>
    <t>l(X) = Número de sobreviventes à idade exata X.</t>
  </si>
  <si>
    <t>D(X, N) = Número de óbitos ocorridos entre as idades X e X+N.</t>
  </si>
  <si>
    <t>L(X, N) = Número de pessoas-anos vividos entre as idades X e X+N.</t>
  </si>
  <si>
    <t>T(X) = Número de pessoas-anos vividos a partir da idade X.</t>
  </si>
  <si>
    <t>E(X) = Expectativa de vida à idade X.</t>
  </si>
  <si>
    <t>Data de Nascimento</t>
  </si>
  <si>
    <t>Data de Inscrição</t>
  </si>
  <si>
    <t>Data de Admissão</t>
  </si>
  <si>
    <t>Salário</t>
  </si>
  <si>
    <t>Sexo</t>
  </si>
  <si>
    <t>M</t>
  </si>
  <si>
    <t>F</t>
  </si>
  <si>
    <t>Matrícula</t>
  </si>
  <si>
    <t>Tempo Contrib INSS (meses)</t>
  </si>
  <si>
    <t>Valor Aposent INSS</t>
  </si>
  <si>
    <t>t</t>
  </si>
  <si>
    <t>S1t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</si>
</sst>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.0000000_-;\-* #,##0.0000000_-;_-* &quot;-&quot;??_-;_-@"/>
    <numFmt numFmtId="165" formatCode="0.000000"/>
    <numFmt numFmtId="166" formatCode="0.0000000"/>
    <numFmt numFmtId="167" formatCode="_(* #,##0.00_);_(* \(#,##0.00\);_(* &quot;-&quot;??_);_(@_)"/>
    <numFmt numFmtId="168" formatCode="_(* #,##0_);_(* \(#,##0\);_(* &quot;-&quot;_);_(@_)"/>
    <numFmt numFmtId="169" formatCode="_(* #,##0.000000_);_(* \(#,##0.000000\);_(* &quot;-&quot;??????_);_(@_)"/>
    <numFmt numFmtId="170" formatCode="_(* #,##0_);_(* \(#,##0\);_(* &quot;-&quot;??_);_(@_)"/>
    <numFmt numFmtId="171" formatCode="#,##0.000000"/>
    <numFmt numFmtId="172" formatCode="_-* #,##0.000000_-;\-* #,##0.000000_-;_-* &quot;-&quot;??????_-;_-@_-"/>
    <numFmt numFmtId="173" formatCode="_(* #,##0.0000_);_(* \(#,##0.0000\);_(* &quot;-&quot;_);_(@_)"/>
    <numFmt numFmtId="174" formatCode="_(* #,##0.0000000_);_(* \(#,##0.0000000\);_(* &quot;-&quot;??_);_(@_)"/>
    <numFmt numFmtId="175" formatCode="0.00000"/>
    <numFmt numFmtId="176" formatCode="General_)"/>
    <numFmt numFmtId="177" formatCode="0.0000_)"/>
    <numFmt numFmtId="178" formatCode="0_)"/>
    <numFmt numFmtId="179" formatCode="0.0_)"/>
    <numFmt numFmtId="180" formatCode="0.000_)"/>
    <numFmt numFmtId="181" formatCode="0000000"/>
    <numFmt numFmtId="182" formatCode="###,###,##0.00"/>
  </numFmts>
  <fonts count="2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b/>
      <vertAlign val="subscript"/>
      <sz val="10"/>
      <name val="Calibri"/>
      <family val="2"/>
    </font>
    <font>
      <b/>
      <vertAlign val="superscript"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0"/>
      <name val="Courier"/>
      <family val="3"/>
    </font>
    <font>
      <sz val="12"/>
      <name val="Times New Roman"/>
      <family val="1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10"/>
      <name val="Courier"/>
      <family val="3"/>
    </font>
    <font>
      <b/>
      <sz val="12"/>
      <color indexed="12"/>
      <name val="Times New Roman"/>
      <family val="1"/>
    </font>
    <font>
      <sz val="11"/>
      <color theme="1"/>
      <name val="Calibri"/>
      <scheme val="minor"/>
    </font>
    <font>
      <sz val="11"/>
      <color rgb="FF080000"/>
      <name val="Tahoma"/>
      <family val="2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5" fontId="12" fillId="0" borderId="0"/>
    <xf numFmtId="43" fontId="19" fillId="0" borderId="0" applyFont="0" applyFill="0" applyBorder="0" applyAlignment="0" applyProtection="0"/>
    <xf numFmtId="0" fontId="4" fillId="0" borderId="0"/>
    <xf numFmtId="0" fontId="4" fillId="0" borderId="0"/>
  </cellStyleXfs>
  <cellXfs count="1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/>
    </xf>
    <xf numFmtId="168" fontId="5" fillId="0" borderId="2" xfId="2" applyNumberFormat="1" applyFont="1" applyBorder="1"/>
    <xf numFmtId="168" fontId="9" fillId="0" borderId="2" xfId="2" applyNumberFormat="1" applyFont="1" applyBorder="1" applyAlignment="1">
      <alignment horizontal="center"/>
    </xf>
    <xf numFmtId="169" fontId="5" fillId="0" borderId="2" xfId="1" applyNumberFormat="1" applyFont="1" applyBorder="1" applyAlignment="1">
      <alignment horizontal="center"/>
    </xf>
    <xf numFmtId="170" fontId="9" fillId="0" borderId="2" xfId="2" applyNumberFormat="1" applyFont="1" applyBorder="1"/>
    <xf numFmtId="37" fontId="5" fillId="0" borderId="2" xfId="1" applyNumberFormat="1" applyFont="1" applyBorder="1"/>
    <xf numFmtId="4" fontId="9" fillId="0" borderId="4" xfId="1" applyNumberFormat="1" applyFont="1" applyBorder="1" applyAlignment="1">
      <alignment horizontal="center"/>
    </xf>
    <xf numFmtId="171" fontId="5" fillId="4" borderId="2" xfId="1" applyNumberFormat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168" fontId="5" fillId="0" borderId="4" xfId="1" applyNumberFormat="1" applyFont="1" applyBorder="1" applyAlignment="1">
      <alignment horizontal="center"/>
    </xf>
    <xf numFmtId="168" fontId="9" fillId="0" borderId="4" xfId="2" applyNumberFormat="1" applyFont="1" applyBorder="1" applyAlignment="1">
      <alignment horizontal="center"/>
    </xf>
    <xf numFmtId="169" fontId="5" fillId="0" borderId="4" xfId="1" applyNumberFormat="1" applyFont="1" applyBorder="1" applyAlignment="1">
      <alignment horizontal="center"/>
    </xf>
    <xf numFmtId="170" fontId="9" fillId="0" borderId="4" xfId="2" applyNumberFormat="1" applyFont="1" applyBorder="1"/>
    <xf numFmtId="37" fontId="5" fillId="0" borderId="4" xfId="1" applyNumberFormat="1" applyFont="1" applyBorder="1"/>
    <xf numFmtId="171" fontId="5" fillId="4" borderId="4" xfId="1" applyNumberFormat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168" fontId="5" fillId="0" borderId="3" xfId="1" applyNumberFormat="1" applyFont="1" applyBorder="1" applyAlignment="1">
      <alignment horizontal="center"/>
    </xf>
    <xf numFmtId="168" fontId="9" fillId="0" borderId="3" xfId="2" applyNumberFormat="1" applyFont="1" applyBorder="1" applyAlignment="1">
      <alignment horizontal="center"/>
    </xf>
    <xf numFmtId="169" fontId="5" fillId="0" borderId="3" xfId="1" applyNumberFormat="1" applyFont="1" applyBorder="1" applyAlignment="1">
      <alignment horizontal="center"/>
    </xf>
    <xf numFmtId="170" fontId="9" fillId="0" borderId="3" xfId="2" applyNumberFormat="1" applyFont="1" applyBorder="1"/>
    <xf numFmtId="37" fontId="5" fillId="0" borderId="3" xfId="1" applyNumberFormat="1" applyFont="1" applyBorder="1"/>
    <xf numFmtId="171" fontId="5" fillId="4" borderId="3" xfId="1" applyNumberFormat="1" applyFont="1" applyFill="1" applyBorder="1" applyAlignment="1">
      <alignment horizontal="center"/>
    </xf>
    <xf numFmtId="0" fontId="9" fillId="0" borderId="0" xfId="1" applyFont="1" applyAlignment="1">
      <alignment vertical="center"/>
    </xf>
    <xf numFmtId="0" fontId="5" fillId="6" borderId="2" xfId="1" applyFont="1" applyFill="1" applyBorder="1" applyAlignment="1">
      <alignment horizontal="center"/>
    </xf>
    <xf numFmtId="10" fontId="5" fillId="7" borderId="7" xfId="3" applyNumberFormat="1" applyFont="1" applyFill="1" applyBorder="1" applyAlignment="1">
      <alignment horizontal="center"/>
    </xf>
    <xf numFmtId="37" fontId="9" fillId="0" borderId="0" xfId="2" applyNumberFormat="1" applyFont="1"/>
    <xf numFmtId="0" fontId="9" fillId="0" borderId="0" xfId="1" applyFont="1"/>
    <xf numFmtId="9" fontId="9" fillId="0" borderId="0" xfId="1" applyNumberFormat="1" applyFont="1"/>
    <xf numFmtId="172" fontId="9" fillId="0" borderId="0" xfId="1" applyNumberFormat="1" applyFont="1"/>
    <xf numFmtId="173" fontId="9" fillId="0" borderId="0" xfId="1" applyNumberFormat="1" applyFont="1"/>
    <xf numFmtId="0" fontId="5" fillId="6" borderId="3" xfId="1" applyFont="1" applyFill="1" applyBorder="1" applyAlignment="1">
      <alignment horizontal="center"/>
    </xf>
    <xf numFmtId="174" fontId="5" fillId="6" borderId="8" xfId="2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174" fontId="11" fillId="0" borderId="0" xfId="2" applyNumberFormat="1" applyFont="1" applyAlignment="1">
      <alignment horizontal="center"/>
    </xf>
    <xf numFmtId="0" fontId="11" fillId="0" borderId="0" xfId="2" applyNumberFormat="1" applyFont="1" applyAlignment="1">
      <alignment horizontal="center"/>
    </xf>
    <xf numFmtId="176" fontId="13" fillId="0" borderId="0" xfId="4" applyNumberFormat="1" applyFont="1"/>
    <xf numFmtId="176" fontId="13" fillId="0" borderId="0" xfId="4" applyNumberFormat="1" applyFont="1" applyAlignment="1">
      <alignment horizontal="centerContinuous"/>
    </xf>
    <xf numFmtId="176" fontId="14" fillId="0" borderId="0" xfId="4" applyNumberFormat="1" applyFont="1" applyAlignment="1">
      <alignment horizontal="centerContinuous"/>
    </xf>
    <xf numFmtId="176" fontId="15" fillId="0" borderId="0" xfId="4" applyNumberFormat="1" applyFont="1" applyAlignment="1">
      <alignment horizontal="centerContinuous"/>
    </xf>
    <xf numFmtId="176" fontId="16" fillId="0" borderId="9" xfId="4" applyNumberFormat="1" applyFont="1" applyBorder="1"/>
    <xf numFmtId="176" fontId="16" fillId="0" borderId="9" xfId="4" applyNumberFormat="1" applyFont="1" applyBorder="1" applyAlignment="1">
      <alignment horizontal="centerContinuous"/>
    </xf>
    <xf numFmtId="176" fontId="16" fillId="0" borderId="9" xfId="4" applyNumberFormat="1" applyFont="1" applyBorder="1" applyAlignment="1">
      <alignment horizontal="right"/>
    </xf>
    <xf numFmtId="176" fontId="16" fillId="0" borderId="0" xfId="4" applyNumberFormat="1" applyFont="1" applyAlignment="1">
      <alignment horizontal="center"/>
    </xf>
    <xf numFmtId="176" fontId="16" fillId="0" borderId="10" xfId="4" applyNumberFormat="1" applyFont="1" applyBorder="1" applyAlignment="1">
      <alignment horizontal="centerContinuous"/>
    </xf>
    <xf numFmtId="176" fontId="16" fillId="0" borderId="0" xfId="4" applyNumberFormat="1" applyFont="1" applyAlignment="1">
      <alignment horizontal="centerContinuous"/>
    </xf>
    <xf numFmtId="176" fontId="16" fillId="0" borderId="11" xfId="4" applyNumberFormat="1" applyFont="1" applyBorder="1" applyAlignment="1">
      <alignment horizontal="centerContinuous"/>
    </xf>
    <xf numFmtId="176" fontId="16" fillId="0" borderId="9" xfId="4" applyNumberFormat="1" applyFont="1" applyBorder="1" applyAlignment="1">
      <alignment horizontal="center"/>
    </xf>
    <xf numFmtId="176" fontId="16" fillId="0" borderId="12" xfId="4" applyNumberFormat="1" applyFont="1" applyBorder="1" applyAlignment="1">
      <alignment horizontal="center"/>
    </xf>
    <xf numFmtId="176" fontId="16" fillId="0" borderId="12" xfId="4" applyNumberFormat="1" applyFont="1" applyBorder="1" applyAlignment="1">
      <alignment horizontal="centerContinuous"/>
    </xf>
    <xf numFmtId="176" fontId="16" fillId="0" borderId="13" xfId="4" applyNumberFormat="1" applyFont="1" applyBorder="1" applyAlignment="1">
      <alignment horizontal="centerContinuous"/>
    </xf>
    <xf numFmtId="176" fontId="18" fillId="0" borderId="0" xfId="4" applyNumberFormat="1" applyFont="1" applyAlignment="1">
      <alignment horizontal="center"/>
    </xf>
    <xf numFmtId="177" fontId="16" fillId="0" borderId="0" xfId="4" applyNumberFormat="1" applyFont="1" applyAlignment="1">
      <alignment horizontal="right"/>
    </xf>
    <xf numFmtId="178" fontId="16" fillId="0" borderId="0" xfId="4" applyNumberFormat="1" applyFont="1" applyAlignment="1">
      <alignment horizontal="right"/>
    </xf>
    <xf numFmtId="179" fontId="18" fillId="0" borderId="0" xfId="4" applyNumberFormat="1" applyFont="1" applyAlignment="1">
      <alignment horizontal="center"/>
    </xf>
    <xf numFmtId="180" fontId="16" fillId="0" borderId="0" xfId="4" applyNumberFormat="1" applyFont="1" applyAlignment="1">
      <alignment horizontal="right"/>
    </xf>
    <xf numFmtId="176" fontId="18" fillId="0" borderId="14" xfId="4" applyNumberFormat="1" applyFont="1" applyBorder="1" applyAlignment="1">
      <alignment horizontal="center"/>
    </xf>
    <xf numFmtId="180" fontId="16" fillId="0" borderId="14" xfId="4" applyNumberFormat="1" applyFont="1" applyBorder="1" applyAlignment="1">
      <alignment horizontal="right"/>
    </xf>
    <xf numFmtId="176" fontId="18" fillId="0" borderId="9" xfId="4" applyNumberFormat="1" applyFont="1" applyBorder="1" applyAlignment="1">
      <alignment horizontal="center"/>
    </xf>
    <xf numFmtId="180" fontId="16" fillId="0" borderId="9" xfId="4" applyNumberFormat="1" applyFont="1" applyBorder="1" applyAlignment="1">
      <alignment horizontal="right"/>
    </xf>
    <xf numFmtId="178" fontId="16" fillId="0" borderId="9" xfId="4" applyNumberFormat="1" applyFont="1" applyBorder="1" applyAlignment="1">
      <alignment horizontal="right"/>
    </xf>
    <xf numFmtId="179" fontId="18" fillId="0" borderId="9" xfId="4" applyNumberFormat="1" applyFont="1" applyBorder="1" applyAlignment="1">
      <alignment horizontal="center"/>
    </xf>
    <xf numFmtId="176" fontId="16" fillId="0" borderId="0" xfId="4" applyNumberFormat="1" applyFont="1" applyAlignment="1">
      <alignment horizontal="left"/>
    </xf>
    <xf numFmtId="179" fontId="13" fillId="0" borderId="0" xfId="4" applyNumberFormat="1" applyFont="1" applyAlignment="1">
      <alignment horizontal="centerContinuous"/>
    </xf>
    <xf numFmtId="4" fontId="4" fillId="0" borderId="0" xfId="6" applyNumberFormat="1" applyAlignment="1">
      <alignment horizontal="center"/>
    </xf>
    <xf numFmtId="43" fontId="4" fillId="0" borderId="0" xfId="5" applyFont="1" applyAlignment="1">
      <alignment horizontal="center"/>
    </xf>
    <xf numFmtId="0" fontId="4" fillId="0" borderId="0" xfId="6" applyAlignment="1">
      <alignment horizontal="center"/>
    </xf>
    <xf numFmtId="0" fontId="0" fillId="0" borderId="0" xfId="0" applyAlignment="1">
      <alignment horizontal="center"/>
    </xf>
    <xf numFmtId="43" fontId="0" fillId="0" borderId="0" xfId="5" applyFont="1" applyAlignment="1">
      <alignment horizontal="center"/>
    </xf>
    <xf numFmtId="43" fontId="0" fillId="8" borderId="0" xfId="5" applyFont="1" applyFill="1" applyAlignment="1">
      <alignment horizontal="center"/>
    </xf>
    <xf numFmtId="0" fontId="0" fillId="8" borderId="0" xfId="0" applyFill="1" applyAlignment="1">
      <alignment horizontal="center"/>
    </xf>
    <xf numFmtId="43" fontId="0" fillId="9" borderId="0" xfId="5" applyFont="1" applyFill="1" applyAlignment="1">
      <alignment horizontal="center"/>
    </xf>
    <xf numFmtId="0" fontId="0" fillId="9" borderId="0" xfId="0" applyFill="1" applyAlignment="1">
      <alignment horizontal="center"/>
    </xf>
    <xf numFmtId="49" fontId="20" fillId="0" borderId="0" xfId="0" applyNumberFormat="1" applyFont="1" applyAlignment="1">
      <alignment horizontal="center"/>
    </xf>
    <xf numFmtId="14" fontId="4" fillId="0" borderId="0" xfId="6" applyNumberFormat="1" applyAlignment="1">
      <alignment horizontal="center"/>
    </xf>
    <xf numFmtId="0" fontId="21" fillId="0" borderId="0" xfId="0" applyFont="1" applyAlignment="1">
      <alignment horizontal="center"/>
    </xf>
    <xf numFmtId="181" fontId="20" fillId="0" borderId="0" xfId="0" applyNumberFormat="1" applyFont="1" applyAlignment="1">
      <alignment horizontal="center"/>
    </xf>
    <xf numFmtId="14" fontId="20" fillId="0" borderId="0" xfId="0" applyNumberFormat="1" applyFont="1" applyAlignment="1">
      <alignment horizontal="center"/>
    </xf>
    <xf numFmtId="182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43" fontId="20" fillId="0" borderId="0" xfId="5" applyFont="1" applyAlignment="1">
      <alignment horizontal="center"/>
    </xf>
    <xf numFmtId="14" fontId="21" fillId="0" borderId="0" xfId="0" applyNumberFormat="1" applyFont="1" applyAlignment="1">
      <alignment horizontal="center"/>
    </xf>
    <xf numFmtId="167" fontId="21" fillId="0" borderId="0" xfId="2" applyFont="1" applyAlignment="1">
      <alignment horizontal="center"/>
    </xf>
    <xf numFmtId="167" fontId="21" fillId="0" borderId="0" xfId="2" applyFont="1" applyFill="1" applyAlignment="1">
      <alignment horizontal="center"/>
    </xf>
    <xf numFmtId="181" fontId="20" fillId="8" borderId="0" xfId="0" applyNumberFormat="1" applyFont="1" applyFill="1" applyAlignment="1">
      <alignment horizontal="center"/>
    </xf>
    <xf numFmtId="14" fontId="20" fillId="8" borderId="0" xfId="0" applyNumberFormat="1" applyFont="1" applyFill="1" applyAlignment="1">
      <alignment horizontal="center"/>
    </xf>
    <xf numFmtId="182" fontId="20" fillId="8" borderId="0" xfId="0" applyNumberFormat="1" applyFont="1" applyFill="1" applyAlignment="1">
      <alignment horizontal="center"/>
    </xf>
    <xf numFmtId="49" fontId="20" fillId="8" borderId="0" xfId="0" applyNumberFormat="1" applyFont="1" applyFill="1" applyAlignment="1">
      <alignment horizontal="center"/>
    </xf>
    <xf numFmtId="181" fontId="20" fillId="9" borderId="0" xfId="0" applyNumberFormat="1" applyFont="1" applyFill="1" applyAlignment="1">
      <alignment horizontal="center"/>
    </xf>
    <xf numFmtId="14" fontId="20" fillId="9" borderId="0" xfId="0" applyNumberFormat="1" applyFont="1" applyFill="1" applyAlignment="1">
      <alignment horizontal="center"/>
    </xf>
    <xf numFmtId="182" fontId="20" fillId="9" borderId="0" xfId="0" applyNumberFormat="1" applyFont="1" applyFill="1" applyAlignment="1">
      <alignment horizontal="center"/>
    </xf>
    <xf numFmtId="49" fontId="20" fillId="9" borderId="0" xfId="0" applyNumberFormat="1" applyFont="1" applyFill="1" applyAlignment="1">
      <alignment horizontal="center"/>
    </xf>
    <xf numFmtId="167" fontId="20" fillId="0" borderId="0" xfId="2" applyFont="1" applyFill="1" applyAlignment="1">
      <alignment horizontal="center"/>
    </xf>
    <xf numFmtId="0" fontId="4" fillId="0" borderId="0" xfId="7" applyAlignment="1">
      <alignment horizontal="center"/>
    </xf>
    <xf numFmtId="14" fontId="4" fillId="0" borderId="0" xfId="7" applyNumberFormat="1" applyAlignment="1">
      <alignment horizontal="center"/>
    </xf>
    <xf numFmtId="4" fontId="0" fillId="0" borderId="0" xfId="0" applyNumberFormat="1" applyAlignment="1">
      <alignment horizontal="center"/>
    </xf>
    <xf numFmtId="4" fontId="4" fillId="0" borderId="0" xfId="7" applyNumberFormat="1" applyAlignment="1">
      <alignment horizontal="center"/>
    </xf>
    <xf numFmtId="0" fontId="5" fillId="0" borderId="0" xfId="1" applyFont="1"/>
    <xf numFmtId="0" fontId="4" fillId="0" borderId="10" xfId="6" applyBorder="1" applyAlignment="1">
      <alignment horizontal="center" vertical="center" wrapText="1"/>
    </xf>
    <xf numFmtId="0" fontId="4" fillId="0" borderId="12" xfId="6" applyBorder="1" applyAlignment="1">
      <alignment horizontal="center" vertical="center" wrapText="1"/>
    </xf>
    <xf numFmtId="0" fontId="4" fillId="0" borderId="0" xfId="6" applyAlignment="1">
      <alignment horizontal="center" vertical="center" wrapText="1"/>
    </xf>
    <xf numFmtId="0" fontId="4" fillId="0" borderId="9" xfId="6" applyBorder="1" applyAlignment="1">
      <alignment horizontal="center" vertical="center" wrapText="1"/>
    </xf>
    <xf numFmtId="4" fontId="4" fillId="0" borderId="0" xfId="6" applyNumberFormat="1" applyAlignment="1">
      <alignment horizontal="center" vertical="center" wrapText="1"/>
    </xf>
    <xf numFmtId="4" fontId="4" fillId="0" borderId="9" xfId="6" applyNumberFormat="1" applyBorder="1" applyAlignment="1">
      <alignment horizontal="center" vertical="center" wrapText="1"/>
    </xf>
    <xf numFmtId="0" fontId="4" fillId="0" borderId="15" xfId="6" applyBorder="1" applyAlignment="1">
      <alignment horizontal="center" vertical="center" wrapText="1"/>
    </xf>
    <xf numFmtId="0" fontId="4" fillId="0" borderId="16" xfId="6" applyBorder="1" applyAlignment="1">
      <alignment horizontal="center" vertical="center" wrapText="1"/>
    </xf>
    <xf numFmtId="0" fontId="4" fillId="0" borderId="0" xfId="6" quotePrefix="1" applyAlignment="1">
      <alignment horizontal="center" vertical="center" wrapText="1"/>
    </xf>
    <xf numFmtId="0" fontId="4" fillId="0" borderId="9" xfId="6" quotePrefix="1" applyBorder="1" applyAlignment="1">
      <alignment horizontal="center" vertical="center" wrapText="1"/>
    </xf>
    <xf numFmtId="165" fontId="5" fillId="3" borderId="2" xfId="1" quotePrefix="1" applyNumberFormat="1" applyFont="1" applyFill="1" applyBorder="1" applyAlignment="1">
      <alignment horizontal="center" vertical="center"/>
    </xf>
    <xf numFmtId="165" fontId="5" fillId="3" borderId="3" xfId="1" applyNumberFormat="1" applyFont="1" applyFill="1" applyBorder="1" applyAlignment="1">
      <alignment horizontal="center" vertical="center"/>
    </xf>
    <xf numFmtId="0" fontId="5" fillId="3" borderId="2" xfId="1" quotePrefix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10" fillId="5" borderId="5" xfId="1" applyFont="1" applyFill="1" applyBorder="1" applyAlignment="1">
      <alignment horizontal="center" vertical="center"/>
    </xf>
    <xf numFmtId="0" fontId="10" fillId="5" borderId="6" xfId="1" applyFont="1" applyFill="1" applyBorder="1" applyAlignment="1">
      <alignment horizontal="center" vertical="center"/>
    </xf>
    <xf numFmtId="37" fontId="5" fillId="3" borderId="2" xfId="2" quotePrefix="1" applyNumberFormat="1" applyFont="1" applyFill="1" applyBorder="1" applyAlignment="1">
      <alignment horizontal="center" vertical="center"/>
    </xf>
    <xf numFmtId="37" fontId="5" fillId="3" borderId="3" xfId="2" applyNumberFormat="1" applyFont="1" applyFill="1" applyBorder="1" applyAlignment="1">
      <alignment horizontal="center" vertical="center"/>
    </xf>
    <xf numFmtId="176" fontId="16" fillId="0" borderId="10" xfId="4" applyNumberFormat="1" applyFont="1" applyBorder="1" applyAlignment="1">
      <alignment horizontal="center" vertical="center"/>
    </xf>
    <xf numFmtId="176" fontId="17" fillId="0" borderId="11" xfId="4" applyNumberFormat="1" applyFont="1" applyBorder="1" applyAlignment="1">
      <alignment vertical="center"/>
    </xf>
    <xf numFmtId="176" fontId="17" fillId="0" borderId="12" xfId="4" applyNumberFormat="1" applyFont="1" applyBorder="1" applyAlignment="1">
      <alignment vertical="center"/>
    </xf>
    <xf numFmtId="0" fontId="22" fillId="4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3" fontId="0" fillId="0" borderId="17" xfId="5" applyFont="1" applyBorder="1" applyAlignment="1">
      <alignment horizontal="center" vertical="center"/>
    </xf>
    <xf numFmtId="43" fontId="0" fillId="0" borderId="0" xfId="0" applyNumberFormat="1"/>
  </cellXfs>
  <cellStyles count="8">
    <cellStyle name="Normal" xfId="0" builtinId="0"/>
    <cellStyle name="Normal 2" xfId="1" xr:uid="{EA973153-709C-4574-9558-CF5DB8F0E2B7}"/>
    <cellStyle name="Normal 3" xfId="6" xr:uid="{7B125308-ED4C-4AA5-9195-E8351B0241A4}"/>
    <cellStyle name="Normal 4" xfId="7" xr:uid="{BE589337-E1B6-4EEE-8F47-474F868B4A5B}"/>
    <cellStyle name="Normal_ATEND_TABUAS_COMPLETAS_DE_MORTALIDADE_AMBOS_OS_SEXOS_2007" xfId="4" xr:uid="{D211C36F-434B-45EB-B48E-EB1D3CA28943}"/>
    <cellStyle name="Porcentagem 2" xfId="3" xr:uid="{43082961-59CC-447B-A8EC-1CEB70DD1111}"/>
    <cellStyle name="Vírgula" xfId="5" builtinId="3"/>
    <cellStyle name="Vírgula 2" xfId="2" xr:uid="{D8CD75DA-D946-4264-A3BE-C58BF4B6E9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DA7-5801-48AC-B637-F717BBBBCDEC}">
  <dimension ref="A1:H6663"/>
  <sheetViews>
    <sheetView workbookViewId="0">
      <selection sqref="A1:A2"/>
    </sheetView>
  </sheetViews>
  <sheetFormatPr defaultColWidth="9.1796875" defaultRowHeight="12.5" x14ac:dyDescent="0.25"/>
  <cols>
    <col min="1" max="1" width="15.1796875" style="89" customWidth="1"/>
    <col min="2" max="2" width="12.81640625" style="89" customWidth="1"/>
    <col min="3" max="4" width="12" style="89" customWidth="1"/>
    <col min="5" max="5" width="12" style="87" customWidth="1"/>
    <col min="6" max="6" width="9.1796875" style="89"/>
    <col min="7" max="7" width="15.26953125" style="89" customWidth="1"/>
    <col min="8" max="8" width="16.54296875" style="89" customWidth="1"/>
    <col min="9" max="16384" width="9.1796875" style="89"/>
  </cols>
  <sheetData>
    <row r="1" spans="1:8" ht="14.5" customHeight="1" x14ac:dyDescent="0.25">
      <c r="A1" s="129" t="s">
        <v>305</v>
      </c>
      <c r="B1" s="123" t="s">
        <v>298</v>
      </c>
      <c r="C1" s="123" t="s">
        <v>299</v>
      </c>
      <c r="D1" s="123" t="s">
        <v>300</v>
      </c>
      <c r="E1" s="125" t="s">
        <v>301</v>
      </c>
      <c r="F1" s="127" t="s">
        <v>302</v>
      </c>
      <c r="G1" s="121" t="s">
        <v>306</v>
      </c>
      <c r="H1" s="121" t="s">
        <v>307</v>
      </c>
    </row>
    <row r="2" spans="1:8" x14ac:dyDescent="0.25">
      <c r="A2" s="130"/>
      <c r="B2" s="124"/>
      <c r="C2" s="124"/>
      <c r="D2" s="124"/>
      <c r="E2" s="126"/>
      <c r="F2" s="128"/>
      <c r="G2" s="122"/>
      <c r="H2" s="122"/>
    </row>
    <row r="3" spans="1:8" ht="14" x14ac:dyDescent="0.3">
      <c r="A3" s="99">
        <v>1</v>
      </c>
      <c r="B3" s="100">
        <v>24186</v>
      </c>
      <c r="C3" s="100">
        <v>31959</v>
      </c>
      <c r="D3" s="100">
        <v>31782</v>
      </c>
      <c r="E3" s="101">
        <v>35704.409052334275</v>
      </c>
      <c r="F3" s="96" t="s">
        <v>303</v>
      </c>
      <c r="G3" s="102">
        <v>449</v>
      </c>
      <c r="H3" s="102">
        <v>4258.71</v>
      </c>
    </row>
    <row r="4" spans="1:8" ht="14" x14ac:dyDescent="0.3">
      <c r="A4" s="99">
        <v>2</v>
      </c>
      <c r="B4" s="100">
        <v>24314</v>
      </c>
      <c r="C4" s="100">
        <v>32234</v>
      </c>
      <c r="D4" s="100">
        <v>32143</v>
      </c>
      <c r="E4" s="101">
        <v>47496.344403074727</v>
      </c>
      <c r="F4" s="96" t="s">
        <v>303</v>
      </c>
      <c r="G4" s="102">
        <v>442</v>
      </c>
      <c r="H4" s="102"/>
    </row>
    <row r="5" spans="1:8" ht="14" x14ac:dyDescent="0.3">
      <c r="A5" s="99">
        <v>3</v>
      </c>
      <c r="B5" s="100">
        <v>22561</v>
      </c>
      <c r="C5" s="100">
        <v>36927</v>
      </c>
      <c r="D5" s="100">
        <v>36923</v>
      </c>
      <c r="E5" s="101">
        <v>41589.24331569652</v>
      </c>
      <c r="F5" s="96" t="s">
        <v>303</v>
      </c>
      <c r="G5" s="102">
        <v>459</v>
      </c>
      <c r="H5" s="102"/>
    </row>
    <row r="6" spans="1:8" ht="14" x14ac:dyDescent="0.3">
      <c r="A6" s="99">
        <v>4</v>
      </c>
      <c r="B6" s="100">
        <v>25960</v>
      </c>
      <c r="C6" s="100">
        <v>33968</v>
      </c>
      <c r="D6" s="100">
        <v>33968</v>
      </c>
      <c r="E6" s="101">
        <v>34291.327117097273</v>
      </c>
      <c r="F6" s="96" t="s">
        <v>303</v>
      </c>
      <c r="G6" s="102">
        <v>438</v>
      </c>
      <c r="H6" s="102"/>
    </row>
    <row r="7" spans="1:8" ht="14" x14ac:dyDescent="0.3">
      <c r="A7" s="99">
        <v>5</v>
      </c>
      <c r="B7" s="100">
        <v>23238</v>
      </c>
      <c r="C7" s="100">
        <v>31503</v>
      </c>
      <c r="D7" s="100">
        <v>31503</v>
      </c>
      <c r="E7" s="101">
        <v>55528.630263483035</v>
      </c>
      <c r="F7" s="96" t="s">
        <v>303</v>
      </c>
      <c r="G7" s="102">
        <v>439</v>
      </c>
      <c r="H7" s="102">
        <v>4806.32</v>
      </c>
    </row>
    <row r="8" spans="1:8" ht="14" x14ac:dyDescent="0.3">
      <c r="A8" s="99">
        <v>6</v>
      </c>
      <c r="B8" s="100">
        <v>25494</v>
      </c>
      <c r="C8" s="100">
        <v>33725</v>
      </c>
      <c r="D8" s="100">
        <v>33725</v>
      </c>
      <c r="E8" s="101">
        <v>29526.5658610188</v>
      </c>
      <c r="F8" s="96" t="s">
        <v>303</v>
      </c>
      <c r="G8" s="102">
        <v>441</v>
      </c>
      <c r="H8" s="102">
        <v>3708.99</v>
      </c>
    </row>
    <row r="9" spans="1:8" ht="14" x14ac:dyDescent="0.3">
      <c r="A9" s="99">
        <v>7</v>
      </c>
      <c r="B9" s="100">
        <v>21281</v>
      </c>
      <c r="C9" s="100">
        <v>32143</v>
      </c>
      <c r="D9" s="100">
        <v>31978</v>
      </c>
      <c r="E9" s="101">
        <v>47539.080151083333</v>
      </c>
      <c r="F9" s="96" t="s">
        <v>303</v>
      </c>
      <c r="G9" s="102">
        <v>445</v>
      </c>
      <c r="H9" s="102">
        <v>6520.23</v>
      </c>
    </row>
    <row r="10" spans="1:8" ht="14" x14ac:dyDescent="0.3">
      <c r="A10" s="99">
        <v>8</v>
      </c>
      <c r="B10" s="100">
        <v>24272</v>
      </c>
      <c r="C10" s="100">
        <v>31959</v>
      </c>
      <c r="D10" s="100">
        <v>31747</v>
      </c>
      <c r="E10" s="101">
        <v>30916.497705705318</v>
      </c>
      <c r="F10" s="96" t="s">
        <v>303</v>
      </c>
      <c r="G10" s="102">
        <v>468</v>
      </c>
      <c r="H10" s="102">
        <v>4510.97</v>
      </c>
    </row>
    <row r="11" spans="1:8" ht="14" x14ac:dyDescent="0.3">
      <c r="A11" s="99">
        <v>9</v>
      </c>
      <c r="B11" s="100">
        <v>22385</v>
      </c>
      <c r="C11" s="100">
        <v>31736</v>
      </c>
      <c r="D11" s="100">
        <v>31717</v>
      </c>
      <c r="E11" s="101">
        <v>50555.606087799591</v>
      </c>
      <c r="F11" s="96" t="s">
        <v>303</v>
      </c>
      <c r="G11" s="102">
        <v>504</v>
      </c>
      <c r="H11" s="102">
        <v>6890.21</v>
      </c>
    </row>
    <row r="12" spans="1:8" ht="14" x14ac:dyDescent="0.3">
      <c r="A12" s="99">
        <v>10</v>
      </c>
      <c r="B12" s="100">
        <v>23392</v>
      </c>
      <c r="C12" s="100">
        <v>30864</v>
      </c>
      <c r="D12" s="100">
        <v>30809</v>
      </c>
      <c r="E12" s="101">
        <v>44395.845495795322</v>
      </c>
      <c r="F12" s="96" t="s">
        <v>303</v>
      </c>
      <c r="G12" s="102">
        <v>420</v>
      </c>
      <c r="H12" s="102">
        <v>4240.92</v>
      </c>
    </row>
    <row r="13" spans="1:8" ht="14" x14ac:dyDescent="0.3">
      <c r="A13" s="99">
        <v>11</v>
      </c>
      <c r="B13" s="100">
        <v>23096</v>
      </c>
      <c r="C13" s="100">
        <v>32051</v>
      </c>
      <c r="D13" s="100">
        <v>31845</v>
      </c>
      <c r="E13" s="101">
        <v>47539.080151083333</v>
      </c>
      <c r="F13" s="96" t="s">
        <v>303</v>
      </c>
      <c r="G13" s="102">
        <v>437</v>
      </c>
      <c r="H13" s="102"/>
    </row>
    <row r="14" spans="1:8" ht="14" x14ac:dyDescent="0.3">
      <c r="A14" s="99">
        <v>12</v>
      </c>
      <c r="B14" s="100">
        <v>23729</v>
      </c>
      <c r="C14" s="100">
        <v>31444</v>
      </c>
      <c r="D14" s="100">
        <v>31434</v>
      </c>
      <c r="E14" s="101">
        <v>28238.63</v>
      </c>
      <c r="F14" s="96" t="s">
        <v>303</v>
      </c>
      <c r="G14" s="102">
        <v>451</v>
      </c>
      <c r="H14" s="102"/>
    </row>
    <row r="15" spans="1:8" ht="14" x14ac:dyDescent="0.3">
      <c r="A15" s="99">
        <v>13</v>
      </c>
      <c r="B15" s="100">
        <v>23157</v>
      </c>
      <c r="C15" s="100">
        <v>31959</v>
      </c>
      <c r="D15" s="100">
        <v>31929</v>
      </c>
      <c r="E15" s="101">
        <v>40025.641785858024</v>
      </c>
      <c r="F15" s="96" t="s">
        <v>303</v>
      </c>
      <c r="G15" s="102">
        <v>472</v>
      </c>
      <c r="H15" s="102">
        <v>4571.92</v>
      </c>
    </row>
    <row r="16" spans="1:8" ht="14" x14ac:dyDescent="0.3">
      <c r="A16" s="99">
        <v>14</v>
      </c>
      <c r="B16" s="100">
        <v>23904</v>
      </c>
      <c r="C16" s="100">
        <v>30529</v>
      </c>
      <c r="D16" s="100">
        <v>30482</v>
      </c>
      <c r="E16" s="101">
        <v>42692.125579271837</v>
      </c>
      <c r="F16" s="96" t="s">
        <v>303</v>
      </c>
      <c r="G16" s="102">
        <v>481</v>
      </c>
      <c r="H16" s="102"/>
    </row>
    <row r="17" spans="1:8" ht="14" x14ac:dyDescent="0.3">
      <c r="A17" s="99">
        <v>15</v>
      </c>
      <c r="B17" s="100">
        <v>23901</v>
      </c>
      <c r="C17" s="100">
        <v>31107</v>
      </c>
      <c r="D17" s="100">
        <v>31079</v>
      </c>
      <c r="E17" s="101">
        <v>44359.89442106185</v>
      </c>
      <c r="F17" s="96" t="s">
        <v>303</v>
      </c>
      <c r="G17" s="102">
        <v>463</v>
      </c>
      <c r="H17" s="102"/>
    </row>
    <row r="18" spans="1:8" ht="14" x14ac:dyDescent="0.3">
      <c r="A18" s="99">
        <v>16</v>
      </c>
      <c r="B18" s="100">
        <v>23860</v>
      </c>
      <c r="C18" s="100">
        <v>32519</v>
      </c>
      <c r="D18" s="100">
        <v>32519</v>
      </c>
      <c r="E18" s="101">
        <v>26955.777896749998</v>
      </c>
      <c r="F18" s="96" t="s">
        <v>303</v>
      </c>
      <c r="G18" s="102">
        <v>415</v>
      </c>
      <c r="H18" s="102"/>
    </row>
    <row r="19" spans="1:8" ht="14" x14ac:dyDescent="0.3">
      <c r="A19" s="99">
        <v>17</v>
      </c>
      <c r="B19" s="100">
        <v>23719</v>
      </c>
      <c r="C19" s="100">
        <v>31959</v>
      </c>
      <c r="D19" s="100">
        <v>31929</v>
      </c>
      <c r="E19" s="101">
        <v>34075.616202981488</v>
      </c>
      <c r="F19" s="96" t="s">
        <v>303</v>
      </c>
      <c r="G19" s="102">
        <v>446</v>
      </c>
      <c r="H19" s="102"/>
    </row>
    <row r="20" spans="1:8" ht="14" x14ac:dyDescent="0.3">
      <c r="A20" s="99">
        <v>18</v>
      </c>
      <c r="B20" s="100">
        <v>22896</v>
      </c>
      <c r="C20" s="100">
        <v>31990</v>
      </c>
      <c r="D20" s="100">
        <v>31967</v>
      </c>
      <c r="E20" s="101">
        <v>85222.103086220784</v>
      </c>
      <c r="F20" s="96" t="s">
        <v>303</v>
      </c>
      <c r="G20" s="102">
        <v>432</v>
      </c>
      <c r="H20" s="102"/>
    </row>
    <row r="21" spans="1:8" ht="14" x14ac:dyDescent="0.3">
      <c r="A21" s="99">
        <v>19</v>
      </c>
      <c r="B21" s="100">
        <v>22014</v>
      </c>
      <c r="C21" s="100">
        <v>31990</v>
      </c>
      <c r="D21" s="100">
        <v>31846</v>
      </c>
      <c r="E21" s="101">
        <v>52139.043424161573</v>
      </c>
      <c r="F21" s="96" t="s">
        <v>303</v>
      </c>
      <c r="G21" s="102">
        <v>460</v>
      </c>
      <c r="H21" s="102"/>
    </row>
    <row r="22" spans="1:8" ht="14" x14ac:dyDescent="0.3">
      <c r="A22" s="99">
        <v>20</v>
      </c>
      <c r="B22" s="100">
        <v>24978</v>
      </c>
      <c r="C22" s="100">
        <v>36916</v>
      </c>
      <c r="D22" s="100">
        <v>36605</v>
      </c>
      <c r="E22" s="101">
        <v>49294.806825906264</v>
      </c>
      <c r="F22" s="96" t="s">
        <v>303</v>
      </c>
      <c r="G22" s="102">
        <v>376</v>
      </c>
      <c r="H22" s="102"/>
    </row>
    <row r="23" spans="1:8" ht="14" x14ac:dyDescent="0.3">
      <c r="A23" s="99">
        <v>21</v>
      </c>
      <c r="B23" s="100">
        <v>25050</v>
      </c>
      <c r="C23" s="100">
        <v>32832</v>
      </c>
      <c r="D23" s="100">
        <v>32832</v>
      </c>
      <c r="E23" s="101">
        <v>32600.041575869986</v>
      </c>
      <c r="F23" s="96" t="s">
        <v>303</v>
      </c>
      <c r="G23" s="102">
        <v>423</v>
      </c>
      <c r="H23" s="102"/>
    </row>
    <row r="24" spans="1:8" ht="14" x14ac:dyDescent="0.3">
      <c r="A24" s="99">
        <v>22</v>
      </c>
      <c r="B24" s="100">
        <v>21622</v>
      </c>
      <c r="C24" s="100">
        <v>29738</v>
      </c>
      <c r="D24" s="100">
        <v>29725</v>
      </c>
      <c r="E24" s="101">
        <v>13480.653287749999</v>
      </c>
      <c r="F24" s="96" t="s">
        <v>303</v>
      </c>
      <c r="G24" s="102">
        <v>590</v>
      </c>
      <c r="H24" s="102"/>
    </row>
    <row r="25" spans="1:8" ht="14" x14ac:dyDescent="0.3">
      <c r="A25" s="99">
        <v>23</v>
      </c>
      <c r="B25" s="100">
        <v>24901</v>
      </c>
      <c r="C25" s="100">
        <v>31959</v>
      </c>
      <c r="D25" s="100">
        <v>31852</v>
      </c>
      <c r="E25" s="101">
        <v>38572.593904509813</v>
      </c>
      <c r="F25" s="96" t="s">
        <v>303</v>
      </c>
      <c r="G25" s="102">
        <v>445</v>
      </c>
      <c r="H25" s="102"/>
    </row>
    <row r="26" spans="1:8" ht="14" x14ac:dyDescent="0.3">
      <c r="A26" s="99">
        <v>24</v>
      </c>
      <c r="B26" s="100">
        <v>24117</v>
      </c>
      <c r="C26" s="100">
        <v>31267</v>
      </c>
      <c r="D26" s="100">
        <v>31229</v>
      </c>
      <c r="E26" s="101">
        <v>65578.339127497107</v>
      </c>
      <c r="F26" s="96" t="s">
        <v>303</v>
      </c>
      <c r="G26" s="102">
        <v>420</v>
      </c>
      <c r="H26" s="102">
        <v>4095.51</v>
      </c>
    </row>
    <row r="27" spans="1:8" ht="14" x14ac:dyDescent="0.3">
      <c r="A27" s="99">
        <v>25</v>
      </c>
      <c r="B27" s="100">
        <v>25171</v>
      </c>
      <c r="C27" s="100">
        <v>34731</v>
      </c>
      <c r="D27" s="100">
        <v>34731</v>
      </c>
      <c r="E27" s="101">
        <v>31469.312289908514</v>
      </c>
      <c r="F27" s="96" t="s">
        <v>303</v>
      </c>
      <c r="G27" s="102">
        <v>422</v>
      </c>
      <c r="H27" s="102"/>
    </row>
    <row r="28" spans="1:8" ht="14" x14ac:dyDescent="0.3">
      <c r="A28" s="99">
        <v>26</v>
      </c>
      <c r="B28" s="100">
        <v>24104</v>
      </c>
      <c r="C28" s="100">
        <v>31990</v>
      </c>
      <c r="D28" s="100">
        <v>31959</v>
      </c>
      <c r="E28" s="101">
        <v>47039.798462475948</v>
      </c>
      <c r="F28" s="96" t="s">
        <v>303</v>
      </c>
      <c r="G28" s="102">
        <v>432</v>
      </c>
      <c r="H28" s="102">
        <v>4207.16</v>
      </c>
    </row>
    <row r="29" spans="1:8" ht="14" x14ac:dyDescent="0.3">
      <c r="A29" s="99">
        <v>27</v>
      </c>
      <c r="B29" s="100">
        <v>24166</v>
      </c>
      <c r="C29" s="100">
        <v>31503</v>
      </c>
      <c r="D29" s="100">
        <v>31414</v>
      </c>
      <c r="E29" s="101">
        <v>47167.751175833328</v>
      </c>
      <c r="F29" s="96" t="s">
        <v>303</v>
      </c>
      <c r="G29" s="102">
        <v>450</v>
      </c>
      <c r="H29" s="102"/>
    </row>
    <row r="30" spans="1:8" ht="14" x14ac:dyDescent="0.3">
      <c r="A30" s="99">
        <v>28</v>
      </c>
      <c r="B30" s="100">
        <v>22942</v>
      </c>
      <c r="C30" s="100">
        <v>33119</v>
      </c>
      <c r="D30" s="100">
        <v>33119</v>
      </c>
      <c r="E30" s="101">
        <v>44952.66294433333</v>
      </c>
      <c r="F30" s="96" t="s">
        <v>303</v>
      </c>
      <c r="G30" s="102">
        <v>447</v>
      </c>
      <c r="H30" s="102"/>
    </row>
    <row r="31" spans="1:8" ht="14" x14ac:dyDescent="0.3">
      <c r="A31" s="99">
        <v>29</v>
      </c>
      <c r="B31" s="100">
        <v>23411</v>
      </c>
      <c r="C31" s="100">
        <v>32667</v>
      </c>
      <c r="D31" s="100">
        <v>32667</v>
      </c>
      <c r="E31" s="101">
        <v>76799.556825999985</v>
      </c>
      <c r="F31" s="96" t="s">
        <v>303</v>
      </c>
      <c r="G31" s="102">
        <v>438</v>
      </c>
      <c r="H31" s="102"/>
    </row>
    <row r="32" spans="1:8" ht="14" x14ac:dyDescent="0.3">
      <c r="A32" s="99">
        <v>30</v>
      </c>
      <c r="B32" s="100">
        <v>24536</v>
      </c>
      <c r="C32" s="100">
        <v>32021</v>
      </c>
      <c r="D32" s="100">
        <v>31873</v>
      </c>
      <c r="E32" s="101">
        <v>26796.078089749997</v>
      </c>
      <c r="F32" s="96" t="s">
        <v>303</v>
      </c>
      <c r="G32" s="102">
        <v>445</v>
      </c>
      <c r="H32" s="102"/>
    </row>
    <row r="33" spans="1:8" ht="14" x14ac:dyDescent="0.3">
      <c r="A33" s="99">
        <v>31</v>
      </c>
      <c r="B33" s="100">
        <v>25092</v>
      </c>
      <c r="C33" s="100">
        <v>32702</v>
      </c>
      <c r="D33" s="100">
        <v>32702</v>
      </c>
      <c r="E33" s="101">
        <v>31969.011475268922</v>
      </c>
      <c r="F33" s="96" t="s">
        <v>303</v>
      </c>
      <c r="G33" s="102">
        <v>408</v>
      </c>
      <c r="H33" s="102"/>
    </row>
    <row r="34" spans="1:8" ht="14" x14ac:dyDescent="0.3">
      <c r="A34" s="99">
        <v>32</v>
      </c>
      <c r="B34" s="100">
        <v>24532</v>
      </c>
      <c r="C34" s="100">
        <v>31959</v>
      </c>
      <c r="D34" s="100">
        <v>31860</v>
      </c>
      <c r="E34" s="101">
        <v>26636.443439749997</v>
      </c>
      <c r="F34" s="96" t="s">
        <v>303</v>
      </c>
      <c r="G34" s="102">
        <v>423</v>
      </c>
      <c r="H34" s="102">
        <v>4176.3100000000004</v>
      </c>
    </row>
    <row r="35" spans="1:8" ht="14" x14ac:dyDescent="0.3">
      <c r="A35" s="99">
        <v>33</v>
      </c>
      <c r="B35" s="100">
        <v>24144</v>
      </c>
      <c r="C35" s="100">
        <v>32640</v>
      </c>
      <c r="D35" s="100">
        <v>32640</v>
      </c>
      <c r="E35" s="101">
        <v>34571.428691076617</v>
      </c>
      <c r="F35" s="96" t="s">
        <v>303</v>
      </c>
      <c r="G35" s="102">
        <v>430</v>
      </c>
      <c r="H35" s="102"/>
    </row>
    <row r="36" spans="1:8" ht="14" x14ac:dyDescent="0.3">
      <c r="A36" s="99">
        <v>34</v>
      </c>
      <c r="B36" s="100">
        <v>25200</v>
      </c>
      <c r="C36" s="100">
        <v>34121</v>
      </c>
      <c r="D36" s="100">
        <v>34121</v>
      </c>
      <c r="E36" s="101">
        <v>44697.044011826692</v>
      </c>
      <c r="F36" s="96" t="s">
        <v>303</v>
      </c>
      <c r="G36" s="102">
        <v>406</v>
      </c>
      <c r="H36" s="102"/>
    </row>
    <row r="37" spans="1:8" ht="14" x14ac:dyDescent="0.3">
      <c r="A37" s="99">
        <v>35</v>
      </c>
      <c r="B37" s="100">
        <v>25703</v>
      </c>
      <c r="C37" s="100">
        <v>34121</v>
      </c>
      <c r="D37" s="100">
        <v>34121</v>
      </c>
      <c r="E37" s="101">
        <v>43524.30836375997</v>
      </c>
      <c r="F37" s="96" t="s">
        <v>303</v>
      </c>
      <c r="G37" s="102">
        <v>397</v>
      </c>
      <c r="H37" s="102"/>
    </row>
    <row r="38" spans="1:8" ht="14" x14ac:dyDescent="0.3">
      <c r="A38" s="99">
        <v>36</v>
      </c>
      <c r="B38" s="100">
        <v>28537</v>
      </c>
      <c r="C38" s="100">
        <v>36927</v>
      </c>
      <c r="D38" s="100">
        <v>36923</v>
      </c>
      <c r="E38" s="101">
        <v>27774.760720666662</v>
      </c>
      <c r="F38" s="96" t="s">
        <v>303</v>
      </c>
      <c r="G38" s="102">
        <v>273</v>
      </c>
      <c r="H38" s="102"/>
    </row>
    <row r="39" spans="1:8" ht="14" x14ac:dyDescent="0.3">
      <c r="A39" s="99">
        <v>37</v>
      </c>
      <c r="B39" s="100">
        <v>23877</v>
      </c>
      <c r="C39" s="100">
        <v>32630</v>
      </c>
      <c r="D39" s="100">
        <v>32630</v>
      </c>
      <c r="E39" s="101">
        <v>33600.283965957176</v>
      </c>
      <c r="F39" s="96" t="s">
        <v>303</v>
      </c>
      <c r="G39" s="102">
        <v>465</v>
      </c>
      <c r="H39" s="102">
        <v>4635.72</v>
      </c>
    </row>
    <row r="40" spans="1:8" ht="14" x14ac:dyDescent="0.3">
      <c r="A40" s="99">
        <v>38</v>
      </c>
      <c r="B40" s="100">
        <v>25002</v>
      </c>
      <c r="C40" s="100">
        <v>32727</v>
      </c>
      <c r="D40" s="100">
        <v>32727</v>
      </c>
      <c r="E40" s="101">
        <v>23219.970822999996</v>
      </c>
      <c r="F40" s="96" t="s">
        <v>304</v>
      </c>
      <c r="G40" s="102">
        <v>368</v>
      </c>
      <c r="H40" s="102">
        <v>3829.13</v>
      </c>
    </row>
    <row r="41" spans="1:8" ht="14" x14ac:dyDescent="0.3">
      <c r="A41" s="99">
        <v>39</v>
      </c>
      <c r="B41" s="100">
        <v>23668</v>
      </c>
      <c r="C41" s="100">
        <v>32234</v>
      </c>
      <c r="D41" s="100">
        <v>32169</v>
      </c>
      <c r="E41" s="101">
        <v>14256.956728635836</v>
      </c>
      <c r="F41" s="96" t="s">
        <v>303</v>
      </c>
      <c r="G41" s="102">
        <v>439</v>
      </c>
      <c r="H41" s="102"/>
    </row>
    <row r="42" spans="1:8" ht="14" x14ac:dyDescent="0.3">
      <c r="A42" s="99">
        <v>40</v>
      </c>
      <c r="B42" s="100">
        <v>23348</v>
      </c>
      <c r="C42" s="100">
        <v>32519</v>
      </c>
      <c r="D42" s="100">
        <v>32519</v>
      </c>
      <c r="E42" s="101">
        <v>56102.025289204117</v>
      </c>
      <c r="F42" s="96" t="s">
        <v>303</v>
      </c>
      <c r="G42" s="102">
        <v>475</v>
      </c>
      <c r="H42" s="102"/>
    </row>
    <row r="43" spans="1:8" ht="14" x14ac:dyDescent="0.3">
      <c r="A43" s="99">
        <v>41</v>
      </c>
      <c r="B43" s="100">
        <v>24505</v>
      </c>
      <c r="C43" s="100">
        <v>31219</v>
      </c>
      <c r="D43" s="100">
        <v>31208</v>
      </c>
      <c r="E43" s="101">
        <v>46912.201951561656</v>
      </c>
      <c r="F43" s="96" t="s">
        <v>303</v>
      </c>
      <c r="G43" s="102">
        <v>449</v>
      </c>
      <c r="H43" s="102">
        <v>4342.25</v>
      </c>
    </row>
    <row r="44" spans="1:8" ht="14" x14ac:dyDescent="0.3">
      <c r="A44" s="99">
        <v>42</v>
      </c>
      <c r="B44" s="100">
        <v>24464</v>
      </c>
      <c r="C44" s="100">
        <v>32630</v>
      </c>
      <c r="D44" s="100">
        <v>32630</v>
      </c>
      <c r="E44" s="101">
        <v>41606.239657113503</v>
      </c>
      <c r="F44" s="96" t="s">
        <v>303</v>
      </c>
      <c r="G44" s="102">
        <v>482</v>
      </c>
      <c r="H44" s="102">
        <v>4371.38</v>
      </c>
    </row>
    <row r="45" spans="1:8" ht="14" x14ac:dyDescent="0.3">
      <c r="A45" s="99">
        <v>43</v>
      </c>
      <c r="B45" s="100">
        <v>25241</v>
      </c>
      <c r="C45" s="100">
        <v>32862</v>
      </c>
      <c r="D45" s="100">
        <v>32862</v>
      </c>
      <c r="E45" s="101">
        <v>18944.248409798485</v>
      </c>
      <c r="F45" s="96" t="s">
        <v>303</v>
      </c>
      <c r="G45" s="102">
        <v>415</v>
      </c>
      <c r="H45" s="102"/>
    </row>
    <row r="46" spans="1:8" ht="14" x14ac:dyDescent="0.3">
      <c r="A46" s="99">
        <v>44</v>
      </c>
      <c r="B46" s="100">
        <v>21486</v>
      </c>
      <c r="C46" s="100">
        <v>29874</v>
      </c>
      <c r="D46" s="100">
        <v>29860</v>
      </c>
      <c r="E46" s="101">
        <v>25115.204400450555</v>
      </c>
      <c r="F46" s="96" t="s">
        <v>303</v>
      </c>
      <c r="G46" s="102">
        <v>502</v>
      </c>
      <c r="H46" s="102"/>
    </row>
    <row r="47" spans="1:8" ht="14" x14ac:dyDescent="0.3">
      <c r="A47" s="99">
        <v>45</v>
      </c>
      <c r="B47" s="100">
        <v>24483</v>
      </c>
      <c r="C47" s="100">
        <v>32588</v>
      </c>
      <c r="D47" s="100">
        <v>32573</v>
      </c>
      <c r="E47" s="101">
        <v>24364.138602499996</v>
      </c>
      <c r="F47" s="96" t="s">
        <v>304</v>
      </c>
      <c r="G47" s="102">
        <v>412</v>
      </c>
      <c r="H47" s="102"/>
    </row>
    <row r="48" spans="1:8" ht="14" x14ac:dyDescent="0.3">
      <c r="A48" s="99">
        <v>46</v>
      </c>
      <c r="B48" s="100">
        <v>23795</v>
      </c>
      <c r="C48" s="100">
        <v>32933</v>
      </c>
      <c r="D48" s="100">
        <v>32933</v>
      </c>
      <c r="E48" s="101">
        <v>47539.080151083333</v>
      </c>
      <c r="F48" s="96" t="s">
        <v>303</v>
      </c>
      <c r="G48" s="102">
        <v>442</v>
      </c>
      <c r="H48" s="102"/>
    </row>
    <row r="49" spans="1:8" ht="14" x14ac:dyDescent="0.3">
      <c r="A49" s="99">
        <v>47</v>
      </c>
      <c r="B49" s="100">
        <v>24111</v>
      </c>
      <c r="C49" s="100">
        <v>32875</v>
      </c>
      <c r="D49" s="100">
        <v>32875</v>
      </c>
      <c r="E49" s="101">
        <v>9743.6294359999974</v>
      </c>
      <c r="F49" s="96" t="s">
        <v>303</v>
      </c>
      <c r="G49" s="102">
        <v>108</v>
      </c>
      <c r="H49" s="102"/>
    </row>
    <row r="50" spans="1:8" ht="14" x14ac:dyDescent="0.3">
      <c r="A50" s="99">
        <v>48</v>
      </c>
      <c r="B50" s="100">
        <v>26806</v>
      </c>
      <c r="C50" s="100">
        <v>36923</v>
      </c>
      <c r="D50" s="100">
        <v>36923</v>
      </c>
      <c r="E50" s="101">
        <v>48481.918504113062</v>
      </c>
      <c r="F50" s="96" t="s">
        <v>303</v>
      </c>
      <c r="G50" s="102">
        <v>278</v>
      </c>
      <c r="H50" s="102"/>
    </row>
    <row r="51" spans="1:8" ht="14" x14ac:dyDescent="0.3">
      <c r="A51" s="99">
        <v>49</v>
      </c>
      <c r="B51" s="100">
        <v>24781</v>
      </c>
      <c r="C51" s="100">
        <v>31959</v>
      </c>
      <c r="D51" s="100">
        <v>31747</v>
      </c>
      <c r="E51" s="101">
        <v>25488.602003510307</v>
      </c>
      <c r="F51" s="96" t="s">
        <v>303</v>
      </c>
      <c r="G51" s="102">
        <v>444</v>
      </c>
      <c r="H51" s="102"/>
    </row>
    <row r="52" spans="1:8" ht="14" x14ac:dyDescent="0.3">
      <c r="A52" s="99">
        <v>50</v>
      </c>
      <c r="B52" s="100">
        <v>24848</v>
      </c>
      <c r="C52" s="100">
        <v>34121</v>
      </c>
      <c r="D52" s="100">
        <v>34121</v>
      </c>
      <c r="E52" s="101">
        <v>26431.584581322717</v>
      </c>
      <c r="F52" s="96" t="s">
        <v>303</v>
      </c>
      <c r="G52" s="102">
        <v>365</v>
      </c>
      <c r="H52" s="102"/>
    </row>
    <row r="53" spans="1:8" ht="14" x14ac:dyDescent="0.3">
      <c r="A53" s="99">
        <v>51</v>
      </c>
      <c r="B53" s="100">
        <v>24989</v>
      </c>
      <c r="C53" s="100">
        <v>32021</v>
      </c>
      <c r="D53" s="100">
        <v>31975</v>
      </c>
      <c r="E53" s="101">
        <v>43286.174446643105</v>
      </c>
      <c r="F53" s="96" t="s">
        <v>303</v>
      </c>
      <c r="G53" s="102">
        <v>480</v>
      </c>
      <c r="H53" s="102">
        <v>4369.1499999999996</v>
      </c>
    </row>
    <row r="54" spans="1:8" ht="14" x14ac:dyDescent="0.3">
      <c r="A54" s="99">
        <v>52</v>
      </c>
      <c r="B54" s="100">
        <v>24916</v>
      </c>
      <c r="C54" s="100">
        <v>32832</v>
      </c>
      <c r="D54" s="100">
        <v>32832</v>
      </c>
      <c r="E54" s="101">
        <v>45776.157655006864</v>
      </c>
      <c r="F54" s="96" t="s">
        <v>303</v>
      </c>
      <c r="G54" s="102">
        <v>404</v>
      </c>
      <c r="H54" s="102"/>
    </row>
    <row r="55" spans="1:8" ht="14" x14ac:dyDescent="0.3">
      <c r="A55" s="99">
        <v>53</v>
      </c>
      <c r="B55" s="100">
        <v>25142</v>
      </c>
      <c r="C55" s="100">
        <v>32667</v>
      </c>
      <c r="D55" s="100">
        <v>32667</v>
      </c>
      <c r="E55" s="101">
        <v>42680.293554046206</v>
      </c>
      <c r="F55" s="96" t="s">
        <v>303</v>
      </c>
      <c r="G55" s="102">
        <v>522</v>
      </c>
      <c r="H55" s="102">
        <v>4319.2</v>
      </c>
    </row>
    <row r="56" spans="1:8" ht="14" x14ac:dyDescent="0.3">
      <c r="A56" s="99">
        <v>54</v>
      </c>
      <c r="B56" s="100">
        <v>26938</v>
      </c>
      <c r="C56" s="100">
        <v>34151</v>
      </c>
      <c r="D56" s="100">
        <v>34151</v>
      </c>
      <c r="E56" s="101">
        <v>40242.063822525692</v>
      </c>
      <c r="F56" s="96" t="s">
        <v>303</v>
      </c>
      <c r="G56" s="102">
        <v>361</v>
      </c>
      <c r="H56" s="102"/>
    </row>
    <row r="57" spans="1:8" ht="14" x14ac:dyDescent="0.3">
      <c r="A57" s="99">
        <v>55</v>
      </c>
      <c r="B57" s="100">
        <v>21019</v>
      </c>
      <c r="C57" s="100">
        <v>33119</v>
      </c>
      <c r="D57" s="100">
        <v>33119</v>
      </c>
      <c r="E57" s="101">
        <v>51401.725914971605</v>
      </c>
      <c r="F57" s="96" t="s">
        <v>303</v>
      </c>
      <c r="G57" s="102">
        <v>446</v>
      </c>
      <c r="H57" s="102"/>
    </row>
    <row r="58" spans="1:8" ht="14" x14ac:dyDescent="0.3">
      <c r="A58" s="99">
        <v>56</v>
      </c>
      <c r="B58" s="100">
        <v>21135</v>
      </c>
      <c r="C58" s="100">
        <v>32692</v>
      </c>
      <c r="D58" s="100">
        <v>32692</v>
      </c>
      <c r="E58" s="101">
        <v>40698.251530604794</v>
      </c>
      <c r="F58" s="96" t="s">
        <v>303</v>
      </c>
      <c r="G58" s="102">
        <v>424</v>
      </c>
      <c r="H58" s="102">
        <v>4820.6499999999996</v>
      </c>
    </row>
    <row r="59" spans="1:8" ht="14" x14ac:dyDescent="0.3">
      <c r="A59" s="99">
        <v>57</v>
      </c>
      <c r="B59" s="100">
        <v>24264</v>
      </c>
      <c r="C59" s="100">
        <v>31656</v>
      </c>
      <c r="D59" s="100">
        <v>31625</v>
      </c>
      <c r="E59" s="101">
        <v>47823.614090868206</v>
      </c>
      <c r="F59" s="96" t="s">
        <v>304</v>
      </c>
      <c r="G59" s="102">
        <v>396</v>
      </c>
      <c r="H59" s="102">
        <v>4526.71</v>
      </c>
    </row>
    <row r="60" spans="1:8" ht="14" x14ac:dyDescent="0.3">
      <c r="A60" s="99">
        <v>58</v>
      </c>
      <c r="B60" s="100">
        <v>22557</v>
      </c>
      <c r="C60" s="100">
        <v>33147</v>
      </c>
      <c r="D60" s="100">
        <v>33147</v>
      </c>
      <c r="E60" s="101">
        <v>46762.139215197814</v>
      </c>
      <c r="F60" s="96" t="s">
        <v>303</v>
      </c>
      <c r="G60" s="102">
        <v>420</v>
      </c>
      <c r="H60" s="102">
        <v>4810.09</v>
      </c>
    </row>
    <row r="61" spans="1:8" ht="14" x14ac:dyDescent="0.3">
      <c r="A61" s="99">
        <v>59</v>
      </c>
      <c r="B61" s="100">
        <v>25261</v>
      </c>
      <c r="C61" s="100">
        <v>32706</v>
      </c>
      <c r="D61" s="100">
        <v>32706</v>
      </c>
      <c r="E61" s="101">
        <v>42111.078288798104</v>
      </c>
      <c r="F61" s="96" t="s">
        <v>303</v>
      </c>
      <c r="G61" s="102">
        <v>460</v>
      </c>
      <c r="H61" s="102">
        <v>3998.24</v>
      </c>
    </row>
    <row r="62" spans="1:8" ht="14" x14ac:dyDescent="0.3">
      <c r="A62" s="99">
        <v>60</v>
      </c>
      <c r="B62" s="100">
        <v>24119</v>
      </c>
      <c r="C62" s="100">
        <v>31138</v>
      </c>
      <c r="D62" s="100">
        <v>31082</v>
      </c>
      <c r="E62" s="101">
        <v>26940.16172608333</v>
      </c>
      <c r="F62" s="96" t="s">
        <v>303</v>
      </c>
      <c r="G62" s="102">
        <v>440</v>
      </c>
      <c r="H62" s="102">
        <v>3972.99</v>
      </c>
    </row>
    <row r="63" spans="1:8" ht="14" x14ac:dyDescent="0.3">
      <c r="A63" s="99">
        <v>61</v>
      </c>
      <c r="B63" s="100">
        <v>23303</v>
      </c>
      <c r="C63" s="100">
        <v>31048</v>
      </c>
      <c r="D63" s="100">
        <v>31022</v>
      </c>
      <c r="E63" s="101">
        <v>50574.748296811333</v>
      </c>
      <c r="F63" s="96" t="s">
        <v>303</v>
      </c>
      <c r="G63" s="102">
        <v>472</v>
      </c>
      <c r="H63" s="102"/>
    </row>
    <row r="64" spans="1:8" ht="14" x14ac:dyDescent="0.3">
      <c r="A64" s="99">
        <v>62</v>
      </c>
      <c r="B64" s="100">
        <v>23328</v>
      </c>
      <c r="C64" s="100">
        <v>30834</v>
      </c>
      <c r="D64" s="100">
        <v>30804</v>
      </c>
      <c r="E64" s="101">
        <v>39718.893116111372</v>
      </c>
      <c r="F64" s="96" t="s">
        <v>303</v>
      </c>
      <c r="G64" s="102">
        <v>481</v>
      </c>
      <c r="H64" s="102">
        <v>5137.53</v>
      </c>
    </row>
    <row r="65" spans="1:8" ht="14" x14ac:dyDescent="0.3">
      <c r="A65" s="99">
        <v>63</v>
      </c>
      <c r="B65" s="100">
        <v>22942</v>
      </c>
      <c r="C65" s="100">
        <v>32021</v>
      </c>
      <c r="D65" s="100">
        <v>31852</v>
      </c>
      <c r="E65" s="101">
        <v>51401.725914971605</v>
      </c>
      <c r="F65" s="96" t="s">
        <v>303</v>
      </c>
      <c r="G65" s="102">
        <v>436</v>
      </c>
      <c r="H65" s="102"/>
    </row>
    <row r="66" spans="1:8" ht="14" x14ac:dyDescent="0.3">
      <c r="A66" s="99">
        <v>64</v>
      </c>
      <c r="B66" s="100">
        <v>23098</v>
      </c>
      <c r="C66" s="100">
        <v>31048</v>
      </c>
      <c r="D66" s="100">
        <v>31019</v>
      </c>
      <c r="E66" s="101">
        <v>42240.816789928562</v>
      </c>
      <c r="F66" s="96" t="s">
        <v>303</v>
      </c>
      <c r="G66" s="102">
        <v>463</v>
      </c>
      <c r="H66" s="102"/>
    </row>
    <row r="67" spans="1:8" ht="14" x14ac:dyDescent="0.3">
      <c r="A67" s="99">
        <v>65</v>
      </c>
      <c r="B67" s="100">
        <v>23168</v>
      </c>
      <c r="C67" s="100">
        <v>32051</v>
      </c>
      <c r="D67" s="100">
        <v>31845</v>
      </c>
      <c r="E67" s="101">
        <v>47539.080151083333</v>
      </c>
      <c r="F67" s="96" t="s">
        <v>303</v>
      </c>
      <c r="G67" s="102">
        <v>436</v>
      </c>
      <c r="H67" s="102"/>
    </row>
    <row r="68" spans="1:8" ht="14" x14ac:dyDescent="0.3">
      <c r="A68" s="99">
        <v>66</v>
      </c>
      <c r="B68" s="100">
        <v>25036</v>
      </c>
      <c r="C68" s="100">
        <v>32832</v>
      </c>
      <c r="D68" s="100">
        <v>32832</v>
      </c>
      <c r="E68" s="101">
        <v>65624.984993922844</v>
      </c>
      <c r="F68" s="96" t="s">
        <v>303</v>
      </c>
      <c r="G68" s="102">
        <v>452</v>
      </c>
      <c r="H68" s="102"/>
    </row>
    <row r="69" spans="1:8" ht="14" x14ac:dyDescent="0.3">
      <c r="A69" s="99">
        <v>67</v>
      </c>
      <c r="B69" s="100">
        <v>20298</v>
      </c>
      <c r="C69" s="100">
        <v>35205</v>
      </c>
      <c r="D69" s="100">
        <v>29236</v>
      </c>
      <c r="E69" s="101">
        <v>48903.59804508333</v>
      </c>
      <c r="F69" s="96" t="s">
        <v>303</v>
      </c>
      <c r="G69" s="102">
        <v>438</v>
      </c>
      <c r="H69" s="102">
        <v>4848.3900000000003</v>
      </c>
    </row>
    <row r="70" spans="1:8" ht="14" x14ac:dyDescent="0.3">
      <c r="A70" s="99">
        <v>68</v>
      </c>
      <c r="B70" s="100">
        <v>24914</v>
      </c>
      <c r="C70" s="100">
        <v>32721</v>
      </c>
      <c r="D70" s="100">
        <v>32721</v>
      </c>
      <c r="E70" s="101">
        <v>51031.2438453582</v>
      </c>
      <c r="F70" s="96" t="s">
        <v>303</v>
      </c>
      <c r="G70" s="102">
        <v>413</v>
      </c>
      <c r="H70" s="102"/>
    </row>
    <row r="71" spans="1:8" ht="14" x14ac:dyDescent="0.3">
      <c r="A71" s="99">
        <v>69</v>
      </c>
      <c r="B71" s="100">
        <v>23270</v>
      </c>
      <c r="C71" s="100">
        <v>32021</v>
      </c>
      <c r="D71" s="100">
        <v>31980</v>
      </c>
      <c r="E71" s="101">
        <v>19806.334434914046</v>
      </c>
      <c r="F71" s="96" t="s">
        <v>303</v>
      </c>
      <c r="G71" s="102">
        <v>455</v>
      </c>
      <c r="H71" s="102"/>
    </row>
    <row r="72" spans="1:8" ht="14" x14ac:dyDescent="0.3">
      <c r="A72" s="99">
        <v>70</v>
      </c>
      <c r="B72" s="100">
        <v>21575</v>
      </c>
      <c r="C72" s="100">
        <v>30895</v>
      </c>
      <c r="D72" s="100">
        <v>30851</v>
      </c>
      <c r="E72" s="101">
        <v>58828.706521146771</v>
      </c>
      <c r="F72" s="96" t="s">
        <v>303</v>
      </c>
      <c r="G72" s="102">
        <v>421</v>
      </c>
      <c r="H72" s="102">
        <v>5352.97</v>
      </c>
    </row>
    <row r="73" spans="1:8" ht="14" x14ac:dyDescent="0.3">
      <c r="A73" s="99">
        <v>71</v>
      </c>
      <c r="B73" s="100">
        <v>22815</v>
      </c>
      <c r="C73" s="100">
        <v>33819</v>
      </c>
      <c r="D73" s="100">
        <v>33819</v>
      </c>
      <c r="E73" s="101">
        <v>33334.782114188005</v>
      </c>
      <c r="F73" s="96" t="s">
        <v>303</v>
      </c>
      <c r="G73" s="102">
        <v>403</v>
      </c>
      <c r="H73" s="102"/>
    </row>
    <row r="74" spans="1:8" ht="14" x14ac:dyDescent="0.3">
      <c r="A74" s="99">
        <v>72</v>
      </c>
      <c r="B74" s="100">
        <v>24119</v>
      </c>
      <c r="C74" s="100">
        <v>31959</v>
      </c>
      <c r="D74" s="100">
        <v>31916</v>
      </c>
      <c r="E74" s="101">
        <v>39456.86131044355</v>
      </c>
      <c r="F74" s="96" t="s">
        <v>303</v>
      </c>
      <c r="G74" s="102">
        <v>436</v>
      </c>
      <c r="H74" s="102"/>
    </row>
    <row r="75" spans="1:8" ht="14" x14ac:dyDescent="0.3">
      <c r="A75" s="99">
        <v>73</v>
      </c>
      <c r="B75" s="100">
        <v>19160</v>
      </c>
      <c r="C75" s="100">
        <v>29657</v>
      </c>
      <c r="D75" s="100">
        <v>29640</v>
      </c>
      <c r="E75" s="101">
        <v>27292.715603249995</v>
      </c>
      <c r="F75" s="96" t="s">
        <v>304</v>
      </c>
      <c r="G75" s="102">
        <v>414</v>
      </c>
      <c r="H75" s="102">
        <v>5585.21</v>
      </c>
    </row>
    <row r="76" spans="1:8" ht="14" x14ac:dyDescent="0.3">
      <c r="A76" s="99">
        <v>74</v>
      </c>
      <c r="B76" s="100">
        <v>25063</v>
      </c>
      <c r="C76" s="100">
        <v>32462</v>
      </c>
      <c r="D76" s="100">
        <v>32462</v>
      </c>
      <c r="E76" s="101">
        <v>27480.29175109103</v>
      </c>
      <c r="F76" s="96" t="s">
        <v>303</v>
      </c>
      <c r="G76" s="102">
        <v>416</v>
      </c>
      <c r="H76" s="102"/>
    </row>
    <row r="77" spans="1:8" ht="14" x14ac:dyDescent="0.3">
      <c r="A77" s="99">
        <v>75</v>
      </c>
      <c r="B77" s="100">
        <v>24331</v>
      </c>
      <c r="C77" s="100">
        <v>32601</v>
      </c>
      <c r="D77" s="100">
        <v>32356</v>
      </c>
      <c r="E77" s="101">
        <v>29611.353305943088</v>
      </c>
      <c r="F77" s="96" t="s">
        <v>303</v>
      </c>
      <c r="G77" s="102">
        <v>459</v>
      </c>
      <c r="H77" s="102">
        <v>4270.22</v>
      </c>
    </row>
    <row r="78" spans="1:8" ht="14" x14ac:dyDescent="0.3">
      <c r="A78" s="99">
        <v>76</v>
      </c>
      <c r="B78" s="100">
        <v>24147</v>
      </c>
      <c r="C78" s="100">
        <v>33001</v>
      </c>
      <c r="D78" s="100">
        <v>33001</v>
      </c>
      <c r="E78" s="101">
        <v>13270.993179333333</v>
      </c>
      <c r="F78" s="96" t="s">
        <v>303</v>
      </c>
      <c r="G78" s="102">
        <v>440</v>
      </c>
      <c r="H78" s="102"/>
    </row>
    <row r="79" spans="1:8" ht="14" x14ac:dyDescent="0.3">
      <c r="A79" s="99">
        <v>77</v>
      </c>
      <c r="B79" s="100">
        <v>24636</v>
      </c>
      <c r="C79" s="100">
        <v>32112</v>
      </c>
      <c r="D79" s="100">
        <v>31959</v>
      </c>
      <c r="E79" s="101">
        <v>55573.529315729422</v>
      </c>
      <c r="F79" s="96" t="s">
        <v>303</v>
      </c>
      <c r="G79" s="102">
        <v>433</v>
      </c>
      <c r="H79" s="102">
        <v>3888.36</v>
      </c>
    </row>
    <row r="80" spans="1:8" ht="14" x14ac:dyDescent="0.3">
      <c r="A80" s="99">
        <v>78</v>
      </c>
      <c r="B80" s="100">
        <v>26336</v>
      </c>
      <c r="C80" s="100">
        <v>35187</v>
      </c>
      <c r="D80" s="100">
        <v>35187</v>
      </c>
      <c r="E80" s="101">
        <v>21921.493501960573</v>
      </c>
      <c r="F80" s="96" t="s">
        <v>303</v>
      </c>
      <c r="G80" s="102">
        <v>345</v>
      </c>
      <c r="H80" s="102"/>
    </row>
    <row r="81" spans="1:8" ht="14" x14ac:dyDescent="0.3">
      <c r="A81" s="99">
        <v>79</v>
      </c>
      <c r="B81" s="100">
        <v>24513</v>
      </c>
      <c r="C81" s="100">
        <v>34684</v>
      </c>
      <c r="D81" s="100">
        <v>34684</v>
      </c>
      <c r="E81" s="101">
        <v>34395.264968612762</v>
      </c>
      <c r="F81" s="96" t="s">
        <v>303</v>
      </c>
      <c r="G81" s="102">
        <v>409</v>
      </c>
      <c r="H81" s="102"/>
    </row>
    <row r="82" spans="1:8" ht="14" x14ac:dyDescent="0.3">
      <c r="A82" s="99">
        <v>80</v>
      </c>
      <c r="B82" s="100">
        <v>22829</v>
      </c>
      <c r="C82" s="100">
        <v>31717</v>
      </c>
      <c r="D82" s="100">
        <v>31625</v>
      </c>
      <c r="E82" s="101">
        <v>42553.627520536989</v>
      </c>
      <c r="F82" s="96" t="s">
        <v>303</v>
      </c>
      <c r="G82" s="102">
        <v>517</v>
      </c>
      <c r="H82" s="102">
        <v>6656.15</v>
      </c>
    </row>
    <row r="83" spans="1:8" ht="14" x14ac:dyDescent="0.3">
      <c r="A83" s="99">
        <v>81</v>
      </c>
      <c r="B83" s="100">
        <v>24047</v>
      </c>
      <c r="C83" s="100">
        <v>31959</v>
      </c>
      <c r="D83" s="100">
        <v>31929</v>
      </c>
      <c r="E83" s="101">
        <v>31716.111259063076</v>
      </c>
      <c r="F83" s="96" t="s">
        <v>303</v>
      </c>
      <c r="G83" s="102">
        <v>434</v>
      </c>
      <c r="H83" s="102"/>
    </row>
    <row r="84" spans="1:8" ht="14" x14ac:dyDescent="0.3">
      <c r="A84" s="99">
        <v>82</v>
      </c>
      <c r="B84" s="100">
        <v>22658</v>
      </c>
      <c r="C84" s="100">
        <v>30621</v>
      </c>
      <c r="D84" s="100">
        <v>30594</v>
      </c>
      <c r="E84" s="101">
        <v>13445.098526713447</v>
      </c>
      <c r="F84" s="96" t="s">
        <v>303</v>
      </c>
      <c r="G84" s="102">
        <v>396</v>
      </c>
      <c r="H84" s="102">
        <v>4969.32</v>
      </c>
    </row>
    <row r="85" spans="1:8" ht="14" x14ac:dyDescent="0.3">
      <c r="A85" s="99">
        <v>83</v>
      </c>
      <c r="B85" s="100">
        <v>23208</v>
      </c>
      <c r="C85" s="100">
        <v>31990</v>
      </c>
      <c r="D85" s="100">
        <v>31809</v>
      </c>
      <c r="E85" s="101">
        <v>56791.815452030482</v>
      </c>
      <c r="F85" s="96" t="s">
        <v>303</v>
      </c>
      <c r="G85" s="102">
        <v>448</v>
      </c>
      <c r="H85" s="102"/>
    </row>
    <row r="86" spans="1:8" ht="14" x14ac:dyDescent="0.3">
      <c r="A86" s="99">
        <v>84</v>
      </c>
      <c r="B86" s="100">
        <v>23993</v>
      </c>
      <c r="C86" s="100">
        <v>32021</v>
      </c>
      <c r="D86" s="100">
        <v>31975</v>
      </c>
      <c r="E86" s="101">
        <v>30788.163499112332</v>
      </c>
      <c r="F86" s="96" t="s">
        <v>303</v>
      </c>
      <c r="G86" s="102">
        <v>455</v>
      </c>
      <c r="H86" s="102"/>
    </row>
    <row r="87" spans="1:8" ht="14" x14ac:dyDescent="0.3">
      <c r="A87" s="99">
        <v>85</v>
      </c>
      <c r="B87" s="100">
        <v>22392</v>
      </c>
      <c r="C87" s="100">
        <v>31959</v>
      </c>
      <c r="D87" s="100">
        <v>31817</v>
      </c>
      <c r="E87" s="101">
        <v>59402.181843931205</v>
      </c>
      <c r="F87" s="96" t="s">
        <v>303</v>
      </c>
      <c r="G87" s="102">
        <v>437</v>
      </c>
      <c r="H87" s="102"/>
    </row>
    <row r="88" spans="1:8" ht="14" x14ac:dyDescent="0.3">
      <c r="A88" s="99">
        <v>86</v>
      </c>
      <c r="B88" s="100">
        <v>23115</v>
      </c>
      <c r="C88" s="100">
        <v>32021</v>
      </c>
      <c r="D88" s="100">
        <v>31978</v>
      </c>
      <c r="E88" s="101">
        <v>40157.766641865979</v>
      </c>
      <c r="F88" s="96" t="s">
        <v>303</v>
      </c>
      <c r="G88" s="102">
        <v>446</v>
      </c>
      <c r="H88" s="102"/>
    </row>
    <row r="89" spans="1:8" ht="14" x14ac:dyDescent="0.3">
      <c r="A89" s="99">
        <v>87</v>
      </c>
      <c r="B89" s="100">
        <v>23406</v>
      </c>
      <c r="C89" s="100">
        <v>31959</v>
      </c>
      <c r="D89" s="100">
        <v>31817</v>
      </c>
      <c r="E89" s="101">
        <v>68486.348947999984</v>
      </c>
      <c r="F89" s="96" t="s">
        <v>303</v>
      </c>
      <c r="G89" s="102">
        <v>438</v>
      </c>
      <c r="H89" s="102"/>
    </row>
    <row r="90" spans="1:8" ht="14" x14ac:dyDescent="0.3">
      <c r="A90" s="99">
        <v>88</v>
      </c>
      <c r="B90" s="100">
        <v>24665</v>
      </c>
      <c r="C90" s="100">
        <v>32021</v>
      </c>
      <c r="D90" s="100">
        <v>31973</v>
      </c>
      <c r="E90" s="101">
        <v>25862.953801228115</v>
      </c>
      <c r="F90" s="96" t="s">
        <v>303</v>
      </c>
      <c r="G90" s="102">
        <v>427</v>
      </c>
      <c r="H90" s="102">
        <v>4082.23</v>
      </c>
    </row>
    <row r="91" spans="1:8" ht="14" x14ac:dyDescent="0.3">
      <c r="A91" s="99">
        <v>89</v>
      </c>
      <c r="B91" s="100">
        <v>23926</v>
      </c>
      <c r="C91" s="100">
        <v>32661</v>
      </c>
      <c r="D91" s="100">
        <v>32661</v>
      </c>
      <c r="E91" s="101">
        <v>50798.935353999041</v>
      </c>
      <c r="F91" s="96" t="s">
        <v>303</v>
      </c>
      <c r="G91" s="102">
        <v>416</v>
      </c>
      <c r="H91" s="102"/>
    </row>
    <row r="92" spans="1:8" ht="14" x14ac:dyDescent="0.3">
      <c r="A92" s="99">
        <v>90</v>
      </c>
      <c r="B92" s="100">
        <v>25118</v>
      </c>
      <c r="C92" s="100">
        <v>32846</v>
      </c>
      <c r="D92" s="100">
        <v>32846</v>
      </c>
      <c r="E92" s="101">
        <v>25937.357331995077</v>
      </c>
      <c r="F92" s="96" t="s">
        <v>303</v>
      </c>
      <c r="G92" s="102">
        <v>428</v>
      </c>
      <c r="H92" s="102"/>
    </row>
    <row r="93" spans="1:8" ht="14" x14ac:dyDescent="0.3">
      <c r="A93" s="99">
        <v>91</v>
      </c>
      <c r="B93" s="100">
        <v>24323</v>
      </c>
      <c r="C93" s="100">
        <v>31959</v>
      </c>
      <c r="D93" s="100">
        <v>31841</v>
      </c>
      <c r="E93" s="101">
        <v>32394.55604738323</v>
      </c>
      <c r="F93" s="96" t="s">
        <v>303</v>
      </c>
      <c r="G93" s="102">
        <v>448</v>
      </c>
      <c r="H93" s="102"/>
    </row>
    <row r="94" spans="1:8" ht="14" x14ac:dyDescent="0.3">
      <c r="A94" s="99">
        <v>92</v>
      </c>
      <c r="B94" s="100">
        <v>25085</v>
      </c>
      <c r="C94" s="100">
        <v>32462</v>
      </c>
      <c r="D94" s="100">
        <v>32462</v>
      </c>
      <c r="E94" s="101">
        <v>24289.892811074671</v>
      </c>
      <c r="F94" s="96" t="s">
        <v>303</v>
      </c>
      <c r="G94" s="102">
        <v>416</v>
      </c>
      <c r="H94" s="102"/>
    </row>
    <row r="95" spans="1:8" ht="14" x14ac:dyDescent="0.3">
      <c r="A95" s="99">
        <v>93</v>
      </c>
      <c r="B95" s="100">
        <v>22170</v>
      </c>
      <c r="C95" s="100">
        <v>31959</v>
      </c>
      <c r="D95" s="100">
        <v>31868</v>
      </c>
      <c r="E95" s="101">
        <v>52385.002068157555</v>
      </c>
      <c r="F95" s="96" t="s">
        <v>303</v>
      </c>
      <c r="G95" s="102">
        <v>428</v>
      </c>
      <c r="H95" s="102">
        <v>4187.5200000000004</v>
      </c>
    </row>
    <row r="96" spans="1:8" ht="14" x14ac:dyDescent="0.3">
      <c r="A96" s="99">
        <v>94</v>
      </c>
      <c r="B96" s="100">
        <v>22319</v>
      </c>
      <c r="C96" s="100">
        <v>31990</v>
      </c>
      <c r="D96" s="100">
        <v>31961</v>
      </c>
      <c r="E96" s="101">
        <v>20610.315145313743</v>
      </c>
      <c r="F96" s="96" t="s">
        <v>303</v>
      </c>
      <c r="G96" s="102">
        <v>481</v>
      </c>
      <c r="H96" s="102"/>
    </row>
    <row r="97" spans="1:8" ht="14" x14ac:dyDescent="0.3">
      <c r="A97" s="99">
        <v>95</v>
      </c>
      <c r="B97" s="100">
        <v>26908</v>
      </c>
      <c r="C97" s="100">
        <v>36927</v>
      </c>
      <c r="D97" s="100">
        <v>36923</v>
      </c>
      <c r="E97" s="101">
        <v>64159.685527986709</v>
      </c>
      <c r="F97" s="96" t="s">
        <v>303</v>
      </c>
      <c r="G97" s="102">
        <v>302</v>
      </c>
      <c r="H97" s="102"/>
    </row>
    <row r="98" spans="1:8" ht="14" x14ac:dyDescent="0.3">
      <c r="A98" s="99">
        <v>96</v>
      </c>
      <c r="B98" s="100">
        <v>23723</v>
      </c>
      <c r="C98" s="100">
        <v>31472</v>
      </c>
      <c r="D98" s="100">
        <v>31399</v>
      </c>
      <c r="E98" s="101">
        <v>46594.914334793037</v>
      </c>
      <c r="F98" s="96" t="s">
        <v>303</v>
      </c>
      <c r="G98" s="102">
        <v>482</v>
      </c>
      <c r="H98" s="102">
        <v>4824.3999999999996</v>
      </c>
    </row>
    <row r="99" spans="1:8" ht="14" x14ac:dyDescent="0.3">
      <c r="A99" s="99">
        <v>97</v>
      </c>
      <c r="B99" s="100">
        <v>25209</v>
      </c>
      <c r="C99" s="100">
        <v>32846</v>
      </c>
      <c r="D99" s="100">
        <v>32846</v>
      </c>
      <c r="E99" s="101">
        <v>33362.619545122281</v>
      </c>
      <c r="F99" s="96" t="s">
        <v>303</v>
      </c>
      <c r="G99" s="102">
        <v>403</v>
      </c>
      <c r="H99" s="102"/>
    </row>
    <row r="100" spans="1:8" ht="14" x14ac:dyDescent="0.3">
      <c r="A100" s="99">
        <v>98</v>
      </c>
      <c r="B100" s="100">
        <v>22393</v>
      </c>
      <c r="C100" s="100">
        <v>32832</v>
      </c>
      <c r="D100" s="100">
        <v>32832</v>
      </c>
      <c r="E100" s="101">
        <v>26955.777896749998</v>
      </c>
      <c r="F100" s="96" t="s">
        <v>303</v>
      </c>
      <c r="G100" s="102">
        <v>488</v>
      </c>
      <c r="H100" s="102"/>
    </row>
    <row r="101" spans="1:8" ht="14" x14ac:dyDescent="0.3">
      <c r="A101" s="99">
        <v>99</v>
      </c>
      <c r="B101" s="100">
        <v>24719</v>
      </c>
      <c r="C101" s="100">
        <v>32234</v>
      </c>
      <c r="D101" s="100">
        <v>32143</v>
      </c>
      <c r="E101" s="101">
        <v>48950.41856973496</v>
      </c>
      <c r="F101" s="96" t="s">
        <v>303</v>
      </c>
      <c r="G101" s="102">
        <v>429</v>
      </c>
      <c r="H101" s="102"/>
    </row>
    <row r="102" spans="1:8" ht="14" x14ac:dyDescent="0.3">
      <c r="A102" s="99">
        <v>100</v>
      </c>
      <c r="B102" s="100">
        <v>22979</v>
      </c>
      <c r="C102" s="100">
        <v>31252</v>
      </c>
      <c r="D102" s="100">
        <v>31243</v>
      </c>
      <c r="E102" s="101">
        <v>37608.118032798404</v>
      </c>
      <c r="F102" s="96" t="s">
        <v>303</v>
      </c>
      <c r="G102" s="102">
        <v>336</v>
      </c>
      <c r="H102" s="102">
        <v>6790.01</v>
      </c>
    </row>
    <row r="103" spans="1:8" ht="14" x14ac:dyDescent="0.3">
      <c r="A103" s="99">
        <v>101</v>
      </c>
      <c r="B103" s="100">
        <v>24362</v>
      </c>
      <c r="C103" s="100">
        <v>31258</v>
      </c>
      <c r="D103" s="100">
        <v>31225</v>
      </c>
      <c r="E103" s="101">
        <v>22791.007172833331</v>
      </c>
      <c r="F103" s="96" t="s">
        <v>303</v>
      </c>
      <c r="G103" s="102">
        <v>457</v>
      </c>
      <c r="H103" s="102"/>
    </row>
    <row r="104" spans="1:8" ht="14" x14ac:dyDescent="0.3">
      <c r="A104" s="99">
        <v>102</v>
      </c>
      <c r="B104" s="100">
        <v>25746</v>
      </c>
      <c r="C104" s="100">
        <v>34169</v>
      </c>
      <c r="D104" s="100">
        <v>34169</v>
      </c>
      <c r="E104" s="101">
        <v>17976.670960916668</v>
      </c>
      <c r="F104" s="96" t="s">
        <v>303</v>
      </c>
      <c r="G104" s="102">
        <v>422</v>
      </c>
      <c r="H104" s="102"/>
    </row>
    <row r="105" spans="1:8" ht="14" x14ac:dyDescent="0.3">
      <c r="A105" s="99">
        <v>103</v>
      </c>
      <c r="B105" s="100">
        <v>23508</v>
      </c>
      <c r="C105" s="100">
        <v>32021</v>
      </c>
      <c r="D105" s="100">
        <v>31953</v>
      </c>
      <c r="E105" s="101">
        <v>32453.898640148698</v>
      </c>
      <c r="F105" s="96" t="s">
        <v>303</v>
      </c>
      <c r="G105" s="102">
        <v>452</v>
      </c>
      <c r="H105" s="102">
        <v>4652.17</v>
      </c>
    </row>
    <row r="106" spans="1:8" ht="14" x14ac:dyDescent="0.3">
      <c r="A106" s="99">
        <v>104</v>
      </c>
      <c r="B106" s="100">
        <v>24213</v>
      </c>
      <c r="C106" s="100">
        <v>31382</v>
      </c>
      <c r="D106" s="100">
        <v>31327</v>
      </c>
      <c r="E106" s="101">
        <v>59455.783098792905</v>
      </c>
      <c r="F106" s="96" t="s">
        <v>303</v>
      </c>
      <c r="G106" s="102">
        <v>473</v>
      </c>
      <c r="H106" s="102">
        <v>4682.0600000000004</v>
      </c>
    </row>
    <row r="107" spans="1:8" ht="14" x14ac:dyDescent="0.3">
      <c r="A107" s="99">
        <v>105</v>
      </c>
      <c r="B107" s="100">
        <v>21708</v>
      </c>
      <c r="C107" s="100">
        <v>32021</v>
      </c>
      <c r="D107" s="100">
        <v>31784</v>
      </c>
      <c r="E107" s="101">
        <v>49915.355476021781</v>
      </c>
      <c r="F107" s="96" t="s">
        <v>303</v>
      </c>
      <c r="G107" s="102">
        <v>420</v>
      </c>
      <c r="H107" s="102">
        <v>4830.8999999999996</v>
      </c>
    </row>
    <row r="108" spans="1:8" ht="14" x14ac:dyDescent="0.3">
      <c r="A108" s="99">
        <v>106</v>
      </c>
      <c r="B108" s="100">
        <v>23443</v>
      </c>
      <c r="C108" s="100">
        <v>31959</v>
      </c>
      <c r="D108" s="100">
        <v>31824</v>
      </c>
      <c r="E108" s="101">
        <v>31510.315055720675</v>
      </c>
      <c r="F108" s="96" t="s">
        <v>303</v>
      </c>
      <c r="G108" s="102">
        <v>547</v>
      </c>
      <c r="H108" s="102">
        <v>6857.33</v>
      </c>
    </row>
    <row r="109" spans="1:8" ht="14" x14ac:dyDescent="0.3">
      <c r="A109" s="99">
        <v>107</v>
      </c>
      <c r="B109" s="100">
        <v>23277</v>
      </c>
      <c r="C109" s="100">
        <v>31959</v>
      </c>
      <c r="D109" s="100">
        <v>31750</v>
      </c>
      <c r="E109" s="101">
        <v>50442.129004424249</v>
      </c>
      <c r="F109" s="96" t="s">
        <v>303</v>
      </c>
      <c r="G109" s="102">
        <v>459</v>
      </c>
      <c r="H109" s="102"/>
    </row>
    <row r="110" spans="1:8" ht="14" x14ac:dyDescent="0.3">
      <c r="A110" s="99">
        <v>108</v>
      </c>
      <c r="B110" s="100">
        <v>25737</v>
      </c>
      <c r="C110" s="100">
        <v>32782</v>
      </c>
      <c r="D110" s="100">
        <v>32782</v>
      </c>
      <c r="E110" s="101">
        <v>69715.619677359718</v>
      </c>
      <c r="F110" s="96" t="s">
        <v>303</v>
      </c>
      <c r="G110" s="102">
        <v>406</v>
      </c>
      <c r="H110" s="102"/>
    </row>
    <row r="111" spans="1:8" ht="14" x14ac:dyDescent="0.3">
      <c r="A111" s="99">
        <v>109</v>
      </c>
      <c r="B111" s="100">
        <v>23938</v>
      </c>
      <c r="C111" s="100">
        <v>33063</v>
      </c>
      <c r="D111" s="100">
        <v>31975</v>
      </c>
      <c r="E111" s="101">
        <v>27620.922271749994</v>
      </c>
      <c r="F111" s="96" t="s">
        <v>303</v>
      </c>
      <c r="G111" s="102">
        <v>440</v>
      </c>
      <c r="H111" s="102"/>
    </row>
    <row r="112" spans="1:8" ht="14" x14ac:dyDescent="0.3">
      <c r="A112" s="99">
        <v>110</v>
      </c>
      <c r="B112" s="100">
        <v>23700</v>
      </c>
      <c r="C112" s="100">
        <v>33119</v>
      </c>
      <c r="D112" s="100">
        <v>33119</v>
      </c>
      <c r="E112" s="101">
        <v>47539.080151083333</v>
      </c>
      <c r="F112" s="96" t="s">
        <v>303</v>
      </c>
      <c r="G112" s="102">
        <v>406</v>
      </c>
      <c r="H112" s="102"/>
    </row>
    <row r="113" spans="1:8" ht="14" x14ac:dyDescent="0.3">
      <c r="A113" s="99">
        <v>111</v>
      </c>
      <c r="B113" s="100">
        <v>23547</v>
      </c>
      <c r="C113" s="100">
        <v>36137</v>
      </c>
      <c r="D113" s="100">
        <v>36137</v>
      </c>
      <c r="E113" s="101">
        <v>45360.121266416667</v>
      </c>
      <c r="F113" s="96" t="s">
        <v>303</v>
      </c>
      <c r="G113" s="102">
        <v>434</v>
      </c>
      <c r="H113" s="102"/>
    </row>
    <row r="114" spans="1:8" ht="14" x14ac:dyDescent="0.3">
      <c r="A114" s="99">
        <v>112</v>
      </c>
      <c r="B114" s="100">
        <v>24218</v>
      </c>
      <c r="C114" s="100">
        <v>31736</v>
      </c>
      <c r="D114" s="100">
        <v>31719</v>
      </c>
      <c r="E114" s="101">
        <v>36617.82711408758</v>
      </c>
      <c r="F114" s="96" t="s">
        <v>303</v>
      </c>
      <c r="G114" s="102">
        <v>368</v>
      </c>
      <c r="H114" s="102">
        <v>5212.3</v>
      </c>
    </row>
    <row r="115" spans="1:8" ht="14" x14ac:dyDescent="0.3">
      <c r="A115" s="99">
        <v>113</v>
      </c>
      <c r="B115" s="100">
        <v>26949</v>
      </c>
      <c r="C115" s="100">
        <v>36927</v>
      </c>
      <c r="D115" s="100">
        <v>36924</v>
      </c>
      <c r="E115" s="101">
        <v>62288.297231666787</v>
      </c>
      <c r="F115" s="96" t="s">
        <v>303</v>
      </c>
      <c r="G115" s="102">
        <v>282</v>
      </c>
      <c r="H115" s="102"/>
    </row>
    <row r="116" spans="1:8" ht="14" x14ac:dyDescent="0.3">
      <c r="A116" s="99">
        <v>114</v>
      </c>
      <c r="B116" s="100">
        <v>21963</v>
      </c>
      <c r="C116" s="100">
        <v>32143</v>
      </c>
      <c r="D116" s="100">
        <v>31978</v>
      </c>
      <c r="E116" s="101">
        <v>51920.501362959054</v>
      </c>
      <c r="F116" s="96" t="s">
        <v>303</v>
      </c>
      <c r="G116" s="102">
        <v>459</v>
      </c>
      <c r="H116" s="102"/>
    </row>
    <row r="117" spans="1:8" ht="14" x14ac:dyDescent="0.3">
      <c r="A117" s="99">
        <v>115</v>
      </c>
      <c r="B117" s="100">
        <v>23082</v>
      </c>
      <c r="C117" s="100">
        <v>33763</v>
      </c>
      <c r="D117" s="100">
        <v>33763</v>
      </c>
      <c r="E117" s="101">
        <v>46975.873902583327</v>
      </c>
      <c r="F117" s="96" t="s">
        <v>303</v>
      </c>
      <c r="G117" s="102">
        <v>456</v>
      </c>
      <c r="H117" s="102"/>
    </row>
    <row r="118" spans="1:8" ht="14" x14ac:dyDescent="0.3">
      <c r="A118" s="99">
        <v>116</v>
      </c>
      <c r="B118" s="100">
        <v>25332</v>
      </c>
      <c r="C118" s="100">
        <v>32021</v>
      </c>
      <c r="D118" s="100">
        <v>31980</v>
      </c>
      <c r="E118" s="101">
        <v>27348.316284005308</v>
      </c>
      <c r="F118" s="96" t="s">
        <v>303</v>
      </c>
      <c r="G118" s="102">
        <v>420</v>
      </c>
      <c r="H118" s="102">
        <v>3691.17</v>
      </c>
    </row>
    <row r="119" spans="1:8" ht="14" x14ac:dyDescent="0.3">
      <c r="A119" s="99">
        <v>117</v>
      </c>
      <c r="B119" s="100">
        <v>24307</v>
      </c>
      <c r="C119" s="100">
        <v>32636</v>
      </c>
      <c r="D119" s="100">
        <v>32636</v>
      </c>
      <c r="E119" s="101">
        <v>42575.39030958333</v>
      </c>
      <c r="F119" s="96" t="s">
        <v>303</v>
      </c>
      <c r="G119" s="102">
        <v>410</v>
      </c>
      <c r="H119" s="102"/>
    </row>
    <row r="120" spans="1:8" ht="14" x14ac:dyDescent="0.3">
      <c r="A120" s="99">
        <v>118</v>
      </c>
      <c r="B120" s="100">
        <v>22791</v>
      </c>
      <c r="C120" s="100">
        <v>31959</v>
      </c>
      <c r="D120" s="100">
        <v>31782</v>
      </c>
      <c r="E120" s="101">
        <v>67628.80888997337</v>
      </c>
      <c r="F120" s="96" t="s">
        <v>303</v>
      </c>
      <c r="G120" s="102">
        <v>447</v>
      </c>
      <c r="H120" s="102">
        <v>4632.46</v>
      </c>
    </row>
    <row r="121" spans="1:8" ht="14" x14ac:dyDescent="0.3">
      <c r="A121" s="99">
        <v>119</v>
      </c>
      <c r="B121" s="100">
        <v>24829</v>
      </c>
      <c r="C121" s="100">
        <v>32639</v>
      </c>
      <c r="D121" s="100">
        <v>32639</v>
      </c>
      <c r="E121" s="101">
        <v>43417.851199013458</v>
      </c>
      <c r="F121" s="96" t="s">
        <v>303</v>
      </c>
      <c r="G121" s="102">
        <v>437</v>
      </c>
      <c r="H121" s="102"/>
    </row>
    <row r="122" spans="1:8" ht="14" x14ac:dyDescent="0.3">
      <c r="A122" s="99">
        <v>120</v>
      </c>
      <c r="B122" s="100">
        <v>26847</v>
      </c>
      <c r="C122" s="100">
        <v>34255</v>
      </c>
      <c r="D122" s="100">
        <v>34255</v>
      </c>
      <c r="E122" s="101">
        <v>45913.642283365749</v>
      </c>
      <c r="F122" s="96" t="s">
        <v>303</v>
      </c>
      <c r="G122" s="102">
        <v>364</v>
      </c>
      <c r="H122" s="102"/>
    </row>
    <row r="123" spans="1:8" ht="14" x14ac:dyDescent="0.3">
      <c r="A123" s="99">
        <v>121</v>
      </c>
      <c r="B123" s="100">
        <v>22455</v>
      </c>
      <c r="C123" s="100">
        <v>31352</v>
      </c>
      <c r="D123" s="100">
        <v>31345</v>
      </c>
      <c r="E123" s="101">
        <v>54556.38083224999</v>
      </c>
      <c r="F123" s="96" t="s">
        <v>303</v>
      </c>
      <c r="G123" s="102">
        <v>497</v>
      </c>
      <c r="H123" s="102"/>
    </row>
    <row r="124" spans="1:8" ht="14" x14ac:dyDescent="0.3">
      <c r="A124" s="99">
        <v>122</v>
      </c>
      <c r="B124" s="100">
        <v>24218</v>
      </c>
      <c r="C124" s="100">
        <v>31717</v>
      </c>
      <c r="D124" s="100">
        <v>31691</v>
      </c>
      <c r="E124" s="101">
        <v>30958.06040630355</v>
      </c>
      <c r="F124" s="96" t="s">
        <v>303</v>
      </c>
      <c r="G124" s="102">
        <v>455</v>
      </c>
      <c r="H124" s="102"/>
    </row>
    <row r="125" spans="1:8" ht="14" x14ac:dyDescent="0.3">
      <c r="A125" s="99">
        <v>123</v>
      </c>
      <c r="B125" s="100">
        <v>23833</v>
      </c>
      <c r="C125" s="100">
        <v>32835</v>
      </c>
      <c r="D125" s="100">
        <v>32835</v>
      </c>
      <c r="E125" s="101">
        <v>39461.829985834469</v>
      </c>
      <c r="F125" s="96" t="s">
        <v>303</v>
      </c>
      <c r="G125" s="102">
        <v>449</v>
      </c>
      <c r="H125" s="102"/>
    </row>
    <row r="126" spans="1:8" ht="14" x14ac:dyDescent="0.3">
      <c r="A126" s="99">
        <v>124</v>
      </c>
      <c r="B126" s="100">
        <v>24468</v>
      </c>
      <c r="C126" s="100">
        <v>32203</v>
      </c>
      <c r="D126" s="100">
        <v>31978</v>
      </c>
      <c r="E126" s="101">
        <v>22877.548239908774</v>
      </c>
      <c r="F126" s="96" t="s">
        <v>303</v>
      </c>
      <c r="G126" s="102">
        <v>432</v>
      </c>
      <c r="H126" s="102"/>
    </row>
    <row r="127" spans="1:8" ht="14" x14ac:dyDescent="0.3">
      <c r="A127" s="99">
        <v>125</v>
      </c>
      <c r="B127" s="100">
        <v>22196</v>
      </c>
      <c r="C127" s="100">
        <v>31959</v>
      </c>
      <c r="D127" s="100">
        <v>31817</v>
      </c>
      <c r="E127" s="101">
        <v>47539.080151083333</v>
      </c>
      <c r="F127" s="96" t="s">
        <v>303</v>
      </c>
      <c r="G127" s="102">
        <v>477</v>
      </c>
      <c r="H127" s="102"/>
    </row>
    <row r="128" spans="1:8" ht="14" x14ac:dyDescent="0.3">
      <c r="A128" s="99">
        <v>126</v>
      </c>
      <c r="B128" s="100">
        <v>22307</v>
      </c>
      <c r="C128" s="100">
        <v>30682</v>
      </c>
      <c r="D128" s="100">
        <v>30651</v>
      </c>
      <c r="E128" s="101">
        <v>42227.708790476208</v>
      </c>
      <c r="F128" s="96" t="s">
        <v>303</v>
      </c>
      <c r="G128" s="102">
        <v>454</v>
      </c>
      <c r="H128" s="102">
        <v>5207.5600000000004</v>
      </c>
    </row>
    <row r="129" spans="1:8" ht="14" x14ac:dyDescent="0.3">
      <c r="A129" s="99">
        <v>127</v>
      </c>
      <c r="B129" s="100">
        <v>25358</v>
      </c>
      <c r="C129" s="100">
        <v>35187</v>
      </c>
      <c r="D129" s="100">
        <v>35187</v>
      </c>
      <c r="E129" s="101">
        <v>40503.126923941702</v>
      </c>
      <c r="F129" s="96" t="s">
        <v>303</v>
      </c>
      <c r="G129" s="102">
        <v>417</v>
      </c>
      <c r="H129" s="102"/>
    </row>
    <row r="130" spans="1:8" ht="14" x14ac:dyDescent="0.3">
      <c r="A130" s="99">
        <v>128</v>
      </c>
      <c r="B130" s="100">
        <v>21582</v>
      </c>
      <c r="C130" s="100">
        <v>34155</v>
      </c>
      <c r="D130" s="100">
        <v>34155</v>
      </c>
      <c r="E130" s="101">
        <v>36750.582268685757</v>
      </c>
      <c r="F130" s="96" t="s">
        <v>303</v>
      </c>
      <c r="G130" s="102">
        <v>452</v>
      </c>
      <c r="H130" s="102"/>
    </row>
    <row r="131" spans="1:8" ht="14" x14ac:dyDescent="0.3">
      <c r="A131" s="99">
        <v>129</v>
      </c>
      <c r="B131" s="100">
        <v>23420</v>
      </c>
      <c r="C131" s="100">
        <v>31503</v>
      </c>
      <c r="D131" s="100">
        <v>31503</v>
      </c>
      <c r="E131" s="101">
        <v>53051.75580184858</v>
      </c>
      <c r="F131" s="96" t="s">
        <v>303</v>
      </c>
      <c r="G131" s="102">
        <v>447</v>
      </c>
      <c r="H131" s="102"/>
    </row>
    <row r="132" spans="1:8" ht="14" x14ac:dyDescent="0.3">
      <c r="A132" s="99">
        <v>130</v>
      </c>
      <c r="B132" s="100">
        <v>23345</v>
      </c>
      <c r="C132" s="100">
        <v>31959</v>
      </c>
      <c r="D132" s="100">
        <v>31778</v>
      </c>
      <c r="E132" s="101">
        <v>42992.681507558438</v>
      </c>
      <c r="F132" s="96" t="s">
        <v>303</v>
      </c>
      <c r="G132" s="102">
        <v>421</v>
      </c>
      <c r="H132" s="102">
        <v>4083.47</v>
      </c>
    </row>
    <row r="133" spans="1:8" ht="14" x14ac:dyDescent="0.3">
      <c r="A133" s="99">
        <v>131</v>
      </c>
      <c r="B133" s="100">
        <v>24037</v>
      </c>
      <c r="C133" s="100">
        <v>31107</v>
      </c>
      <c r="D133" s="100">
        <v>31043</v>
      </c>
      <c r="E133" s="101">
        <v>41690.122535215327</v>
      </c>
      <c r="F133" s="96" t="s">
        <v>303</v>
      </c>
      <c r="G133" s="102">
        <v>466</v>
      </c>
      <c r="H133" s="103">
        <v>4460</v>
      </c>
    </row>
    <row r="134" spans="1:8" ht="14" x14ac:dyDescent="0.3">
      <c r="A134" s="99">
        <v>132</v>
      </c>
      <c r="B134" s="100">
        <v>20953</v>
      </c>
      <c r="C134" s="100">
        <v>32021</v>
      </c>
      <c r="D134" s="100">
        <v>31978</v>
      </c>
      <c r="E134" s="101">
        <v>26145.571141379231</v>
      </c>
      <c r="F134" s="96" t="s">
        <v>304</v>
      </c>
      <c r="G134" s="102">
        <v>430</v>
      </c>
      <c r="H134" s="102">
        <v>5485.62</v>
      </c>
    </row>
    <row r="135" spans="1:8" ht="14" x14ac:dyDescent="0.3">
      <c r="A135" s="99">
        <v>133</v>
      </c>
      <c r="B135" s="100">
        <v>22738</v>
      </c>
      <c r="C135" s="100">
        <v>31302</v>
      </c>
      <c r="D135" s="100">
        <v>31292</v>
      </c>
      <c r="E135" s="101">
        <v>34648.966528227756</v>
      </c>
      <c r="F135" s="96" t="s">
        <v>303</v>
      </c>
      <c r="G135" s="102">
        <v>455</v>
      </c>
      <c r="H135" s="102"/>
    </row>
    <row r="136" spans="1:8" ht="14" x14ac:dyDescent="0.3">
      <c r="A136" s="99">
        <v>134</v>
      </c>
      <c r="B136" s="100">
        <v>21285</v>
      </c>
      <c r="C136" s="100">
        <v>30713</v>
      </c>
      <c r="D136" s="100">
        <v>30670</v>
      </c>
      <c r="E136" s="101">
        <v>41442.783369984987</v>
      </c>
      <c r="F136" s="96" t="s">
        <v>303</v>
      </c>
      <c r="G136" s="102">
        <v>523</v>
      </c>
      <c r="H136" s="102"/>
    </row>
    <row r="137" spans="1:8" ht="14" x14ac:dyDescent="0.3">
      <c r="A137" s="99">
        <v>135</v>
      </c>
      <c r="B137" s="100">
        <v>21452</v>
      </c>
      <c r="C137" s="100">
        <v>29230</v>
      </c>
      <c r="D137" s="100">
        <v>29188</v>
      </c>
      <c r="E137" s="101">
        <v>16041.36954292199</v>
      </c>
      <c r="F137" s="96" t="s">
        <v>303</v>
      </c>
      <c r="G137" s="102">
        <v>524</v>
      </c>
      <c r="H137" s="102"/>
    </row>
    <row r="138" spans="1:8" ht="14" x14ac:dyDescent="0.3">
      <c r="A138" s="99">
        <v>136</v>
      </c>
      <c r="B138" s="100">
        <v>26022</v>
      </c>
      <c r="C138" s="100">
        <v>34338</v>
      </c>
      <c r="D138" s="100">
        <v>34332</v>
      </c>
      <c r="E138" s="101">
        <v>30888.77324400868</v>
      </c>
      <c r="F138" s="96" t="s">
        <v>303</v>
      </c>
      <c r="G138" s="102">
        <v>371</v>
      </c>
      <c r="H138" s="102"/>
    </row>
    <row r="139" spans="1:8" ht="14" x14ac:dyDescent="0.3">
      <c r="A139" s="99">
        <v>137</v>
      </c>
      <c r="B139" s="100">
        <v>22336</v>
      </c>
      <c r="C139" s="100">
        <v>31503</v>
      </c>
      <c r="D139" s="100">
        <v>31460</v>
      </c>
      <c r="E139" s="101">
        <v>51272.396985995525</v>
      </c>
      <c r="F139" s="96" t="s">
        <v>303</v>
      </c>
      <c r="G139" s="102">
        <v>455</v>
      </c>
      <c r="H139" s="102">
        <v>6952.71</v>
      </c>
    </row>
    <row r="140" spans="1:8" ht="14" x14ac:dyDescent="0.3">
      <c r="A140" s="99">
        <v>138</v>
      </c>
      <c r="B140" s="100">
        <v>21155</v>
      </c>
      <c r="C140" s="100">
        <v>33147</v>
      </c>
      <c r="D140" s="100">
        <v>33147</v>
      </c>
      <c r="E140" s="101">
        <v>47539.080151083333</v>
      </c>
      <c r="F140" s="96" t="s">
        <v>303</v>
      </c>
      <c r="G140" s="102">
        <v>434</v>
      </c>
      <c r="H140" s="102"/>
    </row>
    <row r="141" spans="1:8" ht="14" x14ac:dyDescent="0.3">
      <c r="A141" s="99">
        <v>139</v>
      </c>
      <c r="B141" s="100">
        <v>23863</v>
      </c>
      <c r="C141" s="100">
        <v>33119</v>
      </c>
      <c r="D141" s="100">
        <v>33119</v>
      </c>
      <c r="E141" s="101">
        <v>57920.012845583326</v>
      </c>
      <c r="F141" s="96" t="s">
        <v>303</v>
      </c>
      <c r="G141" s="102">
        <v>396</v>
      </c>
      <c r="H141" s="102"/>
    </row>
    <row r="142" spans="1:8" ht="14" x14ac:dyDescent="0.3">
      <c r="A142" s="99">
        <v>140</v>
      </c>
      <c r="B142" s="100">
        <v>23288</v>
      </c>
      <c r="C142" s="100">
        <v>31382</v>
      </c>
      <c r="D142" s="100">
        <v>31363</v>
      </c>
      <c r="E142" s="101">
        <v>18831.022636447025</v>
      </c>
      <c r="F142" s="96" t="s">
        <v>303</v>
      </c>
      <c r="G142" s="102">
        <v>219</v>
      </c>
      <c r="H142" s="102"/>
    </row>
    <row r="143" spans="1:8" ht="14" x14ac:dyDescent="0.3">
      <c r="A143" s="99">
        <v>141</v>
      </c>
      <c r="B143" s="100">
        <v>24816</v>
      </c>
      <c r="C143" s="100">
        <v>32832</v>
      </c>
      <c r="D143" s="100">
        <v>32832</v>
      </c>
      <c r="E143" s="101">
        <v>35884.811827119003</v>
      </c>
      <c r="F143" s="96" t="s">
        <v>303</v>
      </c>
      <c r="G143" s="102">
        <v>421</v>
      </c>
      <c r="H143" s="102"/>
    </row>
    <row r="144" spans="1:8" ht="14" x14ac:dyDescent="0.3">
      <c r="A144" s="99">
        <v>142</v>
      </c>
      <c r="B144" s="100">
        <v>24452</v>
      </c>
      <c r="C144" s="100">
        <v>33697</v>
      </c>
      <c r="D144" s="100">
        <v>32520</v>
      </c>
      <c r="E144" s="101">
        <v>22005.369655747712</v>
      </c>
      <c r="F144" s="96" t="s">
        <v>303</v>
      </c>
      <c r="G144" s="102">
        <v>439</v>
      </c>
      <c r="H144" s="102"/>
    </row>
    <row r="145" spans="1:8" ht="14" x14ac:dyDescent="0.3">
      <c r="A145" s="99">
        <v>143</v>
      </c>
      <c r="B145" s="100">
        <v>24532</v>
      </c>
      <c r="C145" s="100">
        <v>31444</v>
      </c>
      <c r="D145" s="100">
        <v>31401</v>
      </c>
      <c r="E145" s="101">
        <v>27620.922271749994</v>
      </c>
      <c r="F145" s="96" t="s">
        <v>303</v>
      </c>
      <c r="G145" s="102">
        <v>451</v>
      </c>
      <c r="H145" s="102"/>
    </row>
    <row r="146" spans="1:8" ht="14" x14ac:dyDescent="0.3">
      <c r="A146" s="99">
        <v>144</v>
      </c>
      <c r="B146" s="100">
        <v>24919</v>
      </c>
      <c r="C146" s="100">
        <v>35187</v>
      </c>
      <c r="D146" s="100">
        <v>35187</v>
      </c>
      <c r="E146" s="101">
        <v>33132.150752659378</v>
      </c>
      <c r="F146" s="96" t="s">
        <v>303</v>
      </c>
      <c r="G146" s="102">
        <v>364</v>
      </c>
      <c r="H146" s="102"/>
    </row>
    <row r="147" spans="1:8" ht="14" x14ac:dyDescent="0.3">
      <c r="A147" s="99">
        <v>145</v>
      </c>
      <c r="B147" s="100">
        <v>22208</v>
      </c>
      <c r="C147" s="100">
        <v>31959</v>
      </c>
      <c r="D147" s="100">
        <v>31810</v>
      </c>
      <c r="E147" s="101">
        <v>38575.721066706945</v>
      </c>
      <c r="F147" s="96" t="s">
        <v>303</v>
      </c>
      <c r="G147" s="102">
        <v>506</v>
      </c>
      <c r="H147" s="102"/>
    </row>
    <row r="148" spans="1:8" ht="14" x14ac:dyDescent="0.3">
      <c r="A148" s="99">
        <v>146</v>
      </c>
      <c r="B148" s="100">
        <v>23297</v>
      </c>
      <c r="C148" s="100">
        <v>32702</v>
      </c>
      <c r="D148" s="100">
        <v>32702</v>
      </c>
      <c r="E148" s="101">
        <v>39576.78444911541</v>
      </c>
      <c r="F148" s="96" t="s">
        <v>303</v>
      </c>
      <c r="G148" s="102">
        <v>428</v>
      </c>
      <c r="H148" s="102"/>
    </row>
    <row r="149" spans="1:8" ht="14" x14ac:dyDescent="0.3">
      <c r="A149" s="99">
        <v>147</v>
      </c>
      <c r="B149" s="100">
        <v>23190</v>
      </c>
      <c r="C149" s="100">
        <v>32638</v>
      </c>
      <c r="D149" s="100">
        <v>32638</v>
      </c>
      <c r="E149" s="101">
        <v>38518.662958432629</v>
      </c>
      <c r="F149" s="96" t="s">
        <v>303</v>
      </c>
      <c r="G149" s="102">
        <v>336</v>
      </c>
      <c r="H149" s="102">
        <v>6767.83</v>
      </c>
    </row>
    <row r="150" spans="1:8" ht="14" x14ac:dyDescent="0.3">
      <c r="A150" s="99">
        <v>148</v>
      </c>
      <c r="B150" s="100">
        <v>25394</v>
      </c>
      <c r="C150" s="100">
        <v>32869</v>
      </c>
      <c r="D150" s="100">
        <v>32869</v>
      </c>
      <c r="E150" s="101">
        <v>46187.155027351509</v>
      </c>
      <c r="F150" s="96" t="s">
        <v>303</v>
      </c>
      <c r="G150" s="102">
        <v>413</v>
      </c>
      <c r="H150" s="102"/>
    </row>
    <row r="151" spans="1:8" ht="14" x14ac:dyDescent="0.3">
      <c r="A151" s="99">
        <v>149</v>
      </c>
      <c r="B151" s="100">
        <v>23111</v>
      </c>
      <c r="C151" s="100">
        <v>32264</v>
      </c>
      <c r="D151" s="100">
        <v>32170</v>
      </c>
      <c r="E151" s="101">
        <v>53002.820754030981</v>
      </c>
      <c r="F151" s="96" t="s">
        <v>303</v>
      </c>
      <c r="G151" s="102">
        <v>469</v>
      </c>
      <c r="H151" s="102"/>
    </row>
    <row r="152" spans="1:8" ht="14" x14ac:dyDescent="0.3">
      <c r="A152" s="99">
        <v>150</v>
      </c>
      <c r="B152" s="100">
        <v>25047</v>
      </c>
      <c r="C152" s="100">
        <v>32021</v>
      </c>
      <c r="D152" s="100">
        <v>31971</v>
      </c>
      <c r="E152" s="101">
        <v>39093.347095613368</v>
      </c>
      <c r="F152" s="96" t="s">
        <v>303</v>
      </c>
      <c r="G152" s="102">
        <v>432</v>
      </c>
      <c r="H152" s="102"/>
    </row>
    <row r="153" spans="1:8" ht="14" x14ac:dyDescent="0.3">
      <c r="A153" s="99">
        <v>151</v>
      </c>
      <c r="B153" s="100">
        <v>22109</v>
      </c>
      <c r="C153" s="100">
        <v>32143</v>
      </c>
      <c r="D153" s="100">
        <v>31796</v>
      </c>
      <c r="E153" s="101">
        <v>51401.725914971605</v>
      </c>
      <c r="F153" s="96" t="s">
        <v>303</v>
      </c>
      <c r="G153" s="102">
        <v>459</v>
      </c>
      <c r="H153" s="102"/>
    </row>
    <row r="154" spans="1:8" ht="14" x14ac:dyDescent="0.3">
      <c r="A154" s="99">
        <v>152</v>
      </c>
      <c r="B154" s="100">
        <v>23284</v>
      </c>
      <c r="C154" s="100">
        <v>31959</v>
      </c>
      <c r="D154" s="100">
        <v>31929</v>
      </c>
      <c r="E154" s="101">
        <v>32230.440465978438</v>
      </c>
      <c r="F154" s="96" t="s">
        <v>303</v>
      </c>
      <c r="G154" s="102">
        <v>437</v>
      </c>
      <c r="H154" s="102"/>
    </row>
    <row r="155" spans="1:8" ht="14" x14ac:dyDescent="0.3">
      <c r="A155" s="99">
        <v>153</v>
      </c>
      <c r="B155" s="100">
        <v>24783</v>
      </c>
      <c r="C155" s="100">
        <v>32051</v>
      </c>
      <c r="D155" s="100">
        <v>31975</v>
      </c>
      <c r="E155" s="101">
        <v>33620.46781187578</v>
      </c>
      <c r="F155" s="96" t="s">
        <v>303</v>
      </c>
      <c r="G155" s="102">
        <v>427</v>
      </c>
      <c r="H155" s="102">
        <v>3975.43</v>
      </c>
    </row>
    <row r="156" spans="1:8" ht="14" x14ac:dyDescent="0.3">
      <c r="A156" s="99">
        <v>154</v>
      </c>
      <c r="B156" s="100">
        <v>23023</v>
      </c>
      <c r="C156" s="100">
        <v>32021</v>
      </c>
      <c r="D156" s="100">
        <v>31845</v>
      </c>
      <c r="E156" s="101">
        <v>38950.038029591233</v>
      </c>
      <c r="F156" s="96" t="s">
        <v>303</v>
      </c>
      <c r="G156" s="102">
        <v>439</v>
      </c>
      <c r="H156" s="102"/>
    </row>
    <row r="157" spans="1:8" ht="14" x14ac:dyDescent="0.3">
      <c r="A157" s="99">
        <v>155</v>
      </c>
      <c r="B157" s="100">
        <v>23489</v>
      </c>
      <c r="C157" s="100">
        <v>32234</v>
      </c>
      <c r="D157" s="100">
        <v>32143</v>
      </c>
      <c r="E157" s="101">
        <v>31734.195724050645</v>
      </c>
      <c r="F157" s="96" t="s">
        <v>303</v>
      </c>
      <c r="G157" s="102">
        <v>376</v>
      </c>
      <c r="H157" s="102"/>
    </row>
    <row r="158" spans="1:8" ht="14" x14ac:dyDescent="0.3">
      <c r="A158" s="99">
        <v>156</v>
      </c>
      <c r="B158" s="100">
        <v>24600</v>
      </c>
      <c r="C158" s="100">
        <v>32021</v>
      </c>
      <c r="D158" s="100">
        <v>31971</v>
      </c>
      <c r="E158" s="101">
        <v>39518.539669238613</v>
      </c>
      <c r="F158" s="96" t="s">
        <v>303</v>
      </c>
      <c r="G158" s="102">
        <v>447</v>
      </c>
      <c r="H158" s="102"/>
    </row>
    <row r="159" spans="1:8" ht="14" x14ac:dyDescent="0.3">
      <c r="A159" s="99">
        <v>157</v>
      </c>
      <c r="B159" s="100">
        <v>22832</v>
      </c>
      <c r="C159" s="100">
        <v>33147</v>
      </c>
      <c r="D159" s="100">
        <v>33147</v>
      </c>
      <c r="E159" s="101">
        <v>47257.482456583326</v>
      </c>
      <c r="F159" s="96" t="s">
        <v>303</v>
      </c>
      <c r="G159" s="102">
        <v>419</v>
      </c>
      <c r="H159" s="102"/>
    </row>
    <row r="160" spans="1:8" ht="14" x14ac:dyDescent="0.3">
      <c r="A160" s="99">
        <v>158</v>
      </c>
      <c r="B160" s="100">
        <v>23100</v>
      </c>
      <c r="C160" s="100">
        <v>31188</v>
      </c>
      <c r="D160" s="100">
        <v>31127</v>
      </c>
      <c r="E160" s="101">
        <v>31231.857732280314</v>
      </c>
      <c r="F160" s="96" t="s">
        <v>303</v>
      </c>
      <c r="G160" s="102">
        <v>460</v>
      </c>
      <c r="H160" s="102"/>
    </row>
    <row r="161" spans="1:8" ht="14" x14ac:dyDescent="0.3">
      <c r="A161" s="99">
        <v>159</v>
      </c>
      <c r="B161" s="100">
        <v>25371</v>
      </c>
      <c r="C161" s="100">
        <v>35187</v>
      </c>
      <c r="D161" s="100">
        <v>35187</v>
      </c>
      <c r="E161" s="101">
        <v>20985.602544593967</v>
      </c>
      <c r="F161" s="96" t="s">
        <v>303</v>
      </c>
      <c r="G161" s="102">
        <v>367</v>
      </c>
      <c r="H161" s="102"/>
    </row>
    <row r="162" spans="1:8" ht="14" x14ac:dyDescent="0.3">
      <c r="A162" s="99">
        <v>160</v>
      </c>
      <c r="B162" s="100">
        <v>23333</v>
      </c>
      <c r="C162" s="100">
        <v>32021</v>
      </c>
      <c r="D162" s="100">
        <v>31809</v>
      </c>
      <c r="E162" s="101">
        <v>47539.080151083333</v>
      </c>
      <c r="F162" s="96" t="s">
        <v>303</v>
      </c>
      <c r="G162" s="102">
        <v>438</v>
      </c>
      <c r="H162" s="102"/>
    </row>
    <row r="163" spans="1:8" ht="14" x14ac:dyDescent="0.3">
      <c r="A163" s="99">
        <v>161</v>
      </c>
      <c r="B163" s="100">
        <v>25727</v>
      </c>
      <c r="C163" s="100">
        <v>35254</v>
      </c>
      <c r="D163" s="100">
        <v>35254</v>
      </c>
      <c r="E163" s="101">
        <v>49107.504937166661</v>
      </c>
      <c r="F163" s="96" t="s">
        <v>303</v>
      </c>
      <c r="G163" s="102">
        <v>413</v>
      </c>
      <c r="H163" s="102"/>
    </row>
    <row r="164" spans="1:8" ht="14" x14ac:dyDescent="0.3">
      <c r="A164" s="99">
        <v>162</v>
      </c>
      <c r="B164" s="100">
        <v>24546</v>
      </c>
      <c r="C164" s="100">
        <v>31959</v>
      </c>
      <c r="D164" s="100">
        <v>31805</v>
      </c>
      <c r="E164" s="101">
        <v>47340.183083701413</v>
      </c>
      <c r="F164" s="96" t="s">
        <v>303</v>
      </c>
      <c r="G164" s="102">
        <v>453</v>
      </c>
      <c r="H164" s="102">
        <v>4196.07</v>
      </c>
    </row>
    <row r="165" spans="1:8" ht="14" x14ac:dyDescent="0.3">
      <c r="A165" s="99">
        <v>163</v>
      </c>
      <c r="B165" s="100">
        <v>25119</v>
      </c>
      <c r="C165" s="100">
        <v>31959</v>
      </c>
      <c r="D165" s="100">
        <v>31947</v>
      </c>
      <c r="E165" s="101">
        <v>42170.354645952786</v>
      </c>
      <c r="F165" s="96" t="s">
        <v>303</v>
      </c>
      <c r="G165" s="102">
        <v>457</v>
      </c>
      <c r="H165" s="102"/>
    </row>
    <row r="166" spans="1:8" ht="14" x14ac:dyDescent="0.3">
      <c r="A166" s="99">
        <v>164</v>
      </c>
      <c r="B166" s="100">
        <v>23820</v>
      </c>
      <c r="C166" s="100">
        <v>31079</v>
      </c>
      <c r="D166" s="100">
        <v>31042</v>
      </c>
      <c r="E166" s="101">
        <v>23517.846908</v>
      </c>
      <c r="F166" s="96" t="s">
        <v>303</v>
      </c>
      <c r="G166" s="102">
        <v>463</v>
      </c>
      <c r="H166" s="102"/>
    </row>
    <row r="167" spans="1:8" ht="14" x14ac:dyDescent="0.3">
      <c r="A167" s="99">
        <v>165</v>
      </c>
      <c r="B167" s="100">
        <v>22128</v>
      </c>
      <c r="C167" s="100">
        <v>31990</v>
      </c>
      <c r="D167" s="100">
        <v>31784</v>
      </c>
      <c r="E167" s="101">
        <v>51979.839502848845</v>
      </c>
      <c r="F167" s="96" t="s">
        <v>303</v>
      </c>
      <c r="G167" s="102">
        <v>462</v>
      </c>
      <c r="H167" s="102"/>
    </row>
    <row r="168" spans="1:8" ht="14" x14ac:dyDescent="0.3">
      <c r="A168" s="99">
        <v>166</v>
      </c>
      <c r="B168" s="100">
        <v>22923</v>
      </c>
      <c r="C168" s="100">
        <v>31736</v>
      </c>
      <c r="D168" s="100">
        <v>31705</v>
      </c>
      <c r="E168" s="101">
        <v>14203.618604916664</v>
      </c>
      <c r="F168" s="96" t="s">
        <v>303</v>
      </c>
      <c r="G168" s="102">
        <v>453</v>
      </c>
      <c r="H168" s="102"/>
    </row>
    <row r="169" spans="1:8" ht="14" x14ac:dyDescent="0.3">
      <c r="A169" s="99">
        <v>167</v>
      </c>
      <c r="B169" s="100">
        <v>24768</v>
      </c>
      <c r="C169" s="100">
        <v>34255</v>
      </c>
      <c r="D169" s="100">
        <v>34255</v>
      </c>
      <c r="E169" s="101">
        <v>18424.47513717827</v>
      </c>
      <c r="F169" s="96" t="s">
        <v>303</v>
      </c>
      <c r="G169" s="102">
        <v>453</v>
      </c>
      <c r="H169" s="102"/>
    </row>
    <row r="170" spans="1:8" ht="14" x14ac:dyDescent="0.3">
      <c r="A170" s="99">
        <v>168</v>
      </c>
      <c r="B170" s="100">
        <v>24454</v>
      </c>
      <c r="C170" s="100">
        <v>33241</v>
      </c>
      <c r="D170" s="100">
        <v>33241</v>
      </c>
      <c r="E170" s="101">
        <v>31163.071407358977</v>
      </c>
      <c r="F170" s="96" t="s">
        <v>303</v>
      </c>
      <c r="G170" s="102">
        <v>400</v>
      </c>
      <c r="H170" s="102"/>
    </row>
    <row r="171" spans="1:8" ht="14" x14ac:dyDescent="0.3">
      <c r="A171" s="99">
        <v>169</v>
      </c>
      <c r="B171" s="100">
        <v>23531</v>
      </c>
      <c r="C171" s="100">
        <v>31138</v>
      </c>
      <c r="D171" s="100">
        <v>31079</v>
      </c>
      <c r="E171" s="101">
        <v>43699.878379310569</v>
      </c>
      <c r="F171" s="96" t="s">
        <v>303</v>
      </c>
      <c r="G171" s="102">
        <v>500</v>
      </c>
      <c r="H171" s="102">
        <v>6895.79</v>
      </c>
    </row>
    <row r="172" spans="1:8" ht="14" x14ac:dyDescent="0.3">
      <c r="A172" s="99">
        <v>170</v>
      </c>
      <c r="B172" s="100">
        <v>25364</v>
      </c>
      <c r="C172" s="100">
        <v>32814</v>
      </c>
      <c r="D172" s="100">
        <v>32814</v>
      </c>
      <c r="E172" s="101">
        <v>26797.109017666662</v>
      </c>
      <c r="F172" s="96" t="s">
        <v>304</v>
      </c>
      <c r="G172" s="102">
        <v>431</v>
      </c>
      <c r="H172" s="102"/>
    </row>
    <row r="173" spans="1:8" ht="14" x14ac:dyDescent="0.3">
      <c r="A173" s="99">
        <v>171</v>
      </c>
      <c r="B173" s="100">
        <v>26599</v>
      </c>
      <c r="C173" s="100">
        <v>34684</v>
      </c>
      <c r="D173" s="100">
        <v>34684</v>
      </c>
      <c r="E173" s="101">
        <v>36316.026069606785</v>
      </c>
      <c r="F173" s="96" t="s">
        <v>303</v>
      </c>
      <c r="G173" s="102">
        <v>408</v>
      </c>
      <c r="H173" s="102"/>
    </row>
    <row r="174" spans="1:8" ht="14" x14ac:dyDescent="0.3">
      <c r="A174" s="99">
        <v>172</v>
      </c>
      <c r="B174" s="100">
        <v>26750</v>
      </c>
      <c r="C174" s="100">
        <v>36710</v>
      </c>
      <c r="D174" s="100">
        <v>36605</v>
      </c>
      <c r="E174" s="101">
        <v>44070.832838388305</v>
      </c>
      <c r="F174" s="96" t="s">
        <v>304</v>
      </c>
      <c r="G174" s="102">
        <v>314</v>
      </c>
      <c r="H174" s="102"/>
    </row>
    <row r="175" spans="1:8" ht="14" x14ac:dyDescent="0.3">
      <c r="A175" s="99">
        <v>173</v>
      </c>
      <c r="B175" s="100">
        <v>22503</v>
      </c>
      <c r="C175" s="100">
        <v>32599</v>
      </c>
      <c r="D175" s="100">
        <v>32356</v>
      </c>
      <c r="E175" s="101">
        <v>39451.53071283333</v>
      </c>
      <c r="F175" s="96" t="s">
        <v>303</v>
      </c>
      <c r="G175" s="102">
        <v>420</v>
      </c>
      <c r="H175" s="102"/>
    </row>
    <row r="176" spans="1:8" ht="14" x14ac:dyDescent="0.3">
      <c r="A176" s="99">
        <v>174</v>
      </c>
      <c r="B176" s="100">
        <v>23122</v>
      </c>
      <c r="C176" s="100">
        <v>31959</v>
      </c>
      <c r="D176" s="100">
        <v>31929</v>
      </c>
      <c r="E176" s="101">
        <v>18566.383176916665</v>
      </c>
      <c r="F176" s="96" t="s">
        <v>303</v>
      </c>
      <c r="G176" s="102">
        <v>458</v>
      </c>
      <c r="H176" s="102"/>
    </row>
    <row r="177" spans="1:8" ht="14" x14ac:dyDescent="0.3">
      <c r="A177" s="99">
        <v>175</v>
      </c>
      <c r="B177" s="100">
        <v>25023</v>
      </c>
      <c r="C177" s="100">
        <v>36927</v>
      </c>
      <c r="D177" s="100">
        <v>36923</v>
      </c>
      <c r="E177" s="101">
        <v>33119.251442120622</v>
      </c>
      <c r="F177" s="96" t="s">
        <v>303</v>
      </c>
      <c r="G177" s="102">
        <v>352</v>
      </c>
      <c r="H177" s="102"/>
    </row>
    <row r="178" spans="1:8" ht="14" x14ac:dyDescent="0.3">
      <c r="A178" s="99">
        <v>176</v>
      </c>
      <c r="B178" s="100">
        <v>24386</v>
      </c>
      <c r="C178" s="100">
        <v>32660</v>
      </c>
      <c r="D178" s="100">
        <v>32660</v>
      </c>
      <c r="E178" s="101">
        <v>38412.210964074242</v>
      </c>
      <c r="F178" s="96" t="s">
        <v>303</v>
      </c>
      <c r="G178" s="102">
        <v>312</v>
      </c>
      <c r="H178" s="102">
        <v>6741.15</v>
      </c>
    </row>
    <row r="179" spans="1:8" ht="14" x14ac:dyDescent="0.3">
      <c r="A179" s="99">
        <v>177</v>
      </c>
      <c r="B179" s="100">
        <v>24520</v>
      </c>
      <c r="C179" s="100">
        <v>32082</v>
      </c>
      <c r="D179" s="100">
        <v>31971</v>
      </c>
      <c r="E179" s="101">
        <v>27779.497411873061</v>
      </c>
      <c r="F179" s="96" t="s">
        <v>303</v>
      </c>
      <c r="G179" s="102">
        <v>433</v>
      </c>
      <c r="H179" s="102"/>
    </row>
    <row r="180" spans="1:8" ht="14" x14ac:dyDescent="0.3">
      <c r="A180" s="99">
        <v>178</v>
      </c>
      <c r="B180" s="100">
        <v>25235</v>
      </c>
      <c r="C180" s="100">
        <v>32875</v>
      </c>
      <c r="D180" s="100">
        <v>32875</v>
      </c>
      <c r="E180" s="101">
        <v>38988.809625316266</v>
      </c>
      <c r="F180" s="96" t="s">
        <v>303</v>
      </c>
      <c r="G180" s="102">
        <v>324</v>
      </c>
      <c r="H180" s="102">
        <v>6864.59</v>
      </c>
    </row>
    <row r="181" spans="1:8" ht="14" x14ac:dyDescent="0.3">
      <c r="A181" s="99">
        <v>179</v>
      </c>
      <c r="B181" s="100">
        <v>23513</v>
      </c>
      <c r="C181" s="100">
        <v>31413</v>
      </c>
      <c r="D181" s="100">
        <v>31383</v>
      </c>
      <c r="E181" s="101">
        <v>47114.51665933695</v>
      </c>
      <c r="F181" s="96" t="s">
        <v>303</v>
      </c>
      <c r="G181" s="102">
        <v>355</v>
      </c>
      <c r="H181" s="102">
        <v>4165.99</v>
      </c>
    </row>
    <row r="182" spans="1:8" ht="14" x14ac:dyDescent="0.3">
      <c r="A182" s="99">
        <v>180</v>
      </c>
      <c r="B182" s="100">
        <v>25484</v>
      </c>
      <c r="C182" s="100">
        <v>32706</v>
      </c>
      <c r="D182" s="100">
        <v>32706</v>
      </c>
      <c r="E182" s="101">
        <v>50602.366341744178</v>
      </c>
      <c r="F182" s="96" t="s">
        <v>303</v>
      </c>
      <c r="G182" s="102">
        <v>420</v>
      </c>
      <c r="H182" s="102">
        <v>3482.48</v>
      </c>
    </row>
    <row r="183" spans="1:8" ht="14" x14ac:dyDescent="0.3">
      <c r="A183" s="99">
        <v>181</v>
      </c>
      <c r="B183" s="100">
        <v>24929</v>
      </c>
      <c r="C183" s="100">
        <v>33212</v>
      </c>
      <c r="D183" s="100">
        <v>33212</v>
      </c>
      <c r="E183" s="101">
        <v>42336.32454889705</v>
      </c>
      <c r="F183" s="96" t="s">
        <v>303</v>
      </c>
      <c r="G183" s="102">
        <v>429</v>
      </c>
      <c r="H183" s="102"/>
    </row>
    <row r="184" spans="1:8" ht="14" x14ac:dyDescent="0.3">
      <c r="A184" s="99">
        <v>182</v>
      </c>
      <c r="B184" s="100">
        <v>23135</v>
      </c>
      <c r="C184" s="100">
        <v>37111</v>
      </c>
      <c r="D184" s="100">
        <v>36923</v>
      </c>
      <c r="E184" s="101">
        <v>41926.63178233333</v>
      </c>
      <c r="F184" s="96" t="s">
        <v>303</v>
      </c>
      <c r="G184" s="102">
        <v>392</v>
      </c>
      <c r="H184" s="102"/>
    </row>
    <row r="185" spans="1:8" ht="14" x14ac:dyDescent="0.3">
      <c r="A185" s="99">
        <v>183</v>
      </c>
      <c r="B185" s="100">
        <v>21925</v>
      </c>
      <c r="C185" s="100">
        <v>31959</v>
      </c>
      <c r="D185" s="100">
        <v>31939</v>
      </c>
      <c r="E185" s="101">
        <v>36615.774511333322</v>
      </c>
      <c r="F185" s="96" t="s">
        <v>303</v>
      </c>
      <c r="G185" s="102">
        <v>458</v>
      </c>
      <c r="H185" s="102"/>
    </row>
    <row r="186" spans="1:8" ht="14" x14ac:dyDescent="0.3">
      <c r="A186" s="99">
        <v>184</v>
      </c>
      <c r="B186" s="100">
        <v>23009</v>
      </c>
      <c r="C186" s="100">
        <v>32021</v>
      </c>
      <c r="D186" s="100">
        <v>31975</v>
      </c>
      <c r="E186" s="101">
        <v>45328.987874864448</v>
      </c>
      <c r="F186" s="96" t="s">
        <v>303</v>
      </c>
      <c r="G186" s="102">
        <v>444</v>
      </c>
      <c r="H186" s="102">
        <v>4596.93</v>
      </c>
    </row>
    <row r="187" spans="1:8" ht="14" x14ac:dyDescent="0.3">
      <c r="A187" s="99">
        <v>185</v>
      </c>
      <c r="B187" s="100">
        <v>24503</v>
      </c>
      <c r="C187" s="100">
        <v>33878</v>
      </c>
      <c r="D187" s="100">
        <v>33878</v>
      </c>
      <c r="E187" s="101">
        <v>43117.384714404528</v>
      </c>
      <c r="F187" s="96" t="s">
        <v>303</v>
      </c>
      <c r="G187" s="102">
        <v>432</v>
      </c>
      <c r="H187" s="102"/>
    </row>
    <row r="188" spans="1:8" ht="14" x14ac:dyDescent="0.3">
      <c r="A188" s="99">
        <v>186</v>
      </c>
      <c r="B188" s="100">
        <v>21802</v>
      </c>
      <c r="C188" s="100">
        <v>30864</v>
      </c>
      <c r="D188" s="100">
        <v>30749</v>
      </c>
      <c r="E188" s="101">
        <v>48435.855009416649</v>
      </c>
      <c r="F188" s="96" t="s">
        <v>303</v>
      </c>
      <c r="G188" s="102">
        <v>473</v>
      </c>
      <c r="H188" s="102"/>
    </row>
    <row r="189" spans="1:8" ht="14" x14ac:dyDescent="0.3">
      <c r="A189" s="99">
        <v>187</v>
      </c>
      <c r="B189" s="100">
        <v>22925</v>
      </c>
      <c r="C189" s="100">
        <v>32692</v>
      </c>
      <c r="D189" s="100">
        <v>32692</v>
      </c>
      <c r="E189" s="101">
        <v>19509.688471846275</v>
      </c>
      <c r="F189" s="96" t="s">
        <v>303</v>
      </c>
      <c r="G189" s="102">
        <v>422</v>
      </c>
      <c r="H189" s="102"/>
    </row>
    <row r="190" spans="1:8" ht="14" x14ac:dyDescent="0.3">
      <c r="A190" s="99">
        <v>188</v>
      </c>
      <c r="B190" s="100">
        <v>22318</v>
      </c>
      <c r="C190" s="100">
        <v>31959</v>
      </c>
      <c r="D190" s="100">
        <v>31901</v>
      </c>
      <c r="E190" s="101">
        <v>50027.138958149109</v>
      </c>
      <c r="F190" s="96" t="s">
        <v>303</v>
      </c>
      <c r="G190" s="102">
        <v>466</v>
      </c>
      <c r="H190" s="102">
        <v>4697.12</v>
      </c>
    </row>
    <row r="191" spans="1:8" ht="14" x14ac:dyDescent="0.3">
      <c r="A191" s="99">
        <v>189</v>
      </c>
      <c r="B191" s="100">
        <v>26130</v>
      </c>
      <c r="C191" s="100">
        <v>34492</v>
      </c>
      <c r="D191" s="100">
        <v>34492</v>
      </c>
      <c r="E191" s="101">
        <v>49041.535353799023</v>
      </c>
      <c r="F191" s="96" t="s">
        <v>303</v>
      </c>
      <c r="G191" s="102">
        <v>350</v>
      </c>
      <c r="H191" s="102"/>
    </row>
    <row r="192" spans="1:8" ht="14" x14ac:dyDescent="0.3">
      <c r="A192" s="99">
        <v>190</v>
      </c>
      <c r="B192" s="100">
        <v>24190</v>
      </c>
      <c r="C192" s="100">
        <v>32264</v>
      </c>
      <c r="D192" s="100">
        <v>32153</v>
      </c>
      <c r="E192" s="101">
        <v>42770.218673872077</v>
      </c>
      <c r="F192" s="96" t="s">
        <v>303</v>
      </c>
      <c r="G192" s="102">
        <v>451</v>
      </c>
      <c r="H192" s="102">
        <v>4224.25</v>
      </c>
    </row>
    <row r="193" spans="1:8" ht="14" x14ac:dyDescent="0.3">
      <c r="A193" s="99">
        <v>191</v>
      </c>
      <c r="B193" s="100">
        <v>23891</v>
      </c>
      <c r="C193" s="100">
        <v>31656</v>
      </c>
      <c r="D193" s="100">
        <v>31625</v>
      </c>
      <c r="E193" s="101">
        <v>27620.922271749994</v>
      </c>
      <c r="F193" s="96" t="s">
        <v>303</v>
      </c>
      <c r="G193" s="102">
        <v>455</v>
      </c>
      <c r="H193" s="102"/>
    </row>
    <row r="194" spans="1:8" ht="14" x14ac:dyDescent="0.3">
      <c r="A194" s="99">
        <v>192</v>
      </c>
      <c r="B194" s="100">
        <v>22835</v>
      </c>
      <c r="C194" s="100">
        <v>32680</v>
      </c>
      <c r="D194" s="100">
        <v>32680</v>
      </c>
      <c r="E194" s="101">
        <v>41720.678184430908</v>
      </c>
      <c r="F194" s="96" t="s">
        <v>303</v>
      </c>
      <c r="G194" s="102">
        <v>426</v>
      </c>
      <c r="H194" s="102"/>
    </row>
    <row r="195" spans="1:8" ht="14" x14ac:dyDescent="0.3">
      <c r="A195" s="99">
        <v>193</v>
      </c>
      <c r="B195" s="100">
        <v>19891</v>
      </c>
      <c r="C195" s="100">
        <v>29689</v>
      </c>
      <c r="D195" s="100">
        <v>29622</v>
      </c>
      <c r="E195" s="101">
        <v>48287.364858083332</v>
      </c>
      <c r="F195" s="96" t="s">
        <v>303</v>
      </c>
      <c r="G195" s="102">
        <v>420</v>
      </c>
      <c r="H195" s="102">
        <v>6877.93</v>
      </c>
    </row>
    <row r="196" spans="1:8" ht="14" x14ac:dyDescent="0.3">
      <c r="A196" s="99">
        <v>194</v>
      </c>
      <c r="B196" s="100">
        <v>25868</v>
      </c>
      <c r="C196" s="100">
        <v>36927</v>
      </c>
      <c r="D196" s="100">
        <v>36923</v>
      </c>
      <c r="E196" s="101">
        <v>44865.047262851251</v>
      </c>
      <c r="F196" s="96" t="s">
        <v>303</v>
      </c>
      <c r="G196" s="102">
        <v>270</v>
      </c>
      <c r="H196" s="102"/>
    </row>
    <row r="197" spans="1:8" ht="14" x14ac:dyDescent="0.3">
      <c r="A197" s="99">
        <v>195</v>
      </c>
      <c r="B197" s="100">
        <v>24228</v>
      </c>
      <c r="C197" s="100">
        <v>31138</v>
      </c>
      <c r="D197" s="100">
        <v>31103</v>
      </c>
      <c r="E197" s="101">
        <v>52511.222622208006</v>
      </c>
      <c r="F197" s="96" t="s">
        <v>303</v>
      </c>
      <c r="G197" s="102">
        <v>463</v>
      </c>
      <c r="H197" s="102"/>
    </row>
    <row r="198" spans="1:8" ht="14" x14ac:dyDescent="0.3">
      <c r="A198" s="99">
        <v>196</v>
      </c>
      <c r="B198" s="100">
        <v>24789</v>
      </c>
      <c r="C198" s="100">
        <v>33240</v>
      </c>
      <c r="D198" s="100">
        <v>33240</v>
      </c>
      <c r="E198" s="101">
        <v>40562.049877809579</v>
      </c>
      <c r="F198" s="96" t="s">
        <v>303</v>
      </c>
      <c r="G198" s="102">
        <v>323</v>
      </c>
      <c r="H198" s="102">
        <v>4630.6099999999997</v>
      </c>
    </row>
    <row r="199" spans="1:8" ht="14" x14ac:dyDescent="0.3">
      <c r="A199" s="99">
        <v>197</v>
      </c>
      <c r="B199" s="100">
        <v>23013</v>
      </c>
      <c r="C199" s="100">
        <v>31205</v>
      </c>
      <c r="D199" s="100">
        <v>31173</v>
      </c>
      <c r="E199" s="101">
        <v>39748.209202248639</v>
      </c>
      <c r="F199" s="96" t="s">
        <v>303</v>
      </c>
      <c r="G199" s="102">
        <v>459</v>
      </c>
      <c r="H199" s="102"/>
    </row>
    <row r="200" spans="1:8" ht="14" x14ac:dyDescent="0.3">
      <c r="A200" s="99">
        <v>198</v>
      </c>
      <c r="B200" s="100">
        <v>25045</v>
      </c>
      <c r="C200" s="100">
        <v>34696</v>
      </c>
      <c r="D200" s="100">
        <v>34696</v>
      </c>
      <c r="E200" s="101">
        <v>44538.294639384134</v>
      </c>
      <c r="F200" s="96" t="s">
        <v>303</v>
      </c>
      <c r="G200" s="102">
        <v>433</v>
      </c>
      <c r="H200" s="102"/>
    </row>
    <row r="201" spans="1:8" ht="14" x14ac:dyDescent="0.3">
      <c r="A201" s="99">
        <v>199</v>
      </c>
      <c r="B201" s="100">
        <v>24275</v>
      </c>
      <c r="C201" s="100">
        <v>32021</v>
      </c>
      <c r="D201" s="100">
        <v>31975</v>
      </c>
      <c r="E201" s="101">
        <v>59255.246823969006</v>
      </c>
      <c r="F201" s="96" t="s">
        <v>303</v>
      </c>
      <c r="G201" s="102">
        <v>432</v>
      </c>
      <c r="H201" s="102"/>
    </row>
    <row r="202" spans="1:8" ht="14" x14ac:dyDescent="0.3">
      <c r="A202" s="99">
        <v>200</v>
      </c>
      <c r="B202" s="100">
        <v>23676</v>
      </c>
      <c r="C202" s="100">
        <v>32664</v>
      </c>
      <c r="D202" s="100">
        <v>32664</v>
      </c>
      <c r="E202" s="101">
        <v>35745.583259661216</v>
      </c>
      <c r="F202" s="96" t="s">
        <v>303</v>
      </c>
      <c r="G202" s="102">
        <v>447</v>
      </c>
      <c r="H202" s="102">
        <v>4350.82</v>
      </c>
    </row>
    <row r="203" spans="1:8" ht="14" x14ac:dyDescent="0.3">
      <c r="A203" s="99">
        <v>201</v>
      </c>
      <c r="B203" s="100">
        <v>23190</v>
      </c>
      <c r="C203" s="100">
        <v>31959</v>
      </c>
      <c r="D203" s="100">
        <v>31856</v>
      </c>
      <c r="E203" s="101">
        <v>37048.803649685222</v>
      </c>
      <c r="F203" s="96" t="s">
        <v>303</v>
      </c>
      <c r="G203" s="102">
        <v>444</v>
      </c>
      <c r="H203" s="102"/>
    </row>
    <row r="204" spans="1:8" ht="14" x14ac:dyDescent="0.3">
      <c r="A204" s="99">
        <v>202</v>
      </c>
      <c r="B204" s="100">
        <v>22116</v>
      </c>
      <c r="C204" s="100">
        <v>32174</v>
      </c>
      <c r="D204" s="100">
        <v>31866</v>
      </c>
      <c r="E204" s="101">
        <v>47684.146851596706</v>
      </c>
      <c r="F204" s="96" t="s">
        <v>303</v>
      </c>
      <c r="G204" s="102">
        <v>468</v>
      </c>
      <c r="H204" s="102">
        <v>6965.64</v>
      </c>
    </row>
    <row r="205" spans="1:8" ht="14" x14ac:dyDescent="0.3">
      <c r="A205" s="99">
        <v>203</v>
      </c>
      <c r="B205" s="100">
        <v>24314</v>
      </c>
      <c r="C205" s="100">
        <v>31048</v>
      </c>
      <c r="D205" s="100">
        <v>31026</v>
      </c>
      <c r="E205" s="101">
        <v>46405.497730183975</v>
      </c>
      <c r="F205" s="96" t="s">
        <v>303</v>
      </c>
      <c r="G205" s="102">
        <v>439</v>
      </c>
      <c r="H205" s="102">
        <v>4192.26</v>
      </c>
    </row>
    <row r="206" spans="1:8" ht="14" x14ac:dyDescent="0.3">
      <c r="A206" s="99">
        <v>204</v>
      </c>
      <c r="B206" s="100">
        <v>24513</v>
      </c>
      <c r="C206" s="100">
        <v>32112</v>
      </c>
      <c r="D206" s="100">
        <v>31959</v>
      </c>
      <c r="E206" s="101">
        <v>17230.5182895</v>
      </c>
      <c r="F206" s="96" t="s">
        <v>304</v>
      </c>
      <c r="G206" s="102">
        <v>385</v>
      </c>
      <c r="H206" s="102">
        <v>4529.32</v>
      </c>
    </row>
    <row r="207" spans="1:8" ht="14" x14ac:dyDescent="0.3">
      <c r="A207" s="99">
        <v>205</v>
      </c>
      <c r="B207" s="100">
        <v>24749</v>
      </c>
      <c r="C207" s="100">
        <v>35653</v>
      </c>
      <c r="D207" s="100">
        <v>35653</v>
      </c>
      <c r="E207" s="101">
        <v>36370.95676311139</v>
      </c>
      <c r="F207" s="96" t="s">
        <v>303</v>
      </c>
      <c r="G207" s="102">
        <v>378</v>
      </c>
      <c r="H207" s="102"/>
    </row>
    <row r="208" spans="1:8" ht="14" x14ac:dyDescent="0.3">
      <c r="A208" s="99">
        <v>206</v>
      </c>
      <c r="B208" s="100">
        <v>23087</v>
      </c>
      <c r="C208" s="100">
        <v>31686</v>
      </c>
      <c r="D208" s="100">
        <v>31663</v>
      </c>
      <c r="E208" s="101">
        <v>23708.699831889</v>
      </c>
      <c r="F208" s="96" t="s">
        <v>303</v>
      </c>
      <c r="G208" s="102">
        <v>467</v>
      </c>
      <c r="H208" s="102"/>
    </row>
    <row r="209" spans="1:8" ht="14" x14ac:dyDescent="0.3">
      <c r="A209" s="99">
        <v>207</v>
      </c>
      <c r="B209" s="100">
        <v>21841</v>
      </c>
      <c r="C209" s="100">
        <v>31625</v>
      </c>
      <c r="D209" s="100">
        <v>31594</v>
      </c>
      <c r="E209" s="101">
        <v>45381.814183938841</v>
      </c>
      <c r="F209" s="96" t="s">
        <v>303</v>
      </c>
      <c r="G209" s="102">
        <v>517</v>
      </c>
      <c r="H209" s="102"/>
    </row>
    <row r="210" spans="1:8" ht="14" x14ac:dyDescent="0.3">
      <c r="A210" s="99">
        <v>208</v>
      </c>
      <c r="B210" s="100">
        <v>23153</v>
      </c>
      <c r="C210" s="100">
        <v>32667</v>
      </c>
      <c r="D210" s="100">
        <v>32667</v>
      </c>
      <c r="E210" s="101">
        <v>46487.48554823114</v>
      </c>
      <c r="F210" s="96" t="s">
        <v>303</v>
      </c>
      <c r="G210" s="102">
        <v>553</v>
      </c>
      <c r="H210" s="102"/>
    </row>
    <row r="211" spans="1:8" ht="14" x14ac:dyDescent="0.3">
      <c r="A211" s="99">
        <v>209</v>
      </c>
      <c r="B211" s="100">
        <v>22584</v>
      </c>
      <c r="C211" s="100">
        <v>32143</v>
      </c>
      <c r="D211" s="100">
        <v>31978</v>
      </c>
      <c r="E211" s="101">
        <v>47539.080151083333</v>
      </c>
      <c r="F211" s="96" t="s">
        <v>303</v>
      </c>
      <c r="G211" s="102">
        <v>432</v>
      </c>
      <c r="H211" s="102"/>
    </row>
    <row r="212" spans="1:8" ht="14" x14ac:dyDescent="0.3">
      <c r="A212" s="99">
        <v>210</v>
      </c>
      <c r="B212" s="100">
        <v>23808</v>
      </c>
      <c r="C212" s="100">
        <v>31959</v>
      </c>
      <c r="D212" s="100">
        <v>31809</v>
      </c>
      <c r="E212" s="101">
        <v>82203.441164965567</v>
      </c>
      <c r="F212" s="96" t="s">
        <v>303</v>
      </c>
      <c r="G212" s="102">
        <v>438</v>
      </c>
      <c r="H212" s="102"/>
    </row>
    <row r="213" spans="1:8" ht="14" x14ac:dyDescent="0.3">
      <c r="A213" s="99">
        <v>211</v>
      </c>
      <c r="B213" s="100">
        <v>26466</v>
      </c>
      <c r="C213" s="100">
        <v>34394</v>
      </c>
      <c r="D213" s="100">
        <v>34394</v>
      </c>
      <c r="E213" s="101">
        <v>20156.980010314684</v>
      </c>
      <c r="F213" s="96" t="s">
        <v>304</v>
      </c>
      <c r="G213" s="102">
        <v>353</v>
      </c>
      <c r="H213" s="102"/>
    </row>
    <row r="214" spans="1:8" ht="14" x14ac:dyDescent="0.3">
      <c r="A214" s="99">
        <v>212</v>
      </c>
      <c r="B214" s="100">
        <v>24514</v>
      </c>
      <c r="C214" s="100">
        <v>32630</v>
      </c>
      <c r="D214" s="100">
        <v>32630</v>
      </c>
      <c r="E214" s="101">
        <v>43541.391672746766</v>
      </c>
      <c r="F214" s="96" t="s">
        <v>303</v>
      </c>
      <c r="G214" s="102">
        <v>435</v>
      </c>
      <c r="H214" s="102"/>
    </row>
    <row r="215" spans="1:8" ht="14" x14ac:dyDescent="0.3">
      <c r="A215" s="99">
        <v>213</v>
      </c>
      <c r="B215" s="100">
        <v>24218</v>
      </c>
      <c r="C215" s="100">
        <v>33119</v>
      </c>
      <c r="D215" s="100">
        <v>33119</v>
      </c>
      <c r="E215" s="101">
        <v>64022.494939682183</v>
      </c>
      <c r="F215" s="96" t="s">
        <v>303</v>
      </c>
      <c r="G215" s="102">
        <v>394</v>
      </c>
      <c r="H215" s="102"/>
    </row>
    <row r="216" spans="1:8" ht="14" x14ac:dyDescent="0.3">
      <c r="A216" s="99">
        <v>214</v>
      </c>
      <c r="B216" s="100">
        <v>25228</v>
      </c>
      <c r="C216" s="100">
        <v>36927</v>
      </c>
      <c r="D216" s="100">
        <v>36923</v>
      </c>
      <c r="E216" s="101">
        <v>29606.671916358806</v>
      </c>
      <c r="F216" s="96" t="s">
        <v>303</v>
      </c>
      <c r="G216" s="102">
        <v>352</v>
      </c>
      <c r="H216" s="102"/>
    </row>
    <row r="217" spans="1:8" ht="14" x14ac:dyDescent="0.3">
      <c r="A217" s="99">
        <v>215</v>
      </c>
      <c r="B217" s="100">
        <v>24477</v>
      </c>
      <c r="C217" s="100">
        <v>32417</v>
      </c>
      <c r="D217" s="100">
        <v>32356</v>
      </c>
      <c r="E217" s="101">
        <v>11220.555416499999</v>
      </c>
      <c r="F217" s="96" t="s">
        <v>303</v>
      </c>
      <c r="G217" s="102">
        <v>431</v>
      </c>
      <c r="H217" s="102"/>
    </row>
    <row r="218" spans="1:8" ht="14" x14ac:dyDescent="0.3">
      <c r="A218" s="99">
        <v>216</v>
      </c>
      <c r="B218" s="100">
        <v>24732</v>
      </c>
      <c r="C218" s="100">
        <v>34170</v>
      </c>
      <c r="D218" s="100">
        <v>34170</v>
      </c>
      <c r="E218" s="101">
        <v>46627.371464065262</v>
      </c>
      <c r="F218" s="96" t="s">
        <v>303</v>
      </c>
      <c r="G218" s="102">
        <v>420</v>
      </c>
      <c r="H218" s="102">
        <v>3717.26</v>
      </c>
    </row>
    <row r="219" spans="1:8" ht="14" x14ac:dyDescent="0.3">
      <c r="A219" s="99">
        <v>217</v>
      </c>
      <c r="B219" s="100">
        <v>24744</v>
      </c>
      <c r="C219" s="100">
        <v>32832</v>
      </c>
      <c r="D219" s="100">
        <v>32832</v>
      </c>
      <c r="E219" s="101">
        <v>44441.75225556807</v>
      </c>
      <c r="F219" s="96" t="s">
        <v>303</v>
      </c>
      <c r="G219" s="102">
        <v>404</v>
      </c>
      <c r="H219" s="102"/>
    </row>
    <row r="220" spans="1:8" ht="14" x14ac:dyDescent="0.3">
      <c r="A220" s="99">
        <v>218</v>
      </c>
      <c r="B220" s="100">
        <v>24328</v>
      </c>
      <c r="C220" s="100">
        <v>32021</v>
      </c>
      <c r="D220" s="100">
        <v>31958</v>
      </c>
      <c r="E220" s="101">
        <v>53244.943776941895</v>
      </c>
      <c r="F220" s="96" t="s">
        <v>303</v>
      </c>
      <c r="G220" s="102">
        <v>459</v>
      </c>
      <c r="H220" s="102">
        <v>4395.8599999999997</v>
      </c>
    </row>
    <row r="221" spans="1:8" ht="14" x14ac:dyDescent="0.3">
      <c r="A221" s="99">
        <v>219</v>
      </c>
      <c r="B221" s="100">
        <v>26040</v>
      </c>
      <c r="C221" s="100">
        <v>36927</v>
      </c>
      <c r="D221" s="100">
        <v>36923</v>
      </c>
      <c r="E221" s="101">
        <v>33491.06146771834</v>
      </c>
      <c r="F221" s="96" t="s">
        <v>303</v>
      </c>
      <c r="G221" s="102">
        <v>281</v>
      </c>
      <c r="H221" s="102"/>
    </row>
    <row r="222" spans="1:8" ht="14" x14ac:dyDescent="0.3">
      <c r="A222" s="99">
        <v>220</v>
      </c>
      <c r="B222" s="100">
        <v>23274</v>
      </c>
      <c r="C222" s="100">
        <v>32021</v>
      </c>
      <c r="D222" s="100">
        <v>31747</v>
      </c>
      <c r="E222" s="101">
        <v>27620.922271749994</v>
      </c>
      <c r="F222" s="96" t="s">
        <v>303</v>
      </c>
      <c r="G222" s="102">
        <v>491</v>
      </c>
      <c r="H222" s="102"/>
    </row>
    <row r="223" spans="1:8" ht="14" x14ac:dyDescent="0.3">
      <c r="A223" s="99">
        <v>221</v>
      </c>
      <c r="B223" s="100">
        <v>25079</v>
      </c>
      <c r="C223" s="100">
        <v>32667</v>
      </c>
      <c r="D223" s="100">
        <v>32667</v>
      </c>
      <c r="E223" s="101">
        <v>44897.086224214014</v>
      </c>
      <c r="F223" s="96" t="s">
        <v>303</v>
      </c>
      <c r="G223" s="102">
        <v>491</v>
      </c>
      <c r="H223" s="102">
        <v>4315.55</v>
      </c>
    </row>
    <row r="224" spans="1:8" ht="14" x14ac:dyDescent="0.3">
      <c r="A224" s="99">
        <v>222</v>
      </c>
      <c r="B224" s="100">
        <v>23646</v>
      </c>
      <c r="C224" s="100">
        <v>32112</v>
      </c>
      <c r="D224" s="100">
        <v>31784</v>
      </c>
      <c r="E224" s="101">
        <v>52256.499972433739</v>
      </c>
      <c r="F224" s="96" t="s">
        <v>303</v>
      </c>
      <c r="G224" s="102">
        <v>451</v>
      </c>
      <c r="H224" s="102"/>
    </row>
    <row r="225" spans="1:8" ht="14" x14ac:dyDescent="0.3">
      <c r="A225" s="99">
        <v>223</v>
      </c>
      <c r="B225" s="100">
        <v>25236</v>
      </c>
      <c r="C225" s="100">
        <v>32630</v>
      </c>
      <c r="D225" s="100">
        <v>32630</v>
      </c>
      <c r="E225" s="101">
        <v>53335.358246731514</v>
      </c>
      <c r="F225" s="96" t="s">
        <v>303</v>
      </c>
      <c r="G225" s="102">
        <v>360</v>
      </c>
      <c r="H225" s="102">
        <v>3916.82</v>
      </c>
    </row>
    <row r="226" spans="1:8" ht="14" x14ac:dyDescent="0.3">
      <c r="A226" s="99">
        <v>224</v>
      </c>
      <c r="B226" s="100">
        <v>24336</v>
      </c>
      <c r="C226" s="100">
        <v>31382</v>
      </c>
      <c r="D226" s="100">
        <v>31369</v>
      </c>
      <c r="E226" s="101">
        <v>42104.578196900657</v>
      </c>
      <c r="F226" s="96" t="s">
        <v>303</v>
      </c>
      <c r="G226" s="102">
        <v>500</v>
      </c>
      <c r="H226" s="102"/>
    </row>
    <row r="227" spans="1:8" ht="14" x14ac:dyDescent="0.3">
      <c r="A227" s="99">
        <v>225</v>
      </c>
      <c r="B227" s="100">
        <v>23656</v>
      </c>
      <c r="C227" s="100">
        <v>32021</v>
      </c>
      <c r="D227" s="100">
        <v>31975</v>
      </c>
      <c r="E227" s="101">
        <v>26868.863603968468</v>
      </c>
      <c r="F227" s="96" t="s">
        <v>303</v>
      </c>
      <c r="G227" s="102">
        <v>502</v>
      </c>
      <c r="H227" s="102"/>
    </row>
    <row r="228" spans="1:8" ht="14" x14ac:dyDescent="0.3">
      <c r="A228" s="99">
        <v>226</v>
      </c>
      <c r="B228" s="100">
        <v>24374</v>
      </c>
      <c r="C228" s="100">
        <v>32856</v>
      </c>
      <c r="D228" s="100">
        <v>32856</v>
      </c>
      <c r="E228" s="101">
        <v>35789.26434608642</v>
      </c>
      <c r="F228" s="96" t="s">
        <v>303</v>
      </c>
      <c r="G228" s="102">
        <v>436</v>
      </c>
      <c r="H228" s="102">
        <v>4116.01</v>
      </c>
    </row>
    <row r="229" spans="1:8" ht="14" x14ac:dyDescent="0.3">
      <c r="A229" s="99">
        <v>227</v>
      </c>
      <c r="B229" s="100">
        <v>24512</v>
      </c>
      <c r="C229" s="100">
        <v>31959</v>
      </c>
      <c r="D229" s="100">
        <v>31825</v>
      </c>
      <c r="E229" s="101">
        <v>30422.198705721534</v>
      </c>
      <c r="F229" s="96" t="s">
        <v>303</v>
      </c>
      <c r="G229" s="102">
        <v>437</v>
      </c>
      <c r="H229" s="102"/>
    </row>
    <row r="230" spans="1:8" ht="14" x14ac:dyDescent="0.3">
      <c r="A230" s="99">
        <v>228</v>
      </c>
      <c r="B230" s="100">
        <v>23457</v>
      </c>
      <c r="C230" s="100">
        <v>32995</v>
      </c>
      <c r="D230" s="100">
        <v>32995</v>
      </c>
      <c r="E230" s="101">
        <v>52505.033290405932</v>
      </c>
      <c r="F230" s="96" t="s">
        <v>303</v>
      </c>
      <c r="G230" s="102">
        <v>398</v>
      </c>
      <c r="H230" s="102"/>
    </row>
    <row r="231" spans="1:8" ht="14" x14ac:dyDescent="0.3">
      <c r="A231" s="99">
        <v>229</v>
      </c>
      <c r="B231" s="100">
        <v>23812</v>
      </c>
      <c r="C231" s="100">
        <v>32870</v>
      </c>
      <c r="D231" s="100">
        <v>32870</v>
      </c>
      <c r="E231" s="101">
        <v>25339.160601416665</v>
      </c>
      <c r="F231" s="96" t="s">
        <v>304</v>
      </c>
      <c r="G231" s="102">
        <v>414</v>
      </c>
      <c r="H231" s="102"/>
    </row>
    <row r="232" spans="1:8" ht="14" x14ac:dyDescent="0.3">
      <c r="A232" s="99">
        <v>230</v>
      </c>
      <c r="B232" s="100">
        <v>24132</v>
      </c>
      <c r="C232" s="100">
        <v>32828</v>
      </c>
      <c r="D232" s="100">
        <v>32828</v>
      </c>
      <c r="E232" s="101">
        <v>24972.354097865995</v>
      </c>
      <c r="F232" s="96" t="s">
        <v>303</v>
      </c>
      <c r="G232" s="102">
        <v>404</v>
      </c>
      <c r="H232" s="102"/>
    </row>
    <row r="233" spans="1:8" ht="14" x14ac:dyDescent="0.3">
      <c r="A233" s="99">
        <v>231</v>
      </c>
      <c r="B233" s="100">
        <v>24340</v>
      </c>
      <c r="C233" s="100">
        <v>31959</v>
      </c>
      <c r="D233" s="100">
        <v>31929</v>
      </c>
      <c r="E233" s="101">
        <v>36312.843499579023</v>
      </c>
      <c r="F233" s="96" t="s">
        <v>303</v>
      </c>
      <c r="G233" s="102">
        <v>434</v>
      </c>
      <c r="H233" s="102"/>
    </row>
    <row r="234" spans="1:8" ht="14" x14ac:dyDescent="0.3">
      <c r="A234" s="99">
        <v>232</v>
      </c>
      <c r="B234" s="100">
        <v>21270</v>
      </c>
      <c r="C234" s="100">
        <v>32995</v>
      </c>
      <c r="D234" s="100">
        <v>32995</v>
      </c>
      <c r="E234" s="101">
        <v>47539.080151083333</v>
      </c>
      <c r="F234" s="96" t="s">
        <v>303</v>
      </c>
      <c r="G234" s="102">
        <v>404</v>
      </c>
      <c r="H234" s="102"/>
    </row>
    <row r="235" spans="1:8" ht="14" x14ac:dyDescent="0.3">
      <c r="A235" s="99">
        <v>233</v>
      </c>
      <c r="B235" s="100">
        <v>24266</v>
      </c>
      <c r="C235" s="100">
        <v>36956</v>
      </c>
      <c r="D235" s="100">
        <v>36945</v>
      </c>
      <c r="E235" s="101">
        <v>39160.191328416659</v>
      </c>
      <c r="F235" s="96" t="s">
        <v>303</v>
      </c>
      <c r="G235" s="102">
        <v>427</v>
      </c>
      <c r="H235" s="102"/>
    </row>
    <row r="236" spans="1:8" ht="14" x14ac:dyDescent="0.3">
      <c r="A236" s="99">
        <v>234</v>
      </c>
      <c r="B236" s="100">
        <v>23449</v>
      </c>
      <c r="C236" s="100">
        <v>32643</v>
      </c>
      <c r="D236" s="100">
        <v>32643</v>
      </c>
      <c r="E236" s="101">
        <v>50490.205631357254</v>
      </c>
      <c r="F236" s="96" t="s">
        <v>303</v>
      </c>
      <c r="G236" s="102">
        <v>538</v>
      </c>
      <c r="H236" s="102">
        <v>6891.08</v>
      </c>
    </row>
    <row r="237" spans="1:8" ht="14" x14ac:dyDescent="0.3">
      <c r="A237" s="99">
        <v>235</v>
      </c>
      <c r="B237" s="100">
        <v>23144</v>
      </c>
      <c r="C237" s="100">
        <v>30834</v>
      </c>
      <c r="D237" s="100">
        <v>30753</v>
      </c>
      <c r="E237" s="101">
        <v>20609.311625124432</v>
      </c>
      <c r="F237" s="96" t="s">
        <v>303</v>
      </c>
      <c r="G237" s="102">
        <v>470</v>
      </c>
      <c r="H237" s="102">
        <v>4883.09</v>
      </c>
    </row>
    <row r="238" spans="1:8" ht="14" x14ac:dyDescent="0.3">
      <c r="A238" s="99">
        <v>236</v>
      </c>
      <c r="B238" s="100">
        <v>21889</v>
      </c>
      <c r="C238" s="100">
        <v>31285</v>
      </c>
      <c r="D238" s="100">
        <v>31229</v>
      </c>
      <c r="E238" s="101">
        <v>48747.47374600514</v>
      </c>
      <c r="F238" s="96" t="s">
        <v>303</v>
      </c>
      <c r="G238" s="102">
        <v>443</v>
      </c>
      <c r="H238" s="102">
        <v>6933.5</v>
      </c>
    </row>
    <row r="239" spans="1:8" ht="14" x14ac:dyDescent="0.3">
      <c r="A239" s="99">
        <v>237</v>
      </c>
      <c r="B239" s="100">
        <v>24967</v>
      </c>
      <c r="C239" s="100">
        <v>34121</v>
      </c>
      <c r="D239" s="100">
        <v>34121</v>
      </c>
      <c r="E239" s="101">
        <v>29934.329361757405</v>
      </c>
      <c r="F239" s="96" t="s">
        <v>303</v>
      </c>
      <c r="G239" s="102">
        <v>440</v>
      </c>
      <c r="H239" s="102"/>
    </row>
    <row r="240" spans="1:8" ht="14" x14ac:dyDescent="0.3">
      <c r="A240" s="99">
        <v>238</v>
      </c>
      <c r="B240" s="100">
        <v>23377</v>
      </c>
      <c r="C240" s="100">
        <v>31382</v>
      </c>
      <c r="D240" s="100">
        <v>31355</v>
      </c>
      <c r="E240" s="101">
        <v>15417.323546261585</v>
      </c>
      <c r="F240" s="96" t="s">
        <v>303</v>
      </c>
      <c r="G240" s="102">
        <v>470</v>
      </c>
      <c r="H240" s="102"/>
    </row>
    <row r="241" spans="1:8" ht="14" x14ac:dyDescent="0.3">
      <c r="A241" s="99">
        <v>239</v>
      </c>
      <c r="B241" s="100">
        <v>23742</v>
      </c>
      <c r="C241" s="100">
        <v>32832</v>
      </c>
      <c r="D241" s="100">
        <v>32832</v>
      </c>
      <c r="E241" s="101">
        <v>21827.426514333332</v>
      </c>
      <c r="F241" s="96" t="s">
        <v>303</v>
      </c>
      <c r="G241" s="102">
        <v>457</v>
      </c>
      <c r="H241" s="102"/>
    </row>
    <row r="242" spans="1:8" ht="14" x14ac:dyDescent="0.3">
      <c r="A242" s="99">
        <v>240</v>
      </c>
      <c r="B242" s="100">
        <v>23023</v>
      </c>
      <c r="C242" s="100">
        <v>31736</v>
      </c>
      <c r="D242" s="100">
        <v>31719</v>
      </c>
      <c r="E242" s="101">
        <v>26796.078089749997</v>
      </c>
      <c r="F242" s="96" t="s">
        <v>303</v>
      </c>
      <c r="G242" s="102">
        <v>443</v>
      </c>
      <c r="H242" s="102"/>
    </row>
    <row r="243" spans="1:8" ht="14" x14ac:dyDescent="0.3">
      <c r="A243" s="99">
        <v>241</v>
      </c>
      <c r="B243" s="100">
        <v>25348</v>
      </c>
      <c r="C243" s="100">
        <v>32832</v>
      </c>
      <c r="D243" s="100">
        <v>32832</v>
      </c>
      <c r="E243" s="101">
        <v>27366.887624382569</v>
      </c>
      <c r="F243" s="96" t="s">
        <v>303</v>
      </c>
      <c r="G243" s="102">
        <v>418</v>
      </c>
      <c r="H243" s="102"/>
    </row>
    <row r="244" spans="1:8" ht="14" x14ac:dyDescent="0.3">
      <c r="A244" s="99">
        <v>242</v>
      </c>
      <c r="B244" s="100">
        <v>26033</v>
      </c>
      <c r="C244" s="100">
        <v>34169</v>
      </c>
      <c r="D244" s="100">
        <v>34169</v>
      </c>
      <c r="E244" s="101">
        <v>29505.829985303561</v>
      </c>
      <c r="F244" s="96" t="s">
        <v>303</v>
      </c>
      <c r="G244" s="102">
        <v>443</v>
      </c>
      <c r="H244" s="102"/>
    </row>
    <row r="245" spans="1:8" ht="14" x14ac:dyDescent="0.3">
      <c r="A245" s="99">
        <v>243</v>
      </c>
      <c r="B245" s="100">
        <v>21538</v>
      </c>
      <c r="C245" s="100">
        <v>31278</v>
      </c>
      <c r="D245" s="100">
        <v>31260</v>
      </c>
      <c r="E245" s="101">
        <v>73920.810482613917</v>
      </c>
      <c r="F245" s="96" t="s">
        <v>303</v>
      </c>
      <c r="G245" s="102">
        <v>458</v>
      </c>
      <c r="H245" s="102"/>
    </row>
    <row r="246" spans="1:8" ht="14" x14ac:dyDescent="0.3">
      <c r="A246" s="99">
        <v>244</v>
      </c>
      <c r="B246" s="100">
        <v>25251</v>
      </c>
      <c r="C246" s="100">
        <v>34121</v>
      </c>
      <c r="D246" s="100">
        <v>34121</v>
      </c>
      <c r="E246" s="101">
        <v>50916.870091367091</v>
      </c>
      <c r="F246" s="96" t="s">
        <v>303</v>
      </c>
      <c r="G246" s="102">
        <v>362</v>
      </c>
      <c r="H246" s="102"/>
    </row>
    <row r="247" spans="1:8" ht="14" x14ac:dyDescent="0.3">
      <c r="A247" s="99">
        <v>245</v>
      </c>
      <c r="B247" s="100">
        <v>25487</v>
      </c>
      <c r="C247" s="100">
        <v>34151</v>
      </c>
      <c r="D247" s="100">
        <v>34151</v>
      </c>
      <c r="E247" s="101">
        <v>46785.937213164871</v>
      </c>
      <c r="F247" s="96" t="s">
        <v>303</v>
      </c>
      <c r="G247" s="102">
        <v>361</v>
      </c>
      <c r="H247" s="102"/>
    </row>
    <row r="248" spans="1:8" ht="14" x14ac:dyDescent="0.3">
      <c r="A248" s="99">
        <v>246</v>
      </c>
      <c r="B248" s="100">
        <v>23056</v>
      </c>
      <c r="C248" s="100">
        <v>33143</v>
      </c>
      <c r="D248" s="100">
        <v>33143</v>
      </c>
      <c r="E248" s="101">
        <v>43308.646270249985</v>
      </c>
      <c r="F248" s="96" t="s">
        <v>304</v>
      </c>
      <c r="G248" s="102">
        <v>400</v>
      </c>
      <c r="H248" s="102"/>
    </row>
    <row r="249" spans="1:8" ht="14" x14ac:dyDescent="0.3">
      <c r="A249" s="99">
        <v>247</v>
      </c>
      <c r="B249" s="100">
        <v>24359</v>
      </c>
      <c r="C249" s="100">
        <v>32847</v>
      </c>
      <c r="D249" s="100">
        <v>32847</v>
      </c>
      <c r="E249" s="101">
        <v>28855.024011271067</v>
      </c>
      <c r="F249" s="96" t="s">
        <v>303</v>
      </c>
      <c r="G249" s="102">
        <v>439</v>
      </c>
      <c r="H249" s="102"/>
    </row>
    <row r="250" spans="1:8" ht="14" x14ac:dyDescent="0.3">
      <c r="A250" s="99">
        <v>248</v>
      </c>
      <c r="B250" s="100">
        <v>25710</v>
      </c>
      <c r="C250" s="100">
        <v>34696</v>
      </c>
      <c r="D250" s="100">
        <v>34696</v>
      </c>
      <c r="E250" s="101">
        <v>34415.929793598014</v>
      </c>
      <c r="F250" s="96" t="s">
        <v>303</v>
      </c>
      <c r="G250" s="102">
        <v>420</v>
      </c>
      <c r="H250" s="102"/>
    </row>
    <row r="251" spans="1:8" ht="14" x14ac:dyDescent="0.3">
      <c r="A251" s="99">
        <v>249</v>
      </c>
      <c r="B251" s="100">
        <v>22251</v>
      </c>
      <c r="C251" s="100">
        <v>31959</v>
      </c>
      <c r="D251" s="100">
        <v>31868</v>
      </c>
      <c r="E251" s="101">
        <v>47539.080151083333</v>
      </c>
      <c r="F251" s="96" t="s">
        <v>303</v>
      </c>
      <c r="G251" s="102">
        <v>436</v>
      </c>
      <c r="H251" s="102"/>
    </row>
    <row r="252" spans="1:8" ht="14" x14ac:dyDescent="0.3">
      <c r="A252" s="99">
        <v>250</v>
      </c>
      <c r="B252" s="100">
        <v>23881</v>
      </c>
      <c r="C252" s="100">
        <v>31959</v>
      </c>
      <c r="D252" s="100">
        <v>31756</v>
      </c>
      <c r="E252" s="101">
        <v>16912.221626999999</v>
      </c>
      <c r="F252" s="96" t="s">
        <v>303</v>
      </c>
      <c r="G252" s="102">
        <v>453</v>
      </c>
      <c r="H252" s="102"/>
    </row>
    <row r="253" spans="1:8" ht="14" x14ac:dyDescent="0.3">
      <c r="A253" s="99">
        <v>251</v>
      </c>
      <c r="B253" s="100">
        <v>24805</v>
      </c>
      <c r="C253" s="100">
        <v>32947</v>
      </c>
      <c r="D253" s="100">
        <v>32947</v>
      </c>
      <c r="E253" s="101">
        <v>16599.153101499996</v>
      </c>
      <c r="F253" s="96" t="s">
        <v>303</v>
      </c>
      <c r="G253" s="102">
        <v>414</v>
      </c>
      <c r="H253" s="102"/>
    </row>
    <row r="254" spans="1:8" ht="14" x14ac:dyDescent="0.3">
      <c r="A254" s="99">
        <v>252</v>
      </c>
      <c r="B254" s="100">
        <v>21784</v>
      </c>
      <c r="C254" s="100">
        <v>33043</v>
      </c>
      <c r="D254" s="100">
        <v>33043</v>
      </c>
      <c r="E254" s="101">
        <v>54293.964973749993</v>
      </c>
      <c r="F254" s="96" t="s">
        <v>303</v>
      </c>
      <c r="G254" s="102">
        <v>411</v>
      </c>
      <c r="H254" s="102"/>
    </row>
    <row r="255" spans="1:8" ht="14" x14ac:dyDescent="0.3">
      <c r="A255" s="99">
        <v>253</v>
      </c>
      <c r="B255" s="100">
        <v>24832</v>
      </c>
      <c r="C255" s="100">
        <v>34689</v>
      </c>
      <c r="D255" s="100">
        <v>31959</v>
      </c>
      <c r="E255" s="101">
        <v>41014.881010349724</v>
      </c>
      <c r="F255" s="96" t="s">
        <v>303</v>
      </c>
      <c r="G255" s="102">
        <v>433</v>
      </c>
      <c r="H255" s="102"/>
    </row>
    <row r="256" spans="1:8" ht="14" x14ac:dyDescent="0.3">
      <c r="A256" s="99">
        <v>254</v>
      </c>
      <c r="B256" s="100">
        <v>22155</v>
      </c>
      <c r="C256" s="100">
        <v>32832</v>
      </c>
      <c r="D256" s="100">
        <v>32832</v>
      </c>
      <c r="E256" s="101">
        <v>17007.558360028361</v>
      </c>
      <c r="F256" s="96" t="s">
        <v>303</v>
      </c>
      <c r="G256" s="102">
        <v>478</v>
      </c>
      <c r="H256" s="102"/>
    </row>
    <row r="257" spans="1:8" ht="14" x14ac:dyDescent="0.3">
      <c r="A257" s="99">
        <v>255</v>
      </c>
      <c r="B257" s="100">
        <v>23525</v>
      </c>
      <c r="C257" s="100">
        <v>32234</v>
      </c>
      <c r="D257" s="100">
        <v>32143</v>
      </c>
      <c r="E257" s="101">
        <v>63743.289813896641</v>
      </c>
      <c r="F257" s="96" t="s">
        <v>303</v>
      </c>
      <c r="G257" s="102">
        <v>427</v>
      </c>
      <c r="H257" s="102"/>
    </row>
    <row r="258" spans="1:8" ht="14" x14ac:dyDescent="0.3">
      <c r="A258" s="99">
        <v>256</v>
      </c>
      <c r="B258" s="100">
        <v>23717</v>
      </c>
      <c r="C258" s="100">
        <v>32524</v>
      </c>
      <c r="D258" s="100">
        <v>32524</v>
      </c>
      <c r="E258" s="101">
        <v>16388.236935896239</v>
      </c>
      <c r="F258" s="96" t="s">
        <v>303</v>
      </c>
      <c r="G258" s="102">
        <v>436</v>
      </c>
      <c r="H258" s="102"/>
    </row>
    <row r="259" spans="1:8" ht="14" x14ac:dyDescent="0.3">
      <c r="A259" s="99">
        <v>257</v>
      </c>
      <c r="B259" s="100">
        <v>24971</v>
      </c>
      <c r="C259" s="100">
        <v>32672</v>
      </c>
      <c r="D259" s="100">
        <v>32672</v>
      </c>
      <c r="E259" s="101">
        <v>24474.910284208916</v>
      </c>
      <c r="F259" s="96" t="s">
        <v>303</v>
      </c>
      <c r="G259" s="102">
        <v>409</v>
      </c>
      <c r="H259" s="102"/>
    </row>
    <row r="260" spans="1:8" ht="14" x14ac:dyDescent="0.3">
      <c r="A260" s="99">
        <v>258</v>
      </c>
      <c r="B260" s="100">
        <v>25526</v>
      </c>
      <c r="C260" s="100">
        <v>34603</v>
      </c>
      <c r="D260" s="100">
        <v>34603</v>
      </c>
      <c r="E260" s="101">
        <v>37022.213402463509</v>
      </c>
      <c r="F260" s="96" t="s">
        <v>303</v>
      </c>
      <c r="G260" s="102">
        <v>460</v>
      </c>
      <c r="H260" s="102">
        <v>3998.48</v>
      </c>
    </row>
    <row r="261" spans="1:8" ht="14" x14ac:dyDescent="0.3">
      <c r="A261" s="99">
        <v>259</v>
      </c>
      <c r="B261" s="100">
        <v>23495</v>
      </c>
      <c r="C261" s="100">
        <v>32448</v>
      </c>
      <c r="D261" s="100">
        <v>32174</v>
      </c>
      <c r="E261" s="101">
        <v>45788.528605841922</v>
      </c>
      <c r="F261" s="96" t="s">
        <v>303</v>
      </c>
      <c r="G261" s="102">
        <v>348</v>
      </c>
      <c r="H261" s="102">
        <v>6829.53</v>
      </c>
    </row>
    <row r="262" spans="1:8" ht="14" x14ac:dyDescent="0.3">
      <c r="A262" s="99">
        <v>260</v>
      </c>
      <c r="B262" s="100">
        <v>24070</v>
      </c>
      <c r="C262" s="100">
        <v>32051</v>
      </c>
      <c r="D262" s="100">
        <v>31971</v>
      </c>
      <c r="E262" s="101">
        <v>32437.223429760172</v>
      </c>
      <c r="F262" s="96" t="s">
        <v>303</v>
      </c>
      <c r="G262" s="102">
        <v>445</v>
      </c>
      <c r="H262" s="102"/>
    </row>
    <row r="263" spans="1:8" ht="14" x14ac:dyDescent="0.3">
      <c r="A263" s="99">
        <v>261</v>
      </c>
      <c r="B263" s="100">
        <v>22098</v>
      </c>
      <c r="C263" s="100">
        <v>31990</v>
      </c>
      <c r="D263" s="100">
        <v>31974</v>
      </c>
      <c r="E263" s="101">
        <v>26955.777896749998</v>
      </c>
      <c r="F263" s="96" t="s">
        <v>303</v>
      </c>
      <c r="G263" s="102">
        <v>432</v>
      </c>
      <c r="H263" s="102"/>
    </row>
    <row r="264" spans="1:8" ht="14" x14ac:dyDescent="0.3">
      <c r="A264" s="99">
        <v>262</v>
      </c>
      <c r="B264" s="100">
        <v>23371</v>
      </c>
      <c r="C264" s="100">
        <v>33147</v>
      </c>
      <c r="D264" s="100">
        <v>33147</v>
      </c>
      <c r="E264" s="101">
        <v>44952.66294433333</v>
      </c>
      <c r="F264" s="96" t="s">
        <v>303</v>
      </c>
      <c r="G264" s="102">
        <v>394</v>
      </c>
      <c r="H264" s="102"/>
    </row>
    <row r="265" spans="1:8" ht="14" x14ac:dyDescent="0.3">
      <c r="A265" s="99">
        <v>263</v>
      </c>
      <c r="B265" s="100">
        <v>21258</v>
      </c>
      <c r="C265" s="100">
        <v>30468</v>
      </c>
      <c r="D265" s="100">
        <v>30441</v>
      </c>
      <c r="E265" s="101">
        <v>35028.271821852351</v>
      </c>
      <c r="F265" s="96" t="s">
        <v>303</v>
      </c>
      <c r="G265" s="102">
        <v>446</v>
      </c>
      <c r="H265" s="102">
        <v>6800.52</v>
      </c>
    </row>
    <row r="266" spans="1:8" ht="14" x14ac:dyDescent="0.3">
      <c r="A266" s="99">
        <v>264</v>
      </c>
      <c r="B266" s="100">
        <v>25132</v>
      </c>
      <c r="C266" s="100">
        <v>32709</v>
      </c>
      <c r="D266" s="100">
        <v>32709</v>
      </c>
      <c r="E266" s="101">
        <v>37768.983761208641</v>
      </c>
      <c r="F266" s="96" t="s">
        <v>303</v>
      </c>
      <c r="G266" s="102">
        <v>474</v>
      </c>
      <c r="H266" s="102">
        <v>4519.95</v>
      </c>
    </row>
    <row r="267" spans="1:8" ht="14" x14ac:dyDescent="0.3">
      <c r="A267" s="99">
        <v>265</v>
      </c>
      <c r="B267" s="100">
        <v>23853</v>
      </c>
      <c r="C267" s="100">
        <v>32574</v>
      </c>
      <c r="D267" s="100">
        <v>32574</v>
      </c>
      <c r="E267" s="101">
        <v>29943.977185939842</v>
      </c>
      <c r="F267" s="96" t="s">
        <v>303</v>
      </c>
      <c r="G267" s="102">
        <v>438</v>
      </c>
      <c r="H267" s="102"/>
    </row>
    <row r="268" spans="1:8" ht="14" x14ac:dyDescent="0.3">
      <c r="A268" s="99">
        <v>266</v>
      </c>
      <c r="B268" s="100">
        <v>24706</v>
      </c>
      <c r="C268" s="100">
        <v>32082</v>
      </c>
      <c r="D268" s="100">
        <v>31971</v>
      </c>
      <c r="E268" s="101">
        <v>39454.345472347821</v>
      </c>
      <c r="F268" s="96" t="s">
        <v>303</v>
      </c>
      <c r="G268" s="102">
        <v>433</v>
      </c>
      <c r="H268" s="102"/>
    </row>
    <row r="269" spans="1:8" ht="14" x14ac:dyDescent="0.3">
      <c r="A269" s="99">
        <v>267</v>
      </c>
      <c r="B269" s="100">
        <v>23368</v>
      </c>
      <c r="C269" s="100">
        <v>31564</v>
      </c>
      <c r="D269" s="100">
        <v>31540</v>
      </c>
      <c r="E269" s="101">
        <v>28877.745182017068</v>
      </c>
      <c r="F269" s="96" t="s">
        <v>304</v>
      </c>
      <c r="G269" s="102">
        <v>385</v>
      </c>
      <c r="H269" s="102">
        <v>6898.28</v>
      </c>
    </row>
    <row r="270" spans="1:8" ht="14" x14ac:dyDescent="0.3">
      <c r="A270" s="99">
        <v>268</v>
      </c>
      <c r="B270" s="100">
        <v>21644</v>
      </c>
      <c r="C270" s="100">
        <v>32630</v>
      </c>
      <c r="D270" s="100">
        <v>32630</v>
      </c>
      <c r="E270" s="101">
        <v>25815.018157656152</v>
      </c>
      <c r="F270" s="96" t="s">
        <v>303</v>
      </c>
      <c r="G270" s="102">
        <v>423</v>
      </c>
      <c r="H270" s="102"/>
    </row>
    <row r="271" spans="1:8" ht="14" x14ac:dyDescent="0.3">
      <c r="A271" s="99">
        <v>269</v>
      </c>
      <c r="B271" s="100">
        <v>23684</v>
      </c>
      <c r="C271" s="100">
        <v>31079</v>
      </c>
      <c r="D271" s="100">
        <v>31044</v>
      </c>
      <c r="E271" s="101">
        <v>72206.084957494459</v>
      </c>
      <c r="F271" s="96" t="s">
        <v>303</v>
      </c>
      <c r="G271" s="102">
        <v>420</v>
      </c>
      <c r="H271" s="102">
        <v>4151.58</v>
      </c>
    </row>
    <row r="272" spans="1:8" ht="14" x14ac:dyDescent="0.3">
      <c r="A272" s="99">
        <v>270</v>
      </c>
      <c r="B272" s="100">
        <v>24287</v>
      </c>
      <c r="C272" s="100">
        <v>31686</v>
      </c>
      <c r="D272" s="100">
        <v>31656</v>
      </c>
      <c r="E272" s="101">
        <v>51907.602601416664</v>
      </c>
      <c r="F272" s="96" t="s">
        <v>303</v>
      </c>
      <c r="G272" s="102">
        <v>472</v>
      </c>
      <c r="H272" s="102">
        <v>4551.6000000000004</v>
      </c>
    </row>
    <row r="273" spans="1:8" ht="14" x14ac:dyDescent="0.3">
      <c r="A273" s="99">
        <v>271</v>
      </c>
      <c r="B273" s="100">
        <v>21402</v>
      </c>
      <c r="C273" s="100">
        <v>30560</v>
      </c>
      <c r="D273" s="100">
        <v>30536</v>
      </c>
      <c r="E273" s="101">
        <v>28332.076867236563</v>
      </c>
      <c r="F273" s="96" t="s">
        <v>303</v>
      </c>
      <c r="G273" s="102">
        <v>433</v>
      </c>
      <c r="H273" s="102">
        <v>4818.5600000000004</v>
      </c>
    </row>
    <row r="274" spans="1:8" ht="14" x14ac:dyDescent="0.3">
      <c r="A274" s="99">
        <v>272</v>
      </c>
      <c r="B274" s="100">
        <v>22769</v>
      </c>
      <c r="C274" s="100">
        <v>32721</v>
      </c>
      <c r="D274" s="100">
        <v>32721</v>
      </c>
      <c r="E274" s="101">
        <v>51920.501362959054</v>
      </c>
      <c r="F274" s="96" t="s">
        <v>303</v>
      </c>
      <c r="G274" s="102">
        <v>408</v>
      </c>
      <c r="H274" s="102"/>
    </row>
    <row r="275" spans="1:8" ht="14" x14ac:dyDescent="0.3">
      <c r="A275" s="99">
        <v>273</v>
      </c>
      <c r="B275" s="100">
        <v>23798</v>
      </c>
      <c r="C275" s="100">
        <v>31107</v>
      </c>
      <c r="D275" s="100">
        <v>31082</v>
      </c>
      <c r="E275" s="101">
        <v>37685.652933131467</v>
      </c>
      <c r="F275" s="96" t="s">
        <v>303</v>
      </c>
      <c r="G275" s="102">
        <v>433</v>
      </c>
      <c r="H275" s="102">
        <v>4389.8999999999996</v>
      </c>
    </row>
    <row r="276" spans="1:8" ht="14" x14ac:dyDescent="0.3">
      <c r="A276" s="99">
        <v>274</v>
      </c>
      <c r="B276" s="100">
        <v>24749</v>
      </c>
      <c r="C276" s="100">
        <v>32933</v>
      </c>
      <c r="D276" s="100">
        <v>32933</v>
      </c>
      <c r="E276" s="101">
        <v>44794.173821885874</v>
      </c>
      <c r="F276" s="96" t="s">
        <v>304</v>
      </c>
      <c r="G276" s="102">
        <v>401</v>
      </c>
      <c r="H276" s="102"/>
    </row>
    <row r="277" spans="1:8" ht="14" x14ac:dyDescent="0.3">
      <c r="A277" s="99">
        <v>275</v>
      </c>
      <c r="B277" s="100">
        <v>25225</v>
      </c>
      <c r="C277" s="100">
        <v>32804</v>
      </c>
      <c r="D277" s="100">
        <v>32804</v>
      </c>
      <c r="E277" s="101">
        <v>27895.767456999998</v>
      </c>
      <c r="F277" s="96" t="s">
        <v>303</v>
      </c>
      <c r="G277" s="102">
        <v>412</v>
      </c>
      <c r="H277" s="102"/>
    </row>
    <row r="278" spans="1:8" ht="14" x14ac:dyDescent="0.3">
      <c r="A278" s="99">
        <v>276</v>
      </c>
      <c r="B278" s="100">
        <v>21054</v>
      </c>
      <c r="C278" s="100">
        <v>31736</v>
      </c>
      <c r="D278" s="100">
        <v>31721</v>
      </c>
      <c r="E278" s="101">
        <v>42697.854304506822</v>
      </c>
      <c r="F278" s="96" t="s">
        <v>303</v>
      </c>
      <c r="G278" s="102">
        <v>513</v>
      </c>
      <c r="H278" s="102"/>
    </row>
    <row r="279" spans="1:8" ht="14" x14ac:dyDescent="0.3">
      <c r="A279" s="99">
        <v>277</v>
      </c>
      <c r="B279" s="100">
        <v>25916</v>
      </c>
      <c r="C279" s="100">
        <v>33725</v>
      </c>
      <c r="D279" s="100">
        <v>33725</v>
      </c>
      <c r="E279" s="101">
        <v>44067.722792825291</v>
      </c>
      <c r="F279" s="96" t="s">
        <v>303</v>
      </c>
      <c r="G279" s="102">
        <v>423</v>
      </c>
      <c r="H279" s="102">
        <v>3448.31</v>
      </c>
    </row>
    <row r="280" spans="1:8" ht="14" x14ac:dyDescent="0.3">
      <c r="A280" s="99">
        <v>278</v>
      </c>
      <c r="B280" s="100">
        <v>24687</v>
      </c>
      <c r="C280" s="100">
        <v>32484</v>
      </c>
      <c r="D280" s="100">
        <v>32484</v>
      </c>
      <c r="E280" s="101">
        <v>23575.174889916663</v>
      </c>
      <c r="F280" s="96" t="s">
        <v>303</v>
      </c>
      <c r="G280" s="102">
        <v>419</v>
      </c>
      <c r="H280" s="102"/>
    </row>
    <row r="281" spans="1:8" ht="14" x14ac:dyDescent="0.3">
      <c r="A281" s="99">
        <v>279</v>
      </c>
      <c r="B281" s="100">
        <v>27598</v>
      </c>
      <c r="C281" s="100">
        <v>36945</v>
      </c>
      <c r="D281" s="100">
        <v>36945</v>
      </c>
      <c r="E281" s="101">
        <v>48546.469406476244</v>
      </c>
      <c r="F281" s="96" t="s">
        <v>304</v>
      </c>
      <c r="G281" s="102">
        <v>319</v>
      </c>
      <c r="H281" s="102"/>
    </row>
    <row r="282" spans="1:8" ht="14" x14ac:dyDescent="0.3">
      <c r="A282" s="99">
        <v>280</v>
      </c>
      <c r="B282" s="100">
        <v>23454</v>
      </c>
      <c r="C282" s="100">
        <v>32832</v>
      </c>
      <c r="D282" s="100">
        <v>32832</v>
      </c>
      <c r="E282" s="101">
        <v>25020.126109583325</v>
      </c>
      <c r="F282" s="96" t="s">
        <v>303</v>
      </c>
      <c r="G282" s="102">
        <v>455</v>
      </c>
      <c r="H282" s="102"/>
    </row>
    <row r="283" spans="1:8" ht="14" x14ac:dyDescent="0.3">
      <c r="A283" s="99">
        <v>281</v>
      </c>
      <c r="B283" s="100">
        <v>24830</v>
      </c>
      <c r="C283" s="100">
        <v>31959</v>
      </c>
      <c r="D283" s="100">
        <v>31922</v>
      </c>
      <c r="E283" s="101">
        <v>50579.274778363055</v>
      </c>
      <c r="F283" s="96" t="s">
        <v>303</v>
      </c>
      <c r="G283" s="102">
        <v>483</v>
      </c>
      <c r="H283" s="102">
        <v>4352.34</v>
      </c>
    </row>
    <row r="284" spans="1:8" ht="14" x14ac:dyDescent="0.3">
      <c r="A284" s="99">
        <v>282</v>
      </c>
      <c r="B284" s="100">
        <v>23128</v>
      </c>
      <c r="C284" s="100">
        <v>33119</v>
      </c>
      <c r="D284" s="100">
        <v>33119</v>
      </c>
      <c r="E284" s="101">
        <v>47539.080151083333</v>
      </c>
      <c r="F284" s="96" t="s">
        <v>303</v>
      </c>
      <c r="G284" s="102">
        <v>453</v>
      </c>
      <c r="H284" s="102"/>
    </row>
    <row r="285" spans="1:8" ht="14" x14ac:dyDescent="0.3">
      <c r="A285" s="99">
        <v>283</v>
      </c>
      <c r="B285" s="100">
        <v>24492</v>
      </c>
      <c r="C285" s="100">
        <v>31959</v>
      </c>
      <c r="D285" s="100">
        <v>31818</v>
      </c>
      <c r="E285" s="101">
        <v>33093.983243366078</v>
      </c>
      <c r="F285" s="96" t="s">
        <v>303</v>
      </c>
      <c r="G285" s="102">
        <v>444</v>
      </c>
      <c r="H285" s="102"/>
    </row>
    <row r="286" spans="1:8" ht="14" x14ac:dyDescent="0.3">
      <c r="A286" s="99">
        <v>284</v>
      </c>
      <c r="B286" s="100">
        <v>22038</v>
      </c>
      <c r="C286" s="100">
        <v>32051</v>
      </c>
      <c r="D286" s="100">
        <v>31789</v>
      </c>
      <c r="E286" s="101">
        <v>58432.809295083323</v>
      </c>
      <c r="F286" s="96" t="s">
        <v>303</v>
      </c>
      <c r="G286" s="102">
        <v>438</v>
      </c>
      <c r="H286" s="102"/>
    </row>
    <row r="287" spans="1:8" ht="14" x14ac:dyDescent="0.3">
      <c r="A287" s="99">
        <v>285</v>
      </c>
      <c r="B287" s="100">
        <v>26598</v>
      </c>
      <c r="C287" s="100">
        <v>36923</v>
      </c>
      <c r="D287" s="100">
        <v>36923</v>
      </c>
      <c r="E287" s="101">
        <v>55062.727982905781</v>
      </c>
      <c r="F287" s="96" t="s">
        <v>303</v>
      </c>
      <c r="G287" s="102">
        <v>271</v>
      </c>
      <c r="H287" s="102"/>
    </row>
    <row r="288" spans="1:8" ht="14" x14ac:dyDescent="0.3">
      <c r="A288" s="99">
        <v>286</v>
      </c>
      <c r="B288" s="100">
        <v>24061</v>
      </c>
      <c r="C288" s="100">
        <v>34860</v>
      </c>
      <c r="D288" s="100">
        <v>31831</v>
      </c>
      <c r="E288" s="101">
        <v>57908.999566926199</v>
      </c>
      <c r="F288" s="96" t="s">
        <v>303</v>
      </c>
      <c r="G288" s="102">
        <v>437</v>
      </c>
      <c r="H288" s="102"/>
    </row>
    <row r="289" spans="1:8" ht="14" x14ac:dyDescent="0.3">
      <c r="A289" s="99">
        <v>287</v>
      </c>
      <c r="B289" s="100">
        <v>24700</v>
      </c>
      <c r="C289" s="100">
        <v>32021</v>
      </c>
      <c r="D289" s="100">
        <v>31975</v>
      </c>
      <c r="E289" s="101">
        <v>50662.305482398508</v>
      </c>
      <c r="F289" s="96" t="s">
        <v>303</v>
      </c>
      <c r="G289" s="102">
        <v>432</v>
      </c>
      <c r="H289" s="102"/>
    </row>
    <row r="290" spans="1:8" ht="14" x14ac:dyDescent="0.3">
      <c r="A290" s="99">
        <v>288</v>
      </c>
      <c r="B290" s="100">
        <v>25047</v>
      </c>
      <c r="C290" s="100">
        <v>32576</v>
      </c>
      <c r="D290" s="100">
        <v>32576</v>
      </c>
      <c r="E290" s="101">
        <v>45013.692643214439</v>
      </c>
      <c r="F290" s="96" t="s">
        <v>303</v>
      </c>
      <c r="G290" s="102">
        <v>444</v>
      </c>
      <c r="H290" s="102"/>
    </row>
    <row r="291" spans="1:8" ht="14" x14ac:dyDescent="0.3">
      <c r="A291" s="99">
        <v>289</v>
      </c>
      <c r="B291" s="100">
        <v>24195</v>
      </c>
      <c r="C291" s="100">
        <v>31959</v>
      </c>
      <c r="D291" s="100">
        <v>31919</v>
      </c>
      <c r="E291" s="101">
        <v>26955.777896749998</v>
      </c>
      <c r="F291" s="96" t="s">
        <v>303</v>
      </c>
      <c r="G291" s="102">
        <v>443</v>
      </c>
      <c r="H291" s="102"/>
    </row>
    <row r="292" spans="1:8" ht="14" x14ac:dyDescent="0.3">
      <c r="A292" s="99">
        <v>290</v>
      </c>
      <c r="B292" s="100">
        <v>19555</v>
      </c>
      <c r="C292" s="100">
        <v>28311</v>
      </c>
      <c r="D292" s="100">
        <v>28233</v>
      </c>
      <c r="E292" s="101">
        <v>48243.351304583332</v>
      </c>
      <c r="F292" s="96" t="s">
        <v>303</v>
      </c>
      <c r="G292" s="102">
        <v>435</v>
      </c>
      <c r="H292" s="102">
        <v>5897.42</v>
      </c>
    </row>
    <row r="293" spans="1:8" ht="14" x14ac:dyDescent="0.3">
      <c r="A293" s="99">
        <v>291</v>
      </c>
      <c r="B293" s="100">
        <v>25528</v>
      </c>
      <c r="C293" s="100">
        <v>34190</v>
      </c>
      <c r="D293" s="100">
        <v>34190</v>
      </c>
      <c r="E293" s="101">
        <v>23772.127155792594</v>
      </c>
      <c r="F293" s="96" t="s">
        <v>303</v>
      </c>
      <c r="G293" s="102">
        <v>359</v>
      </c>
      <c r="H293" s="102"/>
    </row>
    <row r="294" spans="1:8" ht="14" x14ac:dyDescent="0.3">
      <c r="A294" s="99">
        <v>292</v>
      </c>
      <c r="B294" s="100">
        <v>21249</v>
      </c>
      <c r="C294" s="100">
        <v>31503</v>
      </c>
      <c r="D294" s="100">
        <v>31503</v>
      </c>
      <c r="E294" s="101">
        <v>47539.080151083333</v>
      </c>
      <c r="F294" s="96" t="s">
        <v>303</v>
      </c>
      <c r="G294" s="102">
        <v>454</v>
      </c>
      <c r="H294" s="102"/>
    </row>
    <row r="295" spans="1:8" ht="14" x14ac:dyDescent="0.3">
      <c r="A295" s="99">
        <v>293</v>
      </c>
      <c r="B295" s="100">
        <v>24554</v>
      </c>
      <c r="C295" s="100">
        <v>32021</v>
      </c>
      <c r="D295" s="100">
        <v>31978</v>
      </c>
      <c r="E295" s="101">
        <v>55899.501378641209</v>
      </c>
      <c r="F295" s="96" t="s">
        <v>303</v>
      </c>
      <c r="G295" s="102">
        <v>432</v>
      </c>
      <c r="H295" s="102"/>
    </row>
    <row r="296" spans="1:8" ht="14" x14ac:dyDescent="0.3">
      <c r="A296" s="99">
        <v>294</v>
      </c>
      <c r="B296" s="100">
        <v>24080</v>
      </c>
      <c r="C296" s="100">
        <v>34696</v>
      </c>
      <c r="D296" s="100">
        <v>34696</v>
      </c>
      <c r="E296" s="101">
        <v>34508.94372381155</v>
      </c>
      <c r="F296" s="96" t="s">
        <v>303</v>
      </c>
      <c r="G296" s="102">
        <v>420</v>
      </c>
      <c r="H296" s="102">
        <v>3997.39</v>
      </c>
    </row>
    <row r="297" spans="1:8" ht="14" x14ac:dyDescent="0.3">
      <c r="A297" s="99">
        <v>295</v>
      </c>
      <c r="B297" s="100">
        <v>25909</v>
      </c>
      <c r="C297" s="100">
        <v>34197</v>
      </c>
      <c r="D297" s="100">
        <v>34197</v>
      </c>
      <c r="E297" s="101">
        <v>43101.366700621023</v>
      </c>
      <c r="F297" s="96" t="s">
        <v>303</v>
      </c>
      <c r="G297" s="102">
        <v>380</v>
      </c>
      <c r="H297" s="102"/>
    </row>
    <row r="298" spans="1:8" ht="14" x14ac:dyDescent="0.3">
      <c r="A298" s="99">
        <v>296</v>
      </c>
      <c r="B298" s="100">
        <v>23696</v>
      </c>
      <c r="C298" s="100">
        <v>32325</v>
      </c>
      <c r="D298" s="100">
        <v>32168</v>
      </c>
      <c r="E298" s="101">
        <v>39512.394462994445</v>
      </c>
      <c r="F298" s="96" t="s">
        <v>303</v>
      </c>
      <c r="G298" s="102">
        <v>517</v>
      </c>
      <c r="H298" s="102">
        <v>6897.71</v>
      </c>
    </row>
    <row r="299" spans="1:8" ht="14" x14ac:dyDescent="0.3">
      <c r="A299" s="99">
        <v>297</v>
      </c>
      <c r="B299" s="100">
        <v>24015</v>
      </c>
      <c r="C299" s="100">
        <v>36924</v>
      </c>
      <c r="D299" s="100">
        <v>36923</v>
      </c>
      <c r="E299" s="101">
        <v>47586.703504224664</v>
      </c>
      <c r="F299" s="96" t="s">
        <v>303</v>
      </c>
      <c r="G299" s="102">
        <v>420</v>
      </c>
      <c r="H299" s="102"/>
    </row>
    <row r="300" spans="1:8" ht="14" x14ac:dyDescent="0.3">
      <c r="A300" s="99">
        <v>298</v>
      </c>
      <c r="B300" s="100">
        <v>23925</v>
      </c>
      <c r="C300" s="100">
        <v>31503</v>
      </c>
      <c r="D300" s="100">
        <v>31446</v>
      </c>
      <c r="E300" s="101">
        <v>28204.992367371688</v>
      </c>
      <c r="F300" s="96" t="s">
        <v>303</v>
      </c>
      <c r="G300" s="102">
        <v>420</v>
      </c>
      <c r="H300" s="102">
        <v>4199.3100000000004</v>
      </c>
    </row>
    <row r="301" spans="1:8" ht="14" x14ac:dyDescent="0.3">
      <c r="A301" s="99">
        <v>299</v>
      </c>
      <c r="B301" s="100">
        <v>25072</v>
      </c>
      <c r="C301" s="100">
        <v>32448</v>
      </c>
      <c r="D301" s="100">
        <v>32228</v>
      </c>
      <c r="E301" s="101">
        <v>41713.671075250364</v>
      </c>
      <c r="F301" s="96" t="s">
        <v>303</v>
      </c>
      <c r="G301" s="102">
        <v>475</v>
      </c>
      <c r="H301" s="102">
        <v>4146.01</v>
      </c>
    </row>
    <row r="302" spans="1:8" ht="14" x14ac:dyDescent="0.3">
      <c r="A302" s="99">
        <v>300</v>
      </c>
      <c r="B302" s="100">
        <v>19918</v>
      </c>
      <c r="C302" s="100">
        <v>28929</v>
      </c>
      <c r="D302" s="100">
        <v>28879</v>
      </c>
      <c r="E302" s="101">
        <v>48859.58449158333</v>
      </c>
      <c r="F302" s="96" t="s">
        <v>303</v>
      </c>
      <c r="G302" s="102">
        <v>420</v>
      </c>
      <c r="H302" s="102">
        <v>5441.79</v>
      </c>
    </row>
    <row r="303" spans="1:8" ht="14" x14ac:dyDescent="0.3">
      <c r="A303" s="99">
        <v>301</v>
      </c>
      <c r="B303" s="100">
        <v>25507</v>
      </c>
      <c r="C303" s="100">
        <v>32706</v>
      </c>
      <c r="D303" s="100">
        <v>32706</v>
      </c>
      <c r="E303" s="101">
        <v>40496.490488883261</v>
      </c>
      <c r="F303" s="96" t="s">
        <v>303</v>
      </c>
      <c r="G303" s="102">
        <v>324</v>
      </c>
      <c r="H303" s="102">
        <v>6908.46</v>
      </c>
    </row>
    <row r="304" spans="1:8" ht="14" x14ac:dyDescent="0.3">
      <c r="A304" s="99">
        <v>302</v>
      </c>
      <c r="B304" s="100">
        <v>26090</v>
      </c>
      <c r="C304" s="100">
        <v>36924</v>
      </c>
      <c r="D304" s="100">
        <v>36923</v>
      </c>
      <c r="E304" s="101">
        <v>48946.17600372673</v>
      </c>
      <c r="F304" s="96" t="s">
        <v>303</v>
      </c>
      <c r="G304" s="102">
        <v>357</v>
      </c>
      <c r="H304" s="102"/>
    </row>
    <row r="305" spans="1:8" ht="14" x14ac:dyDescent="0.3">
      <c r="A305" s="99">
        <v>303</v>
      </c>
      <c r="B305" s="100">
        <v>23246</v>
      </c>
      <c r="C305" s="100">
        <v>32143</v>
      </c>
      <c r="D305" s="100">
        <v>31866</v>
      </c>
      <c r="E305" s="101">
        <v>45798.723481333334</v>
      </c>
      <c r="F305" s="96" t="s">
        <v>303</v>
      </c>
      <c r="G305" s="102">
        <v>435</v>
      </c>
      <c r="H305" s="102">
        <v>4605.88</v>
      </c>
    </row>
    <row r="306" spans="1:8" ht="14" x14ac:dyDescent="0.3">
      <c r="A306" s="99">
        <v>304</v>
      </c>
      <c r="B306" s="100">
        <v>23878</v>
      </c>
      <c r="C306" s="100">
        <v>32021</v>
      </c>
      <c r="D306" s="100">
        <v>31975</v>
      </c>
      <c r="E306" s="101">
        <v>51068.683538757236</v>
      </c>
      <c r="F306" s="96" t="s">
        <v>303</v>
      </c>
      <c r="G306" s="102">
        <v>439</v>
      </c>
      <c r="H306" s="102">
        <v>4380.5</v>
      </c>
    </row>
    <row r="307" spans="1:8" ht="14" x14ac:dyDescent="0.3">
      <c r="A307" s="99">
        <v>305</v>
      </c>
      <c r="B307" s="100">
        <v>24913</v>
      </c>
      <c r="C307" s="100">
        <v>31717</v>
      </c>
      <c r="D307" s="100">
        <v>31686</v>
      </c>
      <c r="E307" s="101">
        <v>27620.922271749994</v>
      </c>
      <c r="F307" s="96" t="s">
        <v>303</v>
      </c>
      <c r="G307" s="102">
        <v>429</v>
      </c>
      <c r="H307" s="102">
        <v>3730.16</v>
      </c>
    </row>
    <row r="308" spans="1:8" ht="14" x14ac:dyDescent="0.3">
      <c r="A308" s="99">
        <v>306</v>
      </c>
      <c r="B308" s="100">
        <v>24455</v>
      </c>
      <c r="C308" s="100">
        <v>32463</v>
      </c>
      <c r="D308" s="100">
        <v>32463</v>
      </c>
      <c r="E308" s="101">
        <v>45615.566415928653</v>
      </c>
      <c r="F308" s="96" t="s">
        <v>303</v>
      </c>
      <c r="G308" s="102">
        <v>462</v>
      </c>
      <c r="H308" s="102"/>
    </row>
    <row r="309" spans="1:8" ht="14" x14ac:dyDescent="0.3">
      <c r="A309" s="99">
        <v>307</v>
      </c>
      <c r="B309" s="100">
        <v>25292</v>
      </c>
      <c r="C309" s="100">
        <v>32706</v>
      </c>
      <c r="D309" s="100">
        <v>32706</v>
      </c>
      <c r="E309" s="101">
        <v>42819.213135533653</v>
      </c>
      <c r="F309" s="96" t="s">
        <v>303</v>
      </c>
      <c r="G309" s="102">
        <v>408</v>
      </c>
      <c r="H309" s="102"/>
    </row>
    <row r="310" spans="1:8" ht="14" x14ac:dyDescent="0.3">
      <c r="A310" s="99">
        <v>308</v>
      </c>
      <c r="B310" s="100">
        <v>24838</v>
      </c>
      <c r="C310" s="100">
        <v>32815</v>
      </c>
      <c r="D310" s="100">
        <v>32815</v>
      </c>
      <c r="E310" s="101">
        <v>39152.263326413115</v>
      </c>
      <c r="F310" s="96" t="s">
        <v>303</v>
      </c>
      <c r="G310" s="102">
        <v>433</v>
      </c>
      <c r="H310" s="102"/>
    </row>
    <row r="311" spans="1:8" ht="14" x14ac:dyDescent="0.3">
      <c r="A311" s="99">
        <v>309</v>
      </c>
      <c r="B311" s="100">
        <v>25966</v>
      </c>
      <c r="C311" s="100">
        <v>32799</v>
      </c>
      <c r="D311" s="100">
        <v>32799</v>
      </c>
      <c r="E311" s="101">
        <v>17779.416930916665</v>
      </c>
      <c r="F311" s="96" t="s">
        <v>304</v>
      </c>
      <c r="G311" s="102">
        <v>405</v>
      </c>
      <c r="H311" s="102"/>
    </row>
    <row r="312" spans="1:8" ht="14" x14ac:dyDescent="0.3">
      <c r="A312" s="99">
        <v>310</v>
      </c>
      <c r="B312" s="100">
        <v>25087</v>
      </c>
      <c r="C312" s="100">
        <v>34394</v>
      </c>
      <c r="D312" s="100">
        <v>34394</v>
      </c>
      <c r="E312" s="101">
        <v>33911.609399535475</v>
      </c>
      <c r="F312" s="96" t="s">
        <v>303</v>
      </c>
      <c r="G312" s="102">
        <v>216</v>
      </c>
      <c r="H312" s="102"/>
    </row>
    <row r="313" spans="1:8" ht="14" x14ac:dyDescent="0.3">
      <c r="A313" s="99">
        <v>311</v>
      </c>
      <c r="B313" s="100">
        <v>23947</v>
      </c>
      <c r="C313" s="100">
        <v>32832</v>
      </c>
      <c r="D313" s="100">
        <v>32832</v>
      </c>
      <c r="E313" s="101">
        <v>48273.250952842071</v>
      </c>
      <c r="F313" s="96" t="s">
        <v>303</v>
      </c>
      <c r="G313" s="102">
        <v>447</v>
      </c>
      <c r="H313" s="102"/>
    </row>
    <row r="314" spans="1:8" ht="14" x14ac:dyDescent="0.3">
      <c r="A314" s="99">
        <v>312</v>
      </c>
      <c r="B314" s="100">
        <v>21805</v>
      </c>
      <c r="C314" s="100">
        <v>33119</v>
      </c>
      <c r="D314" s="100">
        <v>33119</v>
      </c>
      <c r="E314" s="101">
        <v>36615.774511333322</v>
      </c>
      <c r="F314" s="96" t="s">
        <v>303</v>
      </c>
      <c r="G314" s="102">
        <v>423</v>
      </c>
      <c r="H314" s="102"/>
    </row>
    <row r="315" spans="1:8" ht="14" x14ac:dyDescent="0.3">
      <c r="A315" s="99">
        <v>313</v>
      </c>
      <c r="B315" s="100">
        <v>26540</v>
      </c>
      <c r="C315" s="100">
        <v>36927</v>
      </c>
      <c r="D315" s="100">
        <v>36923</v>
      </c>
      <c r="E315" s="101">
        <v>37726.581913000002</v>
      </c>
      <c r="F315" s="96" t="s">
        <v>304</v>
      </c>
      <c r="G315" s="102">
        <v>316</v>
      </c>
      <c r="H315" s="102"/>
    </row>
    <row r="316" spans="1:8" ht="14" x14ac:dyDescent="0.3">
      <c r="A316" s="99">
        <v>314</v>
      </c>
      <c r="B316" s="100">
        <v>23593</v>
      </c>
      <c r="C316" s="100">
        <v>32938</v>
      </c>
      <c r="D316" s="100">
        <v>32938</v>
      </c>
      <c r="E316" s="101">
        <v>31759.661608666662</v>
      </c>
      <c r="F316" s="96" t="s">
        <v>303</v>
      </c>
      <c r="G316" s="102">
        <v>423</v>
      </c>
      <c r="H316" s="102">
        <v>4484.08</v>
      </c>
    </row>
    <row r="317" spans="1:8" ht="14" x14ac:dyDescent="0.3">
      <c r="A317" s="99">
        <v>315</v>
      </c>
      <c r="B317" s="100">
        <v>26188</v>
      </c>
      <c r="C317" s="100">
        <v>36938</v>
      </c>
      <c r="D317" s="100">
        <v>36937</v>
      </c>
      <c r="E317" s="101">
        <v>39160.191328416659</v>
      </c>
      <c r="F317" s="96" t="s">
        <v>304</v>
      </c>
      <c r="G317" s="102">
        <v>331</v>
      </c>
      <c r="H317" s="102"/>
    </row>
    <row r="318" spans="1:8" ht="14" x14ac:dyDescent="0.3">
      <c r="A318" s="99">
        <v>316</v>
      </c>
      <c r="B318" s="100">
        <v>25131</v>
      </c>
      <c r="C318" s="100">
        <v>32832</v>
      </c>
      <c r="D318" s="100">
        <v>32832</v>
      </c>
      <c r="E318" s="101">
        <v>42557.821952631697</v>
      </c>
      <c r="F318" s="96" t="s">
        <v>303</v>
      </c>
      <c r="G318" s="102">
        <v>404</v>
      </c>
      <c r="H318" s="102"/>
    </row>
    <row r="319" spans="1:8" ht="14" x14ac:dyDescent="0.3">
      <c r="A319" s="99">
        <v>317</v>
      </c>
      <c r="B319" s="100">
        <v>24358</v>
      </c>
      <c r="C319" s="100">
        <v>32462</v>
      </c>
      <c r="D319" s="100">
        <v>32462</v>
      </c>
      <c r="E319" s="101">
        <v>25492.855815079321</v>
      </c>
      <c r="F319" s="96" t="s">
        <v>303</v>
      </c>
      <c r="G319" s="102">
        <v>427</v>
      </c>
      <c r="H319" s="102"/>
    </row>
    <row r="320" spans="1:8" ht="14" x14ac:dyDescent="0.3">
      <c r="A320" s="99">
        <v>318</v>
      </c>
      <c r="B320" s="100">
        <v>22588</v>
      </c>
      <c r="C320" s="100">
        <v>31205</v>
      </c>
      <c r="D320" s="100">
        <v>31169</v>
      </c>
      <c r="E320" s="101">
        <v>26955.777896749998</v>
      </c>
      <c r="F320" s="96" t="s">
        <v>303</v>
      </c>
      <c r="G320" s="102">
        <v>491</v>
      </c>
      <c r="H320" s="102"/>
    </row>
    <row r="321" spans="1:8" ht="14" x14ac:dyDescent="0.3">
      <c r="A321" s="99">
        <v>319</v>
      </c>
      <c r="B321" s="100">
        <v>25238</v>
      </c>
      <c r="C321" s="100">
        <v>36630</v>
      </c>
      <c r="D321" s="100">
        <v>36605</v>
      </c>
      <c r="E321" s="101">
        <v>35951.604500499998</v>
      </c>
      <c r="F321" s="96" t="s">
        <v>303</v>
      </c>
      <c r="G321" s="102">
        <v>291</v>
      </c>
      <c r="H321" s="102"/>
    </row>
    <row r="322" spans="1:8" ht="14" x14ac:dyDescent="0.3">
      <c r="A322" s="99">
        <v>320</v>
      </c>
      <c r="B322" s="100">
        <v>24735</v>
      </c>
      <c r="C322" s="100">
        <v>32832</v>
      </c>
      <c r="D322" s="100">
        <v>32832</v>
      </c>
      <c r="E322" s="101">
        <v>40732.20099568244</v>
      </c>
      <c r="F322" s="96" t="s">
        <v>303</v>
      </c>
      <c r="G322" s="102">
        <v>411</v>
      </c>
      <c r="H322" s="102"/>
    </row>
    <row r="323" spans="1:8" ht="14" x14ac:dyDescent="0.3">
      <c r="A323" s="99">
        <v>321</v>
      </c>
      <c r="B323" s="100">
        <v>22898</v>
      </c>
      <c r="C323" s="100">
        <v>33025</v>
      </c>
      <c r="D323" s="100">
        <v>31929</v>
      </c>
      <c r="E323" s="101">
        <v>64098.286413451926</v>
      </c>
      <c r="F323" s="96" t="s">
        <v>303</v>
      </c>
      <c r="G323" s="102">
        <v>441</v>
      </c>
      <c r="H323" s="102"/>
    </row>
    <row r="324" spans="1:8" ht="14" x14ac:dyDescent="0.3">
      <c r="A324" s="99">
        <v>322</v>
      </c>
      <c r="B324" s="100">
        <v>24588</v>
      </c>
      <c r="C324" s="100">
        <v>33725</v>
      </c>
      <c r="D324" s="100">
        <v>33725</v>
      </c>
      <c r="E324" s="101">
        <v>45350.264625809112</v>
      </c>
      <c r="F324" s="96" t="s">
        <v>303</v>
      </c>
      <c r="G324" s="102">
        <v>399</v>
      </c>
      <c r="H324" s="102"/>
    </row>
    <row r="325" spans="1:8" ht="14" x14ac:dyDescent="0.3">
      <c r="A325" s="99">
        <v>323</v>
      </c>
      <c r="B325" s="100">
        <v>23073</v>
      </c>
      <c r="C325" s="100">
        <v>31246</v>
      </c>
      <c r="D325" s="100">
        <v>31117</v>
      </c>
      <c r="E325" s="101">
        <v>48232.315623888579</v>
      </c>
      <c r="F325" s="96" t="s">
        <v>303</v>
      </c>
      <c r="G325" s="102">
        <v>474</v>
      </c>
      <c r="H325" s="102"/>
    </row>
    <row r="326" spans="1:8" ht="14" x14ac:dyDescent="0.3">
      <c r="A326" s="99">
        <v>324</v>
      </c>
      <c r="B326" s="100">
        <v>25547</v>
      </c>
      <c r="C326" s="100">
        <v>32869</v>
      </c>
      <c r="D326" s="100">
        <v>32869</v>
      </c>
      <c r="E326" s="101">
        <v>8575.4045392499993</v>
      </c>
      <c r="F326" s="96" t="s">
        <v>303</v>
      </c>
      <c r="G326" s="102">
        <v>291</v>
      </c>
      <c r="H326" s="102"/>
    </row>
    <row r="327" spans="1:8" ht="14" x14ac:dyDescent="0.3">
      <c r="A327" s="99">
        <v>325</v>
      </c>
      <c r="B327" s="100">
        <v>26344</v>
      </c>
      <c r="C327" s="100">
        <v>36927</v>
      </c>
      <c r="D327" s="100">
        <v>36923</v>
      </c>
      <c r="E327" s="101">
        <v>86755.673278342874</v>
      </c>
      <c r="F327" s="96" t="s">
        <v>303</v>
      </c>
      <c r="G327" s="102">
        <v>351</v>
      </c>
      <c r="H327" s="102"/>
    </row>
    <row r="328" spans="1:8" ht="14" x14ac:dyDescent="0.3">
      <c r="A328" s="99">
        <v>326</v>
      </c>
      <c r="B328" s="100">
        <v>24175</v>
      </c>
      <c r="C328" s="100">
        <v>31413</v>
      </c>
      <c r="D328" s="100">
        <v>31383</v>
      </c>
      <c r="E328" s="101">
        <v>26879.782101013385</v>
      </c>
      <c r="F328" s="96" t="s">
        <v>303</v>
      </c>
      <c r="G328" s="102">
        <v>452</v>
      </c>
      <c r="H328" s="102"/>
    </row>
    <row r="329" spans="1:8" ht="14" x14ac:dyDescent="0.3">
      <c r="A329" s="99">
        <v>327</v>
      </c>
      <c r="B329" s="100">
        <v>23706</v>
      </c>
      <c r="C329" s="100">
        <v>32021</v>
      </c>
      <c r="D329" s="100">
        <v>31975</v>
      </c>
      <c r="E329" s="101">
        <v>24576.938002354545</v>
      </c>
      <c r="F329" s="96" t="s">
        <v>303</v>
      </c>
      <c r="G329" s="102">
        <v>449</v>
      </c>
      <c r="H329" s="102"/>
    </row>
    <row r="330" spans="1:8" ht="14" x14ac:dyDescent="0.3">
      <c r="A330" s="99">
        <v>328</v>
      </c>
      <c r="B330" s="100">
        <v>25414</v>
      </c>
      <c r="C330" s="100">
        <v>34304</v>
      </c>
      <c r="D330" s="100">
        <v>34304</v>
      </c>
      <c r="E330" s="101">
        <v>32311.06815539657</v>
      </c>
      <c r="F330" s="96" t="s">
        <v>303</v>
      </c>
      <c r="G330" s="102">
        <v>396</v>
      </c>
      <c r="H330" s="102"/>
    </row>
    <row r="331" spans="1:8" ht="14" x14ac:dyDescent="0.3">
      <c r="A331" s="99">
        <v>329</v>
      </c>
      <c r="B331" s="100">
        <v>23056</v>
      </c>
      <c r="C331" s="100">
        <v>36951</v>
      </c>
      <c r="D331" s="100">
        <v>36951</v>
      </c>
      <c r="E331" s="101">
        <v>44619.272665249991</v>
      </c>
      <c r="F331" s="96" t="s">
        <v>303</v>
      </c>
      <c r="G331" s="102">
        <v>476</v>
      </c>
      <c r="H331" s="102"/>
    </row>
    <row r="332" spans="1:8" ht="14" x14ac:dyDescent="0.3">
      <c r="A332" s="99">
        <v>330</v>
      </c>
      <c r="B332" s="100">
        <v>24296</v>
      </c>
      <c r="C332" s="100">
        <v>32832</v>
      </c>
      <c r="D332" s="100">
        <v>32832</v>
      </c>
      <c r="E332" s="101">
        <v>30775.877171489592</v>
      </c>
      <c r="F332" s="96" t="s">
        <v>303</v>
      </c>
      <c r="G332" s="102">
        <v>440</v>
      </c>
      <c r="H332" s="102"/>
    </row>
    <row r="333" spans="1:8" ht="14" x14ac:dyDescent="0.3">
      <c r="A333" s="99">
        <v>331</v>
      </c>
      <c r="B333" s="100">
        <v>24847</v>
      </c>
      <c r="C333" s="100">
        <v>32667</v>
      </c>
      <c r="D333" s="100">
        <v>32667</v>
      </c>
      <c r="E333" s="101">
        <v>13285.400568014149</v>
      </c>
      <c r="F333" s="96" t="s">
        <v>303</v>
      </c>
      <c r="G333" s="102">
        <v>376</v>
      </c>
      <c r="H333" s="102"/>
    </row>
    <row r="334" spans="1:8" ht="14" x14ac:dyDescent="0.3">
      <c r="A334" s="99">
        <v>332</v>
      </c>
      <c r="B334" s="100">
        <v>24839</v>
      </c>
      <c r="C334" s="100">
        <v>32630</v>
      </c>
      <c r="D334" s="100">
        <v>32630</v>
      </c>
      <c r="E334" s="101">
        <v>48078.501949561483</v>
      </c>
      <c r="F334" s="96" t="s">
        <v>303</v>
      </c>
      <c r="G334" s="102">
        <v>468</v>
      </c>
      <c r="H334" s="102">
        <v>4208.67</v>
      </c>
    </row>
    <row r="335" spans="1:8" ht="14" x14ac:dyDescent="0.3">
      <c r="A335" s="99">
        <v>333</v>
      </c>
      <c r="B335" s="100">
        <v>24939</v>
      </c>
      <c r="C335" s="100">
        <v>32623</v>
      </c>
      <c r="D335" s="100">
        <v>32623</v>
      </c>
      <c r="E335" s="101">
        <v>30666.705671</v>
      </c>
      <c r="F335" s="96" t="s">
        <v>303</v>
      </c>
      <c r="G335" s="102">
        <v>412</v>
      </c>
      <c r="H335" s="102"/>
    </row>
    <row r="336" spans="1:8" ht="14" x14ac:dyDescent="0.3">
      <c r="A336" s="99">
        <v>334</v>
      </c>
      <c r="B336" s="100">
        <v>25630</v>
      </c>
      <c r="C336" s="100">
        <v>34394</v>
      </c>
      <c r="D336" s="100">
        <v>34394</v>
      </c>
      <c r="E336" s="101">
        <v>44617.584687537194</v>
      </c>
      <c r="F336" s="96" t="s">
        <v>303</v>
      </c>
      <c r="G336" s="102">
        <v>366</v>
      </c>
      <c r="H336" s="102"/>
    </row>
    <row r="337" spans="1:8" ht="14" x14ac:dyDescent="0.3">
      <c r="A337" s="99">
        <v>335</v>
      </c>
      <c r="B337" s="100">
        <v>23870</v>
      </c>
      <c r="C337" s="100">
        <v>32672</v>
      </c>
      <c r="D337" s="100">
        <v>32672</v>
      </c>
      <c r="E337" s="101">
        <v>26996.568080871311</v>
      </c>
      <c r="F337" s="96" t="s">
        <v>303</v>
      </c>
      <c r="G337" s="102">
        <v>417</v>
      </c>
      <c r="H337" s="102"/>
    </row>
    <row r="338" spans="1:8" ht="14" x14ac:dyDescent="0.3">
      <c r="A338" s="99">
        <v>336</v>
      </c>
      <c r="B338" s="100">
        <v>22984</v>
      </c>
      <c r="C338" s="100">
        <v>32497</v>
      </c>
      <c r="D338" s="100">
        <v>32497</v>
      </c>
      <c r="E338" s="101">
        <v>9719.6504226666639</v>
      </c>
      <c r="F338" s="96" t="s">
        <v>303</v>
      </c>
      <c r="G338" s="102">
        <v>303</v>
      </c>
      <c r="H338" s="102"/>
    </row>
    <row r="339" spans="1:8" ht="14" x14ac:dyDescent="0.3">
      <c r="A339" s="99">
        <v>337</v>
      </c>
      <c r="B339" s="100">
        <v>24847</v>
      </c>
      <c r="C339" s="100">
        <v>33374</v>
      </c>
      <c r="D339" s="100">
        <v>33374</v>
      </c>
      <c r="E339" s="101">
        <v>45564.87660251942</v>
      </c>
      <c r="F339" s="96" t="s">
        <v>303</v>
      </c>
      <c r="G339" s="102">
        <v>419</v>
      </c>
      <c r="H339" s="102"/>
    </row>
    <row r="340" spans="1:8" ht="14" x14ac:dyDescent="0.3">
      <c r="A340" s="99">
        <v>338</v>
      </c>
      <c r="B340" s="100">
        <v>22850</v>
      </c>
      <c r="C340" s="100">
        <v>32021</v>
      </c>
      <c r="D340" s="100">
        <v>31975</v>
      </c>
      <c r="E340" s="101">
        <v>47539.080151083333</v>
      </c>
      <c r="F340" s="96" t="s">
        <v>303</v>
      </c>
      <c r="G340" s="102">
        <v>426</v>
      </c>
      <c r="H340" s="102">
        <v>4675.43</v>
      </c>
    </row>
    <row r="341" spans="1:8" ht="14" x14ac:dyDescent="0.3">
      <c r="A341" s="99">
        <v>339</v>
      </c>
      <c r="B341" s="100">
        <v>24373</v>
      </c>
      <c r="C341" s="100">
        <v>36941</v>
      </c>
      <c r="D341" s="100">
        <v>36937</v>
      </c>
      <c r="E341" s="101">
        <v>72496.077357412534</v>
      </c>
      <c r="F341" s="96" t="s">
        <v>303</v>
      </c>
      <c r="G341" s="102">
        <v>401</v>
      </c>
      <c r="H341" s="102"/>
    </row>
    <row r="342" spans="1:8" ht="14" x14ac:dyDescent="0.3">
      <c r="A342" s="99">
        <v>340</v>
      </c>
      <c r="B342" s="100">
        <v>24246</v>
      </c>
      <c r="C342" s="100">
        <v>34121</v>
      </c>
      <c r="D342" s="100">
        <v>34121</v>
      </c>
      <c r="E342" s="101">
        <v>37456.65898844495</v>
      </c>
      <c r="F342" s="96" t="s">
        <v>303</v>
      </c>
      <c r="G342" s="102">
        <v>300</v>
      </c>
      <c r="H342" s="102">
        <v>6882.2</v>
      </c>
    </row>
    <row r="343" spans="1:8" ht="14" x14ac:dyDescent="0.3">
      <c r="A343" s="99">
        <v>341</v>
      </c>
      <c r="B343" s="100">
        <v>24920</v>
      </c>
      <c r="C343" s="100">
        <v>32832</v>
      </c>
      <c r="D343" s="100">
        <v>32832</v>
      </c>
      <c r="E343" s="101">
        <v>26589.517517402852</v>
      </c>
      <c r="F343" s="96" t="s">
        <v>303</v>
      </c>
      <c r="G343" s="102">
        <v>417</v>
      </c>
      <c r="H343" s="102"/>
    </row>
    <row r="344" spans="1:8" ht="14" x14ac:dyDescent="0.3">
      <c r="A344" s="99">
        <v>342</v>
      </c>
      <c r="B344" s="100">
        <v>23775</v>
      </c>
      <c r="C344" s="100">
        <v>31959</v>
      </c>
      <c r="D344" s="100">
        <v>31763</v>
      </c>
      <c r="E344" s="101">
        <v>48247.953253917636</v>
      </c>
      <c r="F344" s="96" t="s">
        <v>303</v>
      </c>
      <c r="G344" s="102">
        <v>454</v>
      </c>
      <c r="H344" s="102">
        <v>4511.4399999999996</v>
      </c>
    </row>
    <row r="345" spans="1:8" ht="14" x14ac:dyDescent="0.3">
      <c r="A345" s="99">
        <v>343</v>
      </c>
      <c r="B345" s="100">
        <v>23534</v>
      </c>
      <c r="C345" s="100">
        <v>30682</v>
      </c>
      <c r="D345" s="100">
        <v>30655</v>
      </c>
      <c r="E345" s="101">
        <v>38200.528705309465</v>
      </c>
      <c r="F345" s="96" t="s">
        <v>303</v>
      </c>
      <c r="G345" s="102">
        <v>475</v>
      </c>
      <c r="H345" s="102"/>
    </row>
    <row r="346" spans="1:8" ht="14" x14ac:dyDescent="0.3">
      <c r="A346" s="99">
        <v>344</v>
      </c>
      <c r="B346" s="100">
        <v>22320</v>
      </c>
      <c r="C346" s="100">
        <v>31533</v>
      </c>
      <c r="D346" s="100">
        <v>31503</v>
      </c>
      <c r="E346" s="101">
        <v>77937.746541555811</v>
      </c>
      <c r="F346" s="96" t="s">
        <v>303</v>
      </c>
      <c r="G346" s="102">
        <v>460</v>
      </c>
      <c r="H346" s="102"/>
    </row>
    <row r="347" spans="1:8" ht="14" x14ac:dyDescent="0.3">
      <c r="A347" s="99">
        <v>345</v>
      </c>
      <c r="B347" s="100">
        <v>23191</v>
      </c>
      <c r="C347" s="100">
        <v>32643</v>
      </c>
      <c r="D347" s="100">
        <v>32643</v>
      </c>
      <c r="E347" s="101">
        <v>45661.551734117762</v>
      </c>
      <c r="F347" s="96" t="s">
        <v>303</v>
      </c>
      <c r="G347" s="102">
        <v>467</v>
      </c>
      <c r="H347" s="102">
        <v>4824.17</v>
      </c>
    </row>
    <row r="348" spans="1:8" ht="14" x14ac:dyDescent="0.3">
      <c r="A348" s="99">
        <v>346</v>
      </c>
      <c r="B348" s="100">
        <v>23735</v>
      </c>
      <c r="C348" s="100">
        <v>31656</v>
      </c>
      <c r="D348" s="100">
        <v>31625</v>
      </c>
      <c r="E348" s="101">
        <v>26115.62767191666</v>
      </c>
      <c r="F348" s="96" t="s">
        <v>303</v>
      </c>
      <c r="G348" s="102">
        <v>465</v>
      </c>
      <c r="H348" s="102"/>
    </row>
    <row r="349" spans="1:8" ht="14" x14ac:dyDescent="0.3">
      <c r="A349" s="99">
        <v>347</v>
      </c>
      <c r="B349" s="100">
        <v>24565</v>
      </c>
      <c r="C349" s="100">
        <v>31959</v>
      </c>
      <c r="D349" s="100">
        <v>31929</v>
      </c>
      <c r="E349" s="101">
        <v>34932.190441308783</v>
      </c>
      <c r="F349" s="96" t="s">
        <v>303</v>
      </c>
      <c r="G349" s="102">
        <v>470</v>
      </c>
      <c r="H349" s="102"/>
    </row>
    <row r="350" spans="1:8" ht="14" x14ac:dyDescent="0.3">
      <c r="A350" s="99">
        <v>348</v>
      </c>
      <c r="B350" s="100">
        <v>23215</v>
      </c>
      <c r="C350" s="100">
        <v>36689</v>
      </c>
      <c r="D350" s="100">
        <v>36605</v>
      </c>
      <c r="E350" s="101">
        <v>42522.643818749988</v>
      </c>
      <c r="F350" s="96" t="s">
        <v>303</v>
      </c>
      <c r="G350" s="102">
        <v>372</v>
      </c>
      <c r="H350" s="102"/>
    </row>
    <row r="351" spans="1:8" ht="14" x14ac:dyDescent="0.3">
      <c r="A351" s="99">
        <v>349</v>
      </c>
      <c r="B351" s="100">
        <v>23665</v>
      </c>
      <c r="C351" s="100">
        <v>30864</v>
      </c>
      <c r="D351" s="100">
        <v>30823</v>
      </c>
      <c r="E351" s="101">
        <v>55442.917130667207</v>
      </c>
      <c r="F351" s="96" t="s">
        <v>303</v>
      </c>
      <c r="G351" s="102">
        <v>425</v>
      </c>
      <c r="H351" s="102">
        <v>3834.99</v>
      </c>
    </row>
    <row r="352" spans="1:8" ht="14" x14ac:dyDescent="0.3">
      <c r="A352" s="99">
        <v>350</v>
      </c>
      <c r="B352" s="100">
        <v>26071</v>
      </c>
      <c r="C352" s="100">
        <v>35667</v>
      </c>
      <c r="D352" s="100">
        <v>35667</v>
      </c>
      <c r="E352" s="101">
        <v>23474.775439249996</v>
      </c>
      <c r="F352" s="96" t="s">
        <v>303</v>
      </c>
      <c r="G352" s="102">
        <v>360</v>
      </c>
      <c r="H352" s="102"/>
    </row>
    <row r="353" spans="1:8" ht="14" x14ac:dyDescent="0.3">
      <c r="A353" s="99">
        <v>351</v>
      </c>
      <c r="B353" s="100">
        <v>26163</v>
      </c>
      <c r="C353" s="100">
        <v>34694</v>
      </c>
      <c r="D353" s="100">
        <v>34694</v>
      </c>
      <c r="E353" s="101">
        <v>27758.821534110131</v>
      </c>
      <c r="F353" s="96" t="s">
        <v>303</v>
      </c>
      <c r="G353" s="102">
        <v>381</v>
      </c>
      <c r="H353" s="102"/>
    </row>
    <row r="354" spans="1:8" ht="14" x14ac:dyDescent="0.3">
      <c r="A354" s="99">
        <v>352</v>
      </c>
      <c r="B354" s="100">
        <v>25507</v>
      </c>
      <c r="C354" s="100">
        <v>32664</v>
      </c>
      <c r="D354" s="100">
        <v>32664</v>
      </c>
      <c r="E354" s="101">
        <v>33004.501928218262</v>
      </c>
      <c r="F354" s="96" t="s">
        <v>303</v>
      </c>
      <c r="G354" s="102">
        <v>409</v>
      </c>
      <c r="H354" s="102"/>
    </row>
    <row r="355" spans="1:8" ht="14" x14ac:dyDescent="0.3">
      <c r="A355" s="99">
        <v>353</v>
      </c>
      <c r="B355" s="100">
        <v>25005</v>
      </c>
      <c r="C355" s="100">
        <v>32678</v>
      </c>
      <c r="D355" s="100">
        <v>32678</v>
      </c>
      <c r="E355" s="101">
        <v>45001.009142512368</v>
      </c>
      <c r="F355" s="96" t="s">
        <v>303</v>
      </c>
      <c r="G355" s="102">
        <v>421</v>
      </c>
      <c r="H355" s="102"/>
    </row>
    <row r="356" spans="1:8" ht="14" x14ac:dyDescent="0.3">
      <c r="A356" s="99">
        <v>354</v>
      </c>
      <c r="B356" s="100">
        <v>19729</v>
      </c>
      <c r="C356" s="100">
        <v>29646</v>
      </c>
      <c r="D356" s="100">
        <v>29587</v>
      </c>
      <c r="E356" s="101">
        <v>59743.63452985695</v>
      </c>
      <c r="F356" s="96" t="s">
        <v>303</v>
      </c>
      <c r="G356" s="102">
        <v>416</v>
      </c>
      <c r="H356" s="102">
        <v>6862.14</v>
      </c>
    </row>
    <row r="357" spans="1:8" ht="14" x14ac:dyDescent="0.3">
      <c r="A357" s="99">
        <v>355</v>
      </c>
      <c r="B357" s="100">
        <v>24642</v>
      </c>
      <c r="C357" s="100">
        <v>32832</v>
      </c>
      <c r="D357" s="100">
        <v>32832</v>
      </c>
      <c r="E357" s="101">
        <v>35226.613403060728</v>
      </c>
      <c r="F357" s="96" t="s">
        <v>303</v>
      </c>
      <c r="G357" s="102">
        <v>408</v>
      </c>
      <c r="H357" s="102"/>
    </row>
    <row r="358" spans="1:8" ht="14" x14ac:dyDescent="0.3">
      <c r="A358" s="99">
        <v>356</v>
      </c>
      <c r="B358" s="100">
        <v>22764</v>
      </c>
      <c r="C358" s="100">
        <v>32021</v>
      </c>
      <c r="D358" s="100">
        <v>31968</v>
      </c>
      <c r="E358" s="101">
        <v>36615.774511333322</v>
      </c>
      <c r="F358" s="96" t="s">
        <v>303</v>
      </c>
      <c r="G358" s="102">
        <v>434</v>
      </c>
      <c r="H358" s="102"/>
    </row>
    <row r="359" spans="1:8" ht="14" x14ac:dyDescent="0.3">
      <c r="A359" s="99">
        <v>357</v>
      </c>
      <c r="B359" s="100">
        <v>21537</v>
      </c>
      <c r="C359" s="100">
        <v>30133</v>
      </c>
      <c r="D359" s="100">
        <v>30074</v>
      </c>
      <c r="E359" s="101">
        <v>48938.927784738662</v>
      </c>
      <c r="F359" s="96" t="s">
        <v>303</v>
      </c>
      <c r="G359" s="102">
        <v>494</v>
      </c>
      <c r="H359" s="102"/>
    </row>
    <row r="360" spans="1:8" ht="14" x14ac:dyDescent="0.3">
      <c r="A360" s="99">
        <v>358</v>
      </c>
      <c r="B360" s="100">
        <v>26402</v>
      </c>
      <c r="C360" s="100">
        <v>34169</v>
      </c>
      <c r="D360" s="100">
        <v>34169</v>
      </c>
      <c r="E360" s="101">
        <v>22457.691687261391</v>
      </c>
      <c r="F360" s="96" t="s">
        <v>303</v>
      </c>
      <c r="G360" s="102">
        <v>407</v>
      </c>
      <c r="H360" s="102"/>
    </row>
    <row r="361" spans="1:8" ht="14" x14ac:dyDescent="0.3">
      <c r="A361" s="99">
        <v>359</v>
      </c>
      <c r="B361" s="100">
        <v>26642</v>
      </c>
      <c r="C361" s="100">
        <v>37385</v>
      </c>
      <c r="D361" s="100">
        <v>37179</v>
      </c>
      <c r="E361" s="101">
        <v>35611.362980435602</v>
      </c>
      <c r="F361" s="96" t="s">
        <v>303</v>
      </c>
      <c r="G361" s="102">
        <v>353</v>
      </c>
      <c r="H361" s="102"/>
    </row>
    <row r="362" spans="1:8" ht="14" x14ac:dyDescent="0.3">
      <c r="A362" s="99">
        <v>360</v>
      </c>
      <c r="B362" s="100">
        <v>24618</v>
      </c>
      <c r="C362" s="100">
        <v>31686</v>
      </c>
      <c r="D362" s="100">
        <v>31628</v>
      </c>
      <c r="E362" s="101">
        <v>67162.129995498442</v>
      </c>
      <c r="F362" s="96" t="s">
        <v>303</v>
      </c>
      <c r="G362" s="102">
        <v>436</v>
      </c>
      <c r="H362" s="102">
        <v>4056.09</v>
      </c>
    </row>
    <row r="363" spans="1:8" ht="14" x14ac:dyDescent="0.3">
      <c r="A363" s="99">
        <v>361</v>
      </c>
      <c r="B363" s="100">
        <v>24832</v>
      </c>
      <c r="C363" s="100">
        <v>32587</v>
      </c>
      <c r="D363" s="100">
        <v>32587</v>
      </c>
      <c r="E363" s="101">
        <v>43475.031867330639</v>
      </c>
      <c r="F363" s="96" t="s">
        <v>303</v>
      </c>
      <c r="G363" s="102">
        <v>416</v>
      </c>
      <c r="H363" s="102"/>
    </row>
    <row r="364" spans="1:8" ht="14" x14ac:dyDescent="0.3">
      <c r="A364" s="99">
        <v>362</v>
      </c>
      <c r="B364" s="100">
        <v>24766</v>
      </c>
      <c r="C364" s="100">
        <v>31959</v>
      </c>
      <c r="D364" s="100">
        <v>31947</v>
      </c>
      <c r="E364" s="101">
        <v>41193.727159648035</v>
      </c>
      <c r="F364" s="96" t="s">
        <v>303</v>
      </c>
      <c r="G364" s="102">
        <v>435</v>
      </c>
      <c r="H364" s="102">
        <v>4159.54</v>
      </c>
    </row>
    <row r="365" spans="1:8" ht="14" x14ac:dyDescent="0.3">
      <c r="A365" s="99">
        <v>363</v>
      </c>
      <c r="B365" s="100">
        <v>21753</v>
      </c>
      <c r="C365" s="100">
        <v>31686</v>
      </c>
      <c r="D365" s="100">
        <v>31656</v>
      </c>
      <c r="E365" s="101">
        <v>46292.743855333327</v>
      </c>
      <c r="F365" s="96" t="s">
        <v>303</v>
      </c>
      <c r="G365" s="102">
        <v>479</v>
      </c>
      <c r="H365" s="102"/>
    </row>
    <row r="366" spans="1:8" ht="14" x14ac:dyDescent="0.3">
      <c r="A366" s="99">
        <v>364</v>
      </c>
      <c r="B366" s="100">
        <v>24804</v>
      </c>
      <c r="C366" s="100">
        <v>32813</v>
      </c>
      <c r="D366" s="100">
        <v>32813</v>
      </c>
      <c r="E366" s="101">
        <v>29172.162995613882</v>
      </c>
      <c r="F366" s="96" t="s">
        <v>303</v>
      </c>
      <c r="G366" s="102">
        <v>432</v>
      </c>
      <c r="H366" s="102"/>
    </row>
    <row r="367" spans="1:8" ht="14" x14ac:dyDescent="0.3">
      <c r="A367" s="99">
        <v>365</v>
      </c>
      <c r="B367" s="100">
        <v>25297</v>
      </c>
      <c r="C367" s="100">
        <v>32682</v>
      </c>
      <c r="D367" s="100">
        <v>32682</v>
      </c>
      <c r="E367" s="101">
        <v>34858.168014912459</v>
      </c>
      <c r="F367" s="96" t="s">
        <v>303</v>
      </c>
      <c r="G367" s="102">
        <v>433</v>
      </c>
      <c r="H367" s="102"/>
    </row>
    <row r="368" spans="1:8" ht="14" x14ac:dyDescent="0.3">
      <c r="A368" s="99">
        <v>366</v>
      </c>
      <c r="B368" s="100">
        <v>24104</v>
      </c>
      <c r="C368" s="100">
        <v>32643</v>
      </c>
      <c r="D368" s="100">
        <v>32643</v>
      </c>
      <c r="E368" s="101">
        <v>47539.080151083333</v>
      </c>
      <c r="F368" s="96" t="s">
        <v>303</v>
      </c>
      <c r="G368" s="102">
        <v>420</v>
      </c>
      <c r="H368" s="102">
        <v>4269.92</v>
      </c>
    </row>
    <row r="369" spans="1:8" ht="14" x14ac:dyDescent="0.3">
      <c r="A369" s="99">
        <v>367</v>
      </c>
      <c r="B369" s="100">
        <v>23380</v>
      </c>
      <c r="C369" s="100">
        <v>31413</v>
      </c>
      <c r="D369" s="100">
        <v>31383</v>
      </c>
      <c r="E369" s="101">
        <v>25765.048472416667</v>
      </c>
      <c r="F369" s="96" t="s">
        <v>304</v>
      </c>
      <c r="G369" s="102">
        <v>361</v>
      </c>
      <c r="H369" s="102">
        <v>4077.95</v>
      </c>
    </row>
    <row r="370" spans="1:8" ht="14" x14ac:dyDescent="0.3">
      <c r="A370" s="99">
        <v>368</v>
      </c>
      <c r="B370" s="100">
        <v>24064</v>
      </c>
      <c r="C370" s="100">
        <v>32933</v>
      </c>
      <c r="D370" s="100">
        <v>32933</v>
      </c>
      <c r="E370" s="101">
        <v>51401.725914971605</v>
      </c>
      <c r="F370" s="96" t="s">
        <v>303</v>
      </c>
      <c r="G370" s="102">
        <v>453</v>
      </c>
      <c r="H370" s="102"/>
    </row>
    <row r="371" spans="1:8" ht="14" x14ac:dyDescent="0.3">
      <c r="A371" s="99">
        <v>369</v>
      </c>
      <c r="B371" s="100">
        <v>23773</v>
      </c>
      <c r="C371" s="100">
        <v>32112</v>
      </c>
      <c r="D371" s="100">
        <v>31791</v>
      </c>
      <c r="E371" s="101">
        <v>25511.196484305736</v>
      </c>
      <c r="F371" s="96" t="s">
        <v>304</v>
      </c>
      <c r="G371" s="102">
        <v>376</v>
      </c>
      <c r="H371" s="102">
        <v>5869.56</v>
      </c>
    </row>
    <row r="372" spans="1:8" ht="14" x14ac:dyDescent="0.3">
      <c r="A372" s="99">
        <v>370</v>
      </c>
      <c r="B372" s="100">
        <v>19641</v>
      </c>
      <c r="C372" s="100">
        <v>30042</v>
      </c>
      <c r="D372" s="100">
        <v>29977</v>
      </c>
      <c r="E372" s="101">
        <v>15431.80489958175</v>
      </c>
      <c r="F372" s="96" t="s">
        <v>303</v>
      </c>
      <c r="G372" s="102">
        <v>369</v>
      </c>
      <c r="H372" s="102">
        <v>5561.39</v>
      </c>
    </row>
    <row r="373" spans="1:8" ht="14" x14ac:dyDescent="0.3">
      <c r="A373" s="99">
        <v>371</v>
      </c>
      <c r="B373" s="100">
        <v>25146</v>
      </c>
      <c r="C373" s="100">
        <v>32203</v>
      </c>
      <c r="D373" s="100">
        <v>31959</v>
      </c>
      <c r="E373" s="101">
        <v>52999.412095032807</v>
      </c>
      <c r="F373" s="96" t="s">
        <v>303</v>
      </c>
      <c r="G373" s="102">
        <v>420</v>
      </c>
      <c r="H373" s="102">
        <v>3869.97</v>
      </c>
    </row>
    <row r="374" spans="1:8" ht="14" x14ac:dyDescent="0.3">
      <c r="A374" s="99">
        <v>372</v>
      </c>
      <c r="B374" s="100">
        <v>21985</v>
      </c>
      <c r="C374" s="100">
        <v>31250</v>
      </c>
      <c r="D374" s="100">
        <v>31117</v>
      </c>
      <c r="E374" s="101">
        <v>47539.080151083333</v>
      </c>
      <c r="F374" s="96" t="s">
        <v>303</v>
      </c>
      <c r="G374" s="102">
        <v>433</v>
      </c>
      <c r="H374" s="102">
        <v>5527.77</v>
      </c>
    </row>
    <row r="375" spans="1:8" ht="14" x14ac:dyDescent="0.3">
      <c r="A375" s="99">
        <v>373</v>
      </c>
      <c r="B375" s="100">
        <v>27882</v>
      </c>
      <c r="C375" s="100">
        <v>37096</v>
      </c>
      <c r="D375" s="100">
        <v>36923</v>
      </c>
      <c r="E375" s="101">
        <v>69470.414777849859</v>
      </c>
      <c r="F375" s="96" t="s">
        <v>303</v>
      </c>
      <c r="G375" s="102">
        <v>271</v>
      </c>
      <c r="H375" s="102"/>
    </row>
    <row r="376" spans="1:8" ht="14" x14ac:dyDescent="0.3">
      <c r="A376" s="99">
        <v>374</v>
      </c>
      <c r="B376" s="100">
        <v>24728</v>
      </c>
      <c r="C376" s="100">
        <v>32640</v>
      </c>
      <c r="D376" s="100">
        <v>32640</v>
      </c>
      <c r="E376" s="101">
        <v>65062.883001125672</v>
      </c>
      <c r="F376" s="96" t="s">
        <v>303</v>
      </c>
      <c r="G376" s="102">
        <v>410</v>
      </c>
      <c r="H376" s="102"/>
    </row>
    <row r="377" spans="1:8" ht="14" x14ac:dyDescent="0.3">
      <c r="A377" s="99">
        <v>375</v>
      </c>
      <c r="B377" s="100">
        <v>22899</v>
      </c>
      <c r="C377" s="100">
        <v>31959</v>
      </c>
      <c r="D377" s="100">
        <v>31944</v>
      </c>
      <c r="E377" s="101">
        <v>23090.28189839745</v>
      </c>
      <c r="F377" s="96" t="s">
        <v>303</v>
      </c>
      <c r="G377" s="102">
        <v>437</v>
      </c>
      <c r="H377" s="102"/>
    </row>
    <row r="378" spans="1:8" ht="14" x14ac:dyDescent="0.3">
      <c r="A378" s="99">
        <v>376</v>
      </c>
      <c r="B378" s="100">
        <v>24355</v>
      </c>
      <c r="C378" s="100">
        <v>32832</v>
      </c>
      <c r="D378" s="100">
        <v>32832</v>
      </c>
      <c r="E378" s="101">
        <v>34349.652358666666</v>
      </c>
      <c r="F378" s="96" t="s">
        <v>303</v>
      </c>
      <c r="G378" s="102">
        <v>452</v>
      </c>
      <c r="H378" s="102"/>
    </row>
    <row r="379" spans="1:8" ht="14" x14ac:dyDescent="0.3">
      <c r="A379" s="99">
        <v>377</v>
      </c>
      <c r="B379" s="100">
        <v>23681</v>
      </c>
      <c r="C379" s="100">
        <v>31736</v>
      </c>
      <c r="D379" s="100">
        <v>31722</v>
      </c>
      <c r="E379" s="101">
        <v>44122.077829999995</v>
      </c>
      <c r="F379" s="96" t="s">
        <v>303</v>
      </c>
      <c r="G379" s="102">
        <v>440</v>
      </c>
      <c r="H379" s="102"/>
    </row>
    <row r="380" spans="1:8" ht="14" x14ac:dyDescent="0.3">
      <c r="A380" s="99">
        <v>378</v>
      </c>
      <c r="B380" s="100">
        <v>24526</v>
      </c>
      <c r="C380" s="100">
        <v>32798</v>
      </c>
      <c r="D380" s="100">
        <v>32798</v>
      </c>
      <c r="E380" s="101">
        <v>39581.318508588527</v>
      </c>
      <c r="F380" s="96" t="s">
        <v>303</v>
      </c>
      <c r="G380" s="102">
        <v>439</v>
      </c>
      <c r="H380" s="102"/>
    </row>
    <row r="381" spans="1:8" ht="14" x14ac:dyDescent="0.3">
      <c r="A381" s="99">
        <v>379</v>
      </c>
      <c r="B381" s="100">
        <v>25368</v>
      </c>
      <c r="C381" s="100">
        <v>32664</v>
      </c>
      <c r="D381" s="100">
        <v>32664</v>
      </c>
      <c r="E381" s="101">
        <v>26907.150255182361</v>
      </c>
      <c r="F381" s="96" t="s">
        <v>303</v>
      </c>
      <c r="G381" s="102">
        <v>428</v>
      </c>
      <c r="H381" s="102">
        <v>3585</v>
      </c>
    </row>
    <row r="382" spans="1:8" ht="14" x14ac:dyDescent="0.3">
      <c r="A382" s="99">
        <v>380</v>
      </c>
      <c r="B382" s="100">
        <v>24815</v>
      </c>
      <c r="C382" s="100">
        <v>32021</v>
      </c>
      <c r="D382" s="100">
        <v>31973</v>
      </c>
      <c r="E382" s="101">
        <v>17554.256057916667</v>
      </c>
      <c r="F382" s="96" t="s">
        <v>303</v>
      </c>
      <c r="G382" s="102">
        <v>439</v>
      </c>
      <c r="H382" s="102"/>
    </row>
    <row r="383" spans="1:8" ht="14" x14ac:dyDescent="0.3">
      <c r="A383" s="99">
        <v>381</v>
      </c>
      <c r="B383" s="100">
        <v>23571</v>
      </c>
      <c r="C383" s="100">
        <v>31342</v>
      </c>
      <c r="D383" s="100">
        <v>31321</v>
      </c>
      <c r="E383" s="101">
        <v>60369.948726139301</v>
      </c>
      <c r="F383" s="96" t="s">
        <v>303</v>
      </c>
      <c r="G383" s="102">
        <v>389</v>
      </c>
      <c r="H383" s="102"/>
    </row>
    <row r="384" spans="1:8" ht="14" x14ac:dyDescent="0.3">
      <c r="A384" s="99">
        <v>382</v>
      </c>
      <c r="B384" s="100">
        <v>24438</v>
      </c>
      <c r="C384" s="100">
        <v>32693</v>
      </c>
      <c r="D384" s="100">
        <v>32693</v>
      </c>
      <c r="E384" s="101">
        <v>45237.052568331681</v>
      </c>
      <c r="F384" s="96" t="s">
        <v>303</v>
      </c>
      <c r="G384" s="102">
        <v>451</v>
      </c>
      <c r="H384" s="102"/>
    </row>
    <row r="385" spans="1:8" ht="14" x14ac:dyDescent="0.3">
      <c r="A385" s="99">
        <v>383</v>
      </c>
      <c r="B385" s="100">
        <v>23799</v>
      </c>
      <c r="C385" s="100">
        <v>31959</v>
      </c>
      <c r="D385" s="100">
        <v>31819</v>
      </c>
      <c r="E385" s="101">
        <v>42150.424891408955</v>
      </c>
      <c r="F385" s="96" t="s">
        <v>303</v>
      </c>
      <c r="G385" s="102">
        <v>472</v>
      </c>
      <c r="H385" s="102">
        <v>4439.54</v>
      </c>
    </row>
    <row r="386" spans="1:8" ht="14" x14ac:dyDescent="0.3">
      <c r="A386" s="99">
        <v>384</v>
      </c>
      <c r="B386" s="100">
        <v>25703</v>
      </c>
      <c r="C386" s="100">
        <v>34745</v>
      </c>
      <c r="D386" s="100">
        <v>34745</v>
      </c>
      <c r="E386" s="101">
        <v>25564.243481499994</v>
      </c>
      <c r="F386" s="96" t="s">
        <v>304</v>
      </c>
      <c r="G386" s="102">
        <v>399</v>
      </c>
      <c r="H386" s="102"/>
    </row>
    <row r="387" spans="1:8" ht="14" x14ac:dyDescent="0.3">
      <c r="A387" s="99">
        <v>385</v>
      </c>
      <c r="B387" s="100">
        <v>23920</v>
      </c>
      <c r="C387" s="100">
        <v>33119</v>
      </c>
      <c r="D387" s="100">
        <v>33119</v>
      </c>
      <c r="E387" s="101">
        <v>45792.315855249995</v>
      </c>
      <c r="F387" s="96" t="s">
        <v>303</v>
      </c>
      <c r="G387" s="102">
        <v>407</v>
      </c>
      <c r="H387" s="102"/>
    </row>
    <row r="388" spans="1:8" ht="14" x14ac:dyDescent="0.3">
      <c r="A388" s="99">
        <v>386</v>
      </c>
      <c r="B388" s="100">
        <v>25090</v>
      </c>
      <c r="C388" s="100">
        <v>32813</v>
      </c>
      <c r="D388" s="100">
        <v>32813</v>
      </c>
      <c r="E388" s="101">
        <v>23349.875188677739</v>
      </c>
      <c r="F388" s="96" t="s">
        <v>303</v>
      </c>
      <c r="G388" s="102">
        <v>405</v>
      </c>
      <c r="H388" s="102"/>
    </row>
    <row r="389" spans="1:8" ht="14" x14ac:dyDescent="0.3">
      <c r="A389" s="99">
        <v>387</v>
      </c>
      <c r="B389" s="100">
        <v>23859</v>
      </c>
      <c r="C389" s="100">
        <v>32021</v>
      </c>
      <c r="D389" s="100">
        <v>31747</v>
      </c>
      <c r="E389" s="101">
        <v>25851.431322347911</v>
      </c>
      <c r="F389" s="96" t="s">
        <v>303</v>
      </c>
      <c r="G389" s="102">
        <v>441</v>
      </c>
      <c r="H389" s="102"/>
    </row>
    <row r="390" spans="1:8" ht="14" x14ac:dyDescent="0.3">
      <c r="A390" s="99">
        <v>388</v>
      </c>
      <c r="B390" s="100">
        <v>23266</v>
      </c>
      <c r="C390" s="100">
        <v>36937</v>
      </c>
      <c r="D390" s="100">
        <v>36937</v>
      </c>
      <c r="E390" s="101">
        <v>28021.071559457396</v>
      </c>
      <c r="F390" s="96" t="s">
        <v>303</v>
      </c>
      <c r="G390" s="102">
        <v>442</v>
      </c>
      <c r="H390" s="102"/>
    </row>
    <row r="391" spans="1:8" ht="14" x14ac:dyDescent="0.3">
      <c r="A391" s="99">
        <v>389</v>
      </c>
      <c r="B391" s="100">
        <v>22807</v>
      </c>
      <c r="C391" s="100">
        <v>32143</v>
      </c>
      <c r="D391" s="100">
        <v>31789</v>
      </c>
      <c r="E391" s="101">
        <v>59093.056035583322</v>
      </c>
      <c r="F391" s="96" t="s">
        <v>303</v>
      </c>
      <c r="G391" s="102">
        <v>449</v>
      </c>
      <c r="H391" s="102"/>
    </row>
    <row r="392" spans="1:8" ht="14" x14ac:dyDescent="0.3">
      <c r="A392" s="99">
        <v>390</v>
      </c>
      <c r="B392" s="100">
        <v>24764</v>
      </c>
      <c r="C392" s="100">
        <v>36923</v>
      </c>
      <c r="D392" s="100">
        <v>36923</v>
      </c>
      <c r="E392" s="101">
        <v>42574.689030461741</v>
      </c>
      <c r="F392" s="96" t="s">
        <v>303</v>
      </c>
      <c r="G392" s="102">
        <v>449</v>
      </c>
      <c r="H392" s="102"/>
    </row>
    <row r="393" spans="1:8" ht="14" x14ac:dyDescent="0.3">
      <c r="A393" s="99">
        <v>391</v>
      </c>
      <c r="B393" s="100">
        <v>24961</v>
      </c>
      <c r="C393" s="100">
        <v>33911</v>
      </c>
      <c r="D393" s="100">
        <v>33911</v>
      </c>
      <c r="E393" s="101">
        <v>37683.130208660856</v>
      </c>
      <c r="F393" s="96" t="s">
        <v>303</v>
      </c>
      <c r="G393" s="102">
        <v>400</v>
      </c>
      <c r="H393" s="102"/>
    </row>
    <row r="394" spans="1:8" ht="14" x14ac:dyDescent="0.3">
      <c r="A394" s="99">
        <v>392</v>
      </c>
      <c r="B394" s="100">
        <v>23802</v>
      </c>
      <c r="C394" s="100">
        <v>32325</v>
      </c>
      <c r="D394" s="100">
        <v>32146</v>
      </c>
      <c r="E394" s="101">
        <v>57576.574881482433</v>
      </c>
      <c r="F394" s="96" t="s">
        <v>303</v>
      </c>
      <c r="G394" s="102">
        <v>426</v>
      </c>
      <c r="H394" s="102"/>
    </row>
    <row r="395" spans="1:8" ht="14" x14ac:dyDescent="0.3">
      <c r="A395" s="99">
        <v>393</v>
      </c>
      <c r="B395" s="100">
        <v>21776</v>
      </c>
      <c r="C395" s="100">
        <v>32848</v>
      </c>
      <c r="D395" s="100">
        <v>30348</v>
      </c>
      <c r="E395" s="101">
        <v>40625.536672077302</v>
      </c>
      <c r="F395" s="96" t="s">
        <v>303</v>
      </c>
      <c r="G395" s="102">
        <v>444</v>
      </c>
      <c r="H395" s="102">
        <v>4935.43</v>
      </c>
    </row>
    <row r="396" spans="1:8" ht="14" x14ac:dyDescent="0.3">
      <c r="A396" s="99">
        <v>394</v>
      </c>
      <c r="B396" s="100">
        <v>23973</v>
      </c>
      <c r="C396" s="100">
        <v>32714</v>
      </c>
      <c r="D396" s="100">
        <v>32714</v>
      </c>
      <c r="E396" s="101">
        <v>16638.559883965161</v>
      </c>
      <c r="F396" s="96" t="s">
        <v>303</v>
      </c>
      <c r="G396" s="102">
        <v>456</v>
      </c>
      <c r="H396" s="102"/>
    </row>
    <row r="397" spans="1:8" ht="14" x14ac:dyDescent="0.3">
      <c r="A397" s="99">
        <v>395</v>
      </c>
      <c r="B397" s="100">
        <v>26406</v>
      </c>
      <c r="C397" s="100">
        <v>36927</v>
      </c>
      <c r="D397" s="100">
        <v>36923</v>
      </c>
      <c r="E397" s="101">
        <v>42987.038163249992</v>
      </c>
      <c r="F397" s="96" t="s">
        <v>303</v>
      </c>
      <c r="G397" s="102">
        <v>312</v>
      </c>
      <c r="H397" s="102"/>
    </row>
    <row r="398" spans="1:8" ht="14" x14ac:dyDescent="0.3">
      <c r="A398" s="99">
        <v>396</v>
      </c>
      <c r="B398" s="100">
        <v>24049</v>
      </c>
      <c r="C398" s="100">
        <v>31472</v>
      </c>
      <c r="D398" s="100">
        <v>31400</v>
      </c>
      <c r="E398" s="101">
        <v>46161.171459346457</v>
      </c>
      <c r="F398" s="96" t="s">
        <v>303</v>
      </c>
      <c r="G398" s="102">
        <v>413</v>
      </c>
      <c r="H398" s="102">
        <v>5076.92</v>
      </c>
    </row>
    <row r="399" spans="1:8" ht="14" x14ac:dyDescent="0.3">
      <c r="A399" s="99">
        <v>397</v>
      </c>
      <c r="B399" s="100">
        <v>21548</v>
      </c>
      <c r="C399" s="100">
        <v>30306</v>
      </c>
      <c r="D399" s="100">
        <v>30292</v>
      </c>
      <c r="E399" s="101">
        <v>34153.087439691539</v>
      </c>
      <c r="F399" s="96" t="s">
        <v>303</v>
      </c>
      <c r="G399" s="102">
        <v>447</v>
      </c>
      <c r="H399" s="102">
        <v>5030.3999999999996</v>
      </c>
    </row>
    <row r="400" spans="1:8" ht="14" x14ac:dyDescent="0.3">
      <c r="A400" s="99">
        <v>398</v>
      </c>
      <c r="B400" s="100">
        <v>23996</v>
      </c>
      <c r="C400" s="100">
        <v>30956</v>
      </c>
      <c r="D400" s="100">
        <v>30903</v>
      </c>
      <c r="E400" s="101">
        <v>48584.997334908563</v>
      </c>
      <c r="F400" s="96" t="s">
        <v>303</v>
      </c>
      <c r="G400" s="102">
        <v>587</v>
      </c>
      <c r="H400" s="102"/>
    </row>
    <row r="401" spans="1:8" ht="14" x14ac:dyDescent="0.3">
      <c r="A401" s="99">
        <v>399</v>
      </c>
      <c r="B401" s="100">
        <v>24295</v>
      </c>
      <c r="C401" s="100">
        <v>32933</v>
      </c>
      <c r="D401" s="100">
        <v>32933</v>
      </c>
      <c r="E401" s="101">
        <v>46220.036434916663</v>
      </c>
      <c r="F401" s="96" t="s">
        <v>303</v>
      </c>
      <c r="G401" s="102">
        <v>461</v>
      </c>
      <c r="H401" s="102"/>
    </row>
    <row r="402" spans="1:8" ht="14" x14ac:dyDescent="0.3">
      <c r="A402" s="99">
        <v>400</v>
      </c>
      <c r="B402" s="100">
        <v>23066</v>
      </c>
      <c r="C402" s="100">
        <v>32021</v>
      </c>
      <c r="D402" s="100">
        <v>31809</v>
      </c>
      <c r="E402" s="101">
        <v>57920.012845583326</v>
      </c>
      <c r="F402" s="96" t="s">
        <v>303</v>
      </c>
      <c r="G402" s="102">
        <v>443</v>
      </c>
      <c r="H402" s="102"/>
    </row>
    <row r="403" spans="1:8" ht="14" x14ac:dyDescent="0.3">
      <c r="A403" s="99">
        <v>401</v>
      </c>
      <c r="B403" s="100">
        <v>24815</v>
      </c>
      <c r="C403" s="100">
        <v>32463</v>
      </c>
      <c r="D403" s="100">
        <v>32463</v>
      </c>
      <c r="E403" s="101">
        <v>39959.022858208955</v>
      </c>
      <c r="F403" s="96" t="s">
        <v>303</v>
      </c>
      <c r="G403" s="102">
        <v>428</v>
      </c>
      <c r="H403" s="102"/>
    </row>
    <row r="404" spans="1:8" ht="14" x14ac:dyDescent="0.3">
      <c r="A404" s="99">
        <v>402</v>
      </c>
      <c r="B404" s="100">
        <v>24902</v>
      </c>
      <c r="C404" s="100">
        <v>33002</v>
      </c>
      <c r="D404" s="100">
        <v>33002</v>
      </c>
      <c r="E404" s="101">
        <v>27683.889821416666</v>
      </c>
      <c r="F404" s="96" t="s">
        <v>303</v>
      </c>
      <c r="G404" s="102">
        <v>407</v>
      </c>
      <c r="H404" s="102"/>
    </row>
    <row r="405" spans="1:8" ht="14" x14ac:dyDescent="0.3">
      <c r="A405" s="99">
        <v>403</v>
      </c>
      <c r="B405" s="100">
        <v>24851</v>
      </c>
      <c r="C405" s="100">
        <v>32021</v>
      </c>
      <c r="D405" s="100">
        <v>31975</v>
      </c>
      <c r="E405" s="101">
        <v>38925.013183399773</v>
      </c>
      <c r="F405" s="96" t="s">
        <v>303</v>
      </c>
      <c r="G405" s="102">
        <v>432</v>
      </c>
      <c r="H405" s="102"/>
    </row>
    <row r="406" spans="1:8" ht="14" x14ac:dyDescent="0.3">
      <c r="A406" s="99">
        <v>404</v>
      </c>
      <c r="B406" s="100">
        <v>25732</v>
      </c>
      <c r="C406" s="100">
        <v>34261</v>
      </c>
      <c r="D406" s="100">
        <v>34261</v>
      </c>
      <c r="E406" s="101">
        <v>18411.135878999998</v>
      </c>
      <c r="F406" s="96" t="s">
        <v>304</v>
      </c>
      <c r="G406" s="102">
        <v>377</v>
      </c>
      <c r="H406" s="102"/>
    </row>
    <row r="407" spans="1:8" ht="14" x14ac:dyDescent="0.3">
      <c r="A407" s="99">
        <v>405</v>
      </c>
      <c r="B407" s="100">
        <v>23444</v>
      </c>
      <c r="C407" s="100">
        <v>32846</v>
      </c>
      <c r="D407" s="100">
        <v>32846</v>
      </c>
      <c r="E407" s="101">
        <v>38066.661888002309</v>
      </c>
      <c r="F407" s="96" t="s">
        <v>303</v>
      </c>
      <c r="G407" s="102">
        <v>423</v>
      </c>
      <c r="H407" s="102"/>
    </row>
    <row r="408" spans="1:8" ht="14" x14ac:dyDescent="0.3">
      <c r="A408" s="99">
        <v>406</v>
      </c>
      <c r="B408" s="100">
        <v>20800</v>
      </c>
      <c r="C408" s="100">
        <v>30326</v>
      </c>
      <c r="D408" s="100">
        <v>30286</v>
      </c>
      <c r="E408" s="101">
        <v>36615.774511333322</v>
      </c>
      <c r="F408" s="96" t="s">
        <v>304</v>
      </c>
      <c r="G408" s="102">
        <v>376</v>
      </c>
      <c r="H408" s="102">
        <v>5248</v>
      </c>
    </row>
    <row r="409" spans="1:8" ht="14" x14ac:dyDescent="0.3">
      <c r="A409" s="99">
        <v>407</v>
      </c>
      <c r="B409" s="100">
        <v>25311</v>
      </c>
      <c r="C409" s="100">
        <v>32112</v>
      </c>
      <c r="D409" s="100">
        <v>31974</v>
      </c>
      <c r="E409" s="101">
        <v>29041.146911122258</v>
      </c>
      <c r="F409" s="96" t="s">
        <v>304</v>
      </c>
      <c r="G409" s="102">
        <v>391</v>
      </c>
      <c r="H409" s="102">
        <v>4024.23</v>
      </c>
    </row>
    <row r="410" spans="1:8" ht="14" x14ac:dyDescent="0.3">
      <c r="A410" s="99">
        <v>408</v>
      </c>
      <c r="B410" s="100">
        <v>24740</v>
      </c>
      <c r="C410" s="100">
        <v>31959</v>
      </c>
      <c r="D410" s="100">
        <v>31819</v>
      </c>
      <c r="E410" s="101">
        <v>42387.417679774917</v>
      </c>
      <c r="F410" s="96" t="s">
        <v>303</v>
      </c>
      <c r="G410" s="102">
        <v>437</v>
      </c>
      <c r="H410" s="102"/>
    </row>
    <row r="411" spans="1:8" ht="14" x14ac:dyDescent="0.3">
      <c r="A411" s="99">
        <v>409</v>
      </c>
      <c r="B411" s="100">
        <v>23738</v>
      </c>
      <c r="C411" s="100">
        <v>32448</v>
      </c>
      <c r="D411" s="100">
        <v>32228</v>
      </c>
      <c r="E411" s="101">
        <v>43189.679901770949</v>
      </c>
      <c r="F411" s="96" t="s">
        <v>303</v>
      </c>
      <c r="G411" s="102">
        <v>427</v>
      </c>
      <c r="H411" s="102">
        <v>4384.1099999999997</v>
      </c>
    </row>
    <row r="412" spans="1:8" ht="14" x14ac:dyDescent="0.3">
      <c r="A412" s="99">
        <v>410</v>
      </c>
      <c r="B412" s="100">
        <v>21570</v>
      </c>
      <c r="C412" s="100">
        <v>30987</v>
      </c>
      <c r="D412" s="100">
        <v>30958</v>
      </c>
      <c r="E412" s="101">
        <v>48094.420533598117</v>
      </c>
      <c r="F412" s="96" t="s">
        <v>303</v>
      </c>
      <c r="G412" s="102">
        <v>420</v>
      </c>
      <c r="H412" s="102">
        <v>4980.33</v>
      </c>
    </row>
    <row r="413" spans="1:8" ht="14" x14ac:dyDescent="0.3">
      <c r="A413" s="99">
        <v>411</v>
      </c>
      <c r="B413" s="100">
        <v>23854</v>
      </c>
      <c r="C413" s="100">
        <v>31413</v>
      </c>
      <c r="D413" s="100">
        <v>31383</v>
      </c>
      <c r="E413" s="101">
        <v>46632.454364735044</v>
      </c>
      <c r="F413" s="96" t="s">
        <v>303</v>
      </c>
      <c r="G413" s="102">
        <v>452</v>
      </c>
      <c r="H413" s="102"/>
    </row>
    <row r="414" spans="1:8" ht="14" x14ac:dyDescent="0.3">
      <c r="A414" s="99">
        <v>412</v>
      </c>
      <c r="B414" s="100">
        <v>23872</v>
      </c>
      <c r="C414" s="100">
        <v>33086</v>
      </c>
      <c r="D414" s="100">
        <v>33086</v>
      </c>
      <c r="E414" s="101">
        <v>19399.409687268275</v>
      </c>
      <c r="F414" s="96" t="s">
        <v>303</v>
      </c>
      <c r="G414" s="102">
        <v>477</v>
      </c>
      <c r="H414" s="102"/>
    </row>
    <row r="415" spans="1:8" ht="14" x14ac:dyDescent="0.3">
      <c r="A415" s="99">
        <v>413</v>
      </c>
      <c r="B415" s="100">
        <v>23418</v>
      </c>
      <c r="C415" s="100">
        <v>32702</v>
      </c>
      <c r="D415" s="100">
        <v>32702</v>
      </c>
      <c r="E415" s="101">
        <v>27246.541009249995</v>
      </c>
      <c r="F415" s="96" t="s">
        <v>303</v>
      </c>
      <c r="G415" s="102">
        <v>444</v>
      </c>
      <c r="H415" s="102">
        <v>4877.84</v>
      </c>
    </row>
    <row r="416" spans="1:8" ht="14" x14ac:dyDescent="0.3">
      <c r="A416" s="99">
        <v>414</v>
      </c>
      <c r="B416" s="100">
        <v>24145</v>
      </c>
      <c r="C416" s="100">
        <v>31717</v>
      </c>
      <c r="D416" s="100">
        <v>31686</v>
      </c>
      <c r="E416" s="101">
        <v>40952.231081249993</v>
      </c>
      <c r="F416" s="96" t="s">
        <v>303</v>
      </c>
      <c r="G416" s="102">
        <v>454</v>
      </c>
      <c r="H416" s="102"/>
    </row>
    <row r="417" spans="1:8" ht="14" x14ac:dyDescent="0.3">
      <c r="A417" s="99">
        <v>415</v>
      </c>
      <c r="B417" s="100">
        <v>23678</v>
      </c>
      <c r="C417" s="100">
        <v>32660</v>
      </c>
      <c r="D417" s="100">
        <v>32660</v>
      </c>
      <c r="E417" s="101">
        <v>65636.839609020739</v>
      </c>
      <c r="F417" s="96" t="s">
        <v>303</v>
      </c>
      <c r="G417" s="102">
        <v>458</v>
      </c>
      <c r="H417" s="102"/>
    </row>
    <row r="418" spans="1:8" ht="14" x14ac:dyDescent="0.3">
      <c r="A418" s="99">
        <v>416</v>
      </c>
      <c r="B418" s="100">
        <v>23553</v>
      </c>
      <c r="C418" s="100">
        <v>32888</v>
      </c>
      <c r="D418" s="100">
        <v>32888</v>
      </c>
      <c r="E418" s="101">
        <v>57301.066175480722</v>
      </c>
      <c r="F418" s="96" t="s">
        <v>303</v>
      </c>
      <c r="G418" s="102">
        <v>442</v>
      </c>
      <c r="H418" s="102">
        <v>4710.74</v>
      </c>
    </row>
    <row r="419" spans="1:8" ht="14" x14ac:dyDescent="0.3">
      <c r="A419" s="99">
        <v>417</v>
      </c>
      <c r="B419" s="100">
        <v>25685</v>
      </c>
      <c r="C419" s="100">
        <v>34121</v>
      </c>
      <c r="D419" s="100">
        <v>34121</v>
      </c>
      <c r="E419" s="101">
        <v>33295.088393117119</v>
      </c>
      <c r="F419" s="96" t="s">
        <v>303</v>
      </c>
      <c r="G419" s="102">
        <v>377</v>
      </c>
      <c r="H419" s="102"/>
    </row>
    <row r="420" spans="1:8" ht="14" x14ac:dyDescent="0.3">
      <c r="A420" s="99">
        <v>418</v>
      </c>
      <c r="B420" s="100">
        <v>22694</v>
      </c>
      <c r="C420" s="100">
        <v>33147</v>
      </c>
      <c r="D420" s="100">
        <v>33147</v>
      </c>
      <c r="E420" s="101">
        <v>47539.080151083333</v>
      </c>
      <c r="F420" s="96" t="s">
        <v>303</v>
      </c>
      <c r="G420" s="102">
        <v>437</v>
      </c>
      <c r="H420" s="102">
        <v>4989.67</v>
      </c>
    </row>
    <row r="421" spans="1:8" ht="14" x14ac:dyDescent="0.3">
      <c r="A421" s="99">
        <v>419</v>
      </c>
      <c r="B421" s="100">
        <v>25919</v>
      </c>
      <c r="C421" s="100">
        <v>34255</v>
      </c>
      <c r="D421" s="100">
        <v>34255</v>
      </c>
      <c r="E421" s="101">
        <v>31731.928636219338</v>
      </c>
      <c r="F421" s="96" t="s">
        <v>303</v>
      </c>
      <c r="G421" s="102">
        <v>420</v>
      </c>
      <c r="H421" s="102">
        <v>3620.67</v>
      </c>
    </row>
    <row r="422" spans="1:8" ht="14" x14ac:dyDescent="0.3">
      <c r="A422" s="99">
        <v>420</v>
      </c>
      <c r="B422" s="100">
        <v>23237</v>
      </c>
      <c r="C422" s="100">
        <v>31959</v>
      </c>
      <c r="D422" s="100">
        <v>31929</v>
      </c>
      <c r="E422" s="101">
        <v>39768.736176291306</v>
      </c>
      <c r="F422" s="96" t="s">
        <v>303</v>
      </c>
      <c r="G422" s="102">
        <v>422</v>
      </c>
      <c r="H422" s="102">
        <v>4768.1099999999997</v>
      </c>
    </row>
    <row r="423" spans="1:8" ht="14" x14ac:dyDescent="0.3">
      <c r="A423" s="99">
        <v>421</v>
      </c>
      <c r="B423" s="100">
        <v>20514</v>
      </c>
      <c r="C423" s="100">
        <v>28817</v>
      </c>
      <c r="D423" s="100">
        <v>28479</v>
      </c>
      <c r="E423" s="101">
        <v>49272.69174241666</v>
      </c>
      <c r="F423" s="96" t="s">
        <v>303</v>
      </c>
      <c r="G423" s="102">
        <v>457</v>
      </c>
      <c r="H423" s="102">
        <v>5502.3</v>
      </c>
    </row>
    <row r="424" spans="1:8" ht="14" x14ac:dyDescent="0.3">
      <c r="A424" s="99">
        <v>422</v>
      </c>
      <c r="B424" s="100">
        <v>22270</v>
      </c>
      <c r="C424" s="100">
        <v>36923</v>
      </c>
      <c r="D424" s="100">
        <v>36923</v>
      </c>
      <c r="E424" s="101">
        <v>37430.725830666663</v>
      </c>
      <c r="F424" s="96" t="s">
        <v>303</v>
      </c>
      <c r="G424" s="102">
        <v>278</v>
      </c>
      <c r="H424" s="102"/>
    </row>
    <row r="425" spans="1:8" ht="14" x14ac:dyDescent="0.3">
      <c r="A425" s="99">
        <v>423</v>
      </c>
      <c r="B425" s="100">
        <v>22712</v>
      </c>
      <c r="C425" s="100">
        <v>32051</v>
      </c>
      <c r="D425" s="100">
        <v>31932</v>
      </c>
      <c r="E425" s="101">
        <v>19732.760415636847</v>
      </c>
      <c r="F425" s="96" t="s">
        <v>303</v>
      </c>
      <c r="G425" s="102">
        <v>481</v>
      </c>
      <c r="H425" s="102">
        <v>6895.15</v>
      </c>
    </row>
    <row r="426" spans="1:8" ht="14" x14ac:dyDescent="0.3">
      <c r="A426" s="99">
        <v>424</v>
      </c>
      <c r="B426" s="100">
        <v>22958</v>
      </c>
      <c r="C426" s="100">
        <v>37775</v>
      </c>
      <c r="D426" s="100">
        <v>37775</v>
      </c>
      <c r="E426" s="101">
        <v>12887.719936635969</v>
      </c>
      <c r="F426" s="96" t="s">
        <v>303</v>
      </c>
      <c r="G426" s="102">
        <v>353</v>
      </c>
      <c r="H426" s="102"/>
    </row>
    <row r="427" spans="1:8" ht="14" x14ac:dyDescent="0.3">
      <c r="A427" s="99">
        <v>425</v>
      </c>
      <c r="B427" s="100">
        <v>20937</v>
      </c>
      <c r="C427" s="100">
        <v>30376</v>
      </c>
      <c r="D427" s="100">
        <v>30348</v>
      </c>
      <c r="E427" s="101">
        <v>51920.501362959054</v>
      </c>
      <c r="F427" s="96" t="s">
        <v>303</v>
      </c>
      <c r="G427" s="102">
        <v>487</v>
      </c>
      <c r="H427" s="102"/>
    </row>
    <row r="428" spans="1:8" ht="14" x14ac:dyDescent="0.3">
      <c r="A428" s="99">
        <v>426</v>
      </c>
      <c r="B428" s="100">
        <v>24647</v>
      </c>
      <c r="C428" s="100">
        <v>34225</v>
      </c>
      <c r="D428" s="100">
        <v>34225</v>
      </c>
      <c r="E428" s="101">
        <v>30400.865937054863</v>
      </c>
      <c r="F428" s="96" t="s">
        <v>303</v>
      </c>
      <c r="G428" s="102">
        <v>398</v>
      </c>
      <c r="H428" s="102"/>
    </row>
    <row r="429" spans="1:8" ht="14" x14ac:dyDescent="0.3">
      <c r="A429" s="99">
        <v>427</v>
      </c>
      <c r="B429" s="100">
        <v>21762</v>
      </c>
      <c r="C429" s="100">
        <v>31127</v>
      </c>
      <c r="D429" s="100">
        <v>31107</v>
      </c>
      <c r="E429" s="101">
        <v>54348.986403441362</v>
      </c>
      <c r="F429" s="96" t="s">
        <v>303</v>
      </c>
      <c r="G429" s="102">
        <v>461</v>
      </c>
      <c r="H429" s="102">
        <v>5176.04</v>
      </c>
    </row>
    <row r="430" spans="1:8" ht="14" x14ac:dyDescent="0.3">
      <c r="A430" s="99">
        <v>428</v>
      </c>
      <c r="B430" s="100">
        <v>18391</v>
      </c>
      <c r="C430" s="100">
        <v>27396</v>
      </c>
      <c r="D430" s="100">
        <v>27396</v>
      </c>
      <c r="E430" s="101">
        <v>47627.118117583326</v>
      </c>
      <c r="F430" s="96" t="s">
        <v>303</v>
      </c>
      <c r="G430" s="102">
        <v>439</v>
      </c>
      <c r="H430" s="102">
        <v>6383.14</v>
      </c>
    </row>
    <row r="431" spans="1:8" ht="14" x14ac:dyDescent="0.3">
      <c r="A431" s="99">
        <v>429</v>
      </c>
      <c r="B431" s="100">
        <v>24294</v>
      </c>
      <c r="C431" s="100">
        <v>34121</v>
      </c>
      <c r="D431" s="100">
        <v>34121</v>
      </c>
      <c r="E431" s="101">
        <v>35438.984130006378</v>
      </c>
      <c r="F431" s="96" t="s">
        <v>303</v>
      </c>
      <c r="G431" s="102">
        <v>512</v>
      </c>
      <c r="H431" s="102">
        <v>4899.0600000000004</v>
      </c>
    </row>
    <row r="432" spans="1:8" ht="14" x14ac:dyDescent="0.3">
      <c r="A432" s="99">
        <v>430</v>
      </c>
      <c r="B432" s="100">
        <v>25014</v>
      </c>
      <c r="C432" s="100">
        <v>34731</v>
      </c>
      <c r="D432" s="100">
        <v>34731</v>
      </c>
      <c r="E432" s="101">
        <v>30582.067616194458</v>
      </c>
      <c r="F432" s="96" t="s">
        <v>303</v>
      </c>
      <c r="G432" s="102">
        <v>425</v>
      </c>
      <c r="H432" s="102"/>
    </row>
    <row r="433" spans="1:8" ht="14" x14ac:dyDescent="0.3">
      <c r="A433" s="99">
        <v>431</v>
      </c>
      <c r="B433" s="100">
        <v>24986</v>
      </c>
      <c r="C433" s="100">
        <v>32692</v>
      </c>
      <c r="D433" s="100">
        <v>32692</v>
      </c>
      <c r="E433" s="101">
        <v>34348.621430749998</v>
      </c>
      <c r="F433" s="96" t="s">
        <v>303</v>
      </c>
      <c r="G433" s="102">
        <v>452</v>
      </c>
      <c r="H433" s="102"/>
    </row>
    <row r="434" spans="1:8" ht="14" x14ac:dyDescent="0.3">
      <c r="A434" s="99">
        <v>432</v>
      </c>
      <c r="B434" s="100">
        <v>22178</v>
      </c>
      <c r="C434" s="100">
        <v>31737</v>
      </c>
      <c r="D434" s="100">
        <v>31719</v>
      </c>
      <c r="E434" s="101">
        <v>52802.318565973947</v>
      </c>
      <c r="F434" s="96" t="s">
        <v>303</v>
      </c>
      <c r="G434" s="102">
        <v>463</v>
      </c>
      <c r="H434" s="102"/>
    </row>
    <row r="435" spans="1:8" ht="14" x14ac:dyDescent="0.3">
      <c r="A435" s="99">
        <v>433</v>
      </c>
      <c r="B435" s="100">
        <v>24264</v>
      </c>
      <c r="C435" s="100">
        <v>31564</v>
      </c>
      <c r="D435" s="100">
        <v>31474</v>
      </c>
      <c r="E435" s="101">
        <v>57235.876304362377</v>
      </c>
      <c r="F435" s="96" t="s">
        <v>303</v>
      </c>
      <c r="G435" s="102">
        <v>511</v>
      </c>
      <c r="H435" s="102"/>
    </row>
    <row r="436" spans="1:8" ht="14" x14ac:dyDescent="0.3">
      <c r="A436" s="99">
        <v>434</v>
      </c>
      <c r="B436" s="100">
        <v>24443</v>
      </c>
      <c r="C436" s="100">
        <v>32234</v>
      </c>
      <c r="D436" s="100">
        <v>32143</v>
      </c>
      <c r="E436" s="101">
        <v>49800.09403722181</v>
      </c>
      <c r="F436" s="96" t="s">
        <v>303</v>
      </c>
      <c r="G436" s="102">
        <v>427</v>
      </c>
      <c r="H436" s="102"/>
    </row>
    <row r="437" spans="1:8" ht="14" x14ac:dyDescent="0.3">
      <c r="A437" s="99">
        <v>435</v>
      </c>
      <c r="B437" s="100">
        <v>23155</v>
      </c>
      <c r="C437" s="100">
        <v>36853</v>
      </c>
      <c r="D437" s="100">
        <v>36605</v>
      </c>
      <c r="E437" s="101">
        <v>39684.684423852676</v>
      </c>
      <c r="F437" s="96" t="s">
        <v>303</v>
      </c>
      <c r="G437" s="102">
        <v>426</v>
      </c>
      <c r="H437" s="102"/>
    </row>
    <row r="438" spans="1:8" ht="14" x14ac:dyDescent="0.3">
      <c r="A438" s="99">
        <v>436</v>
      </c>
      <c r="B438" s="100">
        <v>24704</v>
      </c>
      <c r="C438" s="100">
        <v>32112</v>
      </c>
      <c r="D438" s="100">
        <v>31959</v>
      </c>
      <c r="E438" s="101">
        <v>51234.025402249987</v>
      </c>
      <c r="F438" s="96" t="s">
        <v>303</v>
      </c>
      <c r="G438" s="102">
        <v>455</v>
      </c>
      <c r="H438" s="102">
        <v>4185.3599999999997</v>
      </c>
    </row>
    <row r="439" spans="1:8" ht="14" x14ac:dyDescent="0.3">
      <c r="A439" s="99">
        <v>437</v>
      </c>
      <c r="B439" s="100">
        <v>20305</v>
      </c>
      <c r="C439" s="100">
        <v>32021</v>
      </c>
      <c r="D439" s="100">
        <v>31888</v>
      </c>
      <c r="E439" s="101">
        <v>47539.080151083333</v>
      </c>
      <c r="F439" s="96" t="s">
        <v>303</v>
      </c>
      <c r="G439" s="102">
        <v>404</v>
      </c>
      <c r="H439" s="102">
        <v>6836.38</v>
      </c>
    </row>
    <row r="440" spans="1:8" ht="14" x14ac:dyDescent="0.3">
      <c r="A440" s="99">
        <v>438</v>
      </c>
      <c r="B440" s="100">
        <v>25347</v>
      </c>
      <c r="C440" s="100">
        <v>32706</v>
      </c>
      <c r="D440" s="100">
        <v>32706</v>
      </c>
      <c r="E440" s="101">
        <v>53982.682425236126</v>
      </c>
      <c r="F440" s="96" t="s">
        <v>303</v>
      </c>
      <c r="G440" s="102">
        <v>409</v>
      </c>
      <c r="H440" s="102"/>
    </row>
    <row r="441" spans="1:8" ht="14" x14ac:dyDescent="0.3">
      <c r="A441" s="99">
        <v>439</v>
      </c>
      <c r="B441" s="100">
        <v>24338</v>
      </c>
      <c r="C441" s="100">
        <v>37382</v>
      </c>
      <c r="D441" s="100">
        <v>37179</v>
      </c>
      <c r="E441" s="101">
        <v>22321.097305899289</v>
      </c>
      <c r="F441" s="96" t="s">
        <v>303</v>
      </c>
      <c r="G441" s="102">
        <v>441</v>
      </c>
      <c r="H441" s="102">
        <v>4196.8900000000003</v>
      </c>
    </row>
    <row r="442" spans="1:8" ht="14" x14ac:dyDescent="0.3">
      <c r="A442" s="99">
        <v>440</v>
      </c>
      <c r="B442" s="100">
        <v>23198</v>
      </c>
      <c r="C442" s="100">
        <v>38687</v>
      </c>
      <c r="D442" s="100">
        <v>38687</v>
      </c>
      <c r="E442" s="101">
        <v>16710.5697215</v>
      </c>
      <c r="F442" s="96" t="s">
        <v>304</v>
      </c>
      <c r="G442" s="102">
        <v>362</v>
      </c>
      <c r="H442" s="102">
        <v>3343.06</v>
      </c>
    </row>
    <row r="443" spans="1:8" ht="14" x14ac:dyDescent="0.3">
      <c r="A443" s="99">
        <v>441</v>
      </c>
      <c r="B443" s="100">
        <v>28209</v>
      </c>
      <c r="C443" s="100">
        <v>36927</v>
      </c>
      <c r="D443" s="100">
        <v>36923</v>
      </c>
      <c r="E443" s="101">
        <v>51860.655950015891</v>
      </c>
      <c r="F443" s="96" t="s">
        <v>303</v>
      </c>
      <c r="G443" s="102">
        <v>279</v>
      </c>
      <c r="H443" s="102"/>
    </row>
    <row r="444" spans="1:8" ht="14" x14ac:dyDescent="0.3">
      <c r="A444" s="99">
        <v>442</v>
      </c>
      <c r="B444" s="100">
        <v>22175</v>
      </c>
      <c r="C444" s="100">
        <v>31141</v>
      </c>
      <c r="D444" s="100">
        <v>31126</v>
      </c>
      <c r="E444" s="101">
        <v>68197.878870312503</v>
      </c>
      <c r="F444" s="96" t="s">
        <v>303</v>
      </c>
      <c r="G444" s="102">
        <v>422</v>
      </c>
      <c r="H444" s="102">
        <v>6672.03</v>
      </c>
    </row>
    <row r="445" spans="1:8" ht="14" x14ac:dyDescent="0.3">
      <c r="A445" s="99">
        <v>443</v>
      </c>
      <c r="B445" s="100">
        <v>26968</v>
      </c>
      <c r="C445" s="100">
        <v>36937</v>
      </c>
      <c r="D445" s="100">
        <v>36937</v>
      </c>
      <c r="E445" s="101">
        <v>37434.444847067178</v>
      </c>
      <c r="F445" s="96" t="s">
        <v>303</v>
      </c>
      <c r="G445" s="102">
        <v>284</v>
      </c>
      <c r="H445" s="102"/>
    </row>
    <row r="446" spans="1:8" ht="14" x14ac:dyDescent="0.3">
      <c r="A446" s="99">
        <v>444</v>
      </c>
      <c r="B446" s="100">
        <v>24122</v>
      </c>
      <c r="C446" s="100">
        <v>31959</v>
      </c>
      <c r="D446" s="100">
        <v>31945</v>
      </c>
      <c r="E446" s="101">
        <v>35758.958405561541</v>
      </c>
      <c r="F446" s="96" t="s">
        <v>303</v>
      </c>
      <c r="G446" s="102">
        <v>480</v>
      </c>
      <c r="H446" s="102">
        <v>5129.9799999999996</v>
      </c>
    </row>
    <row r="447" spans="1:8" ht="14" x14ac:dyDescent="0.3">
      <c r="A447" s="99">
        <v>445</v>
      </c>
      <c r="B447" s="100">
        <v>24360</v>
      </c>
      <c r="C447" s="100">
        <v>31959</v>
      </c>
      <c r="D447" s="100">
        <v>31792</v>
      </c>
      <c r="E447" s="101">
        <v>26796.078089749997</v>
      </c>
      <c r="F447" s="96" t="s">
        <v>303</v>
      </c>
      <c r="G447" s="102">
        <v>441</v>
      </c>
      <c r="H447" s="102"/>
    </row>
    <row r="448" spans="1:8" ht="14" x14ac:dyDescent="0.3">
      <c r="A448" s="99">
        <v>446</v>
      </c>
      <c r="B448" s="100">
        <v>24475</v>
      </c>
      <c r="C448" s="100">
        <v>31959</v>
      </c>
      <c r="D448" s="100">
        <v>31789</v>
      </c>
      <c r="E448" s="101">
        <v>27666.545131000003</v>
      </c>
      <c r="F448" s="96" t="s">
        <v>303</v>
      </c>
      <c r="G448" s="102">
        <v>503</v>
      </c>
      <c r="H448" s="102"/>
    </row>
    <row r="449" spans="1:8" ht="14" x14ac:dyDescent="0.3">
      <c r="A449" s="99">
        <v>447</v>
      </c>
      <c r="B449" s="100">
        <v>24512</v>
      </c>
      <c r="C449" s="100">
        <v>32234</v>
      </c>
      <c r="D449" s="100">
        <v>32146</v>
      </c>
      <c r="E449" s="101">
        <v>36004.078386161491</v>
      </c>
      <c r="F449" s="96" t="s">
        <v>303</v>
      </c>
      <c r="G449" s="102">
        <v>426</v>
      </c>
      <c r="H449" s="102"/>
    </row>
    <row r="450" spans="1:8" ht="14" x14ac:dyDescent="0.3">
      <c r="A450" s="99">
        <v>448</v>
      </c>
      <c r="B450" s="100">
        <v>23685</v>
      </c>
      <c r="C450" s="100">
        <v>31656</v>
      </c>
      <c r="D450" s="100">
        <v>31656</v>
      </c>
      <c r="E450" s="101">
        <v>33619.147777178456</v>
      </c>
      <c r="F450" s="96" t="s">
        <v>303</v>
      </c>
      <c r="G450" s="102">
        <v>467</v>
      </c>
      <c r="H450" s="102"/>
    </row>
    <row r="451" spans="1:8" ht="14" x14ac:dyDescent="0.3">
      <c r="A451" s="99">
        <v>449</v>
      </c>
      <c r="B451" s="100">
        <v>25510</v>
      </c>
      <c r="C451" s="100">
        <v>32643</v>
      </c>
      <c r="D451" s="100">
        <v>32643</v>
      </c>
      <c r="E451" s="101">
        <v>30386.586622916664</v>
      </c>
      <c r="F451" s="96" t="s">
        <v>303</v>
      </c>
      <c r="G451" s="102">
        <v>420</v>
      </c>
      <c r="H451" s="102">
        <v>3606.55</v>
      </c>
    </row>
    <row r="452" spans="1:8" ht="14" x14ac:dyDescent="0.3">
      <c r="A452" s="99">
        <v>450</v>
      </c>
      <c r="B452" s="100">
        <v>20456</v>
      </c>
      <c r="C452" s="100">
        <v>30895</v>
      </c>
      <c r="D452" s="100">
        <v>30879</v>
      </c>
      <c r="E452" s="101">
        <v>22193.518244416664</v>
      </c>
      <c r="F452" s="96" t="s">
        <v>303</v>
      </c>
      <c r="G452" s="102">
        <v>552</v>
      </c>
      <c r="H452" s="102"/>
    </row>
    <row r="453" spans="1:8" ht="14" x14ac:dyDescent="0.3">
      <c r="A453" s="99">
        <v>451</v>
      </c>
      <c r="B453" s="100">
        <v>23790</v>
      </c>
      <c r="C453" s="100">
        <v>32264</v>
      </c>
      <c r="D453" s="100">
        <v>32167</v>
      </c>
      <c r="E453" s="101">
        <v>41586.027351014338</v>
      </c>
      <c r="F453" s="96" t="s">
        <v>303</v>
      </c>
      <c r="G453" s="102">
        <v>543</v>
      </c>
      <c r="H453" s="102">
        <v>6868.72</v>
      </c>
    </row>
    <row r="454" spans="1:8" ht="14" x14ac:dyDescent="0.3">
      <c r="A454" s="99">
        <v>452</v>
      </c>
      <c r="B454" s="100">
        <v>24896</v>
      </c>
      <c r="C454" s="100">
        <v>31959</v>
      </c>
      <c r="D454" s="100">
        <v>31911</v>
      </c>
      <c r="E454" s="101">
        <v>40761.613685688404</v>
      </c>
      <c r="F454" s="96" t="s">
        <v>303</v>
      </c>
      <c r="G454" s="102">
        <v>420</v>
      </c>
      <c r="H454" s="102">
        <v>3874.87</v>
      </c>
    </row>
    <row r="455" spans="1:8" ht="14" x14ac:dyDescent="0.3">
      <c r="A455" s="99">
        <v>453</v>
      </c>
      <c r="B455" s="100">
        <v>18750</v>
      </c>
      <c r="C455" s="100">
        <v>27396</v>
      </c>
      <c r="D455" s="100">
        <v>27396</v>
      </c>
      <c r="E455" s="101">
        <v>48397.40417158333</v>
      </c>
      <c r="F455" s="96" t="s">
        <v>303</v>
      </c>
      <c r="G455" s="102">
        <v>458</v>
      </c>
      <c r="H455" s="102">
        <v>6796.62</v>
      </c>
    </row>
    <row r="456" spans="1:8" ht="14" x14ac:dyDescent="0.3">
      <c r="A456" s="99">
        <v>454</v>
      </c>
      <c r="B456" s="100">
        <v>26219</v>
      </c>
      <c r="C456" s="100">
        <v>34618</v>
      </c>
      <c r="D456" s="100">
        <v>34618</v>
      </c>
      <c r="E456" s="101">
        <v>20483.039488834547</v>
      </c>
      <c r="F456" s="96" t="s">
        <v>303</v>
      </c>
      <c r="G456" s="102">
        <v>376</v>
      </c>
      <c r="H456" s="102"/>
    </row>
    <row r="457" spans="1:8" ht="14" x14ac:dyDescent="0.3">
      <c r="A457" s="99">
        <v>455</v>
      </c>
      <c r="B457" s="100">
        <v>24522</v>
      </c>
      <c r="C457" s="100">
        <v>32021</v>
      </c>
      <c r="D457" s="100">
        <v>31959</v>
      </c>
      <c r="E457" s="101">
        <v>44731.7953959035</v>
      </c>
      <c r="F457" s="96" t="s">
        <v>303</v>
      </c>
      <c r="G457" s="102">
        <v>433</v>
      </c>
      <c r="H457" s="102"/>
    </row>
    <row r="458" spans="1:8" ht="14" x14ac:dyDescent="0.3">
      <c r="A458" s="99">
        <v>456</v>
      </c>
      <c r="B458" s="100">
        <v>23620</v>
      </c>
      <c r="C458" s="100">
        <v>34243</v>
      </c>
      <c r="D458" s="100">
        <v>34243</v>
      </c>
      <c r="E458" s="101">
        <v>34353.543385489989</v>
      </c>
      <c r="F458" s="96" t="s">
        <v>303</v>
      </c>
      <c r="G458" s="102">
        <v>358</v>
      </c>
      <c r="H458" s="102"/>
    </row>
    <row r="459" spans="1:8" ht="14" x14ac:dyDescent="0.3">
      <c r="A459" s="99">
        <v>457</v>
      </c>
      <c r="B459" s="100">
        <v>25591</v>
      </c>
      <c r="C459" s="100">
        <v>32706</v>
      </c>
      <c r="D459" s="100">
        <v>32706</v>
      </c>
      <c r="E459" s="101">
        <v>37412.004395236858</v>
      </c>
      <c r="F459" s="96" t="s">
        <v>303</v>
      </c>
      <c r="G459" s="102">
        <v>417</v>
      </c>
      <c r="H459" s="102"/>
    </row>
    <row r="460" spans="1:8" ht="14" x14ac:dyDescent="0.3">
      <c r="A460" s="99">
        <v>458</v>
      </c>
      <c r="B460" s="100">
        <v>22125</v>
      </c>
      <c r="C460" s="100">
        <v>31533</v>
      </c>
      <c r="D460" s="100">
        <v>31513</v>
      </c>
      <c r="E460" s="101">
        <v>37310.467582182981</v>
      </c>
      <c r="F460" s="96" t="s">
        <v>303</v>
      </c>
      <c r="G460" s="102">
        <v>447</v>
      </c>
      <c r="H460" s="102">
        <v>6719.02</v>
      </c>
    </row>
    <row r="461" spans="1:8" ht="14" x14ac:dyDescent="0.3">
      <c r="A461" s="99">
        <v>459</v>
      </c>
      <c r="B461" s="100">
        <v>25653</v>
      </c>
      <c r="C461" s="100">
        <v>32843</v>
      </c>
      <c r="D461" s="100">
        <v>32843</v>
      </c>
      <c r="E461" s="101">
        <v>27539.832369603879</v>
      </c>
      <c r="F461" s="96" t="s">
        <v>303</v>
      </c>
      <c r="G461" s="102">
        <v>421</v>
      </c>
      <c r="H461" s="102">
        <v>3650.97</v>
      </c>
    </row>
    <row r="462" spans="1:8" ht="14" x14ac:dyDescent="0.3">
      <c r="A462" s="99">
        <v>460</v>
      </c>
      <c r="B462" s="100">
        <v>23121</v>
      </c>
      <c r="C462" s="100">
        <v>32623</v>
      </c>
      <c r="D462" s="100">
        <v>32623</v>
      </c>
      <c r="E462" s="101">
        <v>56272.531718077415</v>
      </c>
      <c r="F462" s="96" t="s">
        <v>303</v>
      </c>
      <c r="G462" s="102">
        <v>420</v>
      </c>
      <c r="H462" s="102">
        <v>4186.3500000000004</v>
      </c>
    </row>
    <row r="463" spans="1:8" ht="14" x14ac:dyDescent="0.3">
      <c r="A463" s="99">
        <v>461</v>
      </c>
      <c r="B463" s="100">
        <v>24468</v>
      </c>
      <c r="C463" s="100">
        <v>31959</v>
      </c>
      <c r="D463" s="100">
        <v>31819</v>
      </c>
      <c r="E463" s="101">
        <v>62598.510267977224</v>
      </c>
      <c r="F463" s="96" t="s">
        <v>303</v>
      </c>
      <c r="G463" s="102">
        <v>492</v>
      </c>
      <c r="H463" s="102">
        <v>4612.21</v>
      </c>
    </row>
    <row r="464" spans="1:8" ht="14" x14ac:dyDescent="0.3">
      <c r="A464" s="99">
        <v>462</v>
      </c>
      <c r="B464" s="100">
        <v>25418</v>
      </c>
      <c r="C464" s="100">
        <v>34274</v>
      </c>
      <c r="D464" s="100">
        <v>34274</v>
      </c>
      <c r="E464" s="101">
        <v>42582.283635359832</v>
      </c>
      <c r="F464" s="96" t="s">
        <v>303</v>
      </c>
      <c r="G464" s="102">
        <v>359</v>
      </c>
      <c r="H464" s="102"/>
    </row>
    <row r="465" spans="1:8" ht="14" x14ac:dyDescent="0.3">
      <c r="A465" s="99">
        <v>463</v>
      </c>
      <c r="B465" s="100">
        <v>24122</v>
      </c>
      <c r="C465" s="100">
        <v>31959</v>
      </c>
      <c r="D465" s="100">
        <v>31901</v>
      </c>
      <c r="E465" s="101">
        <v>39713.636928510059</v>
      </c>
      <c r="F465" s="96" t="s">
        <v>304</v>
      </c>
      <c r="G465" s="102">
        <v>434</v>
      </c>
      <c r="H465" s="102"/>
    </row>
    <row r="466" spans="1:8" ht="14" x14ac:dyDescent="0.3">
      <c r="A466" s="99">
        <v>464</v>
      </c>
      <c r="B466" s="100">
        <v>25638</v>
      </c>
      <c r="C466" s="100">
        <v>33725</v>
      </c>
      <c r="D466" s="100">
        <v>33725</v>
      </c>
      <c r="E466" s="101">
        <v>72899.321692523692</v>
      </c>
      <c r="F466" s="96" t="s">
        <v>303</v>
      </c>
      <c r="G466" s="102">
        <v>375</v>
      </c>
      <c r="H466" s="102"/>
    </row>
    <row r="467" spans="1:8" ht="14" x14ac:dyDescent="0.3">
      <c r="A467" s="99">
        <v>465</v>
      </c>
      <c r="B467" s="100">
        <v>24444</v>
      </c>
      <c r="C467" s="100">
        <v>32462</v>
      </c>
      <c r="D467" s="100">
        <v>32462</v>
      </c>
      <c r="E467" s="101">
        <v>28914.95847829559</v>
      </c>
      <c r="F467" s="96" t="s">
        <v>303</v>
      </c>
      <c r="G467" s="102">
        <v>440</v>
      </c>
      <c r="H467" s="102"/>
    </row>
    <row r="468" spans="1:8" ht="14" x14ac:dyDescent="0.3">
      <c r="A468" s="99">
        <v>466</v>
      </c>
      <c r="B468" s="100">
        <v>25157</v>
      </c>
      <c r="C468" s="100">
        <v>32630</v>
      </c>
      <c r="D468" s="100">
        <v>32630</v>
      </c>
      <c r="E468" s="101">
        <v>46896.38715680418</v>
      </c>
      <c r="F468" s="96" t="s">
        <v>303</v>
      </c>
      <c r="G468" s="102">
        <v>460</v>
      </c>
      <c r="H468" s="102">
        <v>4024.7</v>
      </c>
    </row>
    <row r="469" spans="1:8" ht="14" x14ac:dyDescent="0.3">
      <c r="A469" s="99">
        <v>467</v>
      </c>
      <c r="B469" s="100">
        <v>26995</v>
      </c>
      <c r="C469" s="100">
        <v>34213</v>
      </c>
      <c r="D469" s="100">
        <v>34213</v>
      </c>
      <c r="E469" s="101">
        <v>27791.318135773392</v>
      </c>
      <c r="F469" s="96" t="s">
        <v>304</v>
      </c>
      <c r="G469" s="102">
        <v>368</v>
      </c>
      <c r="H469" s="102"/>
    </row>
    <row r="470" spans="1:8" ht="14" x14ac:dyDescent="0.3">
      <c r="A470" s="99">
        <v>468</v>
      </c>
      <c r="B470" s="100">
        <v>25222</v>
      </c>
      <c r="C470" s="100">
        <v>32701</v>
      </c>
      <c r="D470" s="100">
        <v>32701</v>
      </c>
      <c r="E470" s="101">
        <v>26838.770911287094</v>
      </c>
      <c r="F470" s="96" t="s">
        <v>303</v>
      </c>
      <c r="G470" s="102">
        <v>431</v>
      </c>
      <c r="H470" s="102"/>
    </row>
    <row r="471" spans="1:8" ht="14" x14ac:dyDescent="0.3">
      <c r="A471" s="99">
        <v>469</v>
      </c>
      <c r="B471" s="100">
        <v>24950</v>
      </c>
      <c r="C471" s="100">
        <v>34592</v>
      </c>
      <c r="D471" s="100">
        <v>34592</v>
      </c>
      <c r="E471" s="101">
        <v>32916.534668116496</v>
      </c>
      <c r="F471" s="96" t="s">
        <v>303</v>
      </c>
      <c r="G471" s="102">
        <v>405</v>
      </c>
      <c r="H471" s="102"/>
    </row>
    <row r="472" spans="1:8" ht="14" x14ac:dyDescent="0.3">
      <c r="A472" s="99">
        <v>470</v>
      </c>
      <c r="B472" s="100">
        <v>22605</v>
      </c>
      <c r="C472" s="100">
        <v>32021</v>
      </c>
      <c r="D472" s="100">
        <v>31974</v>
      </c>
      <c r="E472" s="101">
        <v>39141.962738833332</v>
      </c>
      <c r="F472" s="96" t="s">
        <v>303</v>
      </c>
      <c r="G472" s="102">
        <v>429</v>
      </c>
      <c r="H472" s="102">
        <v>4603.6400000000003</v>
      </c>
    </row>
    <row r="473" spans="1:8" ht="14" x14ac:dyDescent="0.3">
      <c r="A473" s="99">
        <v>471</v>
      </c>
      <c r="B473" s="100">
        <v>24821</v>
      </c>
      <c r="C473" s="100">
        <v>34151</v>
      </c>
      <c r="D473" s="100">
        <v>34151</v>
      </c>
      <c r="E473" s="101">
        <v>38873.526921153643</v>
      </c>
      <c r="F473" s="96" t="s">
        <v>303</v>
      </c>
      <c r="G473" s="102">
        <v>446</v>
      </c>
      <c r="H473" s="102"/>
    </row>
    <row r="474" spans="1:8" ht="14" x14ac:dyDescent="0.3">
      <c r="A474" s="99">
        <v>472</v>
      </c>
      <c r="B474" s="100">
        <v>25117</v>
      </c>
      <c r="C474" s="100">
        <v>32203</v>
      </c>
      <c r="D474" s="100">
        <v>32125</v>
      </c>
      <c r="E474" s="101">
        <v>37796.723787103387</v>
      </c>
      <c r="F474" s="96" t="s">
        <v>303</v>
      </c>
      <c r="G474" s="102">
        <v>442</v>
      </c>
      <c r="H474" s="102">
        <v>3790.08</v>
      </c>
    </row>
    <row r="475" spans="1:8" ht="14" x14ac:dyDescent="0.3">
      <c r="A475" s="99">
        <v>473</v>
      </c>
      <c r="B475" s="100">
        <v>24051</v>
      </c>
      <c r="C475" s="100">
        <v>31959</v>
      </c>
      <c r="D475" s="100">
        <v>31868</v>
      </c>
      <c r="E475" s="101">
        <v>45699.26342379475</v>
      </c>
      <c r="F475" s="96" t="s">
        <v>303</v>
      </c>
      <c r="G475" s="102">
        <v>439</v>
      </c>
      <c r="H475" s="102">
        <v>4216.9799999999996</v>
      </c>
    </row>
    <row r="476" spans="1:8" ht="14" x14ac:dyDescent="0.3">
      <c r="A476" s="99">
        <v>474</v>
      </c>
      <c r="B476" s="100">
        <v>24970</v>
      </c>
      <c r="C476" s="100">
        <v>34694</v>
      </c>
      <c r="D476" s="100">
        <v>34694</v>
      </c>
      <c r="E476" s="101">
        <v>25715.251421639612</v>
      </c>
      <c r="F476" s="96" t="s">
        <v>303</v>
      </c>
      <c r="G476" s="102">
        <v>456</v>
      </c>
      <c r="H476" s="102">
        <v>4217.8599999999997</v>
      </c>
    </row>
    <row r="477" spans="1:8" ht="14" x14ac:dyDescent="0.3">
      <c r="A477" s="99">
        <v>475</v>
      </c>
      <c r="B477" s="100">
        <v>23011</v>
      </c>
      <c r="C477" s="100">
        <v>31990</v>
      </c>
      <c r="D477" s="100">
        <v>31784</v>
      </c>
      <c r="E477" s="101">
        <v>48051.737730597815</v>
      </c>
      <c r="F477" s="96" t="s">
        <v>304</v>
      </c>
      <c r="G477" s="102">
        <v>365</v>
      </c>
      <c r="H477" s="102">
        <v>7001.42</v>
      </c>
    </row>
    <row r="478" spans="1:8" ht="14" x14ac:dyDescent="0.3">
      <c r="A478" s="99">
        <v>476</v>
      </c>
      <c r="B478" s="100">
        <v>20985</v>
      </c>
      <c r="C478" s="100">
        <v>36945</v>
      </c>
      <c r="D478" s="100">
        <v>36945</v>
      </c>
      <c r="E478" s="101">
        <v>30161.359815916665</v>
      </c>
      <c r="F478" s="96" t="s">
        <v>303</v>
      </c>
      <c r="G478" s="102">
        <v>307</v>
      </c>
      <c r="H478" s="102"/>
    </row>
    <row r="479" spans="1:8" ht="14" x14ac:dyDescent="0.3">
      <c r="A479" s="99">
        <v>477</v>
      </c>
      <c r="B479" s="100">
        <v>23877</v>
      </c>
      <c r="C479" s="100">
        <v>34516</v>
      </c>
      <c r="D479" s="100">
        <v>34516</v>
      </c>
      <c r="E479" s="101">
        <v>39323.960768499994</v>
      </c>
      <c r="F479" s="96" t="s">
        <v>303</v>
      </c>
      <c r="G479" s="102">
        <v>413</v>
      </c>
      <c r="H479" s="102"/>
    </row>
    <row r="480" spans="1:8" ht="14" x14ac:dyDescent="0.3">
      <c r="A480" s="99">
        <v>478</v>
      </c>
      <c r="B480" s="100">
        <v>26912</v>
      </c>
      <c r="C480" s="100">
        <v>34684</v>
      </c>
      <c r="D480" s="100">
        <v>34684</v>
      </c>
      <c r="E480" s="101">
        <v>50572.973432303828</v>
      </c>
      <c r="F480" s="96" t="s">
        <v>303</v>
      </c>
      <c r="G480" s="102">
        <v>344</v>
      </c>
      <c r="H480" s="102"/>
    </row>
    <row r="481" spans="1:8" ht="14" x14ac:dyDescent="0.3">
      <c r="A481" s="99">
        <v>479</v>
      </c>
      <c r="B481" s="100">
        <v>22652</v>
      </c>
      <c r="C481" s="100">
        <v>34460</v>
      </c>
      <c r="D481" s="100">
        <v>34460</v>
      </c>
      <c r="E481" s="101">
        <v>47912.357520823658</v>
      </c>
      <c r="F481" s="96" t="s">
        <v>304</v>
      </c>
      <c r="G481" s="102">
        <v>350</v>
      </c>
      <c r="H481" s="102"/>
    </row>
    <row r="482" spans="1:8" ht="14" x14ac:dyDescent="0.3">
      <c r="A482" s="99">
        <v>480</v>
      </c>
      <c r="B482" s="100">
        <v>24199</v>
      </c>
      <c r="C482" s="100">
        <v>32295</v>
      </c>
      <c r="D482" s="100">
        <v>32267</v>
      </c>
      <c r="E482" s="101">
        <v>39677.958234304206</v>
      </c>
      <c r="F482" s="96" t="s">
        <v>303</v>
      </c>
      <c r="G482" s="102">
        <v>429</v>
      </c>
      <c r="H482" s="102">
        <v>4388.07</v>
      </c>
    </row>
    <row r="483" spans="1:8" ht="14" x14ac:dyDescent="0.3">
      <c r="A483" s="99">
        <v>481</v>
      </c>
      <c r="B483" s="100">
        <v>22940</v>
      </c>
      <c r="C483" s="100">
        <v>31146</v>
      </c>
      <c r="D483" s="100">
        <v>31117</v>
      </c>
      <c r="E483" s="101">
        <v>48051.876600583331</v>
      </c>
      <c r="F483" s="96" t="s">
        <v>303</v>
      </c>
      <c r="G483" s="102">
        <v>460</v>
      </c>
      <c r="H483" s="102"/>
    </row>
    <row r="484" spans="1:8" ht="14" x14ac:dyDescent="0.3">
      <c r="A484" s="99">
        <v>482</v>
      </c>
      <c r="B484" s="100">
        <v>26824</v>
      </c>
      <c r="C484" s="100">
        <v>34337</v>
      </c>
      <c r="D484" s="100">
        <v>34337</v>
      </c>
      <c r="E484" s="101">
        <v>36506.612742350415</v>
      </c>
      <c r="F484" s="96" t="s">
        <v>303</v>
      </c>
      <c r="G484" s="102">
        <v>354</v>
      </c>
      <c r="H484" s="102"/>
    </row>
    <row r="485" spans="1:8" ht="14" x14ac:dyDescent="0.3">
      <c r="A485" s="99">
        <v>483</v>
      </c>
      <c r="B485" s="100">
        <v>26999</v>
      </c>
      <c r="C485" s="100">
        <v>36937</v>
      </c>
      <c r="D485" s="100">
        <v>36937</v>
      </c>
      <c r="E485" s="101">
        <v>43796.274440999994</v>
      </c>
      <c r="F485" s="96" t="s">
        <v>303</v>
      </c>
      <c r="G485" s="102">
        <v>379</v>
      </c>
      <c r="H485" s="102"/>
    </row>
    <row r="486" spans="1:8" ht="14" x14ac:dyDescent="0.3">
      <c r="A486" s="99">
        <v>484</v>
      </c>
      <c r="B486" s="100">
        <v>23416</v>
      </c>
      <c r="C486" s="100">
        <v>32933</v>
      </c>
      <c r="D486" s="100">
        <v>32933</v>
      </c>
      <c r="E486" s="101">
        <v>47539.080151083333</v>
      </c>
      <c r="F486" s="96" t="s">
        <v>303</v>
      </c>
      <c r="G486" s="102">
        <v>416</v>
      </c>
      <c r="H486" s="102"/>
    </row>
    <row r="487" spans="1:8" ht="14" x14ac:dyDescent="0.3">
      <c r="A487" s="99">
        <v>485</v>
      </c>
      <c r="B487" s="100">
        <v>22838</v>
      </c>
      <c r="C487" s="100">
        <v>32325</v>
      </c>
      <c r="D487" s="100">
        <v>32051</v>
      </c>
      <c r="E487" s="101">
        <v>45155.797833369477</v>
      </c>
      <c r="F487" s="96" t="s">
        <v>303</v>
      </c>
      <c r="G487" s="102">
        <v>438</v>
      </c>
      <c r="H487" s="102"/>
    </row>
    <row r="488" spans="1:8" ht="14" x14ac:dyDescent="0.3">
      <c r="A488" s="99">
        <v>486</v>
      </c>
      <c r="B488" s="100">
        <v>25996</v>
      </c>
      <c r="C488" s="100">
        <v>34670</v>
      </c>
      <c r="D488" s="100">
        <v>34670</v>
      </c>
      <c r="E488" s="101">
        <v>53607.840606189777</v>
      </c>
      <c r="F488" s="96" t="s">
        <v>303</v>
      </c>
      <c r="G488" s="102">
        <v>356</v>
      </c>
      <c r="H488" s="102"/>
    </row>
    <row r="489" spans="1:8" ht="14" x14ac:dyDescent="0.3">
      <c r="A489" s="99">
        <v>487</v>
      </c>
      <c r="B489" s="100">
        <v>22615</v>
      </c>
      <c r="C489" s="100">
        <v>31131</v>
      </c>
      <c r="D489" s="100">
        <v>31117</v>
      </c>
      <c r="E489" s="101">
        <v>39514.05362429309</v>
      </c>
      <c r="F489" s="96" t="s">
        <v>303</v>
      </c>
      <c r="G489" s="102">
        <v>424</v>
      </c>
      <c r="H489" s="102">
        <v>4221.3599999999997</v>
      </c>
    </row>
    <row r="490" spans="1:8" ht="14" x14ac:dyDescent="0.3">
      <c r="A490" s="99">
        <v>488</v>
      </c>
      <c r="B490" s="100">
        <v>22978</v>
      </c>
      <c r="C490" s="100">
        <v>34151</v>
      </c>
      <c r="D490" s="100">
        <v>34151</v>
      </c>
      <c r="E490" s="101">
        <v>35576.225708974343</v>
      </c>
      <c r="F490" s="96" t="s">
        <v>303</v>
      </c>
      <c r="G490" s="102">
        <v>428</v>
      </c>
      <c r="H490" s="102">
        <v>4764.8900000000003</v>
      </c>
    </row>
    <row r="491" spans="1:8" ht="14" x14ac:dyDescent="0.3">
      <c r="A491" s="99">
        <v>489</v>
      </c>
      <c r="B491" s="100">
        <v>24754</v>
      </c>
      <c r="C491" s="100">
        <v>32617</v>
      </c>
      <c r="D491" s="100">
        <v>32617</v>
      </c>
      <c r="E491" s="101">
        <v>53322.506417960511</v>
      </c>
      <c r="F491" s="96" t="s">
        <v>303</v>
      </c>
      <c r="G491" s="102">
        <v>423</v>
      </c>
      <c r="H491" s="102"/>
    </row>
    <row r="492" spans="1:8" ht="14" x14ac:dyDescent="0.3">
      <c r="A492" s="99">
        <v>490</v>
      </c>
      <c r="B492" s="100">
        <v>25056</v>
      </c>
      <c r="C492" s="100">
        <v>32448</v>
      </c>
      <c r="D492" s="100">
        <v>32356</v>
      </c>
      <c r="E492" s="101">
        <v>66100.570655157411</v>
      </c>
      <c r="F492" s="96" t="s">
        <v>303</v>
      </c>
      <c r="G492" s="102">
        <v>420</v>
      </c>
      <c r="H492" s="102"/>
    </row>
    <row r="493" spans="1:8" ht="14" x14ac:dyDescent="0.3">
      <c r="A493" s="99">
        <v>491</v>
      </c>
      <c r="B493" s="100">
        <v>23686</v>
      </c>
      <c r="C493" s="100">
        <v>31594</v>
      </c>
      <c r="D493" s="100">
        <v>31565</v>
      </c>
      <c r="E493" s="101">
        <v>58432.809295083323</v>
      </c>
      <c r="F493" s="96" t="s">
        <v>303</v>
      </c>
      <c r="G493" s="102">
        <v>445</v>
      </c>
      <c r="H493" s="102"/>
    </row>
    <row r="494" spans="1:8" ht="14" x14ac:dyDescent="0.3">
      <c r="A494" s="99">
        <v>492</v>
      </c>
      <c r="B494" s="100">
        <v>25771</v>
      </c>
      <c r="C494" s="100">
        <v>34304</v>
      </c>
      <c r="D494" s="100">
        <v>34304</v>
      </c>
      <c r="E494" s="101">
        <v>39891.087780607246</v>
      </c>
      <c r="F494" s="96" t="s">
        <v>303</v>
      </c>
      <c r="G494" s="102">
        <v>342</v>
      </c>
      <c r="H494" s="102">
        <v>6651.41</v>
      </c>
    </row>
    <row r="495" spans="1:8" ht="14" x14ac:dyDescent="0.3">
      <c r="A495" s="99">
        <v>493</v>
      </c>
      <c r="B495" s="100">
        <v>25124</v>
      </c>
      <c r="C495" s="100">
        <v>31990</v>
      </c>
      <c r="D495" s="100">
        <v>31964</v>
      </c>
      <c r="E495" s="101">
        <v>22104.89631</v>
      </c>
      <c r="F495" s="96" t="s">
        <v>303</v>
      </c>
      <c r="G495" s="102">
        <v>434</v>
      </c>
      <c r="H495" s="102"/>
    </row>
    <row r="496" spans="1:8" ht="14" x14ac:dyDescent="0.3">
      <c r="A496" s="99">
        <v>494</v>
      </c>
      <c r="B496" s="100">
        <v>22886</v>
      </c>
      <c r="C496" s="100">
        <v>30357</v>
      </c>
      <c r="D496" s="100">
        <v>30340</v>
      </c>
      <c r="E496" s="101">
        <v>26955.777896749998</v>
      </c>
      <c r="F496" s="96" t="s">
        <v>303</v>
      </c>
      <c r="G496" s="102">
        <v>428</v>
      </c>
      <c r="H496" s="102">
        <v>4858.62</v>
      </c>
    </row>
    <row r="497" spans="1:8" ht="14" x14ac:dyDescent="0.3">
      <c r="A497" s="99">
        <v>495</v>
      </c>
      <c r="B497" s="100">
        <v>25286</v>
      </c>
      <c r="C497" s="100">
        <v>32710</v>
      </c>
      <c r="D497" s="100">
        <v>32710</v>
      </c>
      <c r="E497" s="101">
        <v>35073.498586852314</v>
      </c>
      <c r="F497" s="96" t="s">
        <v>303</v>
      </c>
      <c r="G497" s="102">
        <v>408</v>
      </c>
      <c r="H497" s="102"/>
    </row>
    <row r="498" spans="1:8" ht="14" x14ac:dyDescent="0.3">
      <c r="A498" s="99">
        <v>496</v>
      </c>
      <c r="B498" s="100">
        <v>25392</v>
      </c>
      <c r="C498" s="100">
        <v>34122</v>
      </c>
      <c r="D498" s="100">
        <v>34122</v>
      </c>
      <c r="E498" s="101">
        <v>35342.746496078784</v>
      </c>
      <c r="F498" s="96" t="s">
        <v>303</v>
      </c>
      <c r="G498" s="102">
        <v>427</v>
      </c>
      <c r="H498" s="102">
        <v>2985.61</v>
      </c>
    </row>
    <row r="499" spans="1:8" ht="14" x14ac:dyDescent="0.3">
      <c r="A499" s="99">
        <v>497</v>
      </c>
      <c r="B499" s="100">
        <v>24042</v>
      </c>
      <c r="C499" s="100">
        <v>32082</v>
      </c>
      <c r="D499" s="100">
        <v>31974</v>
      </c>
      <c r="E499" s="101">
        <v>53588.320029818256</v>
      </c>
      <c r="F499" s="96" t="s">
        <v>303</v>
      </c>
      <c r="G499" s="102">
        <v>434</v>
      </c>
      <c r="H499" s="102"/>
    </row>
    <row r="500" spans="1:8" ht="14" x14ac:dyDescent="0.3">
      <c r="A500" s="99">
        <v>498</v>
      </c>
      <c r="B500" s="100">
        <v>26439</v>
      </c>
      <c r="C500" s="100">
        <v>34338</v>
      </c>
      <c r="D500" s="100">
        <v>34332</v>
      </c>
      <c r="E500" s="101">
        <v>29317.834126938327</v>
      </c>
      <c r="F500" s="96" t="s">
        <v>303</v>
      </c>
      <c r="G500" s="102">
        <v>358</v>
      </c>
      <c r="H500" s="102"/>
    </row>
    <row r="501" spans="1:8" ht="14" x14ac:dyDescent="0.3">
      <c r="A501" s="99">
        <v>499</v>
      </c>
      <c r="B501" s="100">
        <v>20926</v>
      </c>
      <c r="C501" s="100">
        <v>31959</v>
      </c>
      <c r="D501" s="100">
        <v>31747</v>
      </c>
      <c r="E501" s="101">
        <v>52588.446312498207</v>
      </c>
      <c r="F501" s="96" t="s">
        <v>303</v>
      </c>
      <c r="G501" s="102">
        <v>494</v>
      </c>
      <c r="H501" s="102"/>
    </row>
    <row r="502" spans="1:8" ht="14" x14ac:dyDescent="0.3">
      <c r="A502" s="99">
        <v>500</v>
      </c>
      <c r="B502" s="100">
        <v>24738</v>
      </c>
      <c r="C502" s="100">
        <v>32832</v>
      </c>
      <c r="D502" s="100">
        <v>32832</v>
      </c>
      <c r="E502" s="101">
        <v>43634.208713614207</v>
      </c>
      <c r="F502" s="96" t="s">
        <v>303</v>
      </c>
      <c r="G502" s="102">
        <v>427</v>
      </c>
      <c r="H502" s="102"/>
    </row>
    <row r="503" spans="1:8" ht="14" x14ac:dyDescent="0.3">
      <c r="A503" s="99">
        <v>501</v>
      </c>
      <c r="B503" s="100">
        <v>20675</v>
      </c>
      <c r="C503" s="100">
        <v>30560</v>
      </c>
      <c r="D503" s="100">
        <v>30536</v>
      </c>
      <c r="E503" s="101">
        <v>48052.308921113785</v>
      </c>
      <c r="F503" s="96" t="s">
        <v>303</v>
      </c>
      <c r="G503" s="102">
        <v>513</v>
      </c>
      <c r="H503" s="102"/>
    </row>
    <row r="504" spans="1:8" ht="14" x14ac:dyDescent="0.3">
      <c r="A504" s="99">
        <v>502</v>
      </c>
      <c r="B504" s="100">
        <v>27012</v>
      </c>
      <c r="C504" s="100">
        <v>36923</v>
      </c>
      <c r="D504" s="100">
        <v>36923</v>
      </c>
      <c r="E504" s="101">
        <v>44100.903069229389</v>
      </c>
      <c r="F504" s="96" t="s">
        <v>303</v>
      </c>
      <c r="G504" s="102">
        <v>273</v>
      </c>
      <c r="H504" s="102"/>
    </row>
    <row r="505" spans="1:8" ht="14" x14ac:dyDescent="0.3">
      <c r="A505" s="99">
        <v>503</v>
      </c>
      <c r="B505" s="100">
        <v>24378</v>
      </c>
      <c r="C505" s="100">
        <v>31656</v>
      </c>
      <c r="D505" s="100">
        <v>31595</v>
      </c>
      <c r="E505" s="101">
        <v>53631.622332777966</v>
      </c>
      <c r="F505" s="96" t="s">
        <v>303</v>
      </c>
      <c r="G505" s="102">
        <v>542</v>
      </c>
      <c r="H505" s="102">
        <v>6736.78</v>
      </c>
    </row>
    <row r="506" spans="1:8" ht="14" x14ac:dyDescent="0.3">
      <c r="A506" s="99">
        <v>504</v>
      </c>
      <c r="B506" s="100">
        <v>24854</v>
      </c>
      <c r="C506" s="100">
        <v>32832</v>
      </c>
      <c r="D506" s="100">
        <v>32832</v>
      </c>
      <c r="E506" s="101">
        <v>51531.480178440921</v>
      </c>
      <c r="F506" s="96" t="s">
        <v>303</v>
      </c>
      <c r="G506" s="102">
        <v>404</v>
      </c>
      <c r="H506" s="102"/>
    </row>
    <row r="507" spans="1:8" ht="14" x14ac:dyDescent="0.3">
      <c r="A507" s="99">
        <v>505</v>
      </c>
      <c r="B507" s="100">
        <v>21874</v>
      </c>
      <c r="C507" s="100">
        <v>33175</v>
      </c>
      <c r="D507" s="100">
        <v>33175</v>
      </c>
      <c r="E507" s="101">
        <v>37085.084847798738</v>
      </c>
      <c r="F507" s="96" t="s">
        <v>303</v>
      </c>
      <c r="G507" s="102">
        <v>395</v>
      </c>
      <c r="H507" s="102"/>
    </row>
    <row r="508" spans="1:8" ht="14" x14ac:dyDescent="0.3">
      <c r="A508" s="99">
        <v>506</v>
      </c>
      <c r="B508" s="100">
        <v>26822</v>
      </c>
      <c r="C508" s="100">
        <v>36924</v>
      </c>
      <c r="D508" s="100">
        <v>36923</v>
      </c>
      <c r="E508" s="101">
        <v>37029.505686999997</v>
      </c>
      <c r="F508" s="96" t="s">
        <v>303</v>
      </c>
      <c r="G508" s="102">
        <v>334</v>
      </c>
      <c r="H508" s="102"/>
    </row>
    <row r="509" spans="1:8" ht="14" x14ac:dyDescent="0.3">
      <c r="A509" s="99">
        <v>507</v>
      </c>
      <c r="B509" s="100">
        <v>24537</v>
      </c>
      <c r="C509" s="100">
        <v>31990</v>
      </c>
      <c r="D509" s="100">
        <v>31964</v>
      </c>
      <c r="E509" s="101">
        <v>28138.605496249995</v>
      </c>
      <c r="F509" s="96" t="s">
        <v>303</v>
      </c>
      <c r="G509" s="102">
        <v>433</v>
      </c>
      <c r="H509" s="102"/>
    </row>
    <row r="510" spans="1:8" ht="14" x14ac:dyDescent="0.3">
      <c r="A510" s="99">
        <v>508</v>
      </c>
      <c r="B510" s="100">
        <v>23268</v>
      </c>
      <c r="C510" s="100">
        <v>32832</v>
      </c>
      <c r="D510" s="100">
        <v>32832</v>
      </c>
      <c r="E510" s="101">
        <v>32566.744226189068</v>
      </c>
      <c r="F510" s="96" t="s">
        <v>303</v>
      </c>
      <c r="G510" s="102">
        <v>405</v>
      </c>
      <c r="H510" s="102"/>
    </row>
    <row r="511" spans="1:8" ht="14" x14ac:dyDescent="0.3">
      <c r="A511" s="99">
        <v>509</v>
      </c>
      <c r="B511" s="100">
        <v>24472</v>
      </c>
      <c r="C511" s="100">
        <v>34001</v>
      </c>
      <c r="D511" s="100">
        <v>32143</v>
      </c>
      <c r="E511" s="101">
        <v>49463.34999886337</v>
      </c>
      <c r="F511" s="96" t="s">
        <v>303</v>
      </c>
      <c r="G511" s="102">
        <v>520</v>
      </c>
      <c r="H511" s="102">
        <v>5008.33</v>
      </c>
    </row>
    <row r="512" spans="1:8" ht="14" x14ac:dyDescent="0.3">
      <c r="A512" s="99">
        <v>510</v>
      </c>
      <c r="B512" s="100">
        <v>24760</v>
      </c>
      <c r="C512" s="100">
        <v>32640</v>
      </c>
      <c r="D512" s="100">
        <v>32640</v>
      </c>
      <c r="E512" s="101">
        <v>18344.322151583336</v>
      </c>
      <c r="F512" s="96" t="s">
        <v>303</v>
      </c>
      <c r="G512" s="102">
        <v>410</v>
      </c>
      <c r="H512" s="102"/>
    </row>
    <row r="513" spans="1:8" ht="14" x14ac:dyDescent="0.3">
      <c r="A513" s="99">
        <v>511</v>
      </c>
      <c r="B513" s="100">
        <v>26630</v>
      </c>
      <c r="C513" s="100">
        <v>34304</v>
      </c>
      <c r="D513" s="100">
        <v>34304</v>
      </c>
      <c r="E513" s="101">
        <v>22383.511408147086</v>
      </c>
      <c r="F513" s="96" t="s">
        <v>303</v>
      </c>
      <c r="G513" s="102">
        <v>356</v>
      </c>
      <c r="H513" s="102"/>
    </row>
    <row r="514" spans="1:8" ht="14" x14ac:dyDescent="0.3">
      <c r="A514" s="99">
        <v>512</v>
      </c>
      <c r="B514" s="100">
        <v>24221</v>
      </c>
      <c r="C514" s="100">
        <v>31959</v>
      </c>
      <c r="D514" s="100">
        <v>31868</v>
      </c>
      <c r="E514" s="101">
        <v>27396.216644997359</v>
      </c>
      <c r="F514" s="96" t="s">
        <v>303</v>
      </c>
      <c r="G514" s="102">
        <v>380</v>
      </c>
      <c r="H514" s="102">
        <v>4246.2700000000004</v>
      </c>
    </row>
    <row r="515" spans="1:8" ht="14" x14ac:dyDescent="0.3">
      <c r="A515" s="99">
        <v>513</v>
      </c>
      <c r="B515" s="100">
        <v>25083</v>
      </c>
      <c r="C515" s="100">
        <v>32832</v>
      </c>
      <c r="D515" s="100">
        <v>32832</v>
      </c>
      <c r="E515" s="101">
        <v>26955.777896749998</v>
      </c>
      <c r="F515" s="96" t="s">
        <v>304</v>
      </c>
      <c r="G515" s="102">
        <v>453</v>
      </c>
      <c r="H515" s="102"/>
    </row>
    <row r="516" spans="1:8" ht="14" x14ac:dyDescent="0.3">
      <c r="A516" s="99">
        <v>514</v>
      </c>
      <c r="B516" s="100">
        <v>24606</v>
      </c>
      <c r="C516" s="100">
        <v>31959</v>
      </c>
      <c r="D516" s="100">
        <v>31797</v>
      </c>
      <c r="E516" s="101">
        <v>61379.038173914087</v>
      </c>
      <c r="F516" s="96" t="s">
        <v>303</v>
      </c>
      <c r="G516" s="102">
        <v>438</v>
      </c>
      <c r="H516" s="102"/>
    </row>
    <row r="517" spans="1:8" ht="14" x14ac:dyDescent="0.3">
      <c r="A517" s="99">
        <v>515</v>
      </c>
      <c r="B517" s="100">
        <v>23037</v>
      </c>
      <c r="C517" s="100">
        <v>32112</v>
      </c>
      <c r="D517" s="100">
        <v>31978</v>
      </c>
      <c r="E517" s="101">
        <v>47345.999679902357</v>
      </c>
      <c r="F517" s="96" t="s">
        <v>303</v>
      </c>
      <c r="G517" s="102">
        <v>438</v>
      </c>
      <c r="H517" s="102"/>
    </row>
    <row r="518" spans="1:8" ht="14" x14ac:dyDescent="0.3">
      <c r="A518" s="99">
        <v>516</v>
      </c>
      <c r="B518" s="100">
        <v>24985</v>
      </c>
      <c r="C518" s="100">
        <v>34337</v>
      </c>
      <c r="D518" s="100">
        <v>34337</v>
      </c>
      <c r="E518" s="101">
        <v>24664.561610249999</v>
      </c>
      <c r="F518" s="96" t="s">
        <v>304</v>
      </c>
      <c r="G518" s="102">
        <v>425</v>
      </c>
      <c r="H518" s="102"/>
    </row>
    <row r="519" spans="1:8" ht="14" x14ac:dyDescent="0.3">
      <c r="A519" s="99">
        <v>517</v>
      </c>
      <c r="B519" s="100">
        <v>23912</v>
      </c>
      <c r="C519" s="100">
        <v>31079</v>
      </c>
      <c r="D519" s="100">
        <v>31054</v>
      </c>
      <c r="E519" s="101">
        <v>18222.028604583335</v>
      </c>
      <c r="F519" s="96" t="s">
        <v>303</v>
      </c>
      <c r="G519" s="102">
        <v>463</v>
      </c>
      <c r="H519" s="102"/>
    </row>
    <row r="520" spans="1:8" ht="14" x14ac:dyDescent="0.3">
      <c r="A520" s="99">
        <v>518</v>
      </c>
      <c r="B520" s="100">
        <v>24290</v>
      </c>
      <c r="C520" s="100">
        <v>32638</v>
      </c>
      <c r="D520" s="100">
        <v>32638</v>
      </c>
      <c r="E520" s="101">
        <v>65772.665209931263</v>
      </c>
      <c r="F520" s="96" t="s">
        <v>303</v>
      </c>
      <c r="G520" s="102">
        <v>428</v>
      </c>
      <c r="H520" s="102">
        <v>4111.08</v>
      </c>
    </row>
    <row r="521" spans="1:8" ht="14" x14ac:dyDescent="0.3">
      <c r="A521" s="99">
        <v>519</v>
      </c>
      <c r="B521" s="100">
        <v>24911</v>
      </c>
      <c r="C521" s="100">
        <v>32723</v>
      </c>
      <c r="D521" s="100">
        <v>32723</v>
      </c>
      <c r="E521" s="101">
        <v>24103.246215916664</v>
      </c>
      <c r="F521" s="96" t="s">
        <v>304</v>
      </c>
      <c r="G521" s="102">
        <v>411</v>
      </c>
      <c r="H521" s="102"/>
    </row>
    <row r="522" spans="1:8" ht="14" x14ac:dyDescent="0.3">
      <c r="A522" s="99">
        <v>520</v>
      </c>
      <c r="B522" s="100">
        <v>23917</v>
      </c>
      <c r="C522" s="100">
        <v>34182</v>
      </c>
      <c r="D522" s="100">
        <v>34182</v>
      </c>
      <c r="E522" s="101">
        <v>46865.264696583326</v>
      </c>
      <c r="F522" s="96" t="s">
        <v>303</v>
      </c>
      <c r="G522" s="102">
        <v>427</v>
      </c>
      <c r="H522" s="102"/>
    </row>
    <row r="523" spans="1:8" ht="14" x14ac:dyDescent="0.3">
      <c r="A523" s="99">
        <v>521</v>
      </c>
      <c r="B523" s="100">
        <v>24785</v>
      </c>
      <c r="C523" s="100">
        <v>32234</v>
      </c>
      <c r="D523" s="100">
        <v>32169</v>
      </c>
      <c r="E523" s="101">
        <v>68608.306819712176</v>
      </c>
      <c r="F523" s="96" t="s">
        <v>303</v>
      </c>
      <c r="G523" s="102">
        <v>355</v>
      </c>
      <c r="H523" s="102">
        <v>4222.42</v>
      </c>
    </row>
    <row r="524" spans="1:8" ht="14" x14ac:dyDescent="0.3">
      <c r="A524" s="99">
        <v>522</v>
      </c>
      <c r="B524" s="100">
        <v>23385</v>
      </c>
      <c r="C524" s="100">
        <v>32112</v>
      </c>
      <c r="D524" s="100">
        <v>31944</v>
      </c>
      <c r="E524" s="101">
        <v>45198.085654279726</v>
      </c>
      <c r="F524" s="96" t="s">
        <v>303</v>
      </c>
      <c r="G524" s="102">
        <v>469</v>
      </c>
      <c r="H524" s="102"/>
    </row>
    <row r="525" spans="1:8" ht="14" x14ac:dyDescent="0.3">
      <c r="A525" s="99">
        <v>523</v>
      </c>
      <c r="B525" s="100">
        <v>23747</v>
      </c>
      <c r="C525" s="100">
        <v>31737</v>
      </c>
      <c r="D525" s="100">
        <v>31686</v>
      </c>
      <c r="E525" s="101">
        <v>73301.217923674063</v>
      </c>
      <c r="F525" s="96" t="s">
        <v>303</v>
      </c>
      <c r="G525" s="102">
        <v>354</v>
      </c>
      <c r="H525" s="102">
        <v>4158.54</v>
      </c>
    </row>
    <row r="526" spans="1:8" ht="14" x14ac:dyDescent="0.3">
      <c r="A526" s="99">
        <v>524</v>
      </c>
      <c r="B526" s="100">
        <v>22856</v>
      </c>
      <c r="C526" s="100">
        <v>31444</v>
      </c>
      <c r="D526" s="100">
        <v>31411</v>
      </c>
      <c r="E526" s="101">
        <v>47995.420631162044</v>
      </c>
      <c r="F526" s="96" t="s">
        <v>303</v>
      </c>
      <c r="G526" s="102">
        <v>452</v>
      </c>
      <c r="H526" s="102"/>
    </row>
    <row r="527" spans="1:8" ht="14" x14ac:dyDescent="0.3">
      <c r="A527" s="99">
        <v>525</v>
      </c>
      <c r="B527" s="100">
        <v>23156</v>
      </c>
      <c r="C527" s="100">
        <v>32995</v>
      </c>
      <c r="D527" s="100">
        <v>32995</v>
      </c>
      <c r="E527" s="101">
        <v>45798.723481333334</v>
      </c>
      <c r="F527" s="96" t="s">
        <v>303</v>
      </c>
      <c r="G527" s="102">
        <v>398</v>
      </c>
      <c r="H527" s="102"/>
    </row>
    <row r="528" spans="1:8" ht="14" x14ac:dyDescent="0.3">
      <c r="A528" s="99">
        <v>526</v>
      </c>
      <c r="B528" s="100">
        <v>26717</v>
      </c>
      <c r="C528" s="100">
        <v>36923</v>
      </c>
      <c r="D528" s="100">
        <v>36923</v>
      </c>
      <c r="E528" s="101">
        <v>47312.711574056368</v>
      </c>
      <c r="F528" s="96" t="s">
        <v>303</v>
      </c>
      <c r="G528" s="102">
        <v>270</v>
      </c>
      <c r="H528" s="102"/>
    </row>
    <row r="529" spans="1:8" ht="14" x14ac:dyDescent="0.3">
      <c r="A529" s="99">
        <v>527</v>
      </c>
      <c r="B529" s="100">
        <v>22796</v>
      </c>
      <c r="C529" s="100">
        <v>31017</v>
      </c>
      <c r="D529" s="100">
        <v>31005</v>
      </c>
      <c r="E529" s="101">
        <v>30209.773670209681</v>
      </c>
      <c r="F529" s="96" t="s">
        <v>303</v>
      </c>
      <c r="G529" s="102">
        <v>444</v>
      </c>
      <c r="H529" s="102">
        <v>4585.01</v>
      </c>
    </row>
    <row r="530" spans="1:8" ht="14" x14ac:dyDescent="0.3">
      <c r="A530" s="99">
        <v>528</v>
      </c>
      <c r="B530" s="100">
        <v>22477</v>
      </c>
      <c r="C530" s="100">
        <v>31959</v>
      </c>
      <c r="D530" s="100">
        <v>31827</v>
      </c>
      <c r="E530" s="101">
        <v>47821.923666375842</v>
      </c>
      <c r="F530" s="96" t="s">
        <v>303</v>
      </c>
      <c r="G530" s="102">
        <v>488</v>
      </c>
      <c r="H530" s="102">
        <v>4586.1000000000004</v>
      </c>
    </row>
    <row r="531" spans="1:8" ht="14" x14ac:dyDescent="0.3">
      <c r="A531" s="99">
        <v>529</v>
      </c>
      <c r="B531" s="100">
        <v>23188</v>
      </c>
      <c r="C531" s="100">
        <v>31852</v>
      </c>
      <c r="D531" s="100">
        <v>31852</v>
      </c>
      <c r="E531" s="101">
        <v>77224.096920851051</v>
      </c>
      <c r="F531" s="96" t="s">
        <v>303</v>
      </c>
      <c r="G531" s="102">
        <v>436</v>
      </c>
      <c r="H531" s="102"/>
    </row>
    <row r="532" spans="1:8" ht="14" x14ac:dyDescent="0.3">
      <c r="A532" s="99">
        <v>530</v>
      </c>
      <c r="B532" s="100">
        <v>24787</v>
      </c>
      <c r="C532" s="100">
        <v>32832</v>
      </c>
      <c r="D532" s="100">
        <v>32832</v>
      </c>
      <c r="E532" s="101">
        <v>32659.147969845872</v>
      </c>
      <c r="F532" s="96" t="s">
        <v>303</v>
      </c>
      <c r="G532" s="102">
        <v>419</v>
      </c>
      <c r="H532" s="102"/>
    </row>
    <row r="533" spans="1:8" ht="14" x14ac:dyDescent="0.3">
      <c r="A533" s="99">
        <v>531</v>
      </c>
      <c r="B533" s="100">
        <v>23718</v>
      </c>
      <c r="C533" s="100">
        <v>32513</v>
      </c>
      <c r="D533" s="100">
        <v>32513</v>
      </c>
      <c r="E533" s="101">
        <v>14164.339473331975</v>
      </c>
      <c r="F533" s="96" t="s">
        <v>303</v>
      </c>
      <c r="G533" s="102">
        <v>453</v>
      </c>
      <c r="H533" s="102"/>
    </row>
    <row r="534" spans="1:8" ht="14" x14ac:dyDescent="0.3">
      <c r="A534" s="99">
        <v>532</v>
      </c>
      <c r="B534" s="100">
        <v>24286</v>
      </c>
      <c r="C534" s="100">
        <v>31959</v>
      </c>
      <c r="D534" s="100">
        <v>31768</v>
      </c>
      <c r="E534" s="101">
        <v>42062.811160413992</v>
      </c>
      <c r="F534" s="96" t="s">
        <v>303</v>
      </c>
      <c r="G534" s="102">
        <v>426</v>
      </c>
      <c r="H534" s="102">
        <v>4034.96</v>
      </c>
    </row>
    <row r="535" spans="1:8" ht="14" x14ac:dyDescent="0.3">
      <c r="A535" s="99">
        <v>533</v>
      </c>
      <c r="B535" s="100">
        <v>25086</v>
      </c>
      <c r="C535" s="100">
        <v>31959</v>
      </c>
      <c r="D535" s="100">
        <v>31908</v>
      </c>
      <c r="E535" s="101">
        <v>45798.723481333334</v>
      </c>
      <c r="F535" s="96" t="s">
        <v>304</v>
      </c>
      <c r="G535" s="102">
        <v>360</v>
      </c>
      <c r="H535" s="102">
        <v>3744.3</v>
      </c>
    </row>
    <row r="536" spans="1:8" ht="14" x14ac:dyDescent="0.3">
      <c r="A536" s="99">
        <v>534</v>
      </c>
      <c r="B536" s="100">
        <v>24838</v>
      </c>
      <c r="C536" s="100">
        <v>31686</v>
      </c>
      <c r="D536" s="100">
        <v>31656</v>
      </c>
      <c r="E536" s="101">
        <v>60436.111234275857</v>
      </c>
      <c r="F536" s="96" t="s">
        <v>303</v>
      </c>
      <c r="G536" s="102">
        <v>451</v>
      </c>
      <c r="H536" s="102">
        <v>4178.7700000000004</v>
      </c>
    </row>
    <row r="537" spans="1:8" ht="14" x14ac:dyDescent="0.3">
      <c r="A537" s="99">
        <v>535</v>
      </c>
      <c r="B537" s="100">
        <v>24161</v>
      </c>
      <c r="C537" s="100">
        <v>32706</v>
      </c>
      <c r="D537" s="100">
        <v>32706</v>
      </c>
      <c r="E537" s="101">
        <v>36319.034972444693</v>
      </c>
      <c r="F537" s="96" t="s">
        <v>303</v>
      </c>
      <c r="G537" s="102">
        <v>408</v>
      </c>
      <c r="H537" s="102"/>
    </row>
    <row r="538" spans="1:8" ht="14" x14ac:dyDescent="0.3">
      <c r="A538" s="99">
        <v>536</v>
      </c>
      <c r="B538" s="100">
        <v>23339</v>
      </c>
      <c r="C538" s="100">
        <v>30682</v>
      </c>
      <c r="D538" s="100">
        <v>30651</v>
      </c>
      <c r="E538" s="101">
        <v>45286.880475583326</v>
      </c>
      <c r="F538" s="96" t="s">
        <v>303</v>
      </c>
      <c r="G538" s="102">
        <v>476</v>
      </c>
      <c r="H538" s="102"/>
    </row>
    <row r="539" spans="1:8" ht="14" x14ac:dyDescent="0.3">
      <c r="A539" s="99">
        <v>537</v>
      </c>
      <c r="B539" s="100">
        <v>25194</v>
      </c>
      <c r="C539" s="100">
        <v>34225</v>
      </c>
      <c r="D539" s="100">
        <v>34225</v>
      </c>
      <c r="E539" s="101">
        <v>24099.417917606264</v>
      </c>
      <c r="F539" s="96" t="s">
        <v>304</v>
      </c>
      <c r="G539" s="102">
        <v>411</v>
      </c>
      <c r="H539" s="102"/>
    </row>
    <row r="540" spans="1:8" ht="14" x14ac:dyDescent="0.3">
      <c r="A540" s="99">
        <v>538</v>
      </c>
      <c r="B540" s="100">
        <v>24164</v>
      </c>
      <c r="C540" s="100">
        <v>32846</v>
      </c>
      <c r="D540" s="100">
        <v>32161</v>
      </c>
      <c r="E540" s="101">
        <v>26565.573428710282</v>
      </c>
      <c r="F540" s="96" t="s">
        <v>303</v>
      </c>
      <c r="G540" s="102">
        <v>451</v>
      </c>
      <c r="H540" s="102"/>
    </row>
    <row r="541" spans="1:8" ht="14" x14ac:dyDescent="0.3">
      <c r="A541" s="99">
        <v>539</v>
      </c>
      <c r="B541" s="100">
        <v>26851</v>
      </c>
      <c r="C541" s="100">
        <v>35187</v>
      </c>
      <c r="D541" s="100">
        <v>35187</v>
      </c>
      <c r="E541" s="101">
        <v>31515.996506463493</v>
      </c>
      <c r="F541" s="96" t="s">
        <v>303</v>
      </c>
      <c r="G541" s="102">
        <v>391</v>
      </c>
      <c r="H541" s="102"/>
    </row>
    <row r="542" spans="1:8" ht="14" x14ac:dyDescent="0.3">
      <c r="A542" s="99">
        <v>540</v>
      </c>
      <c r="B542" s="100">
        <v>23682</v>
      </c>
      <c r="C542" s="100">
        <v>31127</v>
      </c>
      <c r="D542" s="100">
        <v>31107</v>
      </c>
      <c r="E542" s="101">
        <v>24556.96843458333</v>
      </c>
      <c r="F542" s="96" t="s">
        <v>303</v>
      </c>
      <c r="G542" s="102">
        <v>461</v>
      </c>
      <c r="H542" s="102"/>
    </row>
    <row r="543" spans="1:8" ht="14" x14ac:dyDescent="0.3">
      <c r="A543" s="99">
        <v>541</v>
      </c>
      <c r="B543" s="100">
        <v>25101</v>
      </c>
      <c r="C543" s="100">
        <v>32832</v>
      </c>
      <c r="D543" s="100">
        <v>32832</v>
      </c>
      <c r="E543" s="101">
        <v>39791.802569585285</v>
      </c>
      <c r="F543" s="96" t="s">
        <v>303</v>
      </c>
      <c r="G543" s="102">
        <v>417</v>
      </c>
      <c r="H543" s="102"/>
    </row>
    <row r="544" spans="1:8" ht="14" x14ac:dyDescent="0.3">
      <c r="A544" s="99">
        <v>542</v>
      </c>
      <c r="B544" s="100">
        <v>25081</v>
      </c>
      <c r="C544" s="100">
        <v>32622</v>
      </c>
      <c r="D544" s="100">
        <v>32622</v>
      </c>
      <c r="E544" s="101">
        <v>66016.854244994291</v>
      </c>
      <c r="F544" s="96" t="s">
        <v>303</v>
      </c>
      <c r="G544" s="102">
        <v>416</v>
      </c>
      <c r="H544" s="102"/>
    </row>
    <row r="545" spans="1:8" ht="14" x14ac:dyDescent="0.3">
      <c r="A545" s="99">
        <v>543</v>
      </c>
      <c r="B545" s="100">
        <v>25003</v>
      </c>
      <c r="C545" s="100">
        <v>32630</v>
      </c>
      <c r="D545" s="100">
        <v>32630</v>
      </c>
      <c r="E545" s="101">
        <v>40461.759995504748</v>
      </c>
      <c r="F545" s="96" t="s">
        <v>303</v>
      </c>
      <c r="G545" s="102">
        <v>411</v>
      </c>
      <c r="H545" s="102"/>
    </row>
    <row r="546" spans="1:8" ht="14" x14ac:dyDescent="0.3">
      <c r="A546" s="99">
        <v>544</v>
      </c>
      <c r="B546" s="100">
        <v>24924</v>
      </c>
      <c r="C546" s="100">
        <v>32948</v>
      </c>
      <c r="D546" s="100">
        <v>32948</v>
      </c>
      <c r="E546" s="101">
        <v>32198.72431148024</v>
      </c>
      <c r="F546" s="96" t="s">
        <v>303</v>
      </c>
      <c r="G546" s="102">
        <v>434</v>
      </c>
      <c r="H546" s="102"/>
    </row>
    <row r="547" spans="1:8" ht="14" x14ac:dyDescent="0.3">
      <c r="A547" s="99">
        <v>545</v>
      </c>
      <c r="B547" s="100">
        <v>23557</v>
      </c>
      <c r="C547" s="100">
        <v>33147</v>
      </c>
      <c r="D547" s="100">
        <v>33147</v>
      </c>
      <c r="E547" s="101">
        <v>37246.656162213643</v>
      </c>
      <c r="F547" s="96" t="s">
        <v>303</v>
      </c>
      <c r="G547" s="102">
        <v>414</v>
      </c>
      <c r="H547" s="102"/>
    </row>
    <row r="548" spans="1:8" ht="14" x14ac:dyDescent="0.3">
      <c r="A548" s="99">
        <v>546</v>
      </c>
      <c r="B548" s="100">
        <v>19604</v>
      </c>
      <c r="C548" s="100">
        <v>29066</v>
      </c>
      <c r="D548" s="100">
        <v>29035</v>
      </c>
      <c r="E548" s="101">
        <v>27829.326936249996</v>
      </c>
      <c r="F548" s="96" t="s">
        <v>303</v>
      </c>
      <c r="G548" s="102">
        <v>529</v>
      </c>
      <c r="H548" s="102"/>
    </row>
    <row r="549" spans="1:8" ht="14" x14ac:dyDescent="0.3">
      <c r="A549" s="99">
        <v>547</v>
      </c>
      <c r="B549" s="100">
        <v>24368</v>
      </c>
      <c r="C549" s="100">
        <v>32640</v>
      </c>
      <c r="D549" s="100">
        <v>32640</v>
      </c>
      <c r="E549" s="101">
        <v>27038.086207827386</v>
      </c>
      <c r="F549" s="96" t="s">
        <v>303</v>
      </c>
      <c r="G549" s="102">
        <v>411</v>
      </c>
      <c r="H549" s="102"/>
    </row>
    <row r="550" spans="1:8" ht="14" x14ac:dyDescent="0.3">
      <c r="A550" s="99">
        <v>548</v>
      </c>
      <c r="B550" s="100">
        <v>23081</v>
      </c>
      <c r="C550" s="100">
        <v>32660</v>
      </c>
      <c r="D550" s="100">
        <v>32660</v>
      </c>
      <c r="E550" s="101">
        <v>44048.600272828655</v>
      </c>
      <c r="F550" s="96" t="s">
        <v>303</v>
      </c>
      <c r="G550" s="102">
        <v>506</v>
      </c>
      <c r="H550" s="102">
        <v>5263.53</v>
      </c>
    </row>
    <row r="551" spans="1:8" ht="14" x14ac:dyDescent="0.3">
      <c r="A551" s="99">
        <v>549</v>
      </c>
      <c r="B551" s="100">
        <v>23045</v>
      </c>
      <c r="C551" s="100">
        <v>32143</v>
      </c>
      <c r="D551" s="100">
        <v>31866</v>
      </c>
      <c r="E551" s="101">
        <v>47539.080151083333</v>
      </c>
      <c r="F551" s="96" t="s">
        <v>303</v>
      </c>
      <c r="G551" s="102">
        <v>512</v>
      </c>
      <c r="H551" s="102"/>
    </row>
    <row r="552" spans="1:8" ht="14" x14ac:dyDescent="0.3">
      <c r="A552" s="99">
        <v>550</v>
      </c>
      <c r="B552" s="100">
        <v>22893</v>
      </c>
      <c r="C552" s="100">
        <v>32203</v>
      </c>
      <c r="D552" s="100">
        <v>32143</v>
      </c>
      <c r="E552" s="101">
        <v>62085.205118180325</v>
      </c>
      <c r="F552" s="96" t="s">
        <v>303</v>
      </c>
      <c r="G552" s="102">
        <v>427</v>
      </c>
      <c r="H552" s="102"/>
    </row>
    <row r="553" spans="1:8" ht="14" x14ac:dyDescent="0.3">
      <c r="A553" s="99">
        <v>551</v>
      </c>
      <c r="B553" s="100">
        <v>25973</v>
      </c>
      <c r="C553" s="100">
        <v>34724</v>
      </c>
      <c r="D553" s="100">
        <v>34724</v>
      </c>
      <c r="E553" s="101">
        <v>41270.885858666763</v>
      </c>
      <c r="F553" s="96" t="s">
        <v>303</v>
      </c>
      <c r="G553" s="102">
        <v>362</v>
      </c>
      <c r="H553" s="102"/>
    </row>
    <row r="554" spans="1:8" ht="14" x14ac:dyDescent="0.3">
      <c r="A554" s="99">
        <v>552</v>
      </c>
      <c r="B554" s="100">
        <v>26773</v>
      </c>
      <c r="C554" s="100">
        <v>34121</v>
      </c>
      <c r="D554" s="100">
        <v>34121</v>
      </c>
      <c r="E554" s="101">
        <v>27475.10441989627</v>
      </c>
      <c r="F554" s="96" t="s">
        <v>303</v>
      </c>
      <c r="G554" s="102">
        <v>362</v>
      </c>
      <c r="H554" s="102"/>
    </row>
    <row r="555" spans="1:8" ht="14" x14ac:dyDescent="0.3">
      <c r="A555" s="99">
        <v>553</v>
      </c>
      <c r="B555" s="100">
        <v>24546</v>
      </c>
      <c r="C555" s="100">
        <v>35187</v>
      </c>
      <c r="D555" s="100">
        <v>35187</v>
      </c>
      <c r="E555" s="101">
        <v>36826.527735204072</v>
      </c>
      <c r="F555" s="96" t="s">
        <v>303</v>
      </c>
      <c r="G555" s="102">
        <v>467</v>
      </c>
      <c r="H555" s="102">
        <v>4361.1099999999997</v>
      </c>
    </row>
    <row r="556" spans="1:8" ht="14" x14ac:dyDescent="0.3">
      <c r="A556" s="99">
        <v>554</v>
      </c>
      <c r="B556" s="100">
        <v>22923</v>
      </c>
      <c r="C556" s="100">
        <v>32948</v>
      </c>
      <c r="D556" s="100">
        <v>32948</v>
      </c>
      <c r="E556" s="101">
        <v>44250.819851083332</v>
      </c>
      <c r="F556" s="96" t="s">
        <v>303</v>
      </c>
      <c r="G556" s="102">
        <v>424</v>
      </c>
      <c r="H556" s="102"/>
    </row>
    <row r="557" spans="1:8" ht="14" x14ac:dyDescent="0.3">
      <c r="A557" s="99">
        <v>555</v>
      </c>
      <c r="B557" s="100">
        <v>23223</v>
      </c>
      <c r="C557" s="100">
        <v>36711</v>
      </c>
      <c r="D557" s="100">
        <v>36612</v>
      </c>
      <c r="E557" s="101">
        <v>41518.881577987209</v>
      </c>
      <c r="F557" s="96" t="s">
        <v>303</v>
      </c>
      <c r="G557" s="102">
        <v>431</v>
      </c>
      <c r="H557" s="102"/>
    </row>
    <row r="558" spans="1:8" ht="14" x14ac:dyDescent="0.3">
      <c r="A558" s="99">
        <v>556</v>
      </c>
      <c r="B558" s="100">
        <v>24246</v>
      </c>
      <c r="C558" s="100">
        <v>32933</v>
      </c>
      <c r="D558" s="100">
        <v>32933</v>
      </c>
      <c r="E558" s="101">
        <v>46660.898640666659</v>
      </c>
      <c r="F558" s="96" t="s">
        <v>303</v>
      </c>
      <c r="G558" s="102">
        <v>401</v>
      </c>
      <c r="H558" s="102"/>
    </row>
    <row r="559" spans="1:8" ht="14" x14ac:dyDescent="0.3">
      <c r="A559" s="99">
        <v>557</v>
      </c>
      <c r="B559" s="100">
        <v>25256</v>
      </c>
      <c r="C559" s="100">
        <v>34121</v>
      </c>
      <c r="D559" s="100">
        <v>34121</v>
      </c>
      <c r="E559" s="101">
        <v>50174.681784491164</v>
      </c>
      <c r="F559" s="96" t="s">
        <v>303</v>
      </c>
      <c r="G559" s="102">
        <v>444</v>
      </c>
      <c r="H559" s="102">
        <v>3958.4</v>
      </c>
    </row>
    <row r="560" spans="1:8" ht="14" x14ac:dyDescent="0.3">
      <c r="A560" s="99">
        <v>558</v>
      </c>
      <c r="B560" s="100">
        <v>24014</v>
      </c>
      <c r="C560" s="100">
        <v>32933</v>
      </c>
      <c r="D560" s="100">
        <v>32933</v>
      </c>
      <c r="E560" s="101">
        <v>46425.577384829943</v>
      </c>
      <c r="F560" s="96" t="s">
        <v>303</v>
      </c>
      <c r="G560" s="102">
        <v>418</v>
      </c>
      <c r="H560" s="102"/>
    </row>
    <row r="561" spans="1:8" ht="14" x14ac:dyDescent="0.3">
      <c r="A561" s="99">
        <v>559</v>
      </c>
      <c r="B561" s="100">
        <v>22331</v>
      </c>
      <c r="C561" s="100">
        <v>32143</v>
      </c>
      <c r="D561" s="100">
        <v>31866</v>
      </c>
      <c r="E561" s="101">
        <v>37224.787246048334</v>
      </c>
      <c r="F561" s="96" t="s">
        <v>303</v>
      </c>
      <c r="G561" s="102">
        <v>436</v>
      </c>
      <c r="H561" s="102"/>
    </row>
    <row r="562" spans="1:8" ht="14" x14ac:dyDescent="0.3">
      <c r="A562" s="99">
        <v>560</v>
      </c>
      <c r="B562" s="100">
        <v>21293</v>
      </c>
      <c r="C562" s="100">
        <v>31959</v>
      </c>
      <c r="D562" s="100">
        <v>31876</v>
      </c>
      <c r="E562" s="101">
        <v>27999.919711184517</v>
      </c>
      <c r="F562" s="96" t="s">
        <v>303</v>
      </c>
      <c r="G562" s="102">
        <v>452</v>
      </c>
      <c r="H562" s="102"/>
    </row>
    <row r="563" spans="1:8" ht="14" x14ac:dyDescent="0.3">
      <c r="A563" s="99">
        <v>561</v>
      </c>
      <c r="B563" s="100">
        <v>22756</v>
      </c>
      <c r="C563" s="100">
        <v>31959</v>
      </c>
      <c r="D563" s="100">
        <v>31817</v>
      </c>
      <c r="E563" s="101">
        <v>26135.014517494332</v>
      </c>
      <c r="F563" s="96" t="s">
        <v>303</v>
      </c>
      <c r="G563" s="102">
        <v>453</v>
      </c>
      <c r="H563" s="102"/>
    </row>
    <row r="564" spans="1:8" ht="14" x14ac:dyDescent="0.3">
      <c r="A564" s="99">
        <v>562</v>
      </c>
      <c r="B564" s="100">
        <v>21701</v>
      </c>
      <c r="C564" s="100">
        <v>31594</v>
      </c>
      <c r="D564" s="100">
        <v>31572</v>
      </c>
      <c r="E564" s="101">
        <v>53521.610611045944</v>
      </c>
      <c r="F564" s="96" t="s">
        <v>303</v>
      </c>
      <c r="G564" s="102">
        <v>312</v>
      </c>
      <c r="H564" s="102">
        <v>6636.07</v>
      </c>
    </row>
    <row r="565" spans="1:8" ht="14" x14ac:dyDescent="0.3">
      <c r="A565" s="99">
        <v>563</v>
      </c>
      <c r="B565" s="100">
        <v>22178</v>
      </c>
      <c r="C565" s="100">
        <v>31990</v>
      </c>
      <c r="D565" s="100">
        <v>31959</v>
      </c>
      <c r="E565" s="101">
        <v>51413.979118174422</v>
      </c>
      <c r="F565" s="96" t="s">
        <v>303</v>
      </c>
      <c r="G565" s="102">
        <v>453</v>
      </c>
      <c r="H565" s="102">
        <v>4513.74</v>
      </c>
    </row>
    <row r="566" spans="1:8" ht="14" x14ac:dyDescent="0.3">
      <c r="A566" s="99">
        <v>564</v>
      </c>
      <c r="B566" s="100">
        <v>24534</v>
      </c>
      <c r="C566" s="100">
        <v>32448</v>
      </c>
      <c r="D566" s="100">
        <v>32174</v>
      </c>
      <c r="E566" s="101">
        <v>40995.657324262131</v>
      </c>
      <c r="F566" s="96" t="s">
        <v>303</v>
      </c>
      <c r="G566" s="102">
        <v>336</v>
      </c>
      <c r="H566" s="102">
        <v>6871.33</v>
      </c>
    </row>
    <row r="567" spans="1:8" ht="14" x14ac:dyDescent="0.3">
      <c r="A567" s="99">
        <v>565</v>
      </c>
      <c r="B567" s="100">
        <v>23939</v>
      </c>
      <c r="C567" s="100">
        <v>32701</v>
      </c>
      <c r="D567" s="100">
        <v>32701</v>
      </c>
      <c r="E567" s="101">
        <v>47323.912005520746</v>
      </c>
      <c r="F567" s="96" t="s">
        <v>303</v>
      </c>
      <c r="G567" s="102">
        <v>428</v>
      </c>
      <c r="H567" s="102"/>
    </row>
    <row r="568" spans="1:8" ht="14" x14ac:dyDescent="0.3">
      <c r="A568" s="99">
        <v>566</v>
      </c>
      <c r="B568" s="100">
        <v>23156</v>
      </c>
      <c r="C568" s="100">
        <v>31444</v>
      </c>
      <c r="D568" s="100">
        <v>31383</v>
      </c>
      <c r="E568" s="101">
        <v>71699.30187499446</v>
      </c>
      <c r="F568" s="96" t="s">
        <v>303</v>
      </c>
      <c r="G568" s="102">
        <v>444</v>
      </c>
      <c r="H568" s="102">
        <v>4860.7</v>
      </c>
    </row>
    <row r="569" spans="1:8" ht="14" x14ac:dyDescent="0.3">
      <c r="A569" s="99">
        <v>567</v>
      </c>
      <c r="B569" s="100">
        <v>21987</v>
      </c>
      <c r="C569" s="100">
        <v>32933</v>
      </c>
      <c r="D569" s="100">
        <v>32933</v>
      </c>
      <c r="E569" s="101">
        <v>47539.080151083333</v>
      </c>
      <c r="F569" s="96" t="s">
        <v>303</v>
      </c>
      <c r="G569" s="102">
        <v>443</v>
      </c>
      <c r="H569" s="102">
        <v>6943.47</v>
      </c>
    </row>
    <row r="570" spans="1:8" ht="14" x14ac:dyDescent="0.3">
      <c r="A570" s="99">
        <v>568</v>
      </c>
      <c r="B570" s="100">
        <v>23975</v>
      </c>
      <c r="C570" s="100">
        <v>31079</v>
      </c>
      <c r="D570" s="100">
        <v>31035</v>
      </c>
      <c r="E570" s="101">
        <v>45068.45285115423</v>
      </c>
      <c r="F570" s="96" t="s">
        <v>303</v>
      </c>
      <c r="G570" s="102">
        <v>463</v>
      </c>
      <c r="H570" s="102"/>
    </row>
    <row r="571" spans="1:8" ht="14" x14ac:dyDescent="0.3">
      <c r="A571" s="99">
        <v>569</v>
      </c>
      <c r="B571" s="100">
        <v>23379</v>
      </c>
      <c r="C571" s="100">
        <v>32021</v>
      </c>
      <c r="D571" s="100">
        <v>31975</v>
      </c>
      <c r="E571" s="101">
        <v>38418.685493166668</v>
      </c>
      <c r="F571" s="96" t="s">
        <v>303</v>
      </c>
      <c r="G571" s="102">
        <v>432</v>
      </c>
      <c r="H571" s="102"/>
    </row>
    <row r="572" spans="1:8" ht="14" x14ac:dyDescent="0.3">
      <c r="A572" s="99">
        <v>570</v>
      </c>
      <c r="B572" s="100">
        <v>23694</v>
      </c>
      <c r="C572" s="100">
        <v>31472</v>
      </c>
      <c r="D572" s="100">
        <v>31400</v>
      </c>
      <c r="E572" s="101">
        <v>28615.048506924657</v>
      </c>
      <c r="F572" s="96" t="s">
        <v>303</v>
      </c>
      <c r="G572" s="102">
        <v>461</v>
      </c>
      <c r="H572" s="102"/>
    </row>
    <row r="573" spans="1:8" ht="14" x14ac:dyDescent="0.3">
      <c r="A573" s="99">
        <v>571</v>
      </c>
      <c r="B573" s="100">
        <v>28658</v>
      </c>
      <c r="C573" s="100">
        <v>37384</v>
      </c>
      <c r="D573" s="100">
        <v>37179</v>
      </c>
      <c r="E573" s="101">
        <v>23671.690579524413</v>
      </c>
      <c r="F573" s="96" t="s">
        <v>303</v>
      </c>
      <c r="G573" s="102">
        <v>266</v>
      </c>
      <c r="H573" s="102"/>
    </row>
    <row r="574" spans="1:8" ht="14" x14ac:dyDescent="0.3">
      <c r="A574" s="99">
        <v>572</v>
      </c>
      <c r="B574" s="100">
        <v>24556</v>
      </c>
      <c r="C574" s="100">
        <v>34729</v>
      </c>
      <c r="D574" s="100">
        <v>34729</v>
      </c>
      <c r="E574" s="101">
        <v>23637.250616249999</v>
      </c>
      <c r="F574" s="96" t="s">
        <v>303</v>
      </c>
      <c r="G574" s="102">
        <v>362</v>
      </c>
      <c r="H574" s="102"/>
    </row>
    <row r="575" spans="1:8" ht="14" x14ac:dyDescent="0.3">
      <c r="A575" s="99">
        <v>573</v>
      </c>
      <c r="B575" s="100">
        <v>19143</v>
      </c>
      <c r="C575" s="100">
        <v>31079</v>
      </c>
      <c r="D575" s="100">
        <v>31049</v>
      </c>
      <c r="E575" s="101">
        <v>44122.077829999995</v>
      </c>
      <c r="F575" s="96" t="s">
        <v>303</v>
      </c>
      <c r="G575" s="102">
        <v>460</v>
      </c>
      <c r="H575" s="102">
        <v>5389.84</v>
      </c>
    </row>
    <row r="576" spans="1:8" ht="14" x14ac:dyDescent="0.3">
      <c r="A576" s="99">
        <v>574</v>
      </c>
      <c r="B576" s="100">
        <v>21492</v>
      </c>
      <c r="C576" s="100">
        <v>31736</v>
      </c>
      <c r="D576" s="100">
        <v>31719</v>
      </c>
      <c r="E576" s="101">
        <v>51376.398145060397</v>
      </c>
      <c r="F576" s="96" t="s">
        <v>303</v>
      </c>
      <c r="G576" s="102">
        <v>501</v>
      </c>
      <c r="H576" s="102"/>
    </row>
    <row r="577" spans="1:8" ht="14" x14ac:dyDescent="0.3">
      <c r="A577" s="99">
        <v>575</v>
      </c>
      <c r="B577" s="100">
        <v>21973</v>
      </c>
      <c r="C577" s="100">
        <v>32203</v>
      </c>
      <c r="D577" s="100">
        <v>31975</v>
      </c>
      <c r="E577" s="101">
        <v>49206.960814369028</v>
      </c>
      <c r="F577" s="96" t="s">
        <v>303</v>
      </c>
      <c r="G577" s="102">
        <v>503</v>
      </c>
      <c r="H577" s="102"/>
    </row>
    <row r="578" spans="1:8" ht="14" x14ac:dyDescent="0.3">
      <c r="A578" s="99">
        <v>576</v>
      </c>
      <c r="B578" s="100">
        <v>24256</v>
      </c>
      <c r="C578" s="100">
        <v>32387</v>
      </c>
      <c r="D578" s="100">
        <v>31761</v>
      </c>
      <c r="E578" s="101">
        <v>45239.062077647257</v>
      </c>
      <c r="F578" s="96" t="s">
        <v>303</v>
      </c>
      <c r="G578" s="102">
        <v>456</v>
      </c>
      <c r="H578" s="102">
        <v>4523.28</v>
      </c>
    </row>
    <row r="579" spans="1:8" ht="14" x14ac:dyDescent="0.3">
      <c r="A579" s="99">
        <v>577</v>
      </c>
      <c r="B579" s="100">
        <v>24477</v>
      </c>
      <c r="C579" s="100">
        <v>32234</v>
      </c>
      <c r="D579" s="100">
        <v>32143</v>
      </c>
      <c r="E579" s="101">
        <v>42991.557204926554</v>
      </c>
      <c r="F579" s="96" t="s">
        <v>303</v>
      </c>
      <c r="G579" s="102">
        <v>427</v>
      </c>
      <c r="H579" s="102"/>
    </row>
    <row r="580" spans="1:8" ht="14" x14ac:dyDescent="0.3">
      <c r="A580" s="99">
        <v>578</v>
      </c>
      <c r="B580" s="100">
        <v>24592</v>
      </c>
      <c r="C580" s="100">
        <v>34620</v>
      </c>
      <c r="D580" s="100">
        <v>34620</v>
      </c>
      <c r="E580" s="101">
        <v>52220.391445179404</v>
      </c>
      <c r="F580" s="96" t="s">
        <v>304</v>
      </c>
      <c r="G580" s="102">
        <v>399</v>
      </c>
      <c r="H580" s="102"/>
    </row>
    <row r="581" spans="1:8" ht="14" x14ac:dyDescent="0.3">
      <c r="A581" s="99">
        <v>579</v>
      </c>
      <c r="B581" s="100">
        <v>22375</v>
      </c>
      <c r="C581" s="100">
        <v>32051</v>
      </c>
      <c r="D581" s="100">
        <v>31845</v>
      </c>
      <c r="E581" s="101">
        <v>35275.348892916663</v>
      </c>
      <c r="F581" s="96" t="s">
        <v>303</v>
      </c>
      <c r="G581" s="102">
        <v>436</v>
      </c>
      <c r="H581" s="102"/>
    </row>
    <row r="582" spans="1:8" ht="14" x14ac:dyDescent="0.3">
      <c r="A582" s="99">
        <v>580</v>
      </c>
      <c r="B582" s="100">
        <v>26512</v>
      </c>
      <c r="C582" s="100">
        <v>36927</v>
      </c>
      <c r="D582" s="100">
        <v>36923</v>
      </c>
      <c r="E582" s="101">
        <v>38192.913944416665</v>
      </c>
      <c r="F582" s="96" t="s">
        <v>303</v>
      </c>
      <c r="G582" s="102">
        <v>417</v>
      </c>
      <c r="H582" s="102"/>
    </row>
    <row r="583" spans="1:8" ht="14" x14ac:dyDescent="0.3">
      <c r="A583" s="99">
        <v>581</v>
      </c>
      <c r="B583" s="100">
        <v>24169</v>
      </c>
      <c r="C583" s="100">
        <v>31107</v>
      </c>
      <c r="D583" s="100">
        <v>31089</v>
      </c>
      <c r="E583" s="101">
        <v>46670.386325307016</v>
      </c>
      <c r="F583" s="96" t="s">
        <v>303</v>
      </c>
      <c r="G583" s="102">
        <v>461</v>
      </c>
      <c r="H583" s="102"/>
    </row>
    <row r="584" spans="1:8" ht="14" x14ac:dyDescent="0.3">
      <c r="A584" s="99">
        <v>582</v>
      </c>
      <c r="B584" s="100">
        <v>24534</v>
      </c>
      <c r="C584" s="100">
        <v>31990</v>
      </c>
      <c r="D584" s="100">
        <v>31959</v>
      </c>
      <c r="E584" s="101">
        <v>27620.922271749994</v>
      </c>
      <c r="F584" s="96" t="s">
        <v>304</v>
      </c>
      <c r="G584" s="102">
        <v>412</v>
      </c>
      <c r="H584" s="102">
        <v>6690.25</v>
      </c>
    </row>
    <row r="585" spans="1:8" ht="14" x14ac:dyDescent="0.3">
      <c r="A585" s="99">
        <v>583</v>
      </c>
      <c r="B585" s="100">
        <v>23908</v>
      </c>
      <c r="C585" s="100">
        <v>32112</v>
      </c>
      <c r="D585" s="100">
        <v>31959</v>
      </c>
      <c r="E585" s="101">
        <v>61996.699238780449</v>
      </c>
      <c r="F585" s="96" t="s">
        <v>303</v>
      </c>
      <c r="G585" s="102">
        <v>487</v>
      </c>
      <c r="H585" s="102">
        <v>4870.59</v>
      </c>
    </row>
    <row r="586" spans="1:8" ht="14" x14ac:dyDescent="0.3">
      <c r="A586" s="99">
        <v>584</v>
      </c>
      <c r="B586" s="100">
        <v>22844</v>
      </c>
      <c r="C586" s="100">
        <v>30742</v>
      </c>
      <c r="D586" s="100">
        <v>30714</v>
      </c>
      <c r="E586" s="101">
        <v>48999.955313917555</v>
      </c>
      <c r="F586" s="96" t="s">
        <v>303</v>
      </c>
      <c r="G586" s="102">
        <v>434</v>
      </c>
      <c r="H586" s="102">
        <v>4482.8</v>
      </c>
    </row>
    <row r="587" spans="1:8" ht="14" x14ac:dyDescent="0.3">
      <c r="A587" s="99">
        <v>585</v>
      </c>
      <c r="B587" s="100">
        <v>23248</v>
      </c>
      <c r="C587" s="100">
        <v>31959</v>
      </c>
      <c r="D587" s="100">
        <v>31873</v>
      </c>
      <c r="E587" s="101">
        <v>47285.202052803143</v>
      </c>
      <c r="F587" s="96" t="s">
        <v>303</v>
      </c>
      <c r="G587" s="102">
        <v>448</v>
      </c>
      <c r="H587" s="102"/>
    </row>
    <row r="588" spans="1:8" ht="14" x14ac:dyDescent="0.3">
      <c r="A588" s="99">
        <v>586</v>
      </c>
      <c r="B588" s="100">
        <v>24229</v>
      </c>
      <c r="C588" s="100">
        <v>34121</v>
      </c>
      <c r="D588" s="100">
        <v>34121</v>
      </c>
      <c r="E588" s="101">
        <v>26519.984958076537</v>
      </c>
      <c r="F588" s="96" t="s">
        <v>304</v>
      </c>
      <c r="G588" s="102">
        <v>360</v>
      </c>
      <c r="H588" s="102">
        <v>3999.31</v>
      </c>
    </row>
    <row r="589" spans="1:8" ht="14" x14ac:dyDescent="0.3">
      <c r="A589" s="99">
        <v>587</v>
      </c>
      <c r="B589" s="100">
        <v>24751</v>
      </c>
      <c r="C589" s="100">
        <v>32832</v>
      </c>
      <c r="D589" s="100">
        <v>32832</v>
      </c>
      <c r="E589" s="101">
        <v>34348.621430749998</v>
      </c>
      <c r="F589" s="96" t="s">
        <v>303</v>
      </c>
      <c r="G589" s="102">
        <v>413</v>
      </c>
      <c r="H589" s="102"/>
    </row>
    <row r="590" spans="1:8" ht="14" x14ac:dyDescent="0.3">
      <c r="A590" s="99">
        <v>588</v>
      </c>
      <c r="B590" s="100">
        <v>24182</v>
      </c>
      <c r="C590" s="100">
        <v>31146</v>
      </c>
      <c r="D590" s="100">
        <v>31128</v>
      </c>
      <c r="E590" s="101">
        <v>33751.517752425949</v>
      </c>
      <c r="F590" s="96" t="s">
        <v>303</v>
      </c>
      <c r="G590" s="102">
        <v>506</v>
      </c>
      <c r="H590" s="102"/>
    </row>
    <row r="591" spans="1:8" ht="14" x14ac:dyDescent="0.3">
      <c r="A591" s="99">
        <v>589</v>
      </c>
      <c r="B591" s="100">
        <v>25012</v>
      </c>
      <c r="C591" s="100">
        <v>32021</v>
      </c>
      <c r="D591" s="100">
        <v>31953</v>
      </c>
      <c r="E591" s="101">
        <v>39614.974084565489</v>
      </c>
      <c r="F591" s="96" t="s">
        <v>303</v>
      </c>
      <c r="G591" s="102">
        <v>433</v>
      </c>
      <c r="H591" s="102"/>
    </row>
    <row r="592" spans="1:8" ht="14" x14ac:dyDescent="0.3">
      <c r="A592" s="99">
        <v>590</v>
      </c>
      <c r="B592" s="100">
        <v>23680</v>
      </c>
      <c r="C592" s="100">
        <v>31413</v>
      </c>
      <c r="D592" s="100">
        <v>31408</v>
      </c>
      <c r="E592" s="101">
        <v>23219.970822999996</v>
      </c>
      <c r="F592" s="96" t="s">
        <v>303</v>
      </c>
      <c r="G592" s="102">
        <v>483</v>
      </c>
      <c r="H592" s="102"/>
    </row>
    <row r="593" spans="1:8" ht="14" x14ac:dyDescent="0.3">
      <c r="A593" s="99">
        <v>591</v>
      </c>
      <c r="B593" s="100">
        <v>25615</v>
      </c>
      <c r="C593" s="100">
        <v>36052</v>
      </c>
      <c r="D593" s="100">
        <v>36052</v>
      </c>
      <c r="E593" s="101">
        <v>20133.524547083329</v>
      </c>
      <c r="F593" s="96" t="s">
        <v>304</v>
      </c>
      <c r="G593" s="102">
        <v>352</v>
      </c>
      <c r="H593" s="102"/>
    </row>
    <row r="594" spans="1:8" ht="14" x14ac:dyDescent="0.3">
      <c r="A594" s="99">
        <v>592</v>
      </c>
      <c r="B594" s="100">
        <v>26057</v>
      </c>
      <c r="C594" s="100">
        <v>36924</v>
      </c>
      <c r="D594" s="100">
        <v>36923</v>
      </c>
      <c r="E594" s="101">
        <v>37029.505686999997</v>
      </c>
      <c r="F594" s="96" t="s">
        <v>303</v>
      </c>
      <c r="G594" s="102">
        <v>369</v>
      </c>
      <c r="H594" s="102"/>
    </row>
    <row r="595" spans="1:8" ht="14" x14ac:dyDescent="0.3">
      <c r="A595" s="99">
        <v>593</v>
      </c>
      <c r="B595" s="100">
        <v>24671</v>
      </c>
      <c r="C595" s="100">
        <v>34255</v>
      </c>
      <c r="D595" s="100">
        <v>34255</v>
      </c>
      <c r="E595" s="101">
        <v>31458.63067419971</v>
      </c>
      <c r="F595" s="96" t="s">
        <v>303</v>
      </c>
      <c r="G595" s="102">
        <v>503</v>
      </c>
      <c r="H595" s="102"/>
    </row>
    <row r="596" spans="1:8" ht="14" x14ac:dyDescent="0.3">
      <c r="A596" s="99">
        <v>594</v>
      </c>
      <c r="B596" s="100">
        <v>24939</v>
      </c>
      <c r="C596" s="100">
        <v>32832</v>
      </c>
      <c r="D596" s="100">
        <v>32832</v>
      </c>
      <c r="E596" s="101">
        <v>29528.849545749999</v>
      </c>
      <c r="F596" s="96" t="s">
        <v>303</v>
      </c>
      <c r="G596" s="102">
        <v>404</v>
      </c>
      <c r="H596" s="102"/>
    </row>
    <row r="597" spans="1:8" ht="14" x14ac:dyDescent="0.3">
      <c r="A597" s="99">
        <v>595</v>
      </c>
      <c r="B597" s="100">
        <v>24368</v>
      </c>
      <c r="C597" s="100">
        <v>32927</v>
      </c>
      <c r="D597" s="100">
        <v>32927</v>
      </c>
      <c r="E597" s="101">
        <v>50544.763418810267</v>
      </c>
      <c r="F597" s="96" t="s">
        <v>303</v>
      </c>
      <c r="G597" s="102">
        <v>348</v>
      </c>
      <c r="H597" s="102">
        <v>6881.33</v>
      </c>
    </row>
    <row r="598" spans="1:8" ht="14" x14ac:dyDescent="0.3">
      <c r="A598" s="99">
        <v>596</v>
      </c>
      <c r="B598" s="100">
        <v>24133</v>
      </c>
      <c r="C598" s="100">
        <v>32264</v>
      </c>
      <c r="D598" s="100">
        <v>32167</v>
      </c>
      <c r="E598" s="101">
        <v>31099.66845383809</v>
      </c>
      <c r="F598" s="96" t="s">
        <v>303</v>
      </c>
      <c r="G598" s="102">
        <v>426</v>
      </c>
      <c r="H598" s="102"/>
    </row>
    <row r="599" spans="1:8" ht="14" x14ac:dyDescent="0.3">
      <c r="A599" s="99">
        <v>597</v>
      </c>
      <c r="B599" s="100">
        <v>20292</v>
      </c>
      <c r="C599" s="100">
        <v>31153</v>
      </c>
      <c r="D599" s="100">
        <v>31131</v>
      </c>
      <c r="E599" s="101">
        <v>33189.997051302875</v>
      </c>
      <c r="F599" s="96" t="s">
        <v>303</v>
      </c>
      <c r="G599" s="102">
        <v>497</v>
      </c>
      <c r="H599" s="102">
        <v>6642.65</v>
      </c>
    </row>
    <row r="600" spans="1:8" ht="14" x14ac:dyDescent="0.3">
      <c r="A600" s="99">
        <v>598</v>
      </c>
      <c r="B600" s="100">
        <v>23385</v>
      </c>
      <c r="C600" s="100">
        <v>30956</v>
      </c>
      <c r="D600" s="100">
        <v>30909</v>
      </c>
      <c r="E600" s="101">
        <v>68486.348947999984</v>
      </c>
      <c r="F600" s="96" t="s">
        <v>303</v>
      </c>
      <c r="G600" s="102">
        <v>467</v>
      </c>
      <c r="H600" s="102"/>
    </row>
    <row r="601" spans="1:8" ht="14" x14ac:dyDescent="0.3">
      <c r="A601" s="99">
        <v>599</v>
      </c>
      <c r="B601" s="100">
        <v>22782</v>
      </c>
      <c r="C601" s="100">
        <v>31736</v>
      </c>
      <c r="D601" s="100">
        <v>31719</v>
      </c>
      <c r="E601" s="101">
        <v>33842.355670026445</v>
      </c>
      <c r="F601" s="96" t="s">
        <v>303</v>
      </c>
      <c r="G601" s="102">
        <v>441</v>
      </c>
      <c r="H601" s="102"/>
    </row>
    <row r="602" spans="1:8" ht="14" x14ac:dyDescent="0.3">
      <c r="A602" s="99">
        <v>600</v>
      </c>
      <c r="B602" s="100">
        <v>24106</v>
      </c>
      <c r="C602" s="100">
        <v>32478</v>
      </c>
      <c r="D602" s="100">
        <v>32478</v>
      </c>
      <c r="E602" s="101">
        <v>27608.308912904988</v>
      </c>
      <c r="F602" s="96" t="s">
        <v>303</v>
      </c>
      <c r="G602" s="102">
        <v>416</v>
      </c>
      <c r="H602" s="102"/>
    </row>
    <row r="603" spans="1:8" ht="14" x14ac:dyDescent="0.3">
      <c r="A603" s="99">
        <v>601</v>
      </c>
      <c r="B603" s="100">
        <v>23963</v>
      </c>
      <c r="C603" s="100">
        <v>32021</v>
      </c>
      <c r="D603" s="100">
        <v>31978</v>
      </c>
      <c r="E603" s="101">
        <v>34350.124412724414</v>
      </c>
      <c r="F603" s="96" t="s">
        <v>303</v>
      </c>
      <c r="G603" s="102">
        <v>456</v>
      </c>
      <c r="H603" s="102"/>
    </row>
    <row r="604" spans="1:8" ht="14" x14ac:dyDescent="0.3">
      <c r="A604" s="99">
        <v>602</v>
      </c>
      <c r="B604" s="100">
        <v>22454</v>
      </c>
      <c r="C604" s="100">
        <v>31959</v>
      </c>
      <c r="D604" s="100">
        <v>31810</v>
      </c>
      <c r="E604" s="101">
        <v>51689.16839008333</v>
      </c>
      <c r="F604" s="96" t="s">
        <v>303</v>
      </c>
      <c r="G604" s="102">
        <v>437</v>
      </c>
      <c r="H604" s="102"/>
    </row>
    <row r="605" spans="1:8" ht="14" x14ac:dyDescent="0.3">
      <c r="A605" s="99">
        <v>603</v>
      </c>
      <c r="B605" s="100">
        <v>24164</v>
      </c>
      <c r="C605" s="100">
        <v>31656</v>
      </c>
      <c r="D605" s="100">
        <v>31625</v>
      </c>
      <c r="E605" s="101">
        <v>33765.275777104231</v>
      </c>
      <c r="F605" s="96" t="s">
        <v>303</v>
      </c>
      <c r="G605" s="102">
        <v>460</v>
      </c>
      <c r="H605" s="102"/>
    </row>
    <row r="606" spans="1:8" ht="14" x14ac:dyDescent="0.3">
      <c r="A606" s="99">
        <v>604</v>
      </c>
      <c r="B606" s="100">
        <v>24601</v>
      </c>
      <c r="C606" s="100">
        <v>35667</v>
      </c>
      <c r="D606" s="100">
        <v>35667</v>
      </c>
      <c r="E606" s="101">
        <v>23403.561197398169</v>
      </c>
      <c r="F606" s="96" t="s">
        <v>303</v>
      </c>
      <c r="G606" s="102">
        <v>438</v>
      </c>
      <c r="H606" s="102"/>
    </row>
    <row r="607" spans="1:8" ht="14" x14ac:dyDescent="0.3">
      <c r="A607" s="99">
        <v>605</v>
      </c>
      <c r="B607" s="100">
        <v>23759</v>
      </c>
      <c r="C607" s="100">
        <v>33143</v>
      </c>
      <c r="D607" s="100">
        <v>33143</v>
      </c>
      <c r="E607" s="101">
        <v>51865.98341978508</v>
      </c>
      <c r="F607" s="96" t="s">
        <v>303</v>
      </c>
      <c r="G607" s="102">
        <v>417</v>
      </c>
      <c r="H607" s="102"/>
    </row>
    <row r="608" spans="1:8" ht="14" x14ac:dyDescent="0.3">
      <c r="A608" s="99">
        <v>606</v>
      </c>
      <c r="B608" s="100">
        <v>22692</v>
      </c>
      <c r="C608" s="100">
        <v>31959</v>
      </c>
      <c r="D608" s="100">
        <v>31859</v>
      </c>
      <c r="E608" s="101">
        <v>25899.745712872747</v>
      </c>
      <c r="F608" s="96" t="s">
        <v>303</v>
      </c>
      <c r="G608" s="102">
        <v>449</v>
      </c>
      <c r="H608" s="102">
        <v>5508.54</v>
      </c>
    </row>
    <row r="609" spans="1:8" ht="14" x14ac:dyDescent="0.3">
      <c r="A609" s="99">
        <v>607</v>
      </c>
      <c r="B609" s="100">
        <v>19564</v>
      </c>
      <c r="C609" s="100">
        <v>31194</v>
      </c>
      <c r="D609" s="100">
        <v>31174</v>
      </c>
      <c r="E609" s="101">
        <v>47539.080151083333</v>
      </c>
      <c r="F609" s="96" t="s">
        <v>303</v>
      </c>
      <c r="G609" s="102">
        <v>543</v>
      </c>
      <c r="H609" s="102"/>
    </row>
    <row r="610" spans="1:8" ht="14" x14ac:dyDescent="0.3">
      <c r="A610" s="99">
        <v>608</v>
      </c>
      <c r="B610" s="100">
        <v>27873</v>
      </c>
      <c r="C610" s="100">
        <v>37096</v>
      </c>
      <c r="D610" s="100">
        <v>36923</v>
      </c>
      <c r="E610" s="101">
        <v>46124.297403312914</v>
      </c>
      <c r="F610" s="96" t="s">
        <v>303</v>
      </c>
      <c r="G610" s="102">
        <v>285</v>
      </c>
      <c r="H610" s="102"/>
    </row>
    <row r="611" spans="1:8" ht="14" x14ac:dyDescent="0.3">
      <c r="A611" s="99">
        <v>609</v>
      </c>
      <c r="B611" s="100">
        <v>25054</v>
      </c>
      <c r="C611" s="100">
        <v>32832</v>
      </c>
      <c r="D611" s="100">
        <v>32832</v>
      </c>
      <c r="E611" s="101">
        <v>38194.72584797813</v>
      </c>
      <c r="F611" s="96" t="s">
        <v>303</v>
      </c>
      <c r="G611" s="102">
        <v>413</v>
      </c>
      <c r="H611" s="102"/>
    </row>
    <row r="612" spans="1:8" ht="14" x14ac:dyDescent="0.3">
      <c r="A612" s="99">
        <v>610</v>
      </c>
      <c r="B612" s="100">
        <v>21621</v>
      </c>
      <c r="C612" s="100">
        <v>32203</v>
      </c>
      <c r="D612" s="100">
        <v>32146</v>
      </c>
      <c r="E612" s="101">
        <v>25018.229797916665</v>
      </c>
      <c r="F612" s="96" t="s">
        <v>303</v>
      </c>
      <c r="G612" s="102">
        <v>420</v>
      </c>
      <c r="H612" s="102">
        <v>4986.9799999999996</v>
      </c>
    </row>
    <row r="613" spans="1:8" ht="14" x14ac:dyDescent="0.3">
      <c r="A613" s="99">
        <v>611</v>
      </c>
      <c r="B613" s="100">
        <v>24948</v>
      </c>
      <c r="C613" s="100">
        <v>32690</v>
      </c>
      <c r="D613" s="100">
        <v>32690</v>
      </c>
      <c r="E613" s="101">
        <v>34625.12745349999</v>
      </c>
      <c r="F613" s="96" t="s">
        <v>303</v>
      </c>
      <c r="G613" s="102">
        <v>473</v>
      </c>
      <c r="H613" s="102">
        <v>4255.18</v>
      </c>
    </row>
    <row r="614" spans="1:8" ht="14" x14ac:dyDescent="0.3">
      <c r="A614" s="99">
        <v>612</v>
      </c>
      <c r="B614" s="100">
        <v>22380</v>
      </c>
      <c r="C614" s="100">
        <v>30803</v>
      </c>
      <c r="D614" s="100">
        <v>30760</v>
      </c>
      <c r="E614" s="101">
        <v>43780.600806529808</v>
      </c>
      <c r="F614" s="96" t="s">
        <v>303</v>
      </c>
      <c r="G614" s="102">
        <v>422</v>
      </c>
      <c r="H614" s="102">
        <v>4039.05</v>
      </c>
    </row>
    <row r="615" spans="1:8" ht="14" x14ac:dyDescent="0.3">
      <c r="A615" s="99">
        <v>613</v>
      </c>
      <c r="B615" s="100">
        <v>26457</v>
      </c>
      <c r="C615" s="100">
        <v>34557</v>
      </c>
      <c r="D615" s="100">
        <v>34557</v>
      </c>
      <c r="E615" s="101">
        <v>25861.833863747561</v>
      </c>
      <c r="F615" s="96" t="s">
        <v>303</v>
      </c>
      <c r="G615" s="102">
        <v>351</v>
      </c>
      <c r="H615" s="102"/>
    </row>
    <row r="616" spans="1:8" ht="14" x14ac:dyDescent="0.3">
      <c r="A616" s="99">
        <v>614</v>
      </c>
      <c r="B616" s="100">
        <v>23706</v>
      </c>
      <c r="C616" s="100">
        <v>34696</v>
      </c>
      <c r="D616" s="100">
        <v>34696</v>
      </c>
      <c r="E616" s="101">
        <v>26309.6022541903</v>
      </c>
      <c r="F616" s="96" t="s">
        <v>303</v>
      </c>
      <c r="G616" s="102">
        <v>436</v>
      </c>
      <c r="H616" s="102"/>
    </row>
    <row r="617" spans="1:8" ht="14" x14ac:dyDescent="0.3">
      <c r="A617" s="99">
        <v>615</v>
      </c>
      <c r="B617" s="100">
        <v>22743</v>
      </c>
      <c r="C617" s="100">
        <v>30317</v>
      </c>
      <c r="D617" s="100">
        <v>30295</v>
      </c>
      <c r="E617" s="101">
        <v>49411.991287723307</v>
      </c>
      <c r="F617" s="96" t="s">
        <v>303</v>
      </c>
      <c r="G617" s="102">
        <v>380</v>
      </c>
      <c r="H617" s="102">
        <v>4568.32</v>
      </c>
    </row>
    <row r="618" spans="1:8" ht="14" x14ac:dyDescent="0.3">
      <c r="A618" s="99">
        <v>616</v>
      </c>
      <c r="B618" s="100">
        <v>24250</v>
      </c>
      <c r="C618" s="100">
        <v>31656</v>
      </c>
      <c r="D618" s="100">
        <v>31656</v>
      </c>
      <c r="E618" s="101">
        <v>27018.17829902186</v>
      </c>
      <c r="F618" s="96" t="s">
        <v>303</v>
      </c>
      <c r="G618" s="102">
        <v>420</v>
      </c>
      <c r="H618" s="102">
        <v>4016.08</v>
      </c>
    </row>
    <row r="619" spans="1:8" ht="14" x14ac:dyDescent="0.3">
      <c r="A619" s="99">
        <v>617</v>
      </c>
      <c r="B619" s="100">
        <v>22916</v>
      </c>
      <c r="C619" s="100">
        <v>32489</v>
      </c>
      <c r="D619" s="100">
        <v>32489</v>
      </c>
      <c r="E619" s="101">
        <v>30401.935994519688</v>
      </c>
      <c r="F619" s="96" t="s">
        <v>303</v>
      </c>
      <c r="G619" s="102">
        <v>428</v>
      </c>
      <c r="H619" s="102"/>
    </row>
    <row r="620" spans="1:8" ht="14" x14ac:dyDescent="0.3">
      <c r="A620" s="99">
        <v>618</v>
      </c>
      <c r="B620" s="100">
        <v>24680</v>
      </c>
      <c r="C620" s="100">
        <v>34716</v>
      </c>
      <c r="D620" s="100">
        <v>34716</v>
      </c>
      <c r="E620" s="101">
        <v>43132.831949132116</v>
      </c>
      <c r="F620" s="96" t="s">
        <v>303</v>
      </c>
      <c r="G620" s="102">
        <v>394</v>
      </c>
      <c r="H620" s="102"/>
    </row>
    <row r="621" spans="1:8" ht="14" x14ac:dyDescent="0.3">
      <c r="A621" s="99">
        <v>619</v>
      </c>
      <c r="B621" s="100">
        <v>24443</v>
      </c>
      <c r="C621" s="100">
        <v>31564</v>
      </c>
      <c r="D621" s="100">
        <v>31474</v>
      </c>
      <c r="E621" s="101">
        <v>56365.120227174382</v>
      </c>
      <c r="F621" s="96" t="s">
        <v>303</v>
      </c>
      <c r="G621" s="102">
        <v>375</v>
      </c>
      <c r="H621" s="102">
        <v>3883.25</v>
      </c>
    </row>
    <row r="622" spans="1:8" ht="14" x14ac:dyDescent="0.3">
      <c r="A622" s="99">
        <v>620</v>
      </c>
      <c r="B622" s="100">
        <v>23603</v>
      </c>
      <c r="C622" s="100">
        <v>32846</v>
      </c>
      <c r="D622" s="100">
        <v>32846</v>
      </c>
      <c r="E622" s="101">
        <v>49077.991131749994</v>
      </c>
      <c r="F622" s="96" t="s">
        <v>303</v>
      </c>
      <c r="G622" s="102">
        <v>416</v>
      </c>
      <c r="H622" s="102"/>
    </row>
    <row r="623" spans="1:8" ht="14" x14ac:dyDescent="0.3">
      <c r="A623" s="99">
        <v>621</v>
      </c>
      <c r="B623" s="100">
        <v>23910</v>
      </c>
      <c r="C623" s="100">
        <v>30926</v>
      </c>
      <c r="D623" s="100">
        <v>30895</v>
      </c>
      <c r="E623" s="101">
        <v>40715.883073790901</v>
      </c>
      <c r="F623" s="96" t="s">
        <v>303</v>
      </c>
      <c r="G623" s="102">
        <v>421</v>
      </c>
      <c r="H623" s="102">
        <v>4025.13</v>
      </c>
    </row>
    <row r="624" spans="1:8" ht="14" x14ac:dyDescent="0.3">
      <c r="A624" s="99">
        <v>622</v>
      </c>
      <c r="B624" s="100">
        <v>24574</v>
      </c>
      <c r="C624" s="100">
        <v>32021</v>
      </c>
      <c r="D624" s="100">
        <v>31959</v>
      </c>
      <c r="E624" s="101">
        <v>44921.844380087816</v>
      </c>
      <c r="F624" s="96" t="s">
        <v>303</v>
      </c>
      <c r="G624" s="102">
        <v>490</v>
      </c>
      <c r="H624" s="102">
        <v>4871.46</v>
      </c>
    </row>
    <row r="625" spans="1:8" ht="14" x14ac:dyDescent="0.3">
      <c r="A625" s="99">
        <v>623</v>
      </c>
      <c r="B625" s="100">
        <v>25051</v>
      </c>
      <c r="C625" s="100">
        <v>32832</v>
      </c>
      <c r="D625" s="100">
        <v>32832</v>
      </c>
      <c r="E625" s="101">
        <v>27174.337467262194</v>
      </c>
      <c r="F625" s="96" t="s">
        <v>303</v>
      </c>
      <c r="G625" s="102">
        <v>441</v>
      </c>
      <c r="H625" s="102"/>
    </row>
    <row r="626" spans="1:8" ht="14" x14ac:dyDescent="0.3">
      <c r="A626" s="99">
        <v>624</v>
      </c>
      <c r="B626" s="100">
        <v>23502</v>
      </c>
      <c r="C626" s="100">
        <v>31959</v>
      </c>
      <c r="D626" s="100">
        <v>31789</v>
      </c>
      <c r="E626" s="101">
        <v>57920.012845583326</v>
      </c>
      <c r="F626" s="96" t="s">
        <v>303</v>
      </c>
      <c r="G626" s="102">
        <v>439</v>
      </c>
      <c r="H626" s="102"/>
    </row>
    <row r="627" spans="1:8" ht="14" x14ac:dyDescent="0.3">
      <c r="A627" s="99">
        <v>625</v>
      </c>
      <c r="B627" s="100">
        <v>23701</v>
      </c>
      <c r="C627" s="100">
        <v>31219</v>
      </c>
      <c r="D627" s="100">
        <v>31211</v>
      </c>
      <c r="E627" s="101">
        <v>26955.777896749998</v>
      </c>
      <c r="F627" s="96" t="s">
        <v>304</v>
      </c>
      <c r="G627" s="102">
        <v>457</v>
      </c>
      <c r="H627" s="102"/>
    </row>
    <row r="628" spans="1:8" ht="14" x14ac:dyDescent="0.3">
      <c r="A628" s="99">
        <v>626</v>
      </c>
      <c r="B628" s="100">
        <v>20323</v>
      </c>
      <c r="C628" s="100">
        <v>28898</v>
      </c>
      <c r="D628" s="100">
        <v>28870</v>
      </c>
      <c r="E628" s="101">
        <v>29660.316370563465</v>
      </c>
      <c r="F628" s="96" t="s">
        <v>303</v>
      </c>
      <c r="G628" s="102">
        <v>491</v>
      </c>
      <c r="H628" s="102">
        <v>5476.97</v>
      </c>
    </row>
    <row r="629" spans="1:8" ht="14" x14ac:dyDescent="0.3">
      <c r="A629" s="99">
        <v>627</v>
      </c>
      <c r="B629" s="100">
        <v>25714</v>
      </c>
      <c r="C629" s="100">
        <v>35187</v>
      </c>
      <c r="D629" s="100">
        <v>35187</v>
      </c>
      <c r="E629" s="101">
        <v>21837.303950238987</v>
      </c>
      <c r="F629" s="96" t="s">
        <v>303</v>
      </c>
      <c r="G629" s="102">
        <v>382</v>
      </c>
      <c r="H629" s="102"/>
    </row>
    <row r="630" spans="1:8" ht="14" x14ac:dyDescent="0.3">
      <c r="A630" s="99">
        <v>628</v>
      </c>
      <c r="B630" s="100">
        <v>24820</v>
      </c>
      <c r="C630" s="100">
        <v>32832</v>
      </c>
      <c r="D630" s="100">
        <v>32832</v>
      </c>
      <c r="E630" s="101">
        <v>32140.58579529537</v>
      </c>
      <c r="F630" s="96" t="s">
        <v>303</v>
      </c>
      <c r="G630" s="102">
        <v>404</v>
      </c>
      <c r="H630" s="102"/>
    </row>
    <row r="631" spans="1:8" ht="14" x14ac:dyDescent="0.3">
      <c r="A631" s="99">
        <v>629</v>
      </c>
      <c r="B631" s="100">
        <v>21994</v>
      </c>
      <c r="C631" s="100">
        <v>30498</v>
      </c>
      <c r="D631" s="100">
        <v>30348</v>
      </c>
      <c r="E631" s="101">
        <v>48051.876600583331</v>
      </c>
      <c r="F631" s="96" t="s">
        <v>303</v>
      </c>
      <c r="G631" s="102">
        <v>486</v>
      </c>
      <c r="H631" s="102"/>
    </row>
    <row r="632" spans="1:8" ht="14" x14ac:dyDescent="0.3">
      <c r="A632" s="99">
        <v>630</v>
      </c>
      <c r="B632" s="100">
        <v>22260</v>
      </c>
      <c r="C632" s="100">
        <v>32112</v>
      </c>
      <c r="D632" s="100">
        <v>31974</v>
      </c>
      <c r="E632" s="101">
        <v>47539.080151083333</v>
      </c>
      <c r="F632" s="96" t="s">
        <v>303</v>
      </c>
      <c r="G632" s="102">
        <v>433</v>
      </c>
      <c r="H632" s="102"/>
    </row>
    <row r="633" spans="1:8" ht="14" x14ac:dyDescent="0.3">
      <c r="A633" s="99">
        <v>631</v>
      </c>
      <c r="B633" s="100">
        <v>23481</v>
      </c>
      <c r="C633" s="100">
        <v>32021</v>
      </c>
      <c r="D633" s="100">
        <v>31979</v>
      </c>
      <c r="E633" s="101">
        <v>48819.672983820397</v>
      </c>
      <c r="F633" s="96" t="s">
        <v>303</v>
      </c>
      <c r="G633" s="102">
        <v>458</v>
      </c>
      <c r="H633" s="102">
        <v>4572.34</v>
      </c>
    </row>
    <row r="634" spans="1:8" ht="14" x14ac:dyDescent="0.3">
      <c r="A634" s="99">
        <v>632</v>
      </c>
      <c r="B634" s="100">
        <v>26579</v>
      </c>
      <c r="C634" s="100">
        <v>37417</v>
      </c>
      <c r="D634" s="100">
        <v>37196</v>
      </c>
      <c r="E634" s="101">
        <v>29243.104232426405</v>
      </c>
      <c r="F634" s="96" t="s">
        <v>304</v>
      </c>
      <c r="G634" s="102">
        <v>300</v>
      </c>
      <c r="H634" s="102"/>
    </row>
    <row r="635" spans="1:8" ht="14" x14ac:dyDescent="0.3">
      <c r="A635" s="99">
        <v>633</v>
      </c>
      <c r="B635" s="100">
        <v>23756</v>
      </c>
      <c r="C635" s="100">
        <v>31156</v>
      </c>
      <c r="D635" s="100">
        <v>31124</v>
      </c>
      <c r="E635" s="101">
        <v>23219.970822999996</v>
      </c>
      <c r="F635" s="96" t="s">
        <v>304</v>
      </c>
      <c r="G635" s="102">
        <v>367</v>
      </c>
      <c r="H635" s="102">
        <v>4090.41</v>
      </c>
    </row>
    <row r="636" spans="1:8" ht="14" x14ac:dyDescent="0.3">
      <c r="A636" s="99">
        <v>634</v>
      </c>
      <c r="B636" s="100">
        <v>23815</v>
      </c>
      <c r="C636" s="100">
        <v>31656</v>
      </c>
      <c r="D636" s="100">
        <v>31625</v>
      </c>
      <c r="E636" s="101">
        <v>24103.246215916664</v>
      </c>
      <c r="F636" s="96" t="s">
        <v>303</v>
      </c>
      <c r="G636" s="102">
        <v>479</v>
      </c>
      <c r="H636" s="102"/>
    </row>
    <row r="637" spans="1:8" ht="14" x14ac:dyDescent="0.3">
      <c r="A637" s="99">
        <v>635</v>
      </c>
      <c r="B637" s="100">
        <v>24666</v>
      </c>
      <c r="C637" s="100">
        <v>34729</v>
      </c>
      <c r="D637" s="100">
        <v>31959</v>
      </c>
      <c r="E637" s="101">
        <v>41407.990112569765</v>
      </c>
      <c r="F637" s="96" t="s">
        <v>303</v>
      </c>
      <c r="G637" s="102">
        <v>424</v>
      </c>
      <c r="H637" s="102">
        <v>4034.72</v>
      </c>
    </row>
    <row r="638" spans="1:8" ht="14" x14ac:dyDescent="0.3">
      <c r="A638" s="99">
        <v>636</v>
      </c>
      <c r="B638" s="100">
        <v>24829</v>
      </c>
      <c r="C638" s="100">
        <v>34337</v>
      </c>
      <c r="D638" s="100">
        <v>34337</v>
      </c>
      <c r="E638" s="101">
        <v>46005.853329578968</v>
      </c>
      <c r="F638" s="96" t="s">
        <v>303</v>
      </c>
      <c r="G638" s="102">
        <v>431</v>
      </c>
      <c r="H638" s="102"/>
    </row>
    <row r="639" spans="1:8" ht="14" x14ac:dyDescent="0.3">
      <c r="A639" s="99">
        <v>637</v>
      </c>
      <c r="B639" s="100">
        <v>27097</v>
      </c>
      <c r="C639" s="100">
        <v>34547</v>
      </c>
      <c r="D639" s="100">
        <v>34547</v>
      </c>
      <c r="E639" s="101">
        <v>35608.940075553764</v>
      </c>
      <c r="F639" s="96" t="s">
        <v>303</v>
      </c>
      <c r="G639" s="102">
        <v>347</v>
      </c>
      <c r="H639" s="102"/>
    </row>
    <row r="640" spans="1:8" ht="14" x14ac:dyDescent="0.3">
      <c r="A640" s="99">
        <v>638</v>
      </c>
      <c r="B640" s="100">
        <v>24103</v>
      </c>
      <c r="C640" s="100">
        <v>34933</v>
      </c>
      <c r="D640" s="100">
        <v>32143</v>
      </c>
      <c r="E640" s="101">
        <v>42752.452626601458</v>
      </c>
      <c r="F640" s="96" t="s">
        <v>303</v>
      </c>
      <c r="G640" s="102">
        <v>428</v>
      </c>
      <c r="H640" s="102"/>
    </row>
    <row r="641" spans="1:8" ht="14" x14ac:dyDescent="0.3">
      <c r="A641" s="99">
        <v>639</v>
      </c>
      <c r="B641" s="100">
        <v>23372</v>
      </c>
      <c r="C641" s="100">
        <v>32933</v>
      </c>
      <c r="D641" s="100">
        <v>32933</v>
      </c>
      <c r="E641" s="101">
        <v>38007.253583833328</v>
      </c>
      <c r="F641" s="96" t="s">
        <v>303</v>
      </c>
      <c r="G641" s="102">
        <v>403</v>
      </c>
      <c r="H641" s="102"/>
    </row>
    <row r="642" spans="1:8" ht="14" x14ac:dyDescent="0.3">
      <c r="A642" s="99">
        <v>640</v>
      </c>
      <c r="B642" s="100">
        <v>24231</v>
      </c>
      <c r="C642" s="100">
        <v>31564</v>
      </c>
      <c r="D642" s="100">
        <v>31474</v>
      </c>
      <c r="E642" s="101">
        <v>76743.751067249977</v>
      </c>
      <c r="F642" s="96" t="s">
        <v>303</v>
      </c>
      <c r="G642" s="102">
        <v>437</v>
      </c>
      <c r="H642" s="102">
        <v>4183.7299999999996</v>
      </c>
    </row>
    <row r="643" spans="1:8" ht="14" x14ac:dyDescent="0.3">
      <c r="A643" s="99">
        <v>641</v>
      </c>
      <c r="B643" s="100">
        <v>24717</v>
      </c>
      <c r="C643" s="100">
        <v>32021</v>
      </c>
      <c r="D643" s="100">
        <v>31973</v>
      </c>
      <c r="E643" s="101">
        <v>48121.973180538393</v>
      </c>
      <c r="F643" s="96" t="s">
        <v>303</v>
      </c>
      <c r="G643" s="102">
        <v>470</v>
      </c>
      <c r="H643" s="102"/>
    </row>
    <row r="644" spans="1:8" ht="14" x14ac:dyDescent="0.3">
      <c r="A644" s="99">
        <v>642</v>
      </c>
      <c r="B644" s="100">
        <v>25603</v>
      </c>
      <c r="C644" s="100">
        <v>35156</v>
      </c>
      <c r="D644" s="100">
        <v>35156</v>
      </c>
      <c r="E644" s="101">
        <v>30411.426324890155</v>
      </c>
      <c r="F644" s="96" t="s">
        <v>303</v>
      </c>
      <c r="G644" s="102">
        <v>328</v>
      </c>
      <c r="H644" s="102"/>
    </row>
    <row r="645" spans="1:8" ht="14" x14ac:dyDescent="0.3">
      <c r="A645" s="99">
        <v>643</v>
      </c>
      <c r="B645" s="100">
        <v>20600</v>
      </c>
      <c r="C645" s="100">
        <v>31212</v>
      </c>
      <c r="D645" s="100">
        <v>31117</v>
      </c>
      <c r="E645" s="101">
        <v>47539.080151083333</v>
      </c>
      <c r="F645" s="96" t="s">
        <v>303</v>
      </c>
      <c r="G645" s="102">
        <v>472</v>
      </c>
      <c r="H645" s="102"/>
    </row>
    <row r="646" spans="1:8" ht="14" x14ac:dyDescent="0.3">
      <c r="A646" s="99">
        <v>644</v>
      </c>
      <c r="B646" s="100">
        <v>23799</v>
      </c>
      <c r="C646" s="100">
        <v>32672</v>
      </c>
      <c r="D646" s="100">
        <v>32672</v>
      </c>
      <c r="E646" s="101">
        <v>45526.923944657523</v>
      </c>
      <c r="F646" s="96" t="s">
        <v>303</v>
      </c>
      <c r="G646" s="102">
        <v>457</v>
      </c>
      <c r="H646" s="102">
        <v>4694.99</v>
      </c>
    </row>
    <row r="647" spans="1:8" ht="14" x14ac:dyDescent="0.3">
      <c r="A647" s="99">
        <v>645</v>
      </c>
      <c r="B647" s="100">
        <v>23650</v>
      </c>
      <c r="C647" s="100">
        <v>31444</v>
      </c>
      <c r="D647" s="100">
        <v>31383</v>
      </c>
      <c r="E647" s="101">
        <v>27246.541009249995</v>
      </c>
      <c r="F647" s="96" t="s">
        <v>303</v>
      </c>
      <c r="G647" s="102">
        <v>452</v>
      </c>
      <c r="H647" s="102"/>
    </row>
    <row r="648" spans="1:8" ht="14" x14ac:dyDescent="0.3">
      <c r="A648" s="99">
        <v>646</v>
      </c>
      <c r="B648" s="100">
        <v>24835</v>
      </c>
      <c r="C648" s="100">
        <v>34121</v>
      </c>
      <c r="D648" s="100">
        <v>34121</v>
      </c>
      <c r="E648" s="101">
        <v>95950.995327559911</v>
      </c>
      <c r="F648" s="96" t="s">
        <v>303</v>
      </c>
      <c r="G648" s="102">
        <v>362</v>
      </c>
      <c r="H648" s="102"/>
    </row>
    <row r="649" spans="1:8" ht="14" x14ac:dyDescent="0.3">
      <c r="A649" s="99">
        <v>647</v>
      </c>
      <c r="B649" s="100">
        <v>22966</v>
      </c>
      <c r="C649" s="100">
        <v>31017</v>
      </c>
      <c r="D649" s="100">
        <v>30991</v>
      </c>
      <c r="E649" s="101">
        <v>39955.354309210656</v>
      </c>
      <c r="F649" s="96" t="s">
        <v>303</v>
      </c>
      <c r="G649" s="102">
        <v>394</v>
      </c>
      <c r="H649" s="102">
        <v>4334.3</v>
      </c>
    </row>
    <row r="650" spans="1:8" ht="14" x14ac:dyDescent="0.3">
      <c r="A650" s="99">
        <v>648</v>
      </c>
      <c r="B650" s="100">
        <v>22908</v>
      </c>
      <c r="C650" s="100">
        <v>30245</v>
      </c>
      <c r="D650" s="100">
        <v>30228</v>
      </c>
      <c r="E650" s="101">
        <v>39403.867022260391</v>
      </c>
      <c r="F650" s="96" t="s">
        <v>303</v>
      </c>
      <c r="G650" s="102">
        <v>420</v>
      </c>
      <c r="H650" s="102">
        <v>4045.1</v>
      </c>
    </row>
    <row r="651" spans="1:8" ht="14" x14ac:dyDescent="0.3">
      <c r="A651" s="99">
        <v>649</v>
      </c>
      <c r="B651" s="100">
        <v>24545</v>
      </c>
      <c r="C651" s="100">
        <v>31737</v>
      </c>
      <c r="D651" s="100">
        <v>31736</v>
      </c>
      <c r="E651" s="101">
        <v>19783.676970876866</v>
      </c>
      <c r="F651" s="96" t="s">
        <v>303</v>
      </c>
      <c r="G651" s="102">
        <v>440</v>
      </c>
      <c r="H651" s="102"/>
    </row>
    <row r="652" spans="1:8" ht="14" x14ac:dyDescent="0.3">
      <c r="A652" s="99">
        <v>650</v>
      </c>
      <c r="B652" s="100">
        <v>24022</v>
      </c>
      <c r="C652" s="100">
        <v>32021</v>
      </c>
      <c r="D652" s="100">
        <v>31975</v>
      </c>
      <c r="E652" s="101">
        <v>18344.322151583336</v>
      </c>
      <c r="F652" s="96" t="s">
        <v>303</v>
      </c>
      <c r="G652" s="102">
        <v>448</v>
      </c>
      <c r="H652" s="102"/>
    </row>
    <row r="653" spans="1:8" ht="14" x14ac:dyDescent="0.3">
      <c r="A653" s="99">
        <v>651</v>
      </c>
      <c r="B653" s="100">
        <v>24146</v>
      </c>
      <c r="C653" s="100">
        <v>31737</v>
      </c>
      <c r="D653" s="100">
        <v>31719</v>
      </c>
      <c r="E653" s="101">
        <v>54411.171710675873</v>
      </c>
      <c r="F653" s="96" t="s">
        <v>303</v>
      </c>
      <c r="G653" s="102">
        <v>445</v>
      </c>
      <c r="H653" s="102">
        <v>4256.8900000000003</v>
      </c>
    </row>
    <row r="654" spans="1:8" ht="14" x14ac:dyDescent="0.3">
      <c r="A654" s="99">
        <v>652</v>
      </c>
      <c r="B654" s="100">
        <v>25131</v>
      </c>
      <c r="C654" s="100">
        <v>34694</v>
      </c>
      <c r="D654" s="100">
        <v>34694</v>
      </c>
      <c r="E654" s="101">
        <v>22672.005715203519</v>
      </c>
      <c r="F654" s="96" t="s">
        <v>303</v>
      </c>
      <c r="G654" s="102">
        <v>410</v>
      </c>
      <c r="H654" s="102"/>
    </row>
    <row r="655" spans="1:8" ht="14" x14ac:dyDescent="0.3">
      <c r="A655" s="99">
        <v>653</v>
      </c>
      <c r="B655" s="100">
        <v>23331</v>
      </c>
      <c r="C655" s="100">
        <v>31167</v>
      </c>
      <c r="D655" s="100">
        <v>31138</v>
      </c>
      <c r="E655" s="101">
        <v>32739.844290500001</v>
      </c>
      <c r="F655" s="96" t="s">
        <v>303</v>
      </c>
      <c r="G655" s="102">
        <v>444</v>
      </c>
      <c r="H655" s="102">
        <v>4402.16</v>
      </c>
    </row>
    <row r="656" spans="1:8" ht="14" x14ac:dyDescent="0.3">
      <c r="A656" s="99">
        <v>654</v>
      </c>
      <c r="B656" s="100">
        <v>23773</v>
      </c>
      <c r="C656" s="100">
        <v>32021</v>
      </c>
      <c r="D656" s="100">
        <v>31953</v>
      </c>
      <c r="E656" s="101">
        <v>71472.56268606997</v>
      </c>
      <c r="F656" s="96" t="s">
        <v>303</v>
      </c>
      <c r="G656" s="102">
        <v>505</v>
      </c>
      <c r="H656" s="102">
        <v>5059.5200000000004</v>
      </c>
    </row>
    <row r="657" spans="1:8" ht="14" x14ac:dyDescent="0.3">
      <c r="A657" s="99">
        <v>655</v>
      </c>
      <c r="B657" s="100">
        <v>23987</v>
      </c>
      <c r="C657" s="100">
        <v>32813</v>
      </c>
      <c r="D657" s="100">
        <v>32813</v>
      </c>
      <c r="E657" s="101">
        <v>29104.203751451107</v>
      </c>
      <c r="F657" s="96" t="s">
        <v>303</v>
      </c>
      <c r="G657" s="102">
        <v>405</v>
      </c>
      <c r="H657" s="102"/>
    </row>
    <row r="658" spans="1:8" ht="14" x14ac:dyDescent="0.3">
      <c r="A658" s="99">
        <v>656</v>
      </c>
      <c r="B658" s="100">
        <v>22526</v>
      </c>
      <c r="C658" s="100">
        <v>33147</v>
      </c>
      <c r="D658" s="100">
        <v>33147</v>
      </c>
      <c r="E658" s="101">
        <v>46975.873902583327</v>
      </c>
      <c r="F658" s="96" t="s">
        <v>303</v>
      </c>
      <c r="G658" s="102">
        <v>416</v>
      </c>
      <c r="H658" s="102"/>
    </row>
    <row r="659" spans="1:8" ht="14" x14ac:dyDescent="0.3">
      <c r="A659" s="99">
        <v>657</v>
      </c>
      <c r="B659" s="100">
        <v>24563</v>
      </c>
      <c r="C659" s="100">
        <v>31959</v>
      </c>
      <c r="D659" s="100">
        <v>31945</v>
      </c>
      <c r="E659" s="101">
        <v>16911.574774500001</v>
      </c>
      <c r="F659" s="96" t="s">
        <v>303</v>
      </c>
      <c r="G659" s="102">
        <v>435</v>
      </c>
      <c r="H659" s="102"/>
    </row>
    <row r="660" spans="1:8" ht="14" x14ac:dyDescent="0.3">
      <c r="A660" s="99">
        <v>658</v>
      </c>
      <c r="B660" s="100">
        <v>25471</v>
      </c>
      <c r="C660" s="100">
        <v>34304</v>
      </c>
      <c r="D660" s="100">
        <v>34304</v>
      </c>
      <c r="E660" s="101">
        <v>28658.888798988672</v>
      </c>
      <c r="F660" s="96" t="s">
        <v>303</v>
      </c>
      <c r="G660" s="102">
        <v>395</v>
      </c>
      <c r="H660" s="102"/>
    </row>
    <row r="661" spans="1:8" ht="14" x14ac:dyDescent="0.3">
      <c r="A661" s="99">
        <v>659</v>
      </c>
      <c r="B661" s="100">
        <v>28502</v>
      </c>
      <c r="C661" s="100">
        <v>37413</v>
      </c>
      <c r="D661" s="100">
        <v>37179</v>
      </c>
      <c r="E661" s="101">
        <v>32788.405367553001</v>
      </c>
      <c r="F661" s="96" t="s">
        <v>303</v>
      </c>
      <c r="G661" s="102">
        <v>316</v>
      </c>
      <c r="H661" s="102"/>
    </row>
    <row r="662" spans="1:8" ht="14" x14ac:dyDescent="0.3">
      <c r="A662" s="99">
        <v>660</v>
      </c>
      <c r="B662" s="100">
        <v>25658</v>
      </c>
      <c r="C662" s="100">
        <v>35950</v>
      </c>
      <c r="D662" s="100">
        <v>35950</v>
      </c>
      <c r="E662" s="101">
        <v>15674.456239416664</v>
      </c>
      <c r="F662" s="96" t="s">
        <v>304</v>
      </c>
      <c r="G662" s="102">
        <v>369</v>
      </c>
      <c r="H662" s="102"/>
    </row>
    <row r="663" spans="1:8" ht="14" x14ac:dyDescent="0.3">
      <c r="A663" s="99">
        <v>661</v>
      </c>
      <c r="B663" s="100">
        <v>23904</v>
      </c>
      <c r="C663" s="100">
        <v>32629</v>
      </c>
      <c r="D663" s="100">
        <v>32629</v>
      </c>
      <c r="E663" s="101">
        <v>41076.247148063572</v>
      </c>
      <c r="F663" s="96" t="s">
        <v>303</v>
      </c>
      <c r="G663" s="102">
        <v>433</v>
      </c>
      <c r="H663" s="102">
        <v>4598.99</v>
      </c>
    </row>
    <row r="664" spans="1:8" ht="14" x14ac:dyDescent="0.3">
      <c r="A664" s="99">
        <v>662</v>
      </c>
      <c r="B664" s="100">
        <v>26116</v>
      </c>
      <c r="C664" s="100">
        <v>34121</v>
      </c>
      <c r="D664" s="100">
        <v>34121</v>
      </c>
      <c r="E664" s="101">
        <v>48019.226306440338</v>
      </c>
      <c r="F664" s="96" t="s">
        <v>303</v>
      </c>
      <c r="G664" s="102">
        <v>445</v>
      </c>
      <c r="H664" s="102">
        <v>3583.62</v>
      </c>
    </row>
    <row r="665" spans="1:8" ht="14" x14ac:dyDescent="0.3">
      <c r="A665" s="99">
        <v>663</v>
      </c>
      <c r="B665" s="100">
        <v>25382</v>
      </c>
      <c r="C665" s="100">
        <v>32682</v>
      </c>
      <c r="D665" s="100">
        <v>32682</v>
      </c>
      <c r="E665" s="101">
        <v>50489.659315916659</v>
      </c>
      <c r="F665" s="96" t="s">
        <v>303</v>
      </c>
      <c r="G665" s="102">
        <v>410</v>
      </c>
      <c r="H665" s="102"/>
    </row>
    <row r="666" spans="1:8" ht="14" x14ac:dyDescent="0.3">
      <c r="A666" s="99">
        <v>664</v>
      </c>
      <c r="B666" s="100">
        <v>24366</v>
      </c>
      <c r="C666" s="100">
        <v>32595</v>
      </c>
      <c r="D666" s="100">
        <v>32595</v>
      </c>
      <c r="E666" s="101">
        <v>36129.926819409586</v>
      </c>
      <c r="F666" s="96" t="s">
        <v>303</v>
      </c>
      <c r="G666" s="102">
        <v>456</v>
      </c>
      <c r="H666" s="102">
        <v>4318.18</v>
      </c>
    </row>
    <row r="667" spans="1:8" ht="14" x14ac:dyDescent="0.3">
      <c r="A667" s="99">
        <v>665</v>
      </c>
      <c r="B667" s="100">
        <v>21341</v>
      </c>
      <c r="C667" s="100">
        <v>30173</v>
      </c>
      <c r="D667" s="100">
        <v>30159</v>
      </c>
      <c r="E667" s="101">
        <v>51920.501362959054</v>
      </c>
      <c r="F667" s="96" t="s">
        <v>303</v>
      </c>
      <c r="G667" s="102">
        <v>431</v>
      </c>
      <c r="H667" s="102">
        <v>4953.7299999999996</v>
      </c>
    </row>
    <row r="668" spans="1:8" ht="14" x14ac:dyDescent="0.3">
      <c r="A668" s="99">
        <v>666</v>
      </c>
      <c r="B668" s="100">
        <v>22944</v>
      </c>
      <c r="C668" s="100">
        <v>31198</v>
      </c>
      <c r="D668" s="100">
        <v>31135</v>
      </c>
      <c r="E668" s="101">
        <v>55718.327727081101</v>
      </c>
      <c r="F668" s="96" t="s">
        <v>303</v>
      </c>
      <c r="G668" s="102">
        <v>463</v>
      </c>
      <c r="H668" s="102">
        <v>4951.46</v>
      </c>
    </row>
    <row r="669" spans="1:8" ht="14" x14ac:dyDescent="0.3">
      <c r="A669" s="99">
        <v>667</v>
      </c>
      <c r="B669" s="100">
        <v>23069</v>
      </c>
      <c r="C669" s="100">
        <v>30529</v>
      </c>
      <c r="D669" s="100">
        <v>30487</v>
      </c>
      <c r="E669" s="101">
        <v>50539.392799336572</v>
      </c>
      <c r="F669" s="96" t="s">
        <v>303</v>
      </c>
      <c r="G669" s="102">
        <v>449</v>
      </c>
      <c r="H669" s="102">
        <v>4642.28</v>
      </c>
    </row>
    <row r="670" spans="1:8" ht="14" x14ac:dyDescent="0.3">
      <c r="A670" s="99">
        <v>668</v>
      </c>
      <c r="B670" s="100">
        <v>24416</v>
      </c>
      <c r="C670" s="100">
        <v>31413</v>
      </c>
      <c r="D670" s="100">
        <v>31405</v>
      </c>
      <c r="E670" s="101">
        <v>51015.497485518317</v>
      </c>
      <c r="F670" s="96" t="s">
        <v>303</v>
      </c>
      <c r="G670" s="102">
        <v>420</v>
      </c>
      <c r="H670" s="102">
        <v>3990</v>
      </c>
    </row>
    <row r="671" spans="1:8" ht="14" x14ac:dyDescent="0.3">
      <c r="A671" s="99">
        <v>669</v>
      </c>
      <c r="B671" s="100">
        <v>23526</v>
      </c>
      <c r="C671" s="100">
        <v>30651</v>
      </c>
      <c r="D671" s="100">
        <v>30627</v>
      </c>
      <c r="E671" s="101">
        <v>26733.39214708333</v>
      </c>
      <c r="F671" s="96" t="s">
        <v>303</v>
      </c>
      <c r="G671" s="102">
        <v>479</v>
      </c>
      <c r="H671" s="102"/>
    </row>
    <row r="672" spans="1:8" ht="14" x14ac:dyDescent="0.3">
      <c r="A672" s="99">
        <v>670</v>
      </c>
      <c r="B672" s="100">
        <v>22213</v>
      </c>
      <c r="C672" s="100">
        <v>30326</v>
      </c>
      <c r="D672" s="100">
        <v>30307</v>
      </c>
      <c r="E672" s="101">
        <v>26955.777896749998</v>
      </c>
      <c r="F672" s="96" t="s">
        <v>303</v>
      </c>
      <c r="G672" s="102">
        <v>471</v>
      </c>
      <c r="H672" s="102">
        <v>4666.8999999999996</v>
      </c>
    </row>
    <row r="673" spans="1:8" ht="14" x14ac:dyDescent="0.3">
      <c r="A673" s="99">
        <v>671</v>
      </c>
      <c r="B673" s="100">
        <v>24378</v>
      </c>
      <c r="C673" s="100">
        <v>32021</v>
      </c>
      <c r="D673" s="100">
        <v>31975</v>
      </c>
      <c r="E673" s="101">
        <v>26955.777896749998</v>
      </c>
      <c r="F673" s="96" t="s">
        <v>303</v>
      </c>
      <c r="G673" s="102">
        <v>432</v>
      </c>
      <c r="H673" s="102"/>
    </row>
    <row r="674" spans="1:8" ht="14" x14ac:dyDescent="0.3">
      <c r="A674" s="99">
        <v>672</v>
      </c>
      <c r="B674" s="100">
        <v>24822</v>
      </c>
      <c r="C674" s="100">
        <v>32630</v>
      </c>
      <c r="D674" s="100">
        <v>32630</v>
      </c>
      <c r="E674" s="101">
        <v>30767.083003648055</v>
      </c>
      <c r="F674" s="96" t="s">
        <v>303</v>
      </c>
      <c r="G674" s="102">
        <v>474</v>
      </c>
      <c r="H674" s="102">
        <v>4265.28</v>
      </c>
    </row>
    <row r="675" spans="1:8" ht="14" x14ac:dyDescent="0.3">
      <c r="A675" s="99">
        <v>673</v>
      </c>
      <c r="B675" s="100">
        <v>24370</v>
      </c>
      <c r="C675" s="100">
        <v>31959</v>
      </c>
      <c r="D675" s="100">
        <v>31804</v>
      </c>
      <c r="E675" s="101">
        <v>25338.16338975</v>
      </c>
      <c r="F675" s="96" t="s">
        <v>303</v>
      </c>
      <c r="G675" s="102">
        <v>462</v>
      </c>
      <c r="H675" s="102"/>
    </row>
    <row r="676" spans="1:8" ht="14" x14ac:dyDescent="0.3">
      <c r="A676" s="99">
        <v>674</v>
      </c>
      <c r="B676" s="100">
        <v>22925</v>
      </c>
      <c r="C676" s="100">
        <v>32493</v>
      </c>
      <c r="D676" s="100">
        <v>32493</v>
      </c>
      <c r="E676" s="101">
        <v>52319.054931906612</v>
      </c>
      <c r="F676" s="96" t="s">
        <v>303</v>
      </c>
      <c r="G676" s="102">
        <v>490</v>
      </c>
      <c r="H676" s="102">
        <v>5279.34</v>
      </c>
    </row>
    <row r="677" spans="1:8" ht="14" x14ac:dyDescent="0.3">
      <c r="A677" s="99">
        <v>675</v>
      </c>
      <c r="B677" s="100">
        <v>25091</v>
      </c>
      <c r="C677" s="100">
        <v>32687</v>
      </c>
      <c r="D677" s="100">
        <v>32687</v>
      </c>
      <c r="E677" s="101">
        <v>51573.466363242725</v>
      </c>
      <c r="F677" s="96" t="s">
        <v>303</v>
      </c>
      <c r="G677" s="102">
        <v>409</v>
      </c>
      <c r="H677" s="102"/>
    </row>
    <row r="678" spans="1:8" ht="14" x14ac:dyDescent="0.3">
      <c r="A678" s="99">
        <v>676</v>
      </c>
      <c r="B678" s="100">
        <v>25197</v>
      </c>
      <c r="C678" s="100">
        <v>32021</v>
      </c>
      <c r="D678" s="100">
        <v>31964</v>
      </c>
      <c r="E678" s="101">
        <v>34958.318045491607</v>
      </c>
      <c r="F678" s="96" t="s">
        <v>303</v>
      </c>
      <c r="G678" s="102">
        <v>433</v>
      </c>
      <c r="H678" s="102"/>
    </row>
    <row r="679" spans="1:8" ht="14" x14ac:dyDescent="0.3">
      <c r="A679" s="99">
        <v>677</v>
      </c>
      <c r="B679" s="100">
        <v>23421</v>
      </c>
      <c r="C679" s="100">
        <v>30956</v>
      </c>
      <c r="D679" s="100">
        <v>30903</v>
      </c>
      <c r="E679" s="101">
        <v>24557.890042916668</v>
      </c>
      <c r="F679" s="96" t="s">
        <v>303</v>
      </c>
      <c r="G679" s="102">
        <v>377</v>
      </c>
      <c r="H679" s="102"/>
    </row>
    <row r="680" spans="1:8" ht="14" x14ac:dyDescent="0.3">
      <c r="A680" s="99">
        <v>678</v>
      </c>
      <c r="B680" s="100">
        <v>23344</v>
      </c>
      <c r="C680" s="100">
        <v>30926</v>
      </c>
      <c r="D680" s="100">
        <v>30864</v>
      </c>
      <c r="E680" s="101">
        <v>37524.627664586071</v>
      </c>
      <c r="F680" s="96" t="s">
        <v>303</v>
      </c>
      <c r="G680" s="102">
        <v>469</v>
      </c>
      <c r="H680" s="102">
        <v>4559.87</v>
      </c>
    </row>
    <row r="681" spans="1:8" ht="14" x14ac:dyDescent="0.3">
      <c r="A681" s="99">
        <v>679</v>
      </c>
      <c r="B681" s="100">
        <v>24342</v>
      </c>
      <c r="C681" s="100">
        <v>34578</v>
      </c>
      <c r="D681" s="100">
        <v>34578</v>
      </c>
      <c r="E681" s="101">
        <v>16961.349200249999</v>
      </c>
      <c r="F681" s="96" t="s">
        <v>304</v>
      </c>
      <c r="G681" s="102">
        <v>347</v>
      </c>
      <c r="H681" s="102"/>
    </row>
    <row r="682" spans="1:8" ht="14" x14ac:dyDescent="0.3">
      <c r="A682" s="99">
        <v>680</v>
      </c>
      <c r="B682" s="100">
        <v>24495</v>
      </c>
      <c r="C682" s="100">
        <v>31686</v>
      </c>
      <c r="D682" s="100">
        <v>31667</v>
      </c>
      <c r="E682" s="101">
        <v>50055.649882589823</v>
      </c>
      <c r="F682" s="96" t="s">
        <v>303</v>
      </c>
      <c r="G682" s="102">
        <v>445</v>
      </c>
      <c r="H682" s="102"/>
    </row>
    <row r="683" spans="1:8" ht="14" x14ac:dyDescent="0.3">
      <c r="A683" s="99">
        <v>681</v>
      </c>
      <c r="B683" s="100">
        <v>21765</v>
      </c>
      <c r="C683" s="100">
        <v>31736</v>
      </c>
      <c r="D683" s="100">
        <v>31656</v>
      </c>
      <c r="E683" s="101">
        <v>47539.080151083333</v>
      </c>
      <c r="F683" s="96" t="s">
        <v>303</v>
      </c>
      <c r="G683" s="102">
        <v>462</v>
      </c>
      <c r="H683" s="102">
        <v>6863.14</v>
      </c>
    </row>
    <row r="684" spans="1:8" ht="14" x14ac:dyDescent="0.3">
      <c r="A684" s="99">
        <v>682</v>
      </c>
      <c r="B684" s="100">
        <v>27220</v>
      </c>
      <c r="C684" s="100">
        <v>34688</v>
      </c>
      <c r="D684" s="100">
        <v>34688</v>
      </c>
      <c r="E684" s="101">
        <v>30862.179621953659</v>
      </c>
      <c r="F684" s="96" t="s">
        <v>303</v>
      </c>
      <c r="G684" s="102">
        <v>343</v>
      </c>
      <c r="H684" s="102"/>
    </row>
    <row r="685" spans="1:8" ht="14" x14ac:dyDescent="0.3">
      <c r="A685" s="99">
        <v>683</v>
      </c>
      <c r="B685" s="100">
        <v>24449</v>
      </c>
      <c r="C685" s="100">
        <v>31503</v>
      </c>
      <c r="D685" s="100">
        <v>31474</v>
      </c>
      <c r="E685" s="101">
        <v>34348.621430749998</v>
      </c>
      <c r="F685" s="96" t="s">
        <v>303</v>
      </c>
      <c r="G685" s="102">
        <v>469</v>
      </c>
      <c r="H685" s="102"/>
    </row>
    <row r="686" spans="1:8" ht="14" x14ac:dyDescent="0.3">
      <c r="A686" s="99">
        <v>684</v>
      </c>
      <c r="B686" s="100">
        <v>20602</v>
      </c>
      <c r="C686" s="100">
        <v>32264</v>
      </c>
      <c r="D686" s="100">
        <v>32169</v>
      </c>
      <c r="E686" s="101">
        <v>31305.648391152859</v>
      </c>
      <c r="F686" s="96" t="s">
        <v>304</v>
      </c>
      <c r="G686" s="102">
        <v>411</v>
      </c>
      <c r="H686" s="102">
        <v>5886.42</v>
      </c>
    </row>
    <row r="687" spans="1:8" ht="14" x14ac:dyDescent="0.3">
      <c r="A687" s="99">
        <v>685</v>
      </c>
      <c r="B687" s="100">
        <v>21905</v>
      </c>
      <c r="C687" s="100">
        <v>30437</v>
      </c>
      <c r="D687" s="100">
        <v>30348</v>
      </c>
      <c r="E687" s="101">
        <v>73028.405967967265</v>
      </c>
      <c r="F687" s="96" t="s">
        <v>303</v>
      </c>
      <c r="G687" s="102">
        <v>421</v>
      </c>
      <c r="H687" s="102">
        <v>4495.71</v>
      </c>
    </row>
    <row r="688" spans="1:8" ht="14" x14ac:dyDescent="0.3">
      <c r="A688" s="99">
        <v>686</v>
      </c>
      <c r="B688" s="100">
        <v>24495</v>
      </c>
      <c r="C688" s="100">
        <v>33725</v>
      </c>
      <c r="D688" s="100">
        <v>33725</v>
      </c>
      <c r="E688" s="101">
        <v>50182.032071875343</v>
      </c>
      <c r="F688" s="96" t="s">
        <v>304</v>
      </c>
      <c r="G688" s="102">
        <v>375</v>
      </c>
      <c r="H688" s="102"/>
    </row>
    <row r="689" spans="1:8" ht="14" x14ac:dyDescent="0.3">
      <c r="A689" s="99">
        <v>687</v>
      </c>
      <c r="B689" s="100">
        <v>22778</v>
      </c>
      <c r="C689" s="100">
        <v>32664</v>
      </c>
      <c r="D689" s="100">
        <v>32664</v>
      </c>
      <c r="E689" s="101">
        <v>16599.153101499996</v>
      </c>
      <c r="F689" s="96" t="s">
        <v>303</v>
      </c>
      <c r="G689" s="102">
        <v>409</v>
      </c>
      <c r="H689" s="102"/>
    </row>
    <row r="690" spans="1:8" ht="14" x14ac:dyDescent="0.3">
      <c r="A690" s="99">
        <v>688</v>
      </c>
      <c r="B690" s="100">
        <v>24581</v>
      </c>
      <c r="C690" s="100">
        <v>32673</v>
      </c>
      <c r="D690" s="100">
        <v>32673</v>
      </c>
      <c r="E690" s="101">
        <v>46481.080860637841</v>
      </c>
      <c r="F690" s="96" t="s">
        <v>303</v>
      </c>
      <c r="G690" s="102">
        <v>446</v>
      </c>
      <c r="H690" s="102"/>
    </row>
    <row r="691" spans="1:8" ht="14" x14ac:dyDescent="0.3">
      <c r="A691" s="99">
        <v>689</v>
      </c>
      <c r="B691" s="100">
        <v>24965</v>
      </c>
      <c r="C691" s="100">
        <v>34151</v>
      </c>
      <c r="D691" s="100">
        <v>34151</v>
      </c>
      <c r="E691" s="101">
        <v>30240.683651992473</v>
      </c>
      <c r="F691" s="96" t="s">
        <v>303</v>
      </c>
      <c r="G691" s="102">
        <v>384</v>
      </c>
      <c r="H691" s="102"/>
    </row>
    <row r="692" spans="1:8" ht="14" x14ac:dyDescent="0.3">
      <c r="A692" s="99">
        <v>690</v>
      </c>
      <c r="B692" s="100">
        <v>21072</v>
      </c>
      <c r="C692" s="100">
        <v>31959</v>
      </c>
      <c r="D692" s="100">
        <v>31873</v>
      </c>
      <c r="E692" s="101">
        <v>47539.080151083333</v>
      </c>
      <c r="F692" s="96" t="s">
        <v>303</v>
      </c>
      <c r="G692" s="102">
        <v>435</v>
      </c>
      <c r="H692" s="102">
        <v>6873.93</v>
      </c>
    </row>
    <row r="693" spans="1:8" ht="14" x14ac:dyDescent="0.3">
      <c r="A693" s="99">
        <v>691</v>
      </c>
      <c r="B693" s="100">
        <v>24716</v>
      </c>
      <c r="C693" s="100">
        <v>32832</v>
      </c>
      <c r="D693" s="100">
        <v>32832</v>
      </c>
      <c r="E693" s="101">
        <v>21551.778771333331</v>
      </c>
      <c r="F693" s="96" t="s">
        <v>303</v>
      </c>
      <c r="G693" s="102">
        <v>454</v>
      </c>
      <c r="H693" s="102"/>
    </row>
    <row r="694" spans="1:8" ht="14" x14ac:dyDescent="0.3">
      <c r="A694" s="99">
        <v>692</v>
      </c>
      <c r="B694" s="100">
        <v>22853</v>
      </c>
      <c r="C694" s="100">
        <v>32051</v>
      </c>
      <c r="D694" s="100">
        <v>31971</v>
      </c>
      <c r="E694" s="101">
        <v>24102.32460758333</v>
      </c>
      <c r="F694" s="96" t="s">
        <v>303</v>
      </c>
      <c r="G694" s="102">
        <v>433</v>
      </c>
      <c r="H694" s="102"/>
    </row>
    <row r="695" spans="1:8" ht="14" x14ac:dyDescent="0.3">
      <c r="A695" s="99">
        <v>693</v>
      </c>
      <c r="B695" s="100">
        <v>24474</v>
      </c>
      <c r="C695" s="100">
        <v>32832</v>
      </c>
      <c r="D695" s="100">
        <v>32832</v>
      </c>
      <c r="E695" s="101">
        <v>17296.226465511209</v>
      </c>
      <c r="F695" s="96" t="s">
        <v>303</v>
      </c>
      <c r="G695" s="102">
        <v>440</v>
      </c>
      <c r="H695" s="102"/>
    </row>
    <row r="696" spans="1:8" ht="14" x14ac:dyDescent="0.3">
      <c r="A696" s="99">
        <v>694</v>
      </c>
      <c r="B696" s="100">
        <v>24291</v>
      </c>
      <c r="C696" s="100">
        <v>32640</v>
      </c>
      <c r="D696" s="100">
        <v>32640</v>
      </c>
      <c r="E696" s="101">
        <v>17558.594924583329</v>
      </c>
      <c r="F696" s="96" t="s">
        <v>303</v>
      </c>
      <c r="G696" s="102">
        <v>494</v>
      </c>
      <c r="H696" s="102"/>
    </row>
    <row r="697" spans="1:8" ht="14" x14ac:dyDescent="0.3">
      <c r="A697" s="99">
        <v>695</v>
      </c>
      <c r="B697" s="100">
        <v>23664</v>
      </c>
      <c r="C697" s="100">
        <v>31959</v>
      </c>
      <c r="D697" s="100">
        <v>31898</v>
      </c>
      <c r="E697" s="101">
        <v>54199.447549313591</v>
      </c>
      <c r="F697" s="96" t="s">
        <v>303</v>
      </c>
      <c r="G697" s="102">
        <v>424</v>
      </c>
      <c r="H697" s="102">
        <v>3906.96</v>
      </c>
    </row>
    <row r="698" spans="1:8" ht="14" x14ac:dyDescent="0.3">
      <c r="A698" s="99">
        <v>696</v>
      </c>
      <c r="B698" s="100">
        <v>18295</v>
      </c>
      <c r="C698" s="100">
        <v>36137</v>
      </c>
      <c r="D698" s="100">
        <v>36137</v>
      </c>
      <c r="E698" s="101">
        <v>45360.121266416667</v>
      </c>
      <c r="F698" s="96" t="s">
        <v>304</v>
      </c>
      <c r="G698" s="102">
        <v>204</v>
      </c>
      <c r="H698" s="102">
        <v>6147.65</v>
      </c>
    </row>
    <row r="699" spans="1:8" ht="14" x14ac:dyDescent="0.3">
      <c r="A699" s="99">
        <v>697</v>
      </c>
      <c r="B699" s="100">
        <v>24860</v>
      </c>
      <c r="C699" s="100">
        <v>31990</v>
      </c>
      <c r="D699" s="100">
        <v>31959</v>
      </c>
      <c r="E699" s="101">
        <v>54012.152477255018</v>
      </c>
      <c r="F699" s="96" t="s">
        <v>303</v>
      </c>
      <c r="G699" s="102">
        <v>491</v>
      </c>
      <c r="H699" s="102">
        <v>4578.3999999999996</v>
      </c>
    </row>
    <row r="700" spans="1:8" ht="14" x14ac:dyDescent="0.3">
      <c r="A700" s="99">
        <v>698</v>
      </c>
      <c r="B700" s="100">
        <v>23363</v>
      </c>
      <c r="C700" s="100">
        <v>32664</v>
      </c>
      <c r="D700" s="100">
        <v>32664</v>
      </c>
      <c r="E700" s="101">
        <v>17127.843930833329</v>
      </c>
      <c r="F700" s="96" t="s">
        <v>303</v>
      </c>
      <c r="G700" s="102">
        <v>424</v>
      </c>
      <c r="H700" s="102"/>
    </row>
    <row r="701" spans="1:8" ht="14" x14ac:dyDescent="0.3">
      <c r="A701" s="99">
        <v>699</v>
      </c>
      <c r="B701" s="100">
        <v>24324</v>
      </c>
      <c r="C701" s="100">
        <v>32325</v>
      </c>
      <c r="D701" s="100">
        <v>32297</v>
      </c>
      <c r="E701" s="101">
        <v>40432.967961340226</v>
      </c>
      <c r="F701" s="96" t="s">
        <v>303</v>
      </c>
      <c r="G701" s="102">
        <v>421</v>
      </c>
      <c r="H701" s="102"/>
    </row>
    <row r="702" spans="1:8" ht="14" x14ac:dyDescent="0.3">
      <c r="A702" s="99">
        <v>700</v>
      </c>
      <c r="B702" s="100">
        <v>23690</v>
      </c>
      <c r="C702" s="100">
        <v>32448</v>
      </c>
      <c r="D702" s="100">
        <v>32228</v>
      </c>
      <c r="E702" s="101">
        <v>37199.488044980433</v>
      </c>
      <c r="F702" s="96" t="s">
        <v>303</v>
      </c>
      <c r="G702" s="102">
        <v>359</v>
      </c>
      <c r="H702" s="102">
        <v>4453.66</v>
      </c>
    </row>
    <row r="703" spans="1:8" ht="14" x14ac:dyDescent="0.3">
      <c r="A703" s="99">
        <v>701</v>
      </c>
      <c r="B703" s="100">
        <v>23802</v>
      </c>
      <c r="C703" s="100">
        <v>32618</v>
      </c>
      <c r="D703" s="100">
        <v>32618</v>
      </c>
      <c r="E703" s="101">
        <v>46074.664900981064</v>
      </c>
      <c r="F703" s="96" t="s">
        <v>303</v>
      </c>
      <c r="G703" s="102">
        <v>497</v>
      </c>
      <c r="H703" s="102">
        <v>5699.58</v>
      </c>
    </row>
    <row r="704" spans="1:8" ht="14" x14ac:dyDescent="0.3">
      <c r="A704" s="99">
        <v>702</v>
      </c>
      <c r="B704" s="100">
        <v>24339</v>
      </c>
      <c r="C704" s="100">
        <v>31188</v>
      </c>
      <c r="D704" s="100">
        <v>31169</v>
      </c>
      <c r="E704" s="101">
        <v>29853.979019541239</v>
      </c>
      <c r="F704" s="96" t="s">
        <v>303</v>
      </c>
      <c r="G704" s="102">
        <v>441</v>
      </c>
      <c r="H704" s="102">
        <v>4086.99</v>
      </c>
    </row>
    <row r="705" spans="1:8" ht="14" x14ac:dyDescent="0.3">
      <c r="A705" s="99">
        <v>703</v>
      </c>
      <c r="B705" s="100">
        <v>23962</v>
      </c>
      <c r="C705" s="100">
        <v>30895</v>
      </c>
      <c r="D705" s="100">
        <v>30868</v>
      </c>
      <c r="E705" s="101">
        <v>40164.720570819241</v>
      </c>
      <c r="F705" s="96" t="s">
        <v>303</v>
      </c>
      <c r="G705" s="102">
        <v>362</v>
      </c>
      <c r="H705" s="102">
        <v>3920.34</v>
      </c>
    </row>
    <row r="706" spans="1:8" ht="14" x14ac:dyDescent="0.3">
      <c r="A706" s="99">
        <v>704</v>
      </c>
      <c r="B706" s="100">
        <v>23554</v>
      </c>
      <c r="C706" s="100">
        <v>31048</v>
      </c>
      <c r="D706" s="100">
        <v>31026</v>
      </c>
      <c r="E706" s="101">
        <v>41317.293120148563</v>
      </c>
      <c r="F706" s="96" t="s">
        <v>303</v>
      </c>
      <c r="G706" s="102">
        <v>420</v>
      </c>
      <c r="H706" s="102">
        <v>4082.91</v>
      </c>
    </row>
    <row r="707" spans="1:8" ht="14" x14ac:dyDescent="0.3">
      <c r="A707" s="99">
        <v>705</v>
      </c>
      <c r="B707" s="100">
        <v>24144</v>
      </c>
      <c r="C707" s="100">
        <v>32601</v>
      </c>
      <c r="D707" s="100">
        <v>32356</v>
      </c>
      <c r="E707" s="101">
        <v>50948.0545265244</v>
      </c>
      <c r="F707" s="96" t="s">
        <v>303</v>
      </c>
      <c r="G707" s="102">
        <v>445</v>
      </c>
      <c r="H707" s="102"/>
    </row>
    <row r="708" spans="1:8" ht="14" x14ac:dyDescent="0.3">
      <c r="A708" s="99">
        <v>706</v>
      </c>
      <c r="B708" s="100">
        <v>23745</v>
      </c>
      <c r="C708" s="100">
        <v>31959</v>
      </c>
      <c r="D708" s="100">
        <v>31769</v>
      </c>
      <c r="E708" s="101">
        <v>31927.468251333332</v>
      </c>
      <c r="F708" s="96" t="s">
        <v>303</v>
      </c>
      <c r="G708" s="102">
        <v>439</v>
      </c>
      <c r="H708" s="102"/>
    </row>
    <row r="709" spans="1:8" ht="14" x14ac:dyDescent="0.3">
      <c r="A709" s="99">
        <v>707</v>
      </c>
      <c r="B709" s="100">
        <v>22343</v>
      </c>
      <c r="C709" s="100">
        <v>32325</v>
      </c>
      <c r="D709" s="100">
        <v>32146</v>
      </c>
      <c r="E709" s="101">
        <v>45163.207240541495</v>
      </c>
      <c r="F709" s="96" t="s">
        <v>303</v>
      </c>
      <c r="G709" s="102">
        <v>426</v>
      </c>
      <c r="H709" s="102"/>
    </row>
    <row r="710" spans="1:8" ht="14" x14ac:dyDescent="0.3">
      <c r="A710" s="99">
        <v>708</v>
      </c>
      <c r="B710" s="100">
        <v>24479</v>
      </c>
      <c r="C710" s="100">
        <v>33007</v>
      </c>
      <c r="D710" s="100">
        <v>33007</v>
      </c>
      <c r="E710" s="101">
        <v>38650.589671304682</v>
      </c>
      <c r="F710" s="96" t="s">
        <v>303</v>
      </c>
      <c r="G710" s="102">
        <v>510</v>
      </c>
      <c r="H710" s="102">
        <v>5124.7700000000004</v>
      </c>
    </row>
    <row r="711" spans="1:8" ht="14" x14ac:dyDescent="0.3">
      <c r="A711" s="99">
        <v>709</v>
      </c>
      <c r="B711" s="100">
        <v>22414</v>
      </c>
      <c r="C711" s="100">
        <v>30682</v>
      </c>
      <c r="D711" s="100">
        <v>30651</v>
      </c>
      <c r="E711" s="101">
        <v>33906.815505244769</v>
      </c>
      <c r="F711" s="96" t="s">
        <v>303</v>
      </c>
      <c r="G711" s="102">
        <v>454</v>
      </c>
      <c r="H711" s="102">
        <v>4728.5600000000004</v>
      </c>
    </row>
    <row r="712" spans="1:8" ht="14" x14ac:dyDescent="0.3">
      <c r="A712" s="99">
        <v>710</v>
      </c>
      <c r="B712" s="100">
        <v>21916</v>
      </c>
      <c r="C712" s="100">
        <v>31959</v>
      </c>
      <c r="D712" s="100">
        <v>31908</v>
      </c>
      <c r="E712" s="101">
        <v>45708.752107583328</v>
      </c>
      <c r="F712" s="96" t="s">
        <v>304</v>
      </c>
      <c r="G712" s="102">
        <v>396</v>
      </c>
      <c r="H712" s="102">
        <v>6895.15</v>
      </c>
    </row>
    <row r="713" spans="1:8" ht="14" x14ac:dyDescent="0.3">
      <c r="A713" s="99">
        <v>711</v>
      </c>
      <c r="B713" s="100">
        <v>25605</v>
      </c>
      <c r="C713" s="100">
        <v>32860</v>
      </c>
      <c r="D713" s="100">
        <v>32860</v>
      </c>
      <c r="E713" s="101">
        <v>41304.628108244448</v>
      </c>
      <c r="F713" s="96" t="s">
        <v>303</v>
      </c>
      <c r="G713" s="102">
        <v>420</v>
      </c>
      <c r="H713" s="102">
        <v>3505.14</v>
      </c>
    </row>
    <row r="714" spans="1:8" ht="14" x14ac:dyDescent="0.3">
      <c r="A714" s="99">
        <v>712</v>
      </c>
      <c r="B714" s="100">
        <v>21698</v>
      </c>
      <c r="C714" s="100">
        <v>31736</v>
      </c>
      <c r="D714" s="100">
        <v>31656</v>
      </c>
      <c r="E714" s="101">
        <v>47213.562294855277</v>
      </c>
      <c r="F714" s="96" t="s">
        <v>303</v>
      </c>
      <c r="G714" s="102">
        <v>445</v>
      </c>
      <c r="H714" s="102"/>
    </row>
    <row r="715" spans="1:8" ht="14" x14ac:dyDescent="0.3">
      <c r="A715" s="99">
        <v>713</v>
      </c>
      <c r="B715" s="100">
        <v>22394</v>
      </c>
      <c r="C715" s="100">
        <v>33147</v>
      </c>
      <c r="D715" s="100">
        <v>33147</v>
      </c>
      <c r="E715" s="101">
        <v>44619.272665249991</v>
      </c>
      <c r="F715" s="96" t="s">
        <v>303</v>
      </c>
      <c r="G715" s="102">
        <v>395</v>
      </c>
      <c r="H715" s="102"/>
    </row>
    <row r="716" spans="1:8" ht="14" x14ac:dyDescent="0.3">
      <c r="A716" s="99">
        <v>714</v>
      </c>
      <c r="B716" s="100">
        <v>23972</v>
      </c>
      <c r="C716" s="100">
        <v>36937</v>
      </c>
      <c r="D716" s="100">
        <v>36937</v>
      </c>
      <c r="E716" s="101">
        <v>47657.66687414045</v>
      </c>
      <c r="F716" s="96" t="s">
        <v>304</v>
      </c>
      <c r="G716" s="102">
        <v>369</v>
      </c>
      <c r="H716" s="102"/>
    </row>
    <row r="717" spans="1:8" ht="14" x14ac:dyDescent="0.3">
      <c r="A717" s="99">
        <v>715</v>
      </c>
      <c r="B717" s="100">
        <v>25711</v>
      </c>
      <c r="C717" s="100">
        <v>33725</v>
      </c>
      <c r="D717" s="100">
        <v>33725</v>
      </c>
      <c r="E717" s="101">
        <v>16496.156523305373</v>
      </c>
      <c r="F717" s="96" t="s">
        <v>303</v>
      </c>
      <c r="G717" s="102">
        <v>383</v>
      </c>
      <c r="H717" s="102"/>
    </row>
    <row r="718" spans="1:8" ht="14" x14ac:dyDescent="0.3">
      <c r="A718" s="99">
        <v>716</v>
      </c>
      <c r="B718" s="100">
        <v>24508</v>
      </c>
      <c r="C718" s="100">
        <v>32694</v>
      </c>
      <c r="D718" s="100">
        <v>32694</v>
      </c>
      <c r="E718" s="101">
        <v>20762.092131166668</v>
      </c>
      <c r="F718" s="96" t="s">
        <v>304</v>
      </c>
      <c r="G718" s="102">
        <v>408</v>
      </c>
      <c r="H718" s="102"/>
    </row>
    <row r="719" spans="1:8" ht="14" x14ac:dyDescent="0.3">
      <c r="A719" s="99">
        <v>717</v>
      </c>
      <c r="B719" s="100">
        <v>23439</v>
      </c>
      <c r="C719" s="100">
        <v>32234</v>
      </c>
      <c r="D719" s="100">
        <v>32154</v>
      </c>
      <c r="E719" s="101">
        <v>17346.307492416665</v>
      </c>
      <c r="F719" s="96" t="s">
        <v>303</v>
      </c>
      <c r="G719" s="102">
        <v>447</v>
      </c>
      <c r="H719" s="102"/>
    </row>
    <row r="720" spans="1:8" ht="14" x14ac:dyDescent="0.3">
      <c r="A720" s="99">
        <v>718</v>
      </c>
      <c r="B720" s="100">
        <v>24869</v>
      </c>
      <c r="C720" s="100">
        <v>31959</v>
      </c>
      <c r="D720" s="100">
        <v>31929</v>
      </c>
      <c r="E720" s="101">
        <v>28953.503816251814</v>
      </c>
      <c r="F720" s="96" t="s">
        <v>303</v>
      </c>
      <c r="G720" s="102">
        <v>434</v>
      </c>
      <c r="H720" s="102"/>
    </row>
    <row r="721" spans="1:8" ht="14" x14ac:dyDescent="0.3">
      <c r="A721" s="99">
        <v>719</v>
      </c>
      <c r="B721" s="100">
        <v>24889</v>
      </c>
      <c r="C721" s="100">
        <v>32811</v>
      </c>
      <c r="D721" s="100">
        <v>32811</v>
      </c>
      <c r="E721" s="101">
        <v>28473.638365666662</v>
      </c>
      <c r="F721" s="96" t="s">
        <v>303</v>
      </c>
      <c r="G721" s="102">
        <v>432</v>
      </c>
      <c r="H721" s="102"/>
    </row>
    <row r="722" spans="1:8" ht="14" x14ac:dyDescent="0.3">
      <c r="A722" s="99">
        <v>720</v>
      </c>
      <c r="B722" s="100">
        <v>24581</v>
      </c>
      <c r="C722" s="100">
        <v>32640</v>
      </c>
      <c r="D722" s="100">
        <v>32640</v>
      </c>
      <c r="E722" s="101">
        <v>37067.744796728715</v>
      </c>
      <c r="F722" s="96" t="s">
        <v>303</v>
      </c>
      <c r="G722" s="102">
        <v>471</v>
      </c>
      <c r="H722" s="102">
        <v>4493.79</v>
      </c>
    </row>
    <row r="723" spans="1:8" ht="14" x14ac:dyDescent="0.3">
      <c r="A723" s="99">
        <v>721</v>
      </c>
      <c r="B723" s="100">
        <v>22393</v>
      </c>
      <c r="C723" s="100">
        <v>30682</v>
      </c>
      <c r="D723" s="100">
        <v>30657</v>
      </c>
      <c r="E723" s="101">
        <v>39436.1612762648</v>
      </c>
      <c r="F723" s="96" t="s">
        <v>303</v>
      </c>
      <c r="G723" s="102">
        <v>509</v>
      </c>
      <c r="H723" s="102">
        <v>5138.2</v>
      </c>
    </row>
    <row r="724" spans="1:8" ht="14" x14ac:dyDescent="0.3">
      <c r="A724" s="99">
        <v>722</v>
      </c>
      <c r="B724" s="100">
        <v>22750</v>
      </c>
      <c r="C724" s="100">
        <v>31990</v>
      </c>
      <c r="D724" s="100">
        <v>31789</v>
      </c>
      <c r="E724" s="101">
        <v>47539.080151083333</v>
      </c>
      <c r="F724" s="96" t="s">
        <v>303</v>
      </c>
      <c r="G724" s="102">
        <v>440</v>
      </c>
      <c r="H724" s="102"/>
    </row>
    <row r="725" spans="1:8" ht="14" x14ac:dyDescent="0.3">
      <c r="A725" s="99">
        <v>723</v>
      </c>
      <c r="B725" s="100">
        <v>25598</v>
      </c>
      <c r="C725" s="100">
        <v>32832</v>
      </c>
      <c r="D725" s="100">
        <v>32832</v>
      </c>
      <c r="E725" s="101">
        <v>26955.777896749998</v>
      </c>
      <c r="F725" s="96" t="s">
        <v>303</v>
      </c>
      <c r="G725" s="102">
        <v>410</v>
      </c>
      <c r="H725" s="102"/>
    </row>
    <row r="726" spans="1:8" ht="14" x14ac:dyDescent="0.3">
      <c r="A726" s="99">
        <v>724</v>
      </c>
      <c r="B726" s="100">
        <v>23254</v>
      </c>
      <c r="C726" s="100">
        <v>32667</v>
      </c>
      <c r="D726" s="100">
        <v>32667</v>
      </c>
      <c r="E726" s="101">
        <v>45138.581553142489</v>
      </c>
      <c r="F726" s="96" t="s">
        <v>303</v>
      </c>
      <c r="G726" s="102">
        <v>480</v>
      </c>
      <c r="H726" s="102">
        <v>4713.1899999999996</v>
      </c>
    </row>
    <row r="727" spans="1:8" ht="14" x14ac:dyDescent="0.3">
      <c r="A727" s="99">
        <v>725</v>
      </c>
      <c r="B727" s="100">
        <v>22279</v>
      </c>
      <c r="C727" s="100">
        <v>36942</v>
      </c>
      <c r="D727" s="100">
        <v>36937</v>
      </c>
      <c r="E727" s="101">
        <v>35674.903352083333</v>
      </c>
      <c r="F727" s="96" t="s">
        <v>303</v>
      </c>
      <c r="G727" s="102">
        <v>316</v>
      </c>
      <c r="H727" s="102"/>
    </row>
    <row r="728" spans="1:8" ht="14" x14ac:dyDescent="0.3">
      <c r="A728" s="99">
        <v>726</v>
      </c>
      <c r="B728" s="100">
        <v>24915</v>
      </c>
      <c r="C728" s="100">
        <v>32673</v>
      </c>
      <c r="D728" s="100">
        <v>32673</v>
      </c>
      <c r="E728" s="101">
        <v>28200.827833769279</v>
      </c>
      <c r="F728" s="96" t="s">
        <v>303</v>
      </c>
      <c r="G728" s="102">
        <v>425</v>
      </c>
      <c r="H728" s="102"/>
    </row>
    <row r="729" spans="1:8" ht="14" x14ac:dyDescent="0.3">
      <c r="A729" s="99">
        <v>727</v>
      </c>
      <c r="B729" s="100">
        <v>23889</v>
      </c>
      <c r="C729" s="100">
        <v>32630</v>
      </c>
      <c r="D729" s="100">
        <v>32630</v>
      </c>
      <c r="E729" s="101">
        <v>53361.062184950657</v>
      </c>
      <c r="F729" s="96" t="s">
        <v>303</v>
      </c>
      <c r="G729" s="102">
        <v>411</v>
      </c>
      <c r="H729" s="102"/>
    </row>
    <row r="730" spans="1:8" ht="14" x14ac:dyDescent="0.3">
      <c r="A730" s="99">
        <v>728</v>
      </c>
      <c r="B730" s="100">
        <v>18624</v>
      </c>
      <c r="C730" s="100">
        <v>30265</v>
      </c>
      <c r="D730" s="100">
        <v>30225</v>
      </c>
      <c r="E730" s="101">
        <v>33943.358938108038</v>
      </c>
      <c r="F730" s="96" t="s">
        <v>303</v>
      </c>
      <c r="G730" s="102">
        <v>566</v>
      </c>
      <c r="H730" s="102">
        <v>7484.4</v>
      </c>
    </row>
    <row r="731" spans="1:8" ht="14" x14ac:dyDescent="0.3">
      <c r="A731" s="99">
        <v>729</v>
      </c>
      <c r="B731" s="100">
        <v>23354</v>
      </c>
      <c r="C731" s="100">
        <v>31594</v>
      </c>
      <c r="D731" s="100">
        <v>31503</v>
      </c>
      <c r="E731" s="101">
        <v>75353.154424573891</v>
      </c>
      <c r="F731" s="96" t="s">
        <v>303</v>
      </c>
      <c r="G731" s="102">
        <v>463</v>
      </c>
      <c r="H731" s="102"/>
    </row>
    <row r="732" spans="1:8" ht="14" x14ac:dyDescent="0.3">
      <c r="A732" s="99">
        <v>730</v>
      </c>
      <c r="B732" s="100">
        <v>24850</v>
      </c>
      <c r="C732" s="100">
        <v>32021</v>
      </c>
      <c r="D732" s="100">
        <v>31953</v>
      </c>
      <c r="E732" s="101">
        <v>59857.743171616276</v>
      </c>
      <c r="F732" s="96" t="s">
        <v>303</v>
      </c>
      <c r="G732" s="102">
        <v>434</v>
      </c>
      <c r="H732" s="102">
        <v>3762.33</v>
      </c>
    </row>
    <row r="733" spans="1:8" ht="14" x14ac:dyDescent="0.3">
      <c r="A733" s="99">
        <v>731</v>
      </c>
      <c r="B733" s="100">
        <v>22782</v>
      </c>
      <c r="C733" s="100">
        <v>32417</v>
      </c>
      <c r="D733" s="100">
        <v>32378</v>
      </c>
      <c r="E733" s="101">
        <v>14593.125421166667</v>
      </c>
      <c r="F733" s="96" t="s">
        <v>303</v>
      </c>
      <c r="G733" s="102">
        <v>419</v>
      </c>
      <c r="H733" s="102"/>
    </row>
    <row r="734" spans="1:8" ht="14" x14ac:dyDescent="0.3">
      <c r="A734" s="99">
        <v>732</v>
      </c>
      <c r="B734" s="100">
        <v>23506</v>
      </c>
      <c r="C734" s="100">
        <v>31413</v>
      </c>
      <c r="D734" s="100">
        <v>31383</v>
      </c>
      <c r="E734" s="101">
        <v>46913.452182131819</v>
      </c>
      <c r="F734" s="96" t="s">
        <v>303</v>
      </c>
      <c r="G734" s="102">
        <v>452</v>
      </c>
      <c r="H734" s="102"/>
    </row>
    <row r="735" spans="1:8" ht="14" x14ac:dyDescent="0.3">
      <c r="A735" s="99">
        <v>733</v>
      </c>
      <c r="B735" s="100">
        <v>23662</v>
      </c>
      <c r="C735" s="100">
        <v>32832</v>
      </c>
      <c r="D735" s="100">
        <v>32832</v>
      </c>
      <c r="E735" s="101">
        <v>16911.574774500001</v>
      </c>
      <c r="F735" s="96" t="s">
        <v>304</v>
      </c>
      <c r="G735" s="102">
        <v>326</v>
      </c>
      <c r="H735" s="102">
        <v>6889.23</v>
      </c>
    </row>
    <row r="736" spans="1:8" ht="14" x14ac:dyDescent="0.3">
      <c r="A736" s="99">
        <v>734</v>
      </c>
      <c r="B736" s="100">
        <v>25865</v>
      </c>
      <c r="C736" s="100">
        <v>32680</v>
      </c>
      <c r="D736" s="100">
        <v>32680</v>
      </c>
      <c r="E736" s="101">
        <v>50231.84033972201</v>
      </c>
      <c r="F736" s="96" t="s">
        <v>303</v>
      </c>
      <c r="G736" s="102">
        <v>409</v>
      </c>
      <c r="H736" s="102"/>
    </row>
    <row r="737" spans="1:8" ht="14" x14ac:dyDescent="0.3">
      <c r="A737" s="99">
        <v>735</v>
      </c>
      <c r="B737" s="100">
        <v>23679</v>
      </c>
      <c r="C737" s="100">
        <v>31138</v>
      </c>
      <c r="D737" s="100">
        <v>31078</v>
      </c>
      <c r="E737" s="101">
        <v>45322.232441822947</v>
      </c>
      <c r="F737" s="96" t="s">
        <v>303</v>
      </c>
      <c r="G737" s="102">
        <v>470</v>
      </c>
      <c r="H737" s="102">
        <v>5021.59</v>
      </c>
    </row>
    <row r="738" spans="1:8" ht="14" x14ac:dyDescent="0.3">
      <c r="A738" s="99">
        <v>736</v>
      </c>
      <c r="B738" s="100">
        <v>23647</v>
      </c>
      <c r="C738" s="100">
        <v>31959</v>
      </c>
      <c r="D738" s="100">
        <v>31848</v>
      </c>
      <c r="E738" s="101">
        <v>27942.362551288785</v>
      </c>
      <c r="F738" s="96" t="s">
        <v>303</v>
      </c>
      <c r="G738" s="102">
        <v>461</v>
      </c>
      <c r="H738" s="102"/>
    </row>
    <row r="739" spans="1:8" ht="14" x14ac:dyDescent="0.3">
      <c r="A739" s="99">
        <v>737</v>
      </c>
      <c r="B739" s="100">
        <v>22627</v>
      </c>
      <c r="C739" s="100">
        <v>30389</v>
      </c>
      <c r="D739" s="100">
        <v>30378</v>
      </c>
      <c r="E739" s="101">
        <v>46752.470495774949</v>
      </c>
      <c r="F739" s="96" t="s">
        <v>303</v>
      </c>
      <c r="G739" s="102">
        <v>421</v>
      </c>
      <c r="H739" s="102">
        <v>4194.96</v>
      </c>
    </row>
    <row r="740" spans="1:8" ht="14" x14ac:dyDescent="0.3">
      <c r="A740" s="99">
        <v>738</v>
      </c>
      <c r="B740" s="100">
        <v>23986</v>
      </c>
      <c r="C740" s="100">
        <v>33119</v>
      </c>
      <c r="D740" s="100">
        <v>33119</v>
      </c>
      <c r="E740" s="101">
        <v>44122.077829999995</v>
      </c>
      <c r="F740" s="96" t="s">
        <v>303</v>
      </c>
      <c r="G740" s="102">
        <v>395</v>
      </c>
      <c r="H740" s="102"/>
    </row>
    <row r="741" spans="1:8" ht="14" x14ac:dyDescent="0.3">
      <c r="A741" s="99">
        <v>739</v>
      </c>
      <c r="B741" s="100">
        <v>23739</v>
      </c>
      <c r="C741" s="100">
        <v>31959</v>
      </c>
      <c r="D741" s="100">
        <v>31929</v>
      </c>
      <c r="E741" s="101">
        <v>56527.488777422695</v>
      </c>
      <c r="F741" s="96" t="s">
        <v>303</v>
      </c>
      <c r="G741" s="102">
        <v>454</v>
      </c>
      <c r="H741" s="102"/>
    </row>
    <row r="742" spans="1:8" ht="14" x14ac:dyDescent="0.3">
      <c r="A742" s="99">
        <v>740</v>
      </c>
      <c r="B742" s="100">
        <v>23595</v>
      </c>
      <c r="C742" s="100">
        <v>31717</v>
      </c>
      <c r="D742" s="100">
        <v>31625</v>
      </c>
      <c r="E742" s="101">
        <v>46127.475844783381</v>
      </c>
      <c r="F742" s="96" t="s">
        <v>303</v>
      </c>
      <c r="G742" s="102">
        <v>448</v>
      </c>
      <c r="H742" s="102">
        <v>4048.18</v>
      </c>
    </row>
    <row r="743" spans="1:8" ht="14" x14ac:dyDescent="0.3">
      <c r="A743" s="99">
        <v>741</v>
      </c>
      <c r="B743" s="100">
        <v>24686</v>
      </c>
      <c r="C743" s="100">
        <v>31959</v>
      </c>
      <c r="D743" s="100">
        <v>31782</v>
      </c>
      <c r="E743" s="101">
        <v>40633.71224067713</v>
      </c>
      <c r="F743" s="96" t="s">
        <v>303</v>
      </c>
      <c r="G743" s="102">
        <v>434</v>
      </c>
      <c r="H743" s="102">
        <v>6828.87</v>
      </c>
    </row>
    <row r="744" spans="1:8" ht="14" x14ac:dyDescent="0.3">
      <c r="A744" s="99">
        <v>742</v>
      </c>
      <c r="B744" s="100">
        <v>22441</v>
      </c>
      <c r="C744" s="100">
        <v>32051</v>
      </c>
      <c r="D744" s="100">
        <v>31929</v>
      </c>
      <c r="E744" s="101">
        <v>59093.056035583322</v>
      </c>
      <c r="F744" s="96" t="s">
        <v>304</v>
      </c>
      <c r="G744" s="102">
        <v>443</v>
      </c>
      <c r="H744" s="102"/>
    </row>
    <row r="745" spans="1:8" ht="14" x14ac:dyDescent="0.3">
      <c r="A745" s="99">
        <v>743</v>
      </c>
      <c r="B745" s="100">
        <v>24104</v>
      </c>
      <c r="C745" s="100">
        <v>32707</v>
      </c>
      <c r="D745" s="100">
        <v>32707</v>
      </c>
      <c r="E745" s="101">
        <v>28872.94355238272</v>
      </c>
      <c r="F745" s="96" t="s">
        <v>303</v>
      </c>
      <c r="G745" s="102">
        <v>432</v>
      </c>
      <c r="H745" s="102"/>
    </row>
    <row r="746" spans="1:8" ht="14" x14ac:dyDescent="0.3">
      <c r="A746" s="99">
        <v>744</v>
      </c>
      <c r="B746" s="100">
        <v>24811</v>
      </c>
      <c r="C746" s="100">
        <v>32021</v>
      </c>
      <c r="D746" s="100">
        <v>31975</v>
      </c>
      <c r="E746" s="101">
        <v>39195.645590630425</v>
      </c>
      <c r="F746" s="96" t="s">
        <v>303</v>
      </c>
      <c r="G746" s="102">
        <v>452</v>
      </c>
      <c r="H746" s="102">
        <v>4300.25</v>
      </c>
    </row>
    <row r="747" spans="1:8" ht="14" x14ac:dyDescent="0.3">
      <c r="A747" s="99">
        <v>745</v>
      </c>
      <c r="B747" s="100">
        <v>25125</v>
      </c>
      <c r="C747" s="100">
        <v>32021</v>
      </c>
      <c r="D747" s="100">
        <v>31959</v>
      </c>
      <c r="E747" s="101">
        <v>41293.961749257163</v>
      </c>
      <c r="F747" s="96" t="s">
        <v>303</v>
      </c>
      <c r="G747" s="102">
        <v>469</v>
      </c>
      <c r="H747" s="102"/>
    </row>
    <row r="748" spans="1:8" ht="14" x14ac:dyDescent="0.3">
      <c r="A748" s="99">
        <v>746</v>
      </c>
      <c r="B748" s="100">
        <v>24445</v>
      </c>
      <c r="C748" s="100">
        <v>31959</v>
      </c>
      <c r="D748" s="100">
        <v>31782</v>
      </c>
      <c r="E748" s="101">
        <v>21425.556398725086</v>
      </c>
      <c r="F748" s="96" t="s">
        <v>303</v>
      </c>
      <c r="G748" s="102">
        <v>458</v>
      </c>
      <c r="H748" s="102">
        <v>6835.69</v>
      </c>
    </row>
    <row r="749" spans="1:8" ht="14" x14ac:dyDescent="0.3">
      <c r="A749" s="99">
        <v>747</v>
      </c>
      <c r="B749" s="100">
        <v>26034</v>
      </c>
      <c r="C749" s="100">
        <v>34261</v>
      </c>
      <c r="D749" s="100">
        <v>34261</v>
      </c>
      <c r="E749" s="101">
        <v>41492.432459714459</v>
      </c>
      <c r="F749" s="96" t="s">
        <v>303</v>
      </c>
      <c r="G749" s="102">
        <v>357</v>
      </c>
      <c r="H749" s="102"/>
    </row>
    <row r="750" spans="1:8" ht="14" x14ac:dyDescent="0.3">
      <c r="A750" s="99">
        <v>748</v>
      </c>
      <c r="B750" s="100">
        <v>22610</v>
      </c>
      <c r="C750" s="100">
        <v>33743</v>
      </c>
      <c r="D750" s="100">
        <v>33743</v>
      </c>
      <c r="E750" s="101">
        <v>52125.608652161158</v>
      </c>
      <c r="F750" s="96" t="s">
        <v>303</v>
      </c>
      <c r="G750" s="102">
        <v>444</v>
      </c>
      <c r="H750" s="102">
        <v>4977.17</v>
      </c>
    </row>
    <row r="751" spans="1:8" ht="14" x14ac:dyDescent="0.3">
      <c r="A751" s="99">
        <v>749</v>
      </c>
      <c r="B751" s="100">
        <v>26260</v>
      </c>
      <c r="C751" s="100">
        <v>34684</v>
      </c>
      <c r="D751" s="100">
        <v>34684</v>
      </c>
      <c r="E751" s="101">
        <v>29399.070227085642</v>
      </c>
      <c r="F751" s="96" t="s">
        <v>303</v>
      </c>
      <c r="G751" s="102">
        <v>355</v>
      </c>
      <c r="H751" s="102"/>
    </row>
    <row r="752" spans="1:8" ht="14" x14ac:dyDescent="0.3">
      <c r="A752" s="99">
        <v>750</v>
      </c>
      <c r="B752" s="100">
        <v>25021</v>
      </c>
      <c r="C752" s="100">
        <v>32463</v>
      </c>
      <c r="D752" s="100">
        <v>32463</v>
      </c>
      <c r="E752" s="101">
        <v>27320.126545308576</v>
      </c>
      <c r="F752" s="96" t="s">
        <v>303</v>
      </c>
      <c r="G752" s="102">
        <v>445</v>
      </c>
      <c r="H752" s="102">
        <v>3980.55</v>
      </c>
    </row>
    <row r="753" spans="1:8" ht="14" x14ac:dyDescent="0.3">
      <c r="A753" s="99">
        <v>751</v>
      </c>
      <c r="B753" s="100">
        <v>23394</v>
      </c>
      <c r="C753" s="100">
        <v>32174</v>
      </c>
      <c r="D753" s="100">
        <v>31866</v>
      </c>
      <c r="E753" s="101">
        <v>47539.080151083333</v>
      </c>
      <c r="F753" s="96" t="s">
        <v>303</v>
      </c>
      <c r="G753" s="102">
        <v>436</v>
      </c>
      <c r="H753" s="102"/>
    </row>
    <row r="754" spans="1:8" ht="14" x14ac:dyDescent="0.3">
      <c r="A754" s="99">
        <v>752</v>
      </c>
      <c r="B754" s="100">
        <v>24572</v>
      </c>
      <c r="C754" s="100">
        <v>31959</v>
      </c>
      <c r="D754" s="100">
        <v>31817</v>
      </c>
      <c r="E754" s="101">
        <v>45282.088593470791</v>
      </c>
      <c r="F754" s="96" t="s">
        <v>303</v>
      </c>
      <c r="G754" s="102">
        <v>438</v>
      </c>
      <c r="H754" s="102"/>
    </row>
    <row r="755" spans="1:8" ht="14" x14ac:dyDescent="0.3">
      <c r="A755" s="99">
        <v>753</v>
      </c>
      <c r="B755" s="100">
        <v>24229</v>
      </c>
      <c r="C755" s="100">
        <v>32021</v>
      </c>
      <c r="D755" s="100">
        <v>31975</v>
      </c>
      <c r="E755" s="101">
        <v>39216.505487838833</v>
      </c>
      <c r="F755" s="96" t="s">
        <v>303</v>
      </c>
      <c r="G755" s="102">
        <v>444</v>
      </c>
      <c r="H755" s="102"/>
    </row>
    <row r="756" spans="1:8" ht="14" x14ac:dyDescent="0.3">
      <c r="A756" s="99">
        <v>754</v>
      </c>
      <c r="B756" s="100">
        <v>25532</v>
      </c>
      <c r="C756" s="100">
        <v>34344</v>
      </c>
      <c r="D756" s="100">
        <v>34344</v>
      </c>
      <c r="E756" s="101">
        <v>42229.41658469534</v>
      </c>
      <c r="F756" s="96" t="s">
        <v>303</v>
      </c>
      <c r="G756" s="102">
        <v>423</v>
      </c>
      <c r="H756" s="102"/>
    </row>
    <row r="757" spans="1:8" ht="14" x14ac:dyDescent="0.3">
      <c r="A757" s="99">
        <v>755</v>
      </c>
      <c r="B757" s="100">
        <v>24576</v>
      </c>
      <c r="C757" s="100">
        <v>31959</v>
      </c>
      <c r="D757" s="100">
        <v>31881</v>
      </c>
      <c r="E757" s="101">
        <v>32741.096339666667</v>
      </c>
      <c r="F757" s="96" t="s">
        <v>303</v>
      </c>
      <c r="G757" s="102">
        <v>420</v>
      </c>
      <c r="H757" s="102">
        <v>3957.58</v>
      </c>
    </row>
    <row r="758" spans="1:8" ht="14" x14ac:dyDescent="0.3">
      <c r="A758" s="99">
        <v>756</v>
      </c>
      <c r="B758" s="100">
        <v>22933</v>
      </c>
      <c r="C758" s="100">
        <v>30335</v>
      </c>
      <c r="D758" s="100">
        <v>30313</v>
      </c>
      <c r="E758" s="101">
        <v>56122.918290557311</v>
      </c>
      <c r="F758" s="96" t="s">
        <v>303</v>
      </c>
      <c r="G758" s="102">
        <v>506</v>
      </c>
      <c r="H758" s="102">
        <v>5237.67</v>
      </c>
    </row>
    <row r="759" spans="1:8" ht="14" x14ac:dyDescent="0.3">
      <c r="A759" s="99">
        <v>757</v>
      </c>
      <c r="B759" s="100">
        <v>20537</v>
      </c>
      <c r="C759" s="100">
        <v>30295</v>
      </c>
      <c r="D759" s="100">
        <v>30286</v>
      </c>
      <c r="E759" s="101">
        <v>26955.777896749998</v>
      </c>
      <c r="F759" s="96" t="s">
        <v>303</v>
      </c>
      <c r="G759" s="102">
        <v>437</v>
      </c>
      <c r="H759" s="102">
        <v>5008.13</v>
      </c>
    </row>
    <row r="760" spans="1:8" ht="14" x14ac:dyDescent="0.3">
      <c r="A760" s="99">
        <v>758</v>
      </c>
      <c r="B760" s="100">
        <v>25067</v>
      </c>
      <c r="C760" s="100">
        <v>32641</v>
      </c>
      <c r="D760" s="100">
        <v>32641</v>
      </c>
      <c r="E760" s="101">
        <v>46761.485800987066</v>
      </c>
      <c r="F760" s="96" t="s">
        <v>303</v>
      </c>
      <c r="G760" s="102">
        <v>410</v>
      </c>
      <c r="H760" s="102"/>
    </row>
    <row r="761" spans="1:8" ht="14" x14ac:dyDescent="0.3">
      <c r="A761" s="99">
        <v>759</v>
      </c>
      <c r="B761" s="100">
        <v>24411</v>
      </c>
      <c r="C761" s="100">
        <v>31079</v>
      </c>
      <c r="D761" s="100">
        <v>31042</v>
      </c>
      <c r="E761" s="101">
        <v>42253.720417460136</v>
      </c>
      <c r="F761" s="96" t="s">
        <v>303</v>
      </c>
      <c r="G761" s="102">
        <v>463</v>
      </c>
      <c r="H761" s="102"/>
    </row>
    <row r="762" spans="1:8" ht="14" x14ac:dyDescent="0.3">
      <c r="A762" s="99">
        <v>760</v>
      </c>
      <c r="B762" s="100">
        <v>22146</v>
      </c>
      <c r="C762" s="100">
        <v>31444</v>
      </c>
      <c r="D762" s="100">
        <v>31390</v>
      </c>
      <c r="E762" s="101">
        <v>47539.080151083333</v>
      </c>
      <c r="F762" s="96" t="s">
        <v>303</v>
      </c>
      <c r="G762" s="102">
        <v>382</v>
      </c>
      <c r="H762" s="102">
        <v>4973.99</v>
      </c>
    </row>
    <row r="763" spans="1:8" ht="14" x14ac:dyDescent="0.3">
      <c r="A763" s="99">
        <v>761</v>
      </c>
      <c r="B763" s="100">
        <v>24862</v>
      </c>
      <c r="C763" s="100">
        <v>32861</v>
      </c>
      <c r="D763" s="100">
        <v>32861</v>
      </c>
      <c r="E763" s="101">
        <v>42974.933128209552</v>
      </c>
      <c r="F763" s="96" t="s">
        <v>303</v>
      </c>
      <c r="G763" s="102">
        <v>422</v>
      </c>
      <c r="H763" s="102"/>
    </row>
    <row r="764" spans="1:8" ht="14" x14ac:dyDescent="0.3">
      <c r="A764" s="99">
        <v>762</v>
      </c>
      <c r="B764" s="100">
        <v>24035</v>
      </c>
      <c r="C764" s="100">
        <v>34696</v>
      </c>
      <c r="D764" s="100">
        <v>34696</v>
      </c>
      <c r="E764" s="101">
        <v>35931.804529420515</v>
      </c>
      <c r="F764" s="96" t="s">
        <v>303</v>
      </c>
      <c r="G764" s="102">
        <v>420</v>
      </c>
      <c r="H764" s="102">
        <v>4036.54</v>
      </c>
    </row>
    <row r="765" spans="1:8" ht="14" x14ac:dyDescent="0.3">
      <c r="A765" s="99">
        <v>763</v>
      </c>
      <c r="B765" s="100">
        <v>22600</v>
      </c>
      <c r="C765" s="100">
        <v>31444</v>
      </c>
      <c r="D765" s="100">
        <v>31390</v>
      </c>
      <c r="E765" s="101">
        <v>74337.095782739823</v>
      </c>
      <c r="F765" s="96" t="s">
        <v>303</v>
      </c>
      <c r="G765" s="102">
        <v>476</v>
      </c>
      <c r="H765" s="102"/>
    </row>
    <row r="766" spans="1:8" ht="14" x14ac:dyDescent="0.3">
      <c r="A766" s="99">
        <v>764</v>
      </c>
      <c r="B766" s="100">
        <v>24207</v>
      </c>
      <c r="C766" s="100">
        <v>32630</v>
      </c>
      <c r="D766" s="100">
        <v>32630</v>
      </c>
      <c r="E766" s="101">
        <v>64562.261967227794</v>
      </c>
      <c r="F766" s="96" t="s">
        <v>303</v>
      </c>
      <c r="G766" s="102">
        <v>466</v>
      </c>
      <c r="H766" s="102">
        <v>4506.28</v>
      </c>
    </row>
    <row r="767" spans="1:8" ht="14" x14ac:dyDescent="0.3">
      <c r="A767" s="99">
        <v>765</v>
      </c>
      <c r="B767" s="100">
        <v>22453</v>
      </c>
      <c r="C767" s="100">
        <v>31247</v>
      </c>
      <c r="D767" s="100">
        <v>31117</v>
      </c>
      <c r="E767" s="101">
        <v>68486.348947999984</v>
      </c>
      <c r="F767" s="96" t="s">
        <v>303</v>
      </c>
      <c r="G767" s="102">
        <v>434</v>
      </c>
      <c r="H767" s="102"/>
    </row>
    <row r="768" spans="1:8" ht="14" x14ac:dyDescent="0.3">
      <c r="A768" s="99">
        <v>766</v>
      </c>
      <c r="B768" s="100">
        <v>23773</v>
      </c>
      <c r="C768" s="100">
        <v>31413</v>
      </c>
      <c r="D768" s="100">
        <v>31393</v>
      </c>
      <c r="E768" s="101">
        <v>24102.32460758333</v>
      </c>
      <c r="F768" s="96" t="s">
        <v>303</v>
      </c>
      <c r="G768" s="102">
        <v>459</v>
      </c>
      <c r="H768" s="102"/>
    </row>
    <row r="769" spans="1:8" ht="14" x14ac:dyDescent="0.3">
      <c r="A769" s="99">
        <v>767</v>
      </c>
      <c r="B769" s="100">
        <v>30304</v>
      </c>
      <c r="C769" s="100">
        <v>37414</v>
      </c>
      <c r="D769" s="100">
        <v>37179</v>
      </c>
      <c r="E769" s="101">
        <v>28433.22291424829</v>
      </c>
      <c r="F769" s="96" t="s">
        <v>303</v>
      </c>
      <c r="G769" s="102">
        <v>261</v>
      </c>
      <c r="H769" s="102"/>
    </row>
    <row r="770" spans="1:8" ht="14" x14ac:dyDescent="0.3">
      <c r="A770" s="99">
        <v>768</v>
      </c>
      <c r="B770" s="100">
        <v>25217</v>
      </c>
      <c r="C770" s="100">
        <v>34121</v>
      </c>
      <c r="D770" s="100">
        <v>34121</v>
      </c>
      <c r="E770" s="101">
        <v>19833.122305583329</v>
      </c>
      <c r="F770" s="96" t="s">
        <v>303</v>
      </c>
      <c r="G770" s="102">
        <v>421</v>
      </c>
      <c r="H770" s="102"/>
    </row>
    <row r="771" spans="1:8" ht="14" x14ac:dyDescent="0.3">
      <c r="A771" s="99">
        <v>769</v>
      </c>
      <c r="B771" s="100">
        <v>23675</v>
      </c>
      <c r="C771" s="100">
        <v>32021</v>
      </c>
      <c r="D771" s="100">
        <v>31978</v>
      </c>
      <c r="E771" s="101">
        <v>33858.725085605685</v>
      </c>
      <c r="F771" s="96" t="s">
        <v>303</v>
      </c>
      <c r="G771" s="102">
        <v>432</v>
      </c>
      <c r="H771" s="102"/>
    </row>
    <row r="772" spans="1:8" ht="14" x14ac:dyDescent="0.3">
      <c r="A772" s="99">
        <v>770</v>
      </c>
      <c r="B772" s="100">
        <v>22881</v>
      </c>
      <c r="C772" s="100">
        <v>31564</v>
      </c>
      <c r="D772" s="100">
        <v>31474</v>
      </c>
      <c r="E772" s="101">
        <v>42943.328844238858</v>
      </c>
      <c r="F772" s="96" t="s">
        <v>303</v>
      </c>
      <c r="G772" s="102">
        <v>449</v>
      </c>
      <c r="H772" s="102"/>
    </row>
    <row r="773" spans="1:8" ht="14" x14ac:dyDescent="0.3">
      <c r="A773" s="99">
        <v>771</v>
      </c>
      <c r="B773" s="100">
        <v>25939</v>
      </c>
      <c r="C773" s="100">
        <v>34439</v>
      </c>
      <c r="D773" s="100">
        <v>34428</v>
      </c>
      <c r="E773" s="101">
        <v>37477.864742235659</v>
      </c>
      <c r="F773" s="96" t="s">
        <v>303</v>
      </c>
      <c r="G773" s="102">
        <v>385</v>
      </c>
      <c r="H773" s="102"/>
    </row>
    <row r="774" spans="1:8" ht="14" x14ac:dyDescent="0.3">
      <c r="A774" s="99">
        <v>772</v>
      </c>
      <c r="B774" s="100">
        <v>22357</v>
      </c>
      <c r="C774" s="100">
        <v>32021</v>
      </c>
      <c r="D774" s="100">
        <v>31975</v>
      </c>
      <c r="E774" s="101">
        <v>26955.777896749998</v>
      </c>
      <c r="F774" s="96" t="s">
        <v>303</v>
      </c>
      <c r="G774" s="102">
        <v>436</v>
      </c>
      <c r="H774" s="102"/>
    </row>
    <row r="775" spans="1:8" ht="14" x14ac:dyDescent="0.3">
      <c r="A775" s="99">
        <v>773</v>
      </c>
      <c r="B775" s="100">
        <v>24938</v>
      </c>
      <c r="C775" s="100">
        <v>32599</v>
      </c>
      <c r="D775" s="100">
        <v>32295</v>
      </c>
      <c r="E775" s="101">
        <v>53755.26868155491</v>
      </c>
      <c r="F775" s="96" t="s">
        <v>303</v>
      </c>
      <c r="G775" s="102">
        <v>422</v>
      </c>
      <c r="H775" s="102"/>
    </row>
    <row r="776" spans="1:8" ht="14" x14ac:dyDescent="0.3">
      <c r="A776" s="99">
        <v>774</v>
      </c>
      <c r="B776" s="100">
        <v>23578</v>
      </c>
      <c r="C776" s="100">
        <v>34582</v>
      </c>
      <c r="D776" s="100">
        <v>34582</v>
      </c>
      <c r="E776" s="101">
        <v>30283.771531255843</v>
      </c>
      <c r="F776" s="96" t="s">
        <v>303</v>
      </c>
      <c r="G776" s="102">
        <v>435</v>
      </c>
      <c r="H776" s="102"/>
    </row>
    <row r="777" spans="1:8" ht="14" x14ac:dyDescent="0.3">
      <c r="A777" s="99">
        <v>775</v>
      </c>
      <c r="B777" s="100">
        <v>23673</v>
      </c>
      <c r="C777" s="100">
        <v>36937</v>
      </c>
      <c r="D777" s="100">
        <v>36937</v>
      </c>
      <c r="E777" s="101">
        <v>40892.167105805856</v>
      </c>
      <c r="F777" s="96" t="s">
        <v>303</v>
      </c>
      <c r="G777" s="102">
        <v>451</v>
      </c>
      <c r="H777" s="102"/>
    </row>
    <row r="778" spans="1:8" ht="14" x14ac:dyDescent="0.3">
      <c r="A778" s="99">
        <v>776</v>
      </c>
      <c r="B778" s="100">
        <v>19872</v>
      </c>
      <c r="C778" s="100">
        <v>32678</v>
      </c>
      <c r="D778" s="100">
        <v>32678</v>
      </c>
      <c r="E778" s="101">
        <v>47774.025362657616</v>
      </c>
      <c r="F778" s="96" t="s">
        <v>303</v>
      </c>
      <c r="G778" s="102">
        <v>432</v>
      </c>
      <c r="H778" s="102">
        <v>5130.8599999999997</v>
      </c>
    </row>
    <row r="779" spans="1:8" ht="14" x14ac:dyDescent="0.3">
      <c r="A779" s="99">
        <v>777</v>
      </c>
      <c r="B779" s="100">
        <v>24188</v>
      </c>
      <c r="C779" s="100">
        <v>32832</v>
      </c>
      <c r="D779" s="100">
        <v>32832</v>
      </c>
      <c r="E779" s="101">
        <v>47607.771911158503</v>
      </c>
      <c r="F779" s="96" t="s">
        <v>303</v>
      </c>
      <c r="G779" s="102">
        <v>464</v>
      </c>
      <c r="H779" s="102"/>
    </row>
    <row r="780" spans="1:8" ht="14" x14ac:dyDescent="0.3">
      <c r="A780" s="99">
        <v>778</v>
      </c>
      <c r="B780" s="100">
        <v>23149</v>
      </c>
      <c r="C780" s="100">
        <v>31656</v>
      </c>
      <c r="D780" s="100">
        <v>31637</v>
      </c>
      <c r="E780" s="101">
        <v>37822.709003349395</v>
      </c>
      <c r="F780" s="96" t="s">
        <v>303</v>
      </c>
      <c r="G780" s="102">
        <v>420</v>
      </c>
      <c r="H780" s="102">
        <v>4313.26</v>
      </c>
    </row>
    <row r="781" spans="1:8" ht="14" x14ac:dyDescent="0.3">
      <c r="A781" s="99">
        <v>779</v>
      </c>
      <c r="B781" s="100">
        <v>25498</v>
      </c>
      <c r="C781" s="100">
        <v>36711</v>
      </c>
      <c r="D781" s="100">
        <v>36605</v>
      </c>
      <c r="E781" s="101">
        <v>86121.709989499999</v>
      </c>
      <c r="F781" s="96" t="s">
        <v>303</v>
      </c>
      <c r="G781" s="102">
        <v>427</v>
      </c>
      <c r="H781" s="102"/>
    </row>
    <row r="782" spans="1:8" ht="14" x14ac:dyDescent="0.3">
      <c r="A782" s="99">
        <v>780</v>
      </c>
      <c r="B782" s="100">
        <v>24351</v>
      </c>
      <c r="C782" s="100">
        <v>32645</v>
      </c>
      <c r="D782" s="100">
        <v>32645</v>
      </c>
      <c r="E782" s="101">
        <v>42701.239028836797</v>
      </c>
      <c r="F782" s="96" t="s">
        <v>303</v>
      </c>
      <c r="G782" s="102">
        <v>410</v>
      </c>
      <c r="H782" s="102"/>
    </row>
    <row r="783" spans="1:8" ht="14" x14ac:dyDescent="0.3">
      <c r="A783" s="99">
        <v>781</v>
      </c>
      <c r="B783" s="100">
        <v>21864</v>
      </c>
      <c r="C783" s="100">
        <v>31737</v>
      </c>
      <c r="D783" s="100">
        <v>31719</v>
      </c>
      <c r="E783" s="101">
        <v>54014.828050583332</v>
      </c>
      <c r="F783" s="96" t="s">
        <v>303</v>
      </c>
      <c r="G783" s="102">
        <v>440</v>
      </c>
      <c r="H783" s="102"/>
    </row>
    <row r="784" spans="1:8" ht="14" x14ac:dyDescent="0.3">
      <c r="A784" s="99">
        <v>782</v>
      </c>
      <c r="B784" s="100">
        <v>22964</v>
      </c>
      <c r="C784" s="100">
        <v>31138</v>
      </c>
      <c r="D784" s="100">
        <v>31079</v>
      </c>
      <c r="E784" s="101">
        <v>53026.892840552595</v>
      </c>
      <c r="F784" s="96" t="s">
        <v>303</v>
      </c>
      <c r="G784" s="102">
        <v>498</v>
      </c>
      <c r="H784" s="102"/>
    </row>
    <row r="785" spans="1:8" ht="14" x14ac:dyDescent="0.3">
      <c r="A785" s="99">
        <v>783</v>
      </c>
      <c r="B785" s="100">
        <v>24639</v>
      </c>
      <c r="C785" s="100">
        <v>32630</v>
      </c>
      <c r="D785" s="100">
        <v>32630</v>
      </c>
      <c r="E785" s="101">
        <v>25794.245736889312</v>
      </c>
      <c r="F785" s="96" t="s">
        <v>303</v>
      </c>
      <c r="G785" s="102">
        <v>431</v>
      </c>
      <c r="H785" s="102"/>
    </row>
    <row r="786" spans="1:8" ht="14" x14ac:dyDescent="0.3">
      <c r="A786" s="99">
        <v>784</v>
      </c>
      <c r="B786" s="100">
        <v>23022</v>
      </c>
      <c r="C786" s="100">
        <v>31959</v>
      </c>
      <c r="D786" s="100">
        <v>31810</v>
      </c>
      <c r="E786" s="101">
        <v>18181.525446488209</v>
      </c>
      <c r="F786" s="96" t="s">
        <v>303</v>
      </c>
      <c r="G786" s="102">
        <v>443</v>
      </c>
      <c r="H786" s="102"/>
    </row>
    <row r="787" spans="1:8" ht="14" x14ac:dyDescent="0.3">
      <c r="A787" s="99">
        <v>785</v>
      </c>
      <c r="B787" s="100">
        <v>27110</v>
      </c>
      <c r="C787" s="100">
        <v>35187</v>
      </c>
      <c r="D787" s="100">
        <v>35187</v>
      </c>
      <c r="E787" s="101">
        <v>34907.040643436761</v>
      </c>
      <c r="F787" s="96" t="s">
        <v>303</v>
      </c>
      <c r="G787" s="102">
        <v>374</v>
      </c>
      <c r="H787" s="102"/>
    </row>
    <row r="788" spans="1:8" ht="14" x14ac:dyDescent="0.3">
      <c r="A788" s="99">
        <v>786</v>
      </c>
      <c r="B788" s="100">
        <v>23136</v>
      </c>
      <c r="C788" s="100">
        <v>31533</v>
      </c>
      <c r="D788" s="100">
        <v>31513</v>
      </c>
      <c r="E788" s="101">
        <v>50223.220244674478</v>
      </c>
      <c r="F788" s="96" t="s">
        <v>303</v>
      </c>
      <c r="G788" s="102">
        <v>432</v>
      </c>
      <c r="H788" s="102">
        <v>4498.5200000000004</v>
      </c>
    </row>
    <row r="789" spans="1:8" ht="14" x14ac:dyDescent="0.3">
      <c r="A789" s="99">
        <v>787</v>
      </c>
      <c r="B789" s="100">
        <v>23527</v>
      </c>
      <c r="C789" s="100">
        <v>32692</v>
      </c>
      <c r="D789" s="100">
        <v>32692</v>
      </c>
      <c r="E789" s="101">
        <v>56792.853186642285</v>
      </c>
      <c r="F789" s="96" t="s">
        <v>303</v>
      </c>
      <c r="G789" s="102">
        <v>456</v>
      </c>
      <c r="H789" s="102">
        <v>4717.07</v>
      </c>
    </row>
    <row r="790" spans="1:8" ht="14" x14ac:dyDescent="0.3">
      <c r="A790" s="99">
        <v>788</v>
      </c>
      <c r="B790" s="100">
        <v>23590</v>
      </c>
      <c r="C790" s="100">
        <v>32021</v>
      </c>
      <c r="D790" s="100">
        <v>31975</v>
      </c>
      <c r="E790" s="101">
        <v>49064.036298083323</v>
      </c>
      <c r="F790" s="96" t="s">
        <v>304</v>
      </c>
      <c r="G790" s="102">
        <v>360</v>
      </c>
      <c r="H790" s="102">
        <v>4118.7299999999996</v>
      </c>
    </row>
    <row r="791" spans="1:8" ht="14" x14ac:dyDescent="0.3">
      <c r="A791" s="99">
        <v>789</v>
      </c>
      <c r="B791" s="100">
        <v>25918</v>
      </c>
      <c r="C791" s="100">
        <v>36924</v>
      </c>
      <c r="D791" s="100">
        <v>36923</v>
      </c>
      <c r="E791" s="101">
        <v>44619.272665249991</v>
      </c>
      <c r="F791" s="96" t="s">
        <v>304</v>
      </c>
      <c r="G791" s="102">
        <v>285</v>
      </c>
      <c r="H791" s="102"/>
    </row>
    <row r="792" spans="1:8" ht="14" x14ac:dyDescent="0.3">
      <c r="A792" s="99">
        <v>790</v>
      </c>
      <c r="B792" s="100">
        <v>24576</v>
      </c>
      <c r="C792" s="100">
        <v>36193</v>
      </c>
      <c r="D792" s="100">
        <v>36193</v>
      </c>
      <c r="E792" s="101">
        <v>27594.34046115142</v>
      </c>
      <c r="F792" s="96" t="s">
        <v>303</v>
      </c>
      <c r="G792" s="102">
        <v>420</v>
      </c>
      <c r="H792" s="102">
        <v>3942.47</v>
      </c>
    </row>
    <row r="793" spans="1:8" ht="14" x14ac:dyDescent="0.3">
      <c r="A793" s="99">
        <v>791</v>
      </c>
      <c r="B793" s="100">
        <v>23956</v>
      </c>
      <c r="C793" s="100">
        <v>31079</v>
      </c>
      <c r="D793" s="100">
        <v>31033</v>
      </c>
      <c r="E793" s="101">
        <v>48019.97570384985</v>
      </c>
      <c r="F793" s="96" t="s">
        <v>303</v>
      </c>
      <c r="G793" s="102">
        <v>463</v>
      </c>
      <c r="H793" s="102"/>
    </row>
    <row r="794" spans="1:8" ht="14" x14ac:dyDescent="0.3">
      <c r="A794" s="99">
        <v>792</v>
      </c>
      <c r="B794" s="100">
        <v>23786</v>
      </c>
      <c r="C794" s="100">
        <v>31503</v>
      </c>
      <c r="D794" s="100">
        <v>31503</v>
      </c>
      <c r="E794" s="101">
        <v>48932.948180862113</v>
      </c>
      <c r="F794" s="96" t="s">
        <v>303</v>
      </c>
      <c r="G794" s="102">
        <v>427</v>
      </c>
      <c r="H794" s="102">
        <v>4370.3999999999996</v>
      </c>
    </row>
    <row r="795" spans="1:8" ht="14" x14ac:dyDescent="0.3">
      <c r="A795" s="99">
        <v>793</v>
      </c>
      <c r="B795" s="100">
        <v>22208</v>
      </c>
      <c r="C795" s="100">
        <v>31959</v>
      </c>
      <c r="D795" s="100">
        <v>31821</v>
      </c>
      <c r="E795" s="101">
        <v>46057.38294874999</v>
      </c>
      <c r="F795" s="96" t="s">
        <v>303</v>
      </c>
      <c r="G795" s="102">
        <v>440</v>
      </c>
      <c r="H795" s="102">
        <v>5238.67</v>
      </c>
    </row>
    <row r="796" spans="1:8" ht="14" x14ac:dyDescent="0.3">
      <c r="A796" s="99">
        <v>794</v>
      </c>
      <c r="B796" s="100">
        <v>23449</v>
      </c>
      <c r="C796" s="100">
        <v>31216</v>
      </c>
      <c r="D796" s="100">
        <v>31201</v>
      </c>
      <c r="E796" s="101">
        <v>41468.129821005583</v>
      </c>
      <c r="F796" s="96" t="s">
        <v>303</v>
      </c>
      <c r="G796" s="102">
        <v>442</v>
      </c>
      <c r="H796" s="102">
        <v>4292.1000000000004</v>
      </c>
    </row>
    <row r="797" spans="1:8" ht="14" x14ac:dyDescent="0.3">
      <c r="A797" s="99">
        <v>795</v>
      </c>
      <c r="B797" s="100">
        <v>24291</v>
      </c>
      <c r="C797" s="100">
        <v>32643</v>
      </c>
      <c r="D797" s="100">
        <v>32643</v>
      </c>
      <c r="E797" s="101">
        <v>44122.077829999995</v>
      </c>
      <c r="F797" s="96" t="s">
        <v>303</v>
      </c>
      <c r="G797" s="102">
        <v>459</v>
      </c>
      <c r="H797" s="102"/>
    </row>
    <row r="798" spans="1:8" ht="14" x14ac:dyDescent="0.3">
      <c r="A798" s="99">
        <v>796</v>
      </c>
      <c r="B798" s="100">
        <v>22646</v>
      </c>
      <c r="C798" s="100">
        <v>31216</v>
      </c>
      <c r="D798" s="100">
        <v>31117</v>
      </c>
      <c r="E798" s="101">
        <v>48051.876600583331</v>
      </c>
      <c r="F798" s="96" t="s">
        <v>303</v>
      </c>
      <c r="G798" s="102">
        <v>460</v>
      </c>
      <c r="H798" s="102"/>
    </row>
    <row r="799" spans="1:8" ht="14" x14ac:dyDescent="0.3">
      <c r="A799" s="99">
        <v>797</v>
      </c>
      <c r="B799" s="100">
        <v>23539</v>
      </c>
      <c r="C799" s="100">
        <v>32680</v>
      </c>
      <c r="D799" s="100">
        <v>32680</v>
      </c>
      <c r="E799" s="101">
        <v>42321.015349212372</v>
      </c>
      <c r="F799" s="96" t="s">
        <v>303</v>
      </c>
      <c r="G799" s="102">
        <v>410</v>
      </c>
      <c r="H799" s="102"/>
    </row>
    <row r="800" spans="1:8" ht="14" x14ac:dyDescent="0.3">
      <c r="A800" s="99">
        <v>798</v>
      </c>
      <c r="B800" s="100">
        <v>25003</v>
      </c>
      <c r="C800" s="100">
        <v>34780</v>
      </c>
      <c r="D800" s="100">
        <v>32143</v>
      </c>
      <c r="E800" s="101">
        <v>50113.575378060719</v>
      </c>
      <c r="F800" s="96" t="s">
        <v>303</v>
      </c>
      <c r="G800" s="102">
        <v>427</v>
      </c>
      <c r="H800" s="102"/>
    </row>
    <row r="801" spans="1:8" ht="14" x14ac:dyDescent="0.3">
      <c r="A801" s="99">
        <v>799</v>
      </c>
      <c r="B801" s="100">
        <v>23126</v>
      </c>
      <c r="C801" s="100">
        <v>33119</v>
      </c>
      <c r="D801" s="100">
        <v>33119</v>
      </c>
      <c r="E801" s="101">
        <v>44086.690636824431</v>
      </c>
      <c r="F801" s="96" t="s">
        <v>303</v>
      </c>
      <c r="G801" s="102">
        <v>411</v>
      </c>
      <c r="H801" s="102"/>
    </row>
    <row r="802" spans="1:8" ht="14" x14ac:dyDescent="0.3">
      <c r="A802" s="99">
        <v>800</v>
      </c>
      <c r="B802" s="100">
        <v>25496</v>
      </c>
      <c r="C802" s="100">
        <v>32800</v>
      </c>
      <c r="D802" s="100">
        <v>32800</v>
      </c>
      <c r="E802" s="101">
        <v>23859.262263264143</v>
      </c>
      <c r="F802" s="96" t="s">
        <v>303</v>
      </c>
      <c r="G802" s="102">
        <v>448</v>
      </c>
      <c r="H802" s="102"/>
    </row>
    <row r="803" spans="1:8" ht="14" x14ac:dyDescent="0.3">
      <c r="A803" s="99">
        <v>801</v>
      </c>
      <c r="B803" s="100">
        <v>22871</v>
      </c>
      <c r="C803" s="100">
        <v>31594</v>
      </c>
      <c r="D803" s="100">
        <v>31572</v>
      </c>
      <c r="E803" s="101">
        <v>80559.016541363817</v>
      </c>
      <c r="F803" s="96" t="s">
        <v>303</v>
      </c>
      <c r="G803" s="102">
        <v>558</v>
      </c>
      <c r="H803" s="102">
        <v>6849.68</v>
      </c>
    </row>
    <row r="804" spans="1:8" ht="14" x14ac:dyDescent="0.3">
      <c r="A804" s="99">
        <v>802</v>
      </c>
      <c r="B804" s="100">
        <v>24633</v>
      </c>
      <c r="C804" s="100">
        <v>32295</v>
      </c>
      <c r="D804" s="100">
        <v>32169</v>
      </c>
      <c r="E804" s="101">
        <v>15991.486450500001</v>
      </c>
      <c r="F804" s="96" t="s">
        <v>303</v>
      </c>
      <c r="G804" s="102">
        <v>429</v>
      </c>
      <c r="H804" s="102"/>
    </row>
    <row r="805" spans="1:8" ht="14" x14ac:dyDescent="0.3">
      <c r="A805" s="99">
        <v>803</v>
      </c>
      <c r="B805" s="100">
        <v>24919</v>
      </c>
      <c r="C805" s="100">
        <v>31959</v>
      </c>
      <c r="D805" s="100">
        <v>31819</v>
      </c>
      <c r="E805" s="101">
        <v>47926.800910686368</v>
      </c>
      <c r="F805" s="96" t="s">
        <v>303</v>
      </c>
      <c r="G805" s="102">
        <v>425</v>
      </c>
      <c r="H805" s="102">
        <v>4186.21</v>
      </c>
    </row>
    <row r="806" spans="1:8" ht="14" x14ac:dyDescent="0.3">
      <c r="A806" s="99">
        <v>804</v>
      </c>
      <c r="B806" s="100">
        <v>21613</v>
      </c>
      <c r="C806" s="100">
        <v>32643</v>
      </c>
      <c r="D806" s="100">
        <v>32643</v>
      </c>
      <c r="E806" s="101">
        <v>23185.534256125218</v>
      </c>
      <c r="F806" s="96" t="s">
        <v>303</v>
      </c>
      <c r="G806" s="102">
        <v>461</v>
      </c>
      <c r="H806" s="102"/>
    </row>
    <row r="807" spans="1:8" ht="14" x14ac:dyDescent="0.3">
      <c r="A807" s="99">
        <v>805</v>
      </c>
      <c r="B807" s="100">
        <v>23845</v>
      </c>
      <c r="C807" s="100">
        <v>31959</v>
      </c>
      <c r="D807" s="100">
        <v>31901</v>
      </c>
      <c r="E807" s="101">
        <v>33918.237443293328</v>
      </c>
      <c r="F807" s="96" t="s">
        <v>303</v>
      </c>
      <c r="G807" s="102">
        <v>473</v>
      </c>
      <c r="H807" s="102">
        <v>4982.08</v>
      </c>
    </row>
    <row r="808" spans="1:8" ht="14" x14ac:dyDescent="0.3">
      <c r="A808" s="99">
        <v>806</v>
      </c>
      <c r="B808" s="100">
        <v>24798</v>
      </c>
      <c r="C808" s="100">
        <v>35237</v>
      </c>
      <c r="D808" s="100">
        <v>32832</v>
      </c>
      <c r="E808" s="101">
        <v>30611.010744849977</v>
      </c>
      <c r="F808" s="96" t="s">
        <v>303</v>
      </c>
      <c r="G808" s="102">
        <v>411</v>
      </c>
      <c r="H808" s="102"/>
    </row>
    <row r="809" spans="1:8" ht="14" x14ac:dyDescent="0.3">
      <c r="A809" s="99">
        <v>807</v>
      </c>
      <c r="B809" s="100">
        <v>23581</v>
      </c>
      <c r="C809" s="100">
        <v>33147</v>
      </c>
      <c r="D809" s="100">
        <v>33147</v>
      </c>
      <c r="E809" s="101">
        <v>76663.980874765257</v>
      </c>
      <c r="F809" s="96" t="s">
        <v>303</v>
      </c>
      <c r="G809" s="102">
        <v>410</v>
      </c>
      <c r="H809" s="102"/>
    </row>
    <row r="810" spans="1:8" ht="14" x14ac:dyDescent="0.3">
      <c r="A810" s="99">
        <v>808</v>
      </c>
      <c r="B810" s="100">
        <v>22796</v>
      </c>
      <c r="C810" s="100">
        <v>32112</v>
      </c>
      <c r="D810" s="100">
        <v>31852</v>
      </c>
      <c r="E810" s="101">
        <v>47539.080151083333</v>
      </c>
      <c r="F810" s="96" t="s">
        <v>303</v>
      </c>
      <c r="G810" s="102">
        <v>472</v>
      </c>
      <c r="H810" s="102"/>
    </row>
    <row r="811" spans="1:8" ht="14" x14ac:dyDescent="0.3">
      <c r="A811" s="99">
        <v>809</v>
      </c>
      <c r="B811" s="100">
        <v>24850</v>
      </c>
      <c r="C811" s="100">
        <v>31959</v>
      </c>
      <c r="D811" s="100">
        <v>31813</v>
      </c>
      <c r="E811" s="101">
        <v>25816.134104166664</v>
      </c>
      <c r="F811" s="96" t="s">
        <v>303</v>
      </c>
      <c r="G811" s="102">
        <v>444</v>
      </c>
      <c r="H811" s="102"/>
    </row>
    <row r="812" spans="1:8" ht="14" x14ac:dyDescent="0.3">
      <c r="A812" s="99">
        <v>810</v>
      </c>
      <c r="B812" s="100">
        <v>24389</v>
      </c>
      <c r="C812" s="100">
        <v>33725</v>
      </c>
      <c r="D812" s="100">
        <v>33725</v>
      </c>
      <c r="E812" s="101">
        <v>27246.541009249995</v>
      </c>
      <c r="F812" s="96" t="s">
        <v>303</v>
      </c>
      <c r="G812" s="102">
        <v>381</v>
      </c>
      <c r="H812" s="102"/>
    </row>
    <row r="813" spans="1:8" ht="14" x14ac:dyDescent="0.3">
      <c r="A813" s="99">
        <v>811</v>
      </c>
      <c r="B813" s="100">
        <v>25956</v>
      </c>
      <c r="C813" s="100">
        <v>35156</v>
      </c>
      <c r="D813" s="100">
        <v>35153</v>
      </c>
      <c r="E813" s="101">
        <v>61806.43507908014</v>
      </c>
      <c r="F813" s="96" t="s">
        <v>303</v>
      </c>
      <c r="G813" s="102">
        <v>328</v>
      </c>
      <c r="H813" s="102"/>
    </row>
    <row r="814" spans="1:8" ht="14" x14ac:dyDescent="0.3">
      <c r="A814" s="99">
        <v>812</v>
      </c>
      <c r="B814" s="100">
        <v>24382</v>
      </c>
      <c r="C814" s="100">
        <v>32807</v>
      </c>
      <c r="D814" s="100">
        <v>32807</v>
      </c>
      <c r="E814" s="101">
        <v>29276.433884518177</v>
      </c>
      <c r="F814" s="96" t="s">
        <v>303</v>
      </c>
      <c r="G814" s="102">
        <v>406</v>
      </c>
      <c r="H814" s="102"/>
    </row>
    <row r="815" spans="1:8" ht="14" x14ac:dyDescent="0.3">
      <c r="A815" s="99">
        <v>813</v>
      </c>
      <c r="B815" s="100">
        <v>22391</v>
      </c>
      <c r="C815" s="100">
        <v>31237</v>
      </c>
      <c r="D815" s="100">
        <v>31229</v>
      </c>
      <c r="E815" s="101">
        <v>39933.196220393329</v>
      </c>
      <c r="F815" s="96" t="s">
        <v>303</v>
      </c>
      <c r="G815" s="102">
        <v>489</v>
      </c>
      <c r="H815" s="102"/>
    </row>
    <row r="816" spans="1:8" ht="14" x14ac:dyDescent="0.3">
      <c r="A816" s="99">
        <v>814</v>
      </c>
      <c r="B816" s="100">
        <v>21889</v>
      </c>
      <c r="C816" s="100">
        <v>31247</v>
      </c>
      <c r="D816" s="100">
        <v>31117</v>
      </c>
      <c r="E816" s="101">
        <v>48051.876600583331</v>
      </c>
      <c r="F816" s="96" t="s">
        <v>303</v>
      </c>
      <c r="G816" s="102">
        <v>460</v>
      </c>
      <c r="H816" s="102"/>
    </row>
    <row r="817" spans="1:8" ht="14" x14ac:dyDescent="0.3">
      <c r="A817" s="99">
        <v>815</v>
      </c>
      <c r="B817" s="100">
        <v>24754</v>
      </c>
      <c r="C817" s="100">
        <v>32601</v>
      </c>
      <c r="D817" s="100">
        <v>32356</v>
      </c>
      <c r="E817" s="101">
        <v>27840.885837730078</v>
      </c>
      <c r="F817" s="96" t="s">
        <v>303</v>
      </c>
      <c r="G817" s="102">
        <v>419</v>
      </c>
      <c r="H817" s="102"/>
    </row>
    <row r="818" spans="1:8" ht="14" x14ac:dyDescent="0.3">
      <c r="A818" s="99">
        <v>816</v>
      </c>
      <c r="B818" s="100">
        <v>24970</v>
      </c>
      <c r="C818" s="100">
        <v>31959</v>
      </c>
      <c r="D818" s="100">
        <v>31817</v>
      </c>
      <c r="E818" s="101">
        <v>40493.319623893905</v>
      </c>
      <c r="F818" s="96" t="s">
        <v>303</v>
      </c>
      <c r="G818" s="102">
        <v>481</v>
      </c>
      <c r="H818" s="102">
        <v>4594.5200000000004</v>
      </c>
    </row>
    <row r="819" spans="1:8" ht="14" x14ac:dyDescent="0.3">
      <c r="A819" s="99">
        <v>817</v>
      </c>
      <c r="B819" s="100">
        <v>24095</v>
      </c>
      <c r="C819" s="100">
        <v>31959</v>
      </c>
      <c r="D819" s="100">
        <v>31818</v>
      </c>
      <c r="E819" s="101">
        <v>44779.634023274848</v>
      </c>
      <c r="F819" s="96" t="s">
        <v>303</v>
      </c>
      <c r="G819" s="102">
        <v>422</v>
      </c>
      <c r="H819" s="102">
        <v>3808.32</v>
      </c>
    </row>
    <row r="820" spans="1:8" ht="14" x14ac:dyDescent="0.3">
      <c r="A820" s="99">
        <v>818</v>
      </c>
      <c r="B820" s="100">
        <v>24333</v>
      </c>
      <c r="C820" s="100">
        <v>32832</v>
      </c>
      <c r="D820" s="100">
        <v>32832</v>
      </c>
      <c r="E820" s="101">
        <v>34623.802776416662</v>
      </c>
      <c r="F820" s="96" t="s">
        <v>303</v>
      </c>
      <c r="G820" s="102">
        <v>413</v>
      </c>
      <c r="H820" s="102"/>
    </row>
    <row r="821" spans="1:8" ht="14" x14ac:dyDescent="0.3">
      <c r="A821" s="99">
        <v>819</v>
      </c>
      <c r="B821" s="100">
        <v>23866</v>
      </c>
      <c r="C821" s="100">
        <v>32995</v>
      </c>
      <c r="D821" s="100">
        <v>32995</v>
      </c>
      <c r="E821" s="101">
        <v>44736.29723094638</v>
      </c>
      <c r="F821" s="96" t="s">
        <v>303</v>
      </c>
      <c r="G821" s="102">
        <v>399</v>
      </c>
      <c r="H821" s="102"/>
    </row>
    <row r="822" spans="1:8" ht="14" x14ac:dyDescent="0.3">
      <c r="A822" s="99">
        <v>820</v>
      </c>
      <c r="B822" s="100">
        <v>25157</v>
      </c>
      <c r="C822" s="100">
        <v>36690</v>
      </c>
      <c r="D822" s="100">
        <v>36682</v>
      </c>
      <c r="E822" s="101">
        <v>35125.548889692887</v>
      </c>
      <c r="F822" s="96" t="s">
        <v>303</v>
      </c>
      <c r="G822" s="102">
        <v>282</v>
      </c>
      <c r="H822" s="102"/>
    </row>
    <row r="823" spans="1:8" ht="14" x14ac:dyDescent="0.3">
      <c r="A823" s="99">
        <v>821</v>
      </c>
      <c r="B823" s="100">
        <v>25071</v>
      </c>
      <c r="C823" s="100">
        <v>32639</v>
      </c>
      <c r="D823" s="100">
        <v>32639</v>
      </c>
      <c r="E823" s="101">
        <v>41093.210814374885</v>
      </c>
      <c r="F823" s="96" t="s">
        <v>303</v>
      </c>
      <c r="G823" s="102">
        <v>336</v>
      </c>
      <c r="H823" s="102">
        <v>6896.25</v>
      </c>
    </row>
    <row r="824" spans="1:8" ht="14" x14ac:dyDescent="0.3">
      <c r="A824" s="99">
        <v>822</v>
      </c>
      <c r="B824" s="100">
        <v>22790</v>
      </c>
      <c r="C824" s="100">
        <v>32325</v>
      </c>
      <c r="D824" s="100">
        <v>32146</v>
      </c>
      <c r="E824" s="101">
        <v>45452.830837737893</v>
      </c>
      <c r="F824" s="96" t="s">
        <v>303</v>
      </c>
      <c r="G824" s="102">
        <v>508</v>
      </c>
      <c r="H824" s="102"/>
    </row>
    <row r="825" spans="1:8" ht="14" x14ac:dyDescent="0.3">
      <c r="A825" s="99">
        <v>823</v>
      </c>
      <c r="B825" s="100">
        <v>24342</v>
      </c>
      <c r="C825" s="100">
        <v>32387</v>
      </c>
      <c r="D825" s="100">
        <v>32344</v>
      </c>
      <c r="E825" s="101">
        <v>56538.576723555139</v>
      </c>
      <c r="F825" s="96" t="s">
        <v>303</v>
      </c>
      <c r="G825" s="102">
        <v>420</v>
      </c>
      <c r="H825" s="102"/>
    </row>
    <row r="826" spans="1:8" ht="14" x14ac:dyDescent="0.3">
      <c r="A826" s="99">
        <v>824</v>
      </c>
      <c r="B826" s="100">
        <v>24681</v>
      </c>
      <c r="C826" s="100">
        <v>32640</v>
      </c>
      <c r="D826" s="100">
        <v>32640</v>
      </c>
      <c r="E826" s="101">
        <v>29837.204314590628</v>
      </c>
      <c r="F826" s="96" t="s">
        <v>303</v>
      </c>
      <c r="G826" s="102">
        <v>471</v>
      </c>
      <c r="H826" s="102"/>
    </row>
    <row r="827" spans="1:8" ht="14" x14ac:dyDescent="0.3">
      <c r="A827" s="99">
        <v>825</v>
      </c>
      <c r="B827" s="100">
        <v>23525</v>
      </c>
      <c r="C827" s="100">
        <v>34689</v>
      </c>
      <c r="D827" s="100">
        <v>34689</v>
      </c>
      <c r="E827" s="101">
        <v>70342.372944502844</v>
      </c>
      <c r="F827" s="96" t="s">
        <v>303</v>
      </c>
      <c r="G827" s="102">
        <v>475</v>
      </c>
      <c r="H827" s="102"/>
    </row>
    <row r="828" spans="1:8" ht="14" x14ac:dyDescent="0.3">
      <c r="A828" s="99">
        <v>826</v>
      </c>
      <c r="B828" s="100">
        <v>23445</v>
      </c>
      <c r="C828" s="100">
        <v>32021</v>
      </c>
      <c r="D828" s="100">
        <v>31975</v>
      </c>
      <c r="E828" s="101">
        <v>44070.895256644777</v>
      </c>
      <c r="F828" s="96" t="s">
        <v>303</v>
      </c>
      <c r="G828" s="102">
        <v>451</v>
      </c>
      <c r="H828" s="102"/>
    </row>
    <row r="829" spans="1:8" ht="14" x14ac:dyDescent="0.3">
      <c r="A829" s="99">
        <v>827</v>
      </c>
      <c r="B829" s="100">
        <v>24479</v>
      </c>
      <c r="C829" s="100">
        <v>32660</v>
      </c>
      <c r="D829" s="100">
        <v>32660</v>
      </c>
      <c r="E829" s="101">
        <v>27010.088941011956</v>
      </c>
      <c r="F829" s="96" t="s">
        <v>303</v>
      </c>
      <c r="G829" s="102">
        <v>435</v>
      </c>
      <c r="H829" s="102"/>
    </row>
    <row r="830" spans="1:8" ht="14" x14ac:dyDescent="0.3">
      <c r="A830" s="99">
        <v>828</v>
      </c>
      <c r="B830" s="100">
        <v>23717</v>
      </c>
      <c r="C830" s="100">
        <v>31472</v>
      </c>
      <c r="D830" s="100">
        <v>31460</v>
      </c>
      <c r="E830" s="101">
        <v>43228.458574385928</v>
      </c>
      <c r="F830" s="96" t="s">
        <v>303</v>
      </c>
      <c r="G830" s="102">
        <v>435</v>
      </c>
      <c r="H830" s="102">
        <v>4168.8</v>
      </c>
    </row>
    <row r="831" spans="1:8" ht="14" x14ac:dyDescent="0.3">
      <c r="A831" s="99">
        <v>829</v>
      </c>
      <c r="B831" s="100">
        <v>23963</v>
      </c>
      <c r="C831" s="100">
        <v>32933</v>
      </c>
      <c r="D831" s="100">
        <v>32933</v>
      </c>
      <c r="E831" s="101">
        <v>49061.388605134853</v>
      </c>
      <c r="F831" s="96" t="s">
        <v>303</v>
      </c>
      <c r="G831" s="102">
        <v>409</v>
      </c>
      <c r="H831" s="102"/>
    </row>
    <row r="832" spans="1:8" ht="14" x14ac:dyDescent="0.3">
      <c r="A832" s="99">
        <v>830</v>
      </c>
      <c r="B832" s="100">
        <v>23888</v>
      </c>
      <c r="C832" s="100">
        <v>36916</v>
      </c>
      <c r="D832" s="100">
        <v>36605</v>
      </c>
      <c r="E832" s="101">
        <v>38135.191089249995</v>
      </c>
      <c r="F832" s="96" t="s">
        <v>303</v>
      </c>
      <c r="G832" s="102">
        <v>396</v>
      </c>
      <c r="H832" s="102"/>
    </row>
    <row r="833" spans="1:8" ht="14" x14ac:dyDescent="0.3">
      <c r="A833" s="99">
        <v>831</v>
      </c>
      <c r="B833" s="100">
        <v>21801</v>
      </c>
      <c r="C833" s="100">
        <v>30864</v>
      </c>
      <c r="D833" s="100">
        <v>30804</v>
      </c>
      <c r="E833" s="101">
        <v>45804.580134587995</v>
      </c>
      <c r="F833" s="96" t="s">
        <v>303</v>
      </c>
      <c r="G833" s="102">
        <v>449</v>
      </c>
      <c r="H833" s="102">
        <v>4807.66</v>
      </c>
    </row>
    <row r="834" spans="1:8" ht="14" x14ac:dyDescent="0.3">
      <c r="A834" s="99">
        <v>832</v>
      </c>
      <c r="B834" s="100">
        <v>25797</v>
      </c>
      <c r="C834" s="100">
        <v>32770</v>
      </c>
      <c r="D834" s="100">
        <v>32752</v>
      </c>
      <c r="E834" s="101">
        <v>52470.684555161599</v>
      </c>
      <c r="F834" s="96" t="s">
        <v>303</v>
      </c>
      <c r="G834" s="102">
        <v>407</v>
      </c>
      <c r="H834" s="102"/>
    </row>
    <row r="835" spans="1:8" ht="14" x14ac:dyDescent="0.3">
      <c r="A835" s="99">
        <v>833</v>
      </c>
      <c r="B835" s="100">
        <v>22528</v>
      </c>
      <c r="C835" s="100">
        <v>31258</v>
      </c>
      <c r="D835" s="100">
        <v>31229</v>
      </c>
      <c r="E835" s="101">
        <v>49160.040908715666</v>
      </c>
      <c r="F835" s="96" t="s">
        <v>303</v>
      </c>
      <c r="G835" s="102">
        <v>458</v>
      </c>
      <c r="H835" s="102"/>
    </row>
    <row r="836" spans="1:8" ht="14" x14ac:dyDescent="0.3">
      <c r="A836" s="99">
        <v>834</v>
      </c>
      <c r="B836" s="100">
        <v>25016</v>
      </c>
      <c r="C836" s="100">
        <v>34225</v>
      </c>
      <c r="D836" s="100">
        <v>34225</v>
      </c>
      <c r="E836" s="101">
        <v>40780.582827649821</v>
      </c>
      <c r="F836" s="96" t="s">
        <v>303</v>
      </c>
      <c r="G836" s="102">
        <v>391</v>
      </c>
      <c r="H836" s="102"/>
    </row>
    <row r="837" spans="1:8" ht="14" x14ac:dyDescent="0.3">
      <c r="A837" s="99">
        <v>835</v>
      </c>
      <c r="B837" s="100">
        <v>25801</v>
      </c>
      <c r="C837" s="100">
        <v>34687</v>
      </c>
      <c r="D837" s="100">
        <v>34684</v>
      </c>
      <c r="E837" s="101">
        <v>38301.450789487964</v>
      </c>
      <c r="F837" s="96" t="s">
        <v>303</v>
      </c>
      <c r="G837" s="102">
        <v>343</v>
      </c>
      <c r="H837" s="102"/>
    </row>
    <row r="838" spans="1:8" ht="14" x14ac:dyDescent="0.3">
      <c r="A838" s="99">
        <v>836</v>
      </c>
      <c r="B838" s="100">
        <v>26212</v>
      </c>
      <c r="C838" s="100">
        <v>36937</v>
      </c>
      <c r="D838" s="100">
        <v>36937</v>
      </c>
      <c r="E838" s="101">
        <v>45277.166521204505</v>
      </c>
      <c r="F838" s="96" t="s">
        <v>304</v>
      </c>
      <c r="G838" s="102">
        <v>269</v>
      </c>
      <c r="H838" s="102"/>
    </row>
    <row r="839" spans="1:8" ht="14" x14ac:dyDescent="0.3">
      <c r="A839" s="99">
        <v>837</v>
      </c>
      <c r="B839" s="100">
        <v>26360</v>
      </c>
      <c r="C839" s="100">
        <v>34255</v>
      </c>
      <c r="D839" s="100">
        <v>34255</v>
      </c>
      <c r="E839" s="101">
        <v>38762.813941855798</v>
      </c>
      <c r="F839" s="96" t="s">
        <v>303</v>
      </c>
      <c r="G839" s="102">
        <v>375</v>
      </c>
      <c r="H839" s="102"/>
    </row>
    <row r="840" spans="1:8" ht="14" x14ac:dyDescent="0.3">
      <c r="A840" s="99">
        <v>838</v>
      </c>
      <c r="B840" s="100">
        <v>24659</v>
      </c>
      <c r="C840" s="100">
        <v>32832</v>
      </c>
      <c r="D840" s="100">
        <v>32832</v>
      </c>
      <c r="E840" s="101">
        <v>32568.829609139404</v>
      </c>
      <c r="F840" s="96" t="s">
        <v>303</v>
      </c>
      <c r="G840" s="102">
        <v>404</v>
      </c>
      <c r="H840" s="102"/>
    </row>
    <row r="841" spans="1:8" ht="14" x14ac:dyDescent="0.3">
      <c r="A841" s="99">
        <v>839</v>
      </c>
      <c r="B841" s="100">
        <v>24725</v>
      </c>
      <c r="C841" s="100">
        <v>32234</v>
      </c>
      <c r="D841" s="100">
        <v>32146</v>
      </c>
      <c r="E841" s="101">
        <v>8094.397997829512</v>
      </c>
      <c r="F841" s="96" t="s">
        <v>303</v>
      </c>
      <c r="G841" s="102">
        <v>392</v>
      </c>
      <c r="H841" s="102"/>
    </row>
    <row r="842" spans="1:8" ht="14" x14ac:dyDescent="0.3">
      <c r="A842" s="99">
        <v>840</v>
      </c>
      <c r="B842" s="100">
        <v>26927</v>
      </c>
      <c r="C842" s="100">
        <v>35187</v>
      </c>
      <c r="D842" s="100">
        <v>35187</v>
      </c>
      <c r="E842" s="101">
        <v>29651.740113190404</v>
      </c>
      <c r="F842" s="96" t="s">
        <v>303</v>
      </c>
      <c r="G842" s="102">
        <v>342</v>
      </c>
      <c r="H842" s="102"/>
    </row>
    <row r="843" spans="1:8" ht="14" x14ac:dyDescent="0.3">
      <c r="A843" s="99">
        <v>841</v>
      </c>
      <c r="B843" s="100">
        <v>24918</v>
      </c>
      <c r="C843" s="100">
        <v>32944</v>
      </c>
      <c r="D843" s="100">
        <v>32944</v>
      </c>
      <c r="E843" s="101">
        <v>40953.351170456459</v>
      </c>
      <c r="F843" s="96" t="s">
        <v>303</v>
      </c>
      <c r="G843" s="102">
        <v>428</v>
      </c>
      <c r="H843" s="102"/>
    </row>
    <row r="844" spans="1:8" ht="14" x14ac:dyDescent="0.3">
      <c r="A844" s="99">
        <v>842</v>
      </c>
      <c r="B844" s="100">
        <v>25974</v>
      </c>
      <c r="C844" s="100">
        <v>34121</v>
      </c>
      <c r="D844" s="100">
        <v>34121</v>
      </c>
      <c r="E844" s="101">
        <v>26955.777896749998</v>
      </c>
      <c r="F844" s="96" t="s">
        <v>304</v>
      </c>
      <c r="G844" s="102">
        <v>362</v>
      </c>
      <c r="H844" s="102"/>
    </row>
    <row r="845" spans="1:8" ht="14" x14ac:dyDescent="0.3">
      <c r="A845" s="99">
        <v>843</v>
      </c>
      <c r="B845" s="100">
        <v>27204</v>
      </c>
      <c r="C845" s="100">
        <v>34197</v>
      </c>
      <c r="D845" s="100">
        <v>34197</v>
      </c>
      <c r="E845" s="101">
        <v>31782.741566425597</v>
      </c>
      <c r="F845" s="96" t="s">
        <v>303</v>
      </c>
      <c r="G845" s="102">
        <v>360</v>
      </c>
      <c r="H845" s="102"/>
    </row>
    <row r="846" spans="1:8" ht="14" x14ac:dyDescent="0.3">
      <c r="A846" s="99">
        <v>844</v>
      </c>
      <c r="B846" s="100">
        <v>22577</v>
      </c>
      <c r="C846" s="100">
        <v>32933</v>
      </c>
      <c r="D846" s="100">
        <v>32933</v>
      </c>
      <c r="E846" s="101">
        <v>54986.37753919173</v>
      </c>
      <c r="F846" s="96" t="s">
        <v>303</v>
      </c>
      <c r="G846" s="102">
        <v>401</v>
      </c>
      <c r="H846" s="102"/>
    </row>
    <row r="847" spans="1:8" ht="14" x14ac:dyDescent="0.3">
      <c r="A847" s="99">
        <v>845</v>
      </c>
      <c r="B847" s="100">
        <v>24481</v>
      </c>
      <c r="C847" s="100">
        <v>34491</v>
      </c>
      <c r="D847" s="100">
        <v>34486</v>
      </c>
      <c r="E847" s="101">
        <v>27457.051162899294</v>
      </c>
      <c r="F847" s="96" t="s">
        <v>303</v>
      </c>
      <c r="G847" s="102">
        <v>353</v>
      </c>
      <c r="H847" s="102"/>
    </row>
    <row r="848" spans="1:8" ht="14" x14ac:dyDescent="0.3">
      <c r="A848" s="99">
        <v>846</v>
      </c>
      <c r="B848" s="100">
        <v>22250</v>
      </c>
      <c r="C848" s="100">
        <v>30295</v>
      </c>
      <c r="D848" s="100">
        <v>30286</v>
      </c>
      <c r="E848" s="101">
        <v>39654.014049884747</v>
      </c>
      <c r="F848" s="96" t="s">
        <v>303</v>
      </c>
      <c r="G848" s="102">
        <v>432</v>
      </c>
      <c r="H848" s="102">
        <v>4590.74</v>
      </c>
    </row>
    <row r="849" spans="1:8" ht="14" x14ac:dyDescent="0.3">
      <c r="A849" s="99">
        <v>847</v>
      </c>
      <c r="B849" s="100">
        <v>25037</v>
      </c>
      <c r="C849" s="100">
        <v>33725</v>
      </c>
      <c r="D849" s="100">
        <v>33725</v>
      </c>
      <c r="E849" s="101">
        <v>41460.125882978209</v>
      </c>
      <c r="F849" s="96" t="s">
        <v>304</v>
      </c>
      <c r="G849" s="102">
        <v>405</v>
      </c>
      <c r="H849" s="102"/>
    </row>
    <row r="850" spans="1:8" ht="14" x14ac:dyDescent="0.3">
      <c r="A850" s="99">
        <v>848</v>
      </c>
      <c r="B850" s="100">
        <v>24964</v>
      </c>
      <c r="C850" s="100">
        <v>32568</v>
      </c>
      <c r="D850" s="100">
        <v>32568</v>
      </c>
      <c r="E850" s="101">
        <v>40241.660785896616</v>
      </c>
      <c r="F850" s="96" t="s">
        <v>303</v>
      </c>
      <c r="G850" s="102">
        <v>413</v>
      </c>
      <c r="H850" s="102"/>
    </row>
    <row r="851" spans="1:8" ht="14" x14ac:dyDescent="0.3">
      <c r="A851" s="99">
        <v>849</v>
      </c>
      <c r="B851" s="100">
        <v>24693</v>
      </c>
      <c r="C851" s="100">
        <v>31444</v>
      </c>
      <c r="D851" s="100">
        <v>31413</v>
      </c>
      <c r="E851" s="101">
        <v>26375.893188130431</v>
      </c>
      <c r="F851" s="96" t="s">
        <v>303</v>
      </c>
      <c r="G851" s="102">
        <v>459</v>
      </c>
      <c r="H851" s="102">
        <v>4698.8900000000003</v>
      </c>
    </row>
    <row r="852" spans="1:8" ht="14" x14ac:dyDescent="0.3">
      <c r="A852" s="99">
        <v>850</v>
      </c>
      <c r="B852" s="100">
        <v>21901</v>
      </c>
      <c r="C852" s="100">
        <v>30834</v>
      </c>
      <c r="D852" s="100">
        <v>30773</v>
      </c>
      <c r="E852" s="101">
        <v>48526.468124182669</v>
      </c>
      <c r="F852" s="96" t="s">
        <v>303</v>
      </c>
      <c r="G852" s="102">
        <v>484</v>
      </c>
      <c r="H852" s="102"/>
    </row>
    <row r="853" spans="1:8" ht="14" x14ac:dyDescent="0.3">
      <c r="A853" s="99">
        <v>851</v>
      </c>
      <c r="B853" s="100">
        <v>25246</v>
      </c>
      <c r="C853" s="100">
        <v>32832</v>
      </c>
      <c r="D853" s="100">
        <v>32832</v>
      </c>
      <c r="E853" s="101">
        <v>42078.187230848467</v>
      </c>
      <c r="F853" s="96" t="s">
        <v>304</v>
      </c>
      <c r="G853" s="102">
        <v>423</v>
      </c>
      <c r="H853" s="102"/>
    </row>
    <row r="854" spans="1:8" ht="14" x14ac:dyDescent="0.3">
      <c r="A854" s="99">
        <v>852</v>
      </c>
      <c r="B854" s="100">
        <v>23538</v>
      </c>
      <c r="C854" s="100">
        <v>32933</v>
      </c>
      <c r="D854" s="100">
        <v>32933</v>
      </c>
      <c r="E854" s="101">
        <v>42506.791649749997</v>
      </c>
      <c r="F854" s="96" t="s">
        <v>303</v>
      </c>
      <c r="G854" s="102">
        <v>401</v>
      </c>
      <c r="H854" s="102"/>
    </row>
    <row r="855" spans="1:8" ht="14" x14ac:dyDescent="0.3">
      <c r="A855" s="99">
        <v>853</v>
      </c>
      <c r="B855" s="100">
        <v>25321</v>
      </c>
      <c r="C855" s="100">
        <v>33864</v>
      </c>
      <c r="D855" s="100">
        <v>33864</v>
      </c>
      <c r="E855" s="101">
        <v>44812.764836888447</v>
      </c>
      <c r="F855" s="96" t="s">
        <v>303</v>
      </c>
      <c r="G855" s="102">
        <v>427</v>
      </c>
      <c r="H855" s="102"/>
    </row>
    <row r="856" spans="1:8" ht="14" x14ac:dyDescent="0.3">
      <c r="A856" s="99">
        <v>854</v>
      </c>
      <c r="B856" s="100">
        <v>25559</v>
      </c>
      <c r="C856" s="100">
        <v>34197</v>
      </c>
      <c r="D856" s="100">
        <v>34197</v>
      </c>
      <c r="E856" s="101">
        <v>39625.179401396257</v>
      </c>
      <c r="F856" s="96" t="s">
        <v>303</v>
      </c>
      <c r="G856" s="102">
        <v>359</v>
      </c>
      <c r="H856" s="102"/>
    </row>
    <row r="857" spans="1:8" ht="14" x14ac:dyDescent="0.3">
      <c r="A857" s="99">
        <v>855</v>
      </c>
      <c r="B857" s="100">
        <v>24853</v>
      </c>
      <c r="C857" s="100">
        <v>31990</v>
      </c>
      <c r="D857" s="100">
        <v>31922</v>
      </c>
      <c r="E857" s="101">
        <v>54482.765017967475</v>
      </c>
      <c r="F857" s="96" t="s">
        <v>303</v>
      </c>
      <c r="G857" s="102">
        <v>454</v>
      </c>
      <c r="H857" s="102">
        <v>3970.7</v>
      </c>
    </row>
    <row r="858" spans="1:8" ht="14" x14ac:dyDescent="0.3">
      <c r="A858" s="99">
        <v>856</v>
      </c>
      <c r="B858" s="100">
        <v>23852</v>
      </c>
      <c r="C858" s="100">
        <v>32828</v>
      </c>
      <c r="D858" s="100">
        <v>32828</v>
      </c>
      <c r="E858" s="101">
        <v>12892.451728831418</v>
      </c>
      <c r="F858" s="96" t="s">
        <v>303</v>
      </c>
      <c r="G858" s="102">
        <v>404</v>
      </c>
      <c r="H858" s="102"/>
    </row>
    <row r="859" spans="1:8" ht="14" x14ac:dyDescent="0.3">
      <c r="A859" s="99">
        <v>857</v>
      </c>
      <c r="B859" s="100">
        <v>23806</v>
      </c>
      <c r="C859" s="100">
        <v>34304</v>
      </c>
      <c r="D859" s="100">
        <v>34304</v>
      </c>
      <c r="E859" s="101">
        <v>35642.947673083327</v>
      </c>
      <c r="F859" s="96" t="s">
        <v>303</v>
      </c>
      <c r="G859" s="102">
        <v>436</v>
      </c>
      <c r="H859" s="102"/>
    </row>
    <row r="860" spans="1:8" ht="14" x14ac:dyDescent="0.3">
      <c r="A860" s="99">
        <v>858</v>
      </c>
      <c r="B860" s="100">
        <v>24872</v>
      </c>
      <c r="C860" s="100">
        <v>32448</v>
      </c>
      <c r="D860" s="100">
        <v>31784</v>
      </c>
      <c r="E860" s="101">
        <v>26955.777896749998</v>
      </c>
      <c r="F860" s="96" t="s">
        <v>304</v>
      </c>
      <c r="G860" s="102">
        <v>366</v>
      </c>
      <c r="H860" s="102">
        <v>3920.34</v>
      </c>
    </row>
    <row r="861" spans="1:8" ht="14" x14ac:dyDescent="0.3">
      <c r="A861" s="99">
        <v>859</v>
      </c>
      <c r="B861" s="100">
        <v>23137</v>
      </c>
      <c r="C861" s="100">
        <v>32870</v>
      </c>
      <c r="D861" s="100">
        <v>32870</v>
      </c>
      <c r="E861" s="101">
        <v>17884.623939583333</v>
      </c>
      <c r="F861" s="96" t="s">
        <v>303</v>
      </c>
      <c r="G861" s="102">
        <v>447</v>
      </c>
      <c r="H861" s="102"/>
    </row>
    <row r="862" spans="1:8" ht="14" x14ac:dyDescent="0.3">
      <c r="A862" s="99">
        <v>860</v>
      </c>
      <c r="B862" s="100">
        <v>25172</v>
      </c>
      <c r="C862" s="100">
        <v>34121</v>
      </c>
      <c r="D862" s="100">
        <v>34121</v>
      </c>
      <c r="E862" s="101">
        <v>27587.819270150852</v>
      </c>
      <c r="F862" s="96" t="s">
        <v>303</v>
      </c>
      <c r="G862" s="102">
        <v>362</v>
      </c>
      <c r="H862" s="102"/>
    </row>
    <row r="863" spans="1:8" ht="14" x14ac:dyDescent="0.3">
      <c r="A863" s="99">
        <v>861</v>
      </c>
      <c r="B863" s="100">
        <v>22932</v>
      </c>
      <c r="C863" s="100">
        <v>32264</v>
      </c>
      <c r="D863" s="100">
        <v>32167</v>
      </c>
      <c r="E863" s="101">
        <v>26902.159494858617</v>
      </c>
      <c r="F863" s="96" t="s">
        <v>303</v>
      </c>
      <c r="G863" s="102">
        <v>458</v>
      </c>
      <c r="H863" s="102"/>
    </row>
    <row r="864" spans="1:8" ht="14" x14ac:dyDescent="0.3">
      <c r="A864" s="99">
        <v>862</v>
      </c>
      <c r="B864" s="100">
        <v>24358</v>
      </c>
      <c r="C864" s="100">
        <v>31959</v>
      </c>
      <c r="D864" s="100">
        <v>31877</v>
      </c>
      <c r="E864" s="101">
        <v>39839.272133090351</v>
      </c>
      <c r="F864" s="96" t="s">
        <v>303</v>
      </c>
      <c r="G864" s="102">
        <v>420</v>
      </c>
      <c r="H864" s="102">
        <v>3872.02</v>
      </c>
    </row>
    <row r="865" spans="1:8" ht="14" x14ac:dyDescent="0.3">
      <c r="A865" s="99">
        <v>863</v>
      </c>
      <c r="B865" s="100">
        <v>23957</v>
      </c>
      <c r="C865" s="100">
        <v>31959</v>
      </c>
      <c r="D865" s="100">
        <v>31818</v>
      </c>
      <c r="E865" s="101">
        <v>38154.85694423996</v>
      </c>
      <c r="F865" s="96" t="s">
        <v>303</v>
      </c>
      <c r="G865" s="102">
        <v>436</v>
      </c>
      <c r="H865" s="102">
        <v>4330.37</v>
      </c>
    </row>
    <row r="866" spans="1:8" ht="14" x14ac:dyDescent="0.3">
      <c r="A866" s="99">
        <v>864</v>
      </c>
      <c r="B866" s="100">
        <v>24187</v>
      </c>
      <c r="C866" s="100">
        <v>34121</v>
      </c>
      <c r="D866" s="100">
        <v>34121</v>
      </c>
      <c r="E866" s="101">
        <v>31498.446218249996</v>
      </c>
      <c r="F866" s="96" t="s">
        <v>303</v>
      </c>
      <c r="G866" s="102">
        <v>391</v>
      </c>
      <c r="H866" s="102"/>
    </row>
    <row r="867" spans="1:8" ht="14" x14ac:dyDescent="0.3">
      <c r="A867" s="99">
        <v>865</v>
      </c>
      <c r="B867" s="100">
        <v>23194</v>
      </c>
      <c r="C867" s="100">
        <v>31959</v>
      </c>
      <c r="D867" s="100">
        <v>31782</v>
      </c>
      <c r="E867" s="101">
        <v>43474.493588049139</v>
      </c>
      <c r="F867" s="96" t="s">
        <v>303</v>
      </c>
      <c r="G867" s="102">
        <v>516</v>
      </c>
      <c r="H867" s="102">
        <v>6866.1</v>
      </c>
    </row>
    <row r="868" spans="1:8" ht="14" x14ac:dyDescent="0.3">
      <c r="A868" s="99">
        <v>866</v>
      </c>
      <c r="B868" s="100">
        <v>20856</v>
      </c>
      <c r="C868" s="100">
        <v>31736</v>
      </c>
      <c r="D868" s="100">
        <v>31721</v>
      </c>
      <c r="E868" s="101">
        <v>50893.215698844077</v>
      </c>
      <c r="F868" s="96" t="s">
        <v>303</v>
      </c>
      <c r="G868" s="102">
        <v>472</v>
      </c>
      <c r="H868" s="102"/>
    </row>
    <row r="869" spans="1:8" ht="14" x14ac:dyDescent="0.3">
      <c r="A869" s="99">
        <v>867</v>
      </c>
      <c r="B869" s="100">
        <v>23893</v>
      </c>
      <c r="C869" s="100">
        <v>32933</v>
      </c>
      <c r="D869" s="100">
        <v>32933</v>
      </c>
      <c r="E869" s="101">
        <v>37010.745385833332</v>
      </c>
      <c r="F869" s="96" t="s">
        <v>303</v>
      </c>
      <c r="G869" s="102">
        <v>434</v>
      </c>
      <c r="H869" s="102"/>
    </row>
    <row r="870" spans="1:8" ht="14" x14ac:dyDescent="0.3">
      <c r="A870" s="99">
        <v>868</v>
      </c>
      <c r="B870" s="100">
        <v>25719</v>
      </c>
      <c r="C870" s="100">
        <v>32897</v>
      </c>
      <c r="D870" s="100">
        <v>32897</v>
      </c>
      <c r="E870" s="101">
        <v>40688.999727414339</v>
      </c>
      <c r="F870" s="96" t="s">
        <v>303</v>
      </c>
      <c r="G870" s="102">
        <v>456</v>
      </c>
      <c r="H870" s="102">
        <v>3987.38</v>
      </c>
    </row>
    <row r="871" spans="1:8" ht="14" x14ac:dyDescent="0.3">
      <c r="A871" s="99">
        <v>869</v>
      </c>
      <c r="B871" s="100">
        <v>24302</v>
      </c>
      <c r="C871" s="100">
        <v>33119</v>
      </c>
      <c r="D871" s="100">
        <v>33119</v>
      </c>
      <c r="E871" s="101">
        <v>47539.080151083333</v>
      </c>
      <c r="F871" s="96" t="s">
        <v>303</v>
      </c>
      <c r="G871" s="102">
        <v>394</v>
      </c>
      <c r="H871" s="102"/>
    </row>
    <row r="872" spans="1:8" ht="14" x14ac:dyDescent="0.3">
      <c r="A872" s="99">
        <v>870</v>
      </c>
      <c r="B872" s="100">
        <v>23840</v>
      </c>
      <c r="C872" s="100">
        <v>32469</v>
      </c>
      <c r="D872" s="100">
        <v>32469</v>
      </c>
      <c r="E872" s="101">
        <v>33327.269466958234</v>
      </c>
      <c r="F872" s="96" t="s">
        <v>303</v>
      </c>
      <c r="G872" s="102">
        <v>424</v>
      </c>
      <c r="H872" s="102">
        <v>4187.66</v>
      </c>
    </row>
    <row r="873" spans="1:8" ht="14" x14ac:dyDescent="0.3">
      <c r="A873" s="99">
        <v>871</v>
      </c>
      <c r="B873" s="100">
        <v>24924</v>
      </c>
      <c r="C873" s="100">
        <v>32021</v>
      </c>
      <c r="D873" s="100">
        <v>31964</v>
      </c>
      <c r="E873" s="101">
        <v>53088.144100619058</v>
      </c>
      <c r="F873" s="96" t="s">
        <v>303</v>
      </c>
      <c r="G873" s="102">
        <v>432</v>
      </c>
      <c r="H873" s="102">
        <v>3526.85</v>
      </c>
    </row>
    <row r="874" spans="1:8" ht="14" x14ac:dyDescent="0.3">
      <c r="A874" s="99">
        <v>872</v>
      </c>
      <c r="B874" s="100">
        <v>21659</v>
      </c>
      <c r="C874" s="100">
        <v>30437</v>
      </c>
      <c r="D874" s="100">
        <v>30348</v>
      </c>
      <c r="E874" s="101">
        <v>91349.201801999996</v>
      </c>
      <c r="F874" s="96" t="s">
        <v>303</v>
      </c>
      <c r="G874" s="102">
        <v>486</v>
      </c>
      <c r="H874" s="102"/>
    </row>
    <row r="875" spans="1:8" ht="14" x14ac:dyDescent="0.3">
      <c r="A875" s="99">
        <v>873</v>
      </c>
      <c r="B875" s="100">
        <v>23599</v>
      </c>
      <c r="C875" s="100">
        <v>31990</v>
      </c>
      <c r="D875" s="100">
        <v>31747</v>
      </c>
      <c r="E875" s="101">
        <v>28298.271131958321</v>
      </c>
      <c r="F875" s="96" t="s">
        <v>303</v>
      </c>
      <c r="G875" s="102">
        <v>440</v>
      </c>
      <c r="H875" s="102"/>
    </row>
    <row r="876" spans="1:8" ht="14" x14ac:dyDescent="0.3">
      <c r="A876" s="99">
        <v>874</v>
      </c>
      <c r="B876" s="100">
        <v>24593</v>
      </c>
      <c r="C876" s="100">
        <v>34151</v>
      </c>
      <c r="D876" s="100">
        <v>34151</v>
      </c>
      <c r="E876" s="101">
        <v>31375.92928218795</v>
      </c>
      <c r="F876" s="96" t="s">
        <v>303</v>
      </c>
      <c r="G876" s="102">
        <v>412</v>
      </c>
      <c r="H876" s="102"/>
    </row>
    <row r="877" spans="1:8" ht="14" x14ac:dyDescent="0.3">
      <c r="A877" s="99">
        <v>875</v>
      </c>
      <c r="B877" s="100">
        <v>24590</v>
      </c>
      <c r="C877" s="100">
        <v>32832</v>
      </c>
      <c r="D877" s="100">
        <v>32832</v>
      </c>
      <c r="E877" s="101">
        <v>27278.641691249999</v>
      </c>
      <c r="F877" s="96" t="s">
        <v>303</v>
      </c>
      <c r="G877" s="102">
        <v>454</v>
      </c>
      <c r="H877" s="102"/>
    </row>
    <row r="878" spans="1:8" ht="14" x14ac:dyDescent="0.3">
      <c r="A878" s="99">
        <v>876</v>
      </c>
      <c r="B878" s="100">
        <v>27693</v>
      </c>
      <c r="C878" s="100">
        <v>36927</v>
      </c>
      <c r="D878" s="100">
        <v>36923</v>
      </c>
      <c r="E878" s="101">
        <v>61450.222705525572</v>
      </c>
      <c r="F878" s="96" t="s">
        <v>303</v>
      </c>
      <c r="G878" s="102">
        <v>270</v>
      </c>
      <c r="H878" s="102"/>
    </row>
    <row r="879" spans="1:8" ht="14" x14ac:dyDescent="0.3">
      <c r="A879" s="99">
        <v>877</v>
      </c>
      <c r="B879" s="100">
        <v>24398</v>
      </c>
      <c r="C879" s="100">
        <v>31990</v>
      </c>
      <c r="D879" s="100">
        <v>31959</v>
      </c>
      <c r="E879" s="101">
        <v>42194.808479166655</v>
      </c>
      <c r="F879" s="96" t="s">
        <v>303</v>
      </c>
      <c r="G879" s="102">
        <v>453</v>
      </c>
      <c r="H879" s="102"/>
    </row>
    <row r="880" spans="1:8" ht="14" x14ac:dyDescent="0.3">
      <c r="A880" s="99">
        <v>878</v>
      </c>
      <c r="B880" s="100">
        <v>23133</v>
      </c>
      <c r="C880" s="100">
        <v>35821</v>
      </c>
      <c r="D880" s="100">
        <v>35821</v>
      </c>
      <c r="E880" s="101">
        <v>31748.726156916666</v>
      </c>
      <c r="F880" s="96" t="s">
        <v>303</v>
      </c>
      <c r="G880" s="102">
        <v>348</v>
      </c>
      <c r="H880" s="102"/>
    </row>
    <row r="881" spans="1:8" ht="14" x14ac:dyDescent="0.3">
      <c r="A881" s="99">
        <v>879</v>
      </c>
      <c r="B881" s="100">
        <v>22905</v>
      </c>
      <c r="C881" s="100">
        <v>31472</v>
      </c>
      <c r="D881" s="100">
        <v>31399</v>
      </c>
      <c r="E881" s="101">
        <v>48401.600535274978</v>
      </c>
      <c r="F881" s="96" t="s">
        <v>303</v>
      </c>
      <c r="G881" s="102">
        <v>516</v>
      </c>
      <c r="H881" s="102">
        <v>6819.15</v>
      </c>
    </row>
    <row r="882" spans="1:8" ht="14" x14ac:dyDescent="0.3">
      <c r="A882" s="99">
        <v>880</v>
      </c>
      <c r="B882" s="100">
        <v>23988</v>
      </c>
      <c r="C882" s="100">
        <v>32295</v>
      </c>
      <c r="D882" s="100">
        <v>32252</v>
      </c>
      <c r="E882" s="101">
        <v>42928.651673769746</v>
      </c>
      <c r="F882" s="96" t="s">
        <v>303</v>
      </c>
      <c r="G882" s="102">
        <v>421</v>
      </c>
      <c r="H882" s="102">
        <v>4616.21</v>
      </c>
    </row>
    <row r="883" spans="1:8" ht="14" x14ac:dyDescent="0.3">
      <c r="A883" s="99">
        <v>881</v>
      </c>
      <c r="B883" s="100">
        <v>21798</v>
      </c>
      <c r="C883" s="100">
        <v>32965</v>
      </c>
      <c r="D883" s="100">
        <v>32965</v>
      </c>
      <c r="E883" s="101">
        <v>35275.348892916663</v>
      </c>
      <c r="F883" s="96" t="s">
        <v>303</v>
      </c>
      <c r="G883" s="102">
        <v>400</v>
      </c>
      <c r="H883" s="102"/>
    </row>
    <row r="884" spans="1:8" ht="14" x14ac:dyDescent="0.3">
      <c r="A884" s="99">
        <v>882</v>
      </c>
      <c r="B884" s="100">
        <v>25122</v>
      </c>
      <c r="C884" s="100">
        <v>34696</v>
      </c>
      <c r="D884" s="100">
        <v>34696</v>
      </c>
      <c r="E884" s="101">
        <v>40040.289709405319</v>
      </c>
      <c r="F884" s="96" t="s">
        <v>303</v>
      </c>
      <c r="G884" s="102">
        <v>382</v>
      </c>
      <c r="H884" s="102"/>
    </row>
    <row r="885" spans="1:8" ht="14" x14ac:dyDescent="0.3">
      <c r="A885" s="99">
        <v>883</v>
      </c>
      <c r="B885" s="100">
        <v>24121</v>
      </c>
      <c r="C885" s="100">
        <v>31153</v>
      </c>
      <c r="D885" s="100">
        <v>31131</v>
      </c>
      <c r="E885" s="101">
        <v>52216.930436870687</v>
      </c>
      <c r="F885" s="96" t="s">
        <v>303</v>
      </c>
      <c r="G885" s="102">
        <v>460</v>
      </c>
      <c r="H885" s="102"/>
    </row>
    <row r="886" spans="1:8" ht="14" x14ac:dyDescent="0.3">
      <c r="A886" s="99">
        <v>884</v>
      </c>
      <c r="B886" s="100">
        <v>24344</v>
      </c>
      <c r="C886" s="100">
        <v>34582</v>
      </c>
      <c r="D886" s="100">
        <v>34582</v>
      </c>
      <c r="E886" s="101">
        <v>28286.637319333327</v>
      </c>
      <c r="F886" s="96" t="s">
        <v>303</v>
      </c>
      <c r="G886" s="102">
        <v>426</v>
      </c>
      <c r="H886" s="102"/>
    </row>
    <row r="887" spans="1:8" ht="14" x14ac:dyDescent="0.3">
      <c r="A887" s="99">
        <v>885</v>
      </c>
      <c r="B887" s="100">
        <v>26526</v>
      </c>
      <c r="C887" s="100">
        <v>36923</v>
      </c>
      <c r="D887" s="100">
        <v>36923</v>
      </c>
      <c r="E887" s="101">
        <v>31063.718717333333</v>
      </c>
      <c r="F887" s="96" t="s">
        <v>304</v>
      </c>
      <c r="G887" s="102">
        <v>270</v>
      </c>
      <c r="H887" s="102"/>
    </row>
    <row r="888" spans="1:8" ht="14" x14ac:dyDescent="0.3">
      <c r="A888" s="99">
        <v>886</v>
      </c>
      <c r="B888" s="100">
        <v>23295</v>
      </c>
      <c r="C888" s="100">
        <v>31959</v>
      </c>
      <c r="D888" s="100">
        <v>31747</v>
      </c>
      <c r="E888" s="101">
        <v>49174.54883726182</v>
      </c>
      <c r="F888" s="96" t="s">
        <v>303</v>
      </c>
      <c r="G888" s="102">
        <v>473</v>
      </c>
      <c r="H888" s="102"/>
    </row>
    <row r="889" spans="1:8" ht="14" x14ac:dyDescent="0.3">
      <c r="A889" s="99">
        <v>887</v>
      </c>
      <c r="B889" s="100">
        <v>23443</v>
      </c>
      <c r="C889" s="100">
        <v>32518</v>
      </c>
      <c r="D889" s="100">
        <v>32518</v>
      </c>
      <c r="E889" s="101">
        <v>36796.647454369755</v>
      </c>
      <c r="F889" s="96" t="s">
        <v>303</v>
      </c>
      <c r="G889" s="102">
        <v>381</v>
      </c>
      <c r="H889" s="102"/>
    </row>
    <row r="890" spans="1:8" ht="14" x14ac:dyDescent="0.3">
      <c r="A890" s="99">
        <v>888</v>
      </c>
      <c r="B890" s="100">
        <v>25017</v>
      </c>
      <c r="C890" s="100">
        <v>32832</v>
      </c>
      <c r="D890" s="100">
        <v>32832</v>
      </c>
      <c r="E890" s="101">
        <v>28251.252366249999</v>
      </c>
      <c r="F890" s="96" t="s">
        <v>303</v>
      </c>
      <c r="G890" s="102">
        <v>404</v>
      </c>
      <c r="H890" s="102"/>
    </row>
    <row r="891" spans="1:8" ht="14" x14ac:dyDescent="0.3">
      <c r="A891" s="99">
        <v>889</v>
      </c>
      <c r="B891" s="100">
        <v>24808</v>
      </c>
      <c r="C891" s="100">
        <v>32640</v>
      </c>
      <c r="D891" s="100">
        <v>32640</v>
      </c>
      <c r="E891" s="101">
        <v>38203.693199405352</v>
      </c>
      <c r="F891" s="96" t="s">
        <v>303</v>
      </c>
      <c r="G891" s="102">
        <v>443</v>
      </c>
      <c r="H891" s="102"/>
    </row>
    <row r="892" spans="1:8" ht="14" x14ac:dyDescent="0.3">
      <c r="A892" s="99">
        <v>890</v>
      </c>
      <c r="B892" s="100">
        <v>21570</v>
      </c>
      <c r="C892" s="100">
        <v>28846</v>
      </c>
      <c r="D892" s="100">
        <v>28825</v>
      </c>
      <c r="E892" s="101">
        <v>47891.210298083322</v>
      </c>
      <c r="F892" s="96" t="s">
        <v>303</v>
      </c>
      <c r="G892" s="102">
        <v>455</v>
      </c>
      <c r="H892" s="102">
        <v>5095.54</v>
      </c>
    </row>
    <row r="893" spans="1:8" ht="14" x14ac:dyDescent="0.3">
      <c r="A893" s="99">
        <v>891</v>
      </c>
      <c r="B893" s="100">
        <v>24321</v>
      </c>
      <c r="C893" s="100">
        <v>32112</v>
      </c>
      <c r="D893" s="100">
        <v>31974</v>
      </c>
      <c r="E893" s="101">
        <v>36909.335844012421</v>
      </c>
      <c r="F893" s="96" t="s">
        <v>303</v>
      </c>
      <c r="G893" s="102">
        <v>432</v>
      </c>
      <c r="H893" s="102"/>
    </row>
    <row r="894" spans="1:8" ht="14" x14ac:dyDescent="0.3">
      <c r="A894" s="99">
        <v>892</v>
      </c>
      <c r="B894" s="100">
        <v>25587</v>
      </c>
      <c r="C894" s="100">
        <v>33725</v>
      </c>
      <c r="D894" s="100">
        <v>33725</v>
      </c>
      <c r="E894" s="101">
        <v>27357.67227247504</v>
      </c>
      <c r="F894" s="96" t="s">
        <v>303</v>
      </c>
      <c r="G894" s="102">
        <v>375</v>
      </c>
      <c r="H894" s="102"/>
    </row>
    <row r="895" spans="1:8" ht="14" x14ac:dyDescent="0.3">
      <c r="A895" s="99">
        <v>893</v>
      </c>
      <c r="B895" s="100">
        <v>24250</v>
      </c>
      <c r="C895" s="100">
        <v>33147</v>
      </c>
      <c r="D895" s="100">
        <v>33147</v>
      </c>
      <c r="E895" s="101">
        <v>44056.066416749993</v>
      </c>
      <c r="F895" s="96" t="s">
        <v>303</v>
      </c>
      <c r="G895" s="102">
        <v>394</v>
      </c>
      <c r="H895" s="102"/>
    </row>
    <row r="896" spans="1:8" ht="14" x14ac:dyDescent="0.3">
      <c r="A896" s="99">
        <v>894</v>
      </c>
      <c r="B896" s="100">
        <v>21927</v>
      </c>
      <c r="C896" s="100">
        <v>32882</v>
      </c>
      <c r="D896" s="100">
        <v>32882</v>
      </c>
      <c r="E896" s="101">
        <v>41677.590060613358</v>
      </c>
      <c r="F896" s="96" t="s">
        <v>303</v>
      </c>
      <c r="G896" s="102">
        <v>495</v>
      </c>
      <c r="H896" s="102"/>
    </row>
    <row r="897" spans="1:8" ht="14" x14ac:dyDescent="0.3">
      <c r="A897" s="99">
        <v>895</v>
      </c>
      <c r="B897" s="100">
        <v>23456</v>
      </c>
      <c r="C897" s="100">
        <v>31195</v>
      </c>
      <c r="D897" s="100">
        <v>31127</v>
      </c>
      <c r="E897" s="101">
        <v>26636.443439749997</v>
      </c>
      <c r="F897" s="96" t="s">
        <v>303</v>
      </c>
      <c r="G897" s="102">
        <v>460</v>
      </c>
      <c r="H897" s="102"/>
    </row>
    <row r="898" spans="1:8" ht="14" x14ac:dyDescent="0.3">
      <c r="A898" s="99">
        <v>896</v>
      </c>
      <c r="B898" s="100">
        <v>24163</v>
      </c>
      <c r="C898" s="100">
        <v>31048</v>
      </c>
      <c r="D898" s="100">
        <v>31019</v>
      </c>
      <c r="E898" s="101">
        <v>31581.152886483196</v>
      </c>
      <c r="F898" s="96" t="s">
        <v>303</v>
      </c>
      <c r="G898" s="102">
        <v>341</v>
      </c>
      <c r="H898" s="102">
        <v>3753.85</v>
      </c>
    </row>
    <row r="899" spans="1:8" ht="14" x14ac:dyDescent="0.3">
      <c r="A899" s="99">
        <v>897</v>
      </c>
      <c r="B899" s="100">
        <v>23474</v>
      </c>
      <c r="C899" s="100">
        <v>31656</v>
      </c>
      <c r="D899" s="100">
        <v>31642</v>
      </c>
      <c r="E899" s="101">
        <v>30680.937791426732</v>
      </c>
      <c r="F899" s="96" t="s">
        <v>303</v>
      </c>
      <c r="G899" s="102">
        <v>443</v>
      </c>
      <c r="H899" s="102"/>
    </row>
    <row r="900" spans="1:8" ht="14" x14ac:dyDescent="0.3">
      <c r="A900" s="99">
        <v>898</v>
      </c>
      <c r="B900" s="100">
        <v>24154</v>
      </c>
      <c r="C900" s="100">
        <v>36927</v>
      </c>
      <c r="D900" s="100">
        <v>36923</v>
      </c>
      <c r="E900" s="101">
        <v>44337.674970749991</v>
      </c>
      <c r="F900" s="96" t="s">
        <v>303</v>
      </c>
      <c r="G900" s="102">
        <v>428</v>
      </c>
      <c r="H900" s="102">
        <v>4523.0200000000004</v>
      </c>
    </row>
    <row r="901" spans="1:8" ht="14" x14ac:dyDescent="0.3">
      <c r="A901" s="99">
        <v>899</v>
      </c>
      <c r="B901" s="100">
        <v>23083</v>
      </c>
      <c r="C901" s="100">
        <v>31503</v>
      </c>
      <c r="D901" s="100">
        <v>31414</v>
      </c>
      <c r="E901" s="101">
        <v>26955.777896749998</v>
      </c>
      <c r="F901" s="96" t="s">
        <v>303</v>
      </c>
      <c r="G901" s="102">
        <v>458</v>
      </c>
      <c r="H901" s="102"/>
    </row>
    <row r="902" spans="1:8" ht="14" x14ac:dyDescent="0.3">
      <c r="A902" s="99">
        <v>900</v>
      </c>
      <c r="B902" s="100">
        <v>22791</v>
      </c>
      <c r="C902" s="100">
        <v>31244</v>
      </c>
      <c r="D902" s="100">
        <v>31229</v>
      </c>
      <c r="E902" s="101">
        <v>39164.535054900007</v>
      </c>
      <c r="F902" s="96" t="s">
        <v>303</v>
      </c>
      <c r="G902" s="102">
        <v>471</v>
      </c>
      <c r="H902" s="102"/>
    </row>
    <row r="903" spans="1:8" ht="14" x14ac:dyDescent="0.3">
      <c r="A903" s="99">
        <v>901</v>
      </c>
      <c r="B903" s="100">
        <v>24374</v>
      </c>
      <c r="C903" s="100">
        <v>31959</v>
      </c>
      <c r="D903" s="100">
        <v>31817</v>
      </c>
      <c r="E903" s="101">
        <v>26955.777896749998</v>
      </c>
      <c r="F903" s="96" t="s">
        <v>303</v>
      </c>
      <c r="G903" s="102">
        <v>437</v>
      </c>
      <c r="H903" s="102"/>
    </row>
    <row r="904" spans="1:8" ht="14" x14ac:dyDescent="0.3">
      <c r="A904" s="99">
        <v>902</v>
      </c>
      <c r="B904" s="100">
        <v>23747</v>
      </c>
      <c r="C904" s="100">
        <v>36927</v>
      </c>
      <c r="D904" s="100">
        <v>36923</v>
      </c>
      <c r="E904" s="101">
        <v>33108.765080666664</v>
      </c>
      <c r="F904" s="96" t="s">
        <v>303</v>
      </c>
      <c r="G904" s="102">
        <v>384</v>
      </c>
      <c r="H904" s="102"/>
    </row>
    <row r="905" spans="1:8" ht="14" x14ac:dyDescent="0.3">
      <c r="A905" s="99">
        <v>903</v>
      </c>
      <c r="B905" s="100">
        <v>23280</v>
      </c>
      <c r="C905" s="100">
        <v>31990</v>
      </c>
      <c r="D905" s="100">
        <v>31965</v>
      </c>
      <c r="E905" s="101">
        <v>45447.686536058056</v>
      </c>
      <c r="F905" s="96" t="s">
        <v>303</v>
      </c>
      <c r="G905" s="102">
        <v>424</v>
      </c>
      <c r="H905" s="102">
        <v>3970.36</v>
      </c>
    </row>
    <row r="906" spans="1:8" ht="14" x14ac:dyDescent="0.3">
      <c r="A906" s="99">
        <v>904</v>
      </c>
      <c r="B906" s="100">
        <v>22665</v>
      </c>
      <c r="C906" s="100">
        <v>32540</v>
      </c>
      <c r="D906" s="100">
        <v>32540</v>
      </c>
      <c r="E906" s="101">
        <v>40082.752356249992</v>
      </c>
      <c r="F906" s="96" t="s">
        <v>303</v>
      </c>
      <c r="G906" s="102">
        <v>480</v>
      </c>
      <c r="H906" s="102">
        <v>5239.95</v>
      </c>
    </row>
    <row r="907" spans="1:8" ht="14" x14ac:dyDescent="0.3">
      <c r="A907" s="99">
        <v>905</v>
      </c>
      <c r="B907" s="100">
        <v>23457</v>
      </c>
      <c r="C907" s="100">
        <v>33147</v>
      </c>
      <c r="D907" s="100">
        <v>33147</v>
      </c>
      <c r="E907" s="101">
        <v>74118.826742616642</v>
      </c>
      <c r="F907" s="96" t="s">
        <v>303</v>
      </c>
      <c r="G907" s="102">
        <v>429</v>
      </c>
      <c r="H907" s="102"/>
    </row>
    <row r="908" spans="1:8" ht="14" x14ac:dyDescent="0.3">
      <c r="A908" s="99">
        <v>906</v>
      </c>
      <c r="B908" s="100">
        <v>24978</v>
      </c>
      <c r="C908" s="100">
        <v>31959</v>
      </c>
      <c r="D908" s="100">
        <v>31903</v>
      </c>
      <c r="E908" s="101">
        <v>26823.45041988344</v>
      </c>
      <c r="F908" s="96" t="s">
        <v>303</v>
      </c>
      <c r="G908" s="102">
        <v>300</v>
      </c>
      <c r="H908" s="102">
        <v>6650.09</v>
      </c>
    </row>
    <row r="909" spans="1:8" ht="14" x14ac:dyDescent="0.3">
      <c r="A909" s="99">
        <v>907</v>
      </c>
      <c r="B909" s="100">
        <v>24033</v>
      </c>
      <c r="C909" s="100">
        <v>30987</v>
      </c>
      <c r="D909" s="100">
        <v>30970</v>
      </c>
      <c r="E909" s="101">
        <v>64441.39513495945</v>
      </c>
      <c r="F909" s="96" t="s">
        <v>303</v>
      </c>
      <c r="G909" s="102">
        <v>465</v>
      </c>
      <c r="H909" s="102"/>
    </row>
    <row r="910" spans="1:8" ht="14" x14ac:dyDescent="0.3">
      <c r="A910" s="99">
        <v>908</v>
      </c>
      <c r="B910" s="100">
        <v>24782</v>
      </c>
      <c r="C910" s="100">
        <v>32693</v>
      </c>
      <c r="D910" s="100">
        <v>32693</v>
      </c>
      <c r="E910" s="101">
        <v>40120.906529295964</v>
      </c>
      <c r="F910" s="96" t="s">
        <v>303</v>
      </c>
      <c r="G910" s="102">
        <v>423</v>
      </c>
      <c r="H910" s="102"/>
    </row>
    <row r="911" spans="1:8" ht="14" x14ac:dyDescent="0.3">
      <c r="A911" s="99">
        <v>909</v>
      </c>
      <c r="B911" s="100">
        <v>23340</v>
      </c>
      <c r="C911" s="100">
        <v>34582</v>
      </c>
      <c r="D911" s="100">
        <v>34582</v>
      </c>
      <c r="E911" s="101">
        <v>34043.762548499995</v>
      </c>
      <c r="F911" s="96" t="s">
        <v>303</v>
      </c>
      <c r="G911" s="102">
        <v>425</v>
      </c>
      <c r="H911" s="102"/>
    </row>
    <row r="912" spans="1:8" ht="14" x14ac:dyDescent="0.3">
      <c r="A912" s="99">
        <v>910</v>
      </c>
      <c r="B912" s="100">
        <v>25386</v>
      </c>
      <c r="C912" s="100">
        <v>32832</v>
      </c>
      <c r="D912" s="100">
        <v>32832</v>
      </c>
      <c r="E912" s="101">
        <v>56256.93950782343</v>
      </c>
      <c r="F912" s="96" t="s">
        <v>303</v>
      </c>
      <c r="G912" s="102">
        <v>404</v>
      </c>
      <c r="H912" s="102"/>
    </row>
    <row r="913" spans="1:8" ht="14" x14ac:dyDescent="0.3">
      <c r="A913" s="99">
        <v>911</v>
      </c>
      <c r="B913" s="100">
        <v>23890</v>
      </c>
      <c r="C913" s="100">
        <v>36923</v>
      </c>
      <c r="D913" s="100">
        <v>36923</v>
      </c>
      <c r="E913" s="101">
        <v>33527.71538999999</v>
      </c>
      <c r="F913" s="96" t="s">
        <v>303</v>
      </c>
      <c r="G913" s="102">
        <v>443</v>
      </c>
      <c r="H913" s="102"/>
    </row>
    <row r="914" spans="1:8" ht="14" x14ac:dyDescent="0.3">
      <c r="A914" s="99">
        <v>912</v>
      </c>
      <c r="B914" s="100">
        <v>24398</v>
      </c>
      <c r="C914" s="100">
        <v>32664</v>
      </c>
      <c r="D914" s="100">
        <v>32664</v>
      </c>
      <c r="E914" s="101">
        <v>43642.010857557994</v>
      </c>
      <c r="F914" s="96" t="s">
        <v>303</v>
      </c>
      <c r="G914" s="102">
        <v>415</v>
      </c>
      <c r="H914" s="102"/>
    </row>
    <row r="915" spans="1:8" ht="14" x14ac:dyDescent="0.3">
      <c r="A915" s="99">
        <v>913</v>
      </c>
      <c r="B915" s="100">
        <v>23774</v>
      </c>
      <c r="C915" s="100">
        <v>32832</v>
      </c>
      <c r="D915" s="100">
        <v>32832</v>
      </c>
      <c r="E915" s="101">
        <v>43450.455289970261</v>
      </c>
      <c r="F915" s="96" t="s">
        <v>303</v>
      </c>
      <c r="G915" s="102">
        <v>404</v>
      </c>
      <c r="H915" s="102"/>
    </row>
    <row r="916" spans="1:8" ht="14" x14ac:dyDescent="0.3">
      <c r="A916" s="99">
        <v>914</v>
      </c>
      <c r="B916" s="100">
        <v>26237</v>
      </c>
      <c r="C916" s="100">
        <v>36927</v>
      </c>
      <c r="D916" s="100">
        <v>36923</v>
      </c>
      <c r="E916" s="101">
        <v>29369.321748666662</v>
      </c>
      <c r="F916" s="96" t="s">
        <v>303</v>
      </c>
      <c r="G916" s="102">
        <v>282</v>
      </c>
      <c r="H916" s="102"/>
    </row>
    <row r="917" spans="1:8" ht="14" x14ac:dyDescent="0.3">
      <c r="A917" s="99">
        <v>915</v>
      </c>
      <c r="B917" s="100">
        <v>26266</v>
      </c>
      <c r="C917" s="100">
        <v>37105</v>
      </c>
      <c r="D917" s="100">
        <v>36923</v>
      </c>
      <c r="E917" s="101">
        <v>75422.349429630762</v>
      </c>
      <c r="F917" s="96" t="s">
        <v>303</v>
      </c>
      <c r="G917" s="102">
        <v>320</v>
      </c>
      <c r="H917" s="102"/>
    </row>
    <row r="918" spans="1:8" ht="14" x14ac:dyDescent="0.3">
      <c r="A918" s="99">
        <v>916</v>
      </c>
      <c r="B918" s="100">
        <v>24224</v>
      </c>
      <c r="C918" s="100">
        <v>31244</v>
      </c>
      <c r="D918" s="100">
        <v>31229</v>
      </c>
      <c r="E918" s="101">
        <v>30959.837908916663</v>
      </c>
      <c r="F918" s="96" t="s">
        <v>303</v>
      </c>
      <c r="G918" s="102">
        <v>457</v>
      </c>
      <c r="H918" s="102"/>
    </row>
    <row r="919" spans="1:8" ht="14" x14ac:dyDescent="0.3">
      <c r="A919" s="99">
        <v>917</v>
      </c>
      <c r="B919" s="100">
        <v>23658</v>
      </c>
      <c r="C919" s="100">
        <v>30742</v>
      </c>
      <c r="D919" s="100">
        <v>30720</v>
      </c>
      <c r="E919" s="101">
        <v>28474.767045691304</v>
      </c>
      <c r="F919" s="96" t="s">
        <v>303</v>
      </c>
      <c r="G919" s="102">
        <v>473</v>
      </c>
      <c r="H919" s="102"/>
    </row>
    <row r="920" spans="1:8" ht="14" x14ac:dyDescent="0.3">
      <c r="A920" s="99">
        <v>918</v>
      </c>
      <c r="B920" s="100">
        <v>23588</v>
      </c>
      <c r="C920" s="100">
        <v>32832</v>
      </c>
      <c r="D920" s="100">
        <v>32832</v>
      </c>
      <c r="E920" s="101">
        <v>24610.36491229996</v>
      </c>
      <c r="F920" s="96" t="s">
        <v>303</v>
      </c>
      <c r="G920" s="102">
        <v>452</v>
      </c>
      <c r="H920" s="102"/>
    </row>
    <row r="921" spans="1:8" ht="14" x14ac:dyDescent="0.3">
      <c r="A921" s="99">
        <v>919</v>
      </c>
      <c r="B921" s="100">
        <v>24838</v>
      </c>
      <c r="C921" s="100">
        <v>32661</v>
      </c>
      <c r="D921" s="100">
        <v>32661</v>
      </c>
      <c r="E921" s="101">
        <v>46425.665136255477</v>
      </c>
      <c r="F921" s="96" t="s">
        <v>303</v>
      </c>
      <c r="G921" s="102">
        <v>409</v>
      </c>
      <c r="H921" s="102"/>
    </row>
    <row r="922" spans="1:8" ht="14" x14ac:dyDescent="0.3">
      <c r="A922" s="99">
        <v>920</v>
      </c>
      <c r="B922" s="100">
        <v>22229</v>
      </c>
      <c r="C922" s="100">
        <v>33049</v>
      </c>
      <c r="D922" s="100">
        <v>32860</v>
      </c>
      <c r="E922" s="101">
        <v>39335.353828694671</v>
      </c>
      <c r="F922" s="96" t="s">
        <v>303</v>
      </c>
      <c r="G922" s="102">
        <v>403</v>
      </c>
      <c r="H922" s="102"/>
    </row>
    <row r="923" spans="1:8" ht="14" x14ac:dyDescent="0.3">
      <c r="A923" s="99">
        <v>921</v>
      </c>
      <c r="B923" s="100">
        <v>23041</v>
      </c>
      <c r="C923" s="100">
        <v>31079</v>
      </c>
      <c r="D923" s="100">
        <v>31035</v>
      </c>
      <c r="E923" s="101">
        <v>46108.014117114035</v>
      </c>
      <c r="F923" s="96" t="s">
        <v>303</v>
      </c>
      <c r="G923" s="102">
        <v>354</v>
      </c>
      <c r="H923" s="102">
        <v>4964.88</v>
      </c>
    </row>
    <row r="924" spans="1:8" ht="14" x14ac:dyDescent="0.3">
      <c r="A924" s="99">
        <v>922</v>
      </c>
      <c r="B924" s="100">
        <v>22043</v>
      </c>
      <c r="C924" s="100">
        <v>32051</v>
      </c>
      <c r="D924" s="100">
        <v>31845</v>
      </c>
      <c r="E924" s="101">
        <v>47257.482456583326</v>
      </c>
      <c r="F924" s="96" t="s">
        <v>303</v>
      </c>
      <c r="G924" s="102">
        <v>436</v>
      </c>
      <c r="H924" s="102"/>
    </row>
    <row r="925" spans="1:8" ht="14" x14ac:dyDescent="0.3">
      <c r="A925" s="99">
        <v>923</v>
      </c>
      <c r="B925" s="100">
        <v>20670</v>
      </c>
      <c r="C925" s="100">
        <v>29299</v>
      </c>
      <c r="D925" s="100">
        <v>29262</v>
      </c>
      <c r="E925" s="101">
        <v>47583.093704583334</v>
      </c>
      <c r="F925" s="96" t="s">
        <v>303</v>
      </c>
      <c r="G925" s="102">
        <v>504</v>
      </c>
      <c r="H925" s="102">
        <v>6883.36</v>
      </c>
    </row>
    <row r="926" spans="1:8" ht="14" x14ac:dyDescent="0.3">
      <c r="A926" s="99">
        <v>924</v>
      </c>
      <c r="B926" s="100">
        <v>26489</v>
      </c>
      <c r="C926" s="100">
        <v>34684</v>
      </c>
      <c r="D926" s="100">
        <v>34684</v>
      </c>
      <c r="E926" s="101">
        <v>32831.569101398811</v>
      </c>
      <c r="F926" s="96" t="s">
        <v>303</v>
      </c>
      <c r="G926" s="102">
        <v>417</v>
      </c>
      <c r="H926" s="102"/>
    </row>
    <row r="927" spans="1:8" ht="14" x14ac:dyDescent="0.3">
      <c r="A927" s="99">
        <v>925</v>
      </c>
      <c r="B927" s="100">
        <v>23513</v>
      </c>
      <c r="C927" s="100">
        <v>32933</v>
      </c>
      <c r="D927" s="100">
        <v>32933</v>
      </c>
      <c r="E927" s="101">
        <v>84006.523186047096</v>
      </c>
      <c r="F927" s="96" t="s">
        <v>303</v>
      </c>
      <c r="G927" s="102">
        <v>420</v>
      </c>
      <c r="H927" s="102">
        <v>4429.42</v>
      </c>
    </row>
    <row r="928" spans="1:8" ht="14" x14ac:dyDescent="0.3">
      <c r="A928" s="99">
        <v>926</v>
      </c>
      <c r="B928" s="100">
        <v>24490</v>
      </c>
      <c r="C928" s="100">
        <v>33147</v>
      </c>
      <c r="D928" s="100">
        <v>33147</v>
      </c>
      <c r="E928" s="101">
        <v>44489.74681693202</v>
      </c>
      <c r="F928" s="96" t="s">
        <v>303</v>
      </c>
      <c r="G928" s="102">
        <v>400</v>
      </c>
      <c r="H928" s="102"/>
    </row>
    <row r="929" spans="1:8" ht="14" x14ac:dyDescent="0.3">
      <c r="A929" s="99">
        <v>927</v>
      </c>
      <c r="B929" s="100">
        <v>24316</v>
      </c>
      <c r="C929" s="100">
        <v>35156</v>
      </c>
      <c r="D929" s="100">
        <v>35156</v>
      </c>
      <c r="E929" s="101">
        <v>26691.277589588441</v>
      </c>
      <c r="F929" s="96" t="s">
        <v>303</v>
      </c>
      <c r="G929" s="102">
        <v>420</v>
      </c>
      <c r="H929" s="102">
        <v>4073.64</v>
      </c>
    </row>
    <row r="930" spans="1:8" ht="14" x14ac:dyDescent="0.3">
      <c r="A930" s="99">
        <v>928</v>
      </c>
      <c r="B930" s="100">
        <v>25245</v>
      </c>
      <c r="C930" s="100">
        <v>33010</v>
      </c>
      <c r="D930" s="100">
        <v>33010</v>
      </c>
      <c r="E930" s="101">
        <v>24260.854874435223</v>
      </c>
      <c r="F930" s="96" t="s">
        <v>303</v>
      </c>
      <c r="G930" s="102">
        <v>398</v>
      </c>
      <c r="H930" s="102"/>
    </row>
    <row r="931" spans="1:8" ht="14" x14ac:dyDescent="0.3">
      <c r="A931" s="99">
        <v>929</v>
      </c>
      <c r="B931" s="100">
        <v>24151</v>
      </c>
      <c r="C931" s="100">
        <v>32695</v>
      </c>
      <c r="D931" s="100">
        <v>32695</v>
      </c>
      <c r="E931" s="101">
        <v>41611.641077714361</v>
      </c>
      <c r="F931" s="96" t="s">
        <v>303</v>
      </c>
      <c r="G931" s="102">
        <v>454</v>
      </c>
      <c r="H931" s="102"/>
    </row>
    <row r="932" spans="1:8" ht="14" x14ac:dyDescent="0.3">
      <c r="A932" s="99">
        <v>930</v>
      </c>
      <c r="B932" s="100">
        <v>23909</v>
      </c>
      <c r="C932" s="100">
        <v>31413</v>
      </c>
      <c r="D932" s="100">
        <v>31383</v>
      </c>
      <c r="E932" s="101">
        <v>44819.805239277579</v>
      </c>
      <c r="F932" s="96" t="s">
        <v>303</v>
      </c>
      <c r="G932" s="102">
        <v>452</v>
      </c>
      <c r="H932" s="102"/>
    </row>
    <row r="933" spans="1:8" ht="14" x14ac:dyDescent="0.3">
      <c r="A933" s="99">
        <v>931</v>
      </c>
      <c r="B933" s="100">
        <v>23444</v>
      </c>
      <c r="C933" s="100">
        <v>37151</v>
      </c>
      <c r="D933" s="100">
        <v>37151</v>
      </c>
      <c r="E933" s="101">
        <v>41863.191452833336</v>
      </c>
      <c r="F933" s="96" t="s">
        <v>304</v>
      </c>
      <c r="G933" s="102">
        <v>370</v>
      </c>
      <c r="H933" s="102"/>
    </row>
    <row r="934" spans="1:8" ht="14" x14ac:dyDescent="0.3">
      <c r="A934" s="99">
        <v>932</v>
      </c>
      <c r="B934" s="100">
        <v>24559</v>
      </c>
      <c r="C934" s="100">
        <v>31990</v>
      </c>
      <c r="D934" s="100">
        <v>31959</v>
      </c>
      <c r="E934" s="101">
        <v>23287.824783907075</v>
      </c>
      <c r="F934" s="96" t="s">
        <v>303</v>
      </c>
      <c r="G934" s="102">
        <v>433</v>
      </c>
      <c r="H934" s="102"/>
    </row>
    <row r="935" spans="1:8" ht="14" x14ac:dyDescent="0.3">
      <c r="A935" s="99">
        <v>933</v>
      </c>
      <c r="B935" s="100">
        <v>23675</v>
      </c>
      <c r="C935" s="100">
        <v>31959</v>
      </c>
      <c r="D935" s="100">
        <v>31873</v>
      </c>
      <c r="E935" s="101">
        <v>71925.192761269456</v>
      </c>
      <c r="F935" s="96" t="s">
        <v>303</v>
      </c>
      <c r="G935" s="102">
        <v>443</v>
      </c>
      <c r="H935" s="102"/>
    </row>
    <row r="936" spans="1:8" ht="14" x14ac:dyDescent="0.3">
      <c r="A936" s="99">
        <v>934</v>
      </c>
      <c r="B936" s="100">
        <v>25369</v>
      </c>
      <c r="C936" s="100">
        <v>32875</v>
      </c>
      <c r="D936" s="100">
        <v>32875</v>
      </c>
      <c r="E936" s="101">
        <v>32293.31124162981</v>
      </c>
      <c r="F936" s="96" t="s">
        <v>303</v>
      </c>
      <c r="G936" s="102">
        <v>408</v>
      </c>
      <c r="H936" s="102"/>
    </row>
    <row r="937" spans="1:8" ht="14" x14ac:dyDescent="0.3">
      <c r="A937" s="99">
        <v>935</v>
      </c>
      <c r="B937" s="100">
        <v>24401</v>
      </c>
      <c r="C937" s="100">
        <v>31959</v>
      </c>
      <c r="D937" s="100">
        <v>31880</v>
      </c>
      <c r="E937" s="101">
        <v>52962.250370696187</v>
      </c>
      <c r="F937" s="96" t="s">
        <v>303</v>
      </c>
      <c r="G937" s="102">
        <v>425</v>
      </c>
      <c r="H937" s="102">
        <v>3939.46</v>
      </c>
    </row>
    <row r="938" spans="1:8" ht="14" x14ac:dyDescent="0.3">
      <c r="A938" s="99">
        <v>936</v>
      </c>
      <c r="B938" s="100">
        <v>24376</v>
      </c>
      <c r="C938" s="100">
        <v>34151</v>
      </c>
      <c r="D938" s="100">
        <v>34151</v>
      </c>
      <c r="E938" s="101">
        <v>50242.845177886004</v>
      </c>
      <c r="F938" s="96" t="s">
        <v>303</v>
      </c>
      <c r="G938" s="102">
        <v>501</v>
      </c>
      <c r="H938" s="102"/>
    </row>
    <row r="939" spans="1:8" ht="14" x14ac:dyDescent="0.3">
      <c r="A939" s="99">
        <v>937</v>
      </c>
      <c r="B939" s="100">
        <v>24912</v>
      </c>
      <c r="C939" s="100">
        <v>31959</v>
      </c>
      <c r="D939" s="100">
        <v>31952</v>
      </c>
      <c r="E939" s="101">
        <v>23146.439382478362</v>
      </c>
      <c r="F939" s="96" t="s">
        <v>304</v>
      </c>
      <c r="G939" s="102">
        <v>362</v>
      </c>
      <c r="H939" s="102">
        <v>3871.05</v>
      </c>
    </row>
    <row r="940" spans="1:8" ht="14" x14ac:dyDescent="0.3">
      <c r="A940" s="99">
        <v>938</v>
      </c>
      <c r="B940" s="100">
        <v>25347</v>
      </c>
      <c r="C940" s="100">
        <v>32995</v>
      </c>
      <c r="D940" s="100">
        <v>32995</v>
      </c>
      <c r="E940" s="101">
        <v>42700.13810415491</v>
      </c>
      <c r="F940" s="96" t="s">
        <v>303</v>
      </c>
      <c r="G940" s="102">
        <v>414</v>
      </c>
      <c r="H940" s="102"/>
    </row>
    <row r="941" spans="1:8" ht="14" x14ac:dyDescent="0.3">
      <c r="A941" s="99">
        <v>939</v>
      </c>
      <c r="B941" s="100">
        <v>24793</v>
      </c>
      <c r="C941" s="100">
        <v>32520</v>
      </c>
      <c r="D941" s="100">
        <v>31959</v>
      </c>
      <c r="E941" s="101">
        <v>39251.025840371483</v>
      </c>
      <c r="F941" s="96" t="s">
        <v>303</v>
      </c>
      <c r="G941" s="102">
        <v>433</v>
      </c>
      <c r="H941" s="102"/>
    </row>
    <row r="942" spans="1:8" ht="14" x14ac:dyDescent="0.3">
      <c r="A942" s="99">
        <v>940</v>
      </c>
      <c r="B942" s="100">
        <v>25225</v>
      </c>
      <c r="C942" s="100">
        <v>32540</v>
      </c>
      <c r="D942" s="100">
        <v>32540</v>
      </c>
      <c r="E942" s="101">
        <v>30163.165967986868</v>
      </c>
      <c r="F942" s="96" t="s">
        <v>303</v>
      </c>
      <c r="G942" s="102">
        <v>414</v>
      </c>
      <c r="H942" s="102"/>
    </row>
    <row r="943" spans="1:8" ht="14" x14ac:dyDescent="0.3">
      <c r="A943" s="99">
        <v>941</v>
      </c>
      <c r="B943" s="100">
        <v>25965</v>
      </c>
      <c r="C943" s="100">
        <v>32813</v>
      </c>
      <c r="D943" s="100">
        <v>32813</v>
      </c>
      <c r="E943" s="101">
        <v>42133.179870407999</v>
      </c>
      <c r="F943" s="96" t="s">
        <v>303</v>
      </c>
      <c r="G943" s="102">
        <v>405</v>
      </c>
      <c r="H943" s="102"/>
    </row>
    <row r="944" spans="1:8" ht="14" x14ac:dyDescent="0.3">
      <c r="A944" s="99">
        <v>942</v>
      </c>
      <c r="B944" s="100">
        <v>24416</v>
      </c>
      <c r="C944" s="100">
        <v>32641</v>
      </c>
      <c r="D944" s="100">
        <v>32641</v>
      </c>
      <c r="E944" s="101">
        <v>27476.276651173375</v>
      </c>
      <c r="F944" s="96" t="s">
        <v>303</v>
      </c>
      <c r="G944" s="102">
        <v>422</v>
      </c>
      <c r="H944" s="102"/>
    </row>
    <row r="945" spans="1:8" ht="14" x14ac:dyDescent="0.3">
      <c r="A945" s="99">
        <v>943</v>
      </c>
      <c r="B945" s="100">
        <v>24259</v>
      </c>
      <c r="C945" s="100">
        <v>31717</v>
      </c>
      <c r="D945" s="100">
        <v>31687</v>
      </c>
      <c r="E945" s="101">
        <v>23657.988755499999</v>
      </c>
      <c r="F945" s="96" t="s">
        <v>303</v>
      </c>
      <c r="G945" s="102">
        <v>442</v>
      </c>
      <c r="H945" s="102"/>
    </row>
    <row r="946" spans="1:8" ht="14" x14ac:dyDescent="0.3">
      <c r="A946" s="99">
        <v>944</v>
      </c>
      <c r="B946" s="100">
        <v>21630</v>
      </c>
      <c r="C946" s="100">
        <v>31959</v>
      </c>
      <c r="D946" s="100">
        <v>31789</v>
      </c>
      <c r="E946" s="101">
        <v>48180.149299198609</v>
      </c>
      <c r="F946" s="96" t="s">
        <v>303</v>
      </c>
      <c r="G946" s="102">
        <v>420</v>
      </c>
      <c r="H946" s="102">
        <v>5368.96</v>
      </c>
    </row>
    <row r="947" spans="1:8" ht="14" x14ac:dyDescent="0.3">
      <c r="A947" s="99">
        <v>945</v>
      </c>
      <c r="B947" s="100">
        <v>24194</v>
      </c>
      <c r="C947" s="100">
        <v>32639</v>
      </c>
      <c r="D947" s="100">
        <v>32639</v>
      </c>
      <c r="E947" s="101">
        <v>27348.431594445799</v>
      </c>
      <c r="F947" s="96" t="s">
        <v>303</v>
      </c>
      <c r="G947" s="102">
        <v>449</v>
      </c>
      <c r="H947" s="102"/>
    </row>
    <row r="948" spans="1:8" ht="14" x14ac:dyDescent="0.3">
      <c r="A948" s="99">
        <v>946</v>
      </c>
      <c r="B948" s="100">
        <v>23998</v>
      </c>
      <c r="C948" s="100">
        <v>32021</v>
      </c>
      <c r="D948" s="100">
        <v>31960</v>
      </c>
      <c r="E948" s="101">
        <v>47468.714060653307</v>
      </c>
      <c r="F948" s="96" t="s">
        <v>303</v>
      </c>
      <c r="G948" s="102">
        <v>448</v>
      </c>
      <c r="H948" s="102"/>
    </row>
    <row r="949" spans="1:8" ht="14" x14ac:dyDescent="0.3">
      <c r="A949" s="99">
        <v>947</v>
      </c>
      <c r="B949" s="100">
        <v>20377</v>
      </c>
      <c r="C949" s="100">
        <v>29265</v>
      </c>
      <c r="D949" s="100">
        <v>29224</v>
      </c>
      <c r="E949" s="101">
        <v>48859.58449158333</v>
      </c>
      <c r="F949" s="96" t="s">
        <v>303</v>
      </c>
      <c r="G949" s="102">
        <v>421</v>
      </c>
      <c r="H949" s="102">
        <v>4446.46</v>
      </c>
    </row>
    <row r="950" spans="1:8" ht="14" x14ac:dyDescent="0.3">
      <c r="A950" s="99">
        <v>948</v>
      </c>
      <c r="B950" s="100">
        <v>23516</v>
      </c>
      <c r="C950" s="100">
        <v>32143</v>
      </c>
      <c r="D950" s="100">
        <v>31959</v>
      </c>
      <c r="E950" s="101">
        <v>39431.065515178838</v>
      </c>
      <c r="F950" s="96" t="s">
        <v>303</v>
      </c>
      <c r="G950" s="102">
        <v>420</v>
      </c>
      <c r="H950" s="102">
        <v>4749.1899999999996</v>
      </c>
    </row>
    <row r="951" spans="1:8" ht="14" x14ac:dyDescent="0.3">
      <c r="A951" s="99">
        <v>949</v>
      </c>
      <c r="B951" s="100">
        <v>22353</v>
      </c>
      <c r="C951" s="100">
        <v>31564</v>
      </c>
      <c r="D951" s="100">
        <v>31559</v>
      </c>
      <c r="E951" s="101">
        <v>48398.233496574292</v>
      </c>
      <c r="F951" s="96" t="s">
        <v>303</v>
      </c>
      <c r="G951" s="102">
        <v>430</v>
      </c>
      <c r="H951" s="102">
        <v>5109.68</v>
      </c>
    </row>
    <row r="952" spans="1:8" ht="14" x14ac:dyDescent="0.3">
      <c r="A952" s="99">
        <v>950</v>
      </c>
      <c r="B952" s="100">
        <v>24533</v>
      </c>
      <c r="C952" s="100">
        <v>36927</v>
      </c>
      <c r="D952" s="100">
        <v>36923</v>
      </c>
      <c r="E952" s="101">
        <v>39159.070290083328</v>
      </c>
      <c r="F952" s="96" t="s">
        <v>303</v>
      </c>
      <c r="G952" s="102">
        <v>330</v>
      </c>
      <c r="H952" s="102"/>
    </row>
    <row r="953" spans="1:8" ht="14" x14ac:dyDescent="0.3">
      <c r="A953" s="99">
        <v>951</v>
      </c>
      <c r="B953" s="100">
        <v>22664</v>
      </c>
      <c r="C953" s="100">
        <v>32203</v>
      </c>
      <c r="D953" s="100">
        <v>32133</v>
      </c>
      <c r="E953" s="101">
        <v>43664.211243376565</v>
      </c>
      <c r="F953" s="96" t="s">
        <v>303</v>
      </c>
      <c r="G953" s="102">
        <v>427</v>
      </c>
      <c r="H953" s="102"/>
    </row>
    <row r="954" spans="1:8" ht="14" x14ac:dyDescent="0.3">
      <c r="A954" s="99">
        <v>952</v>
      </c>
      <c r="B954" s="100">
        <v>23004</v>
      </c>
      <c r="C954" s="100">
        <v>31959</v>
      </c>
      <c r="D954" s="100">
        <v>31873</v>
      </c>
      <c r="E954" s="101">
        <v>47539.080151083333</v>
      </c>
      <c r="F954" s="96" t="s">
        <v>303</v>
      </c>
      <c r="G954" s="102">
        <v>462</v>
      </c>
      <c r="H954" s="102"/>
    </row>
    <row r="955" spans="1:8" ht="14" x14ac:dyDescent="0.3">
      <c r="A955" s="99">
        <v>953</v>
      </c>
      <c r="B955" s="100">
        <v>22539</v>
      </c>
      <c r="C955" s="100">
        <v>31212</v>
      </c>
      <c r="D955" s="100">
        <v>31117</v>
      </c>
      <c r="E955" s="101">
        <v>51401.725914971605</v>
      </c>
      <c r="F955" s="96" t="s">
        <v>303</v>
      </c>
      <c r="G955" s="102">
        <v>422</v>
      </c>
      <c r="H955" s="102">
        <v>4643.8</v>
      </c>
    </row>
    <row r="956" spans="1:8" ht="14" x14ac:dyDescent="0.3">
      <c r="A956" s="99">
        <v>954</v>
      </c>
      <c r="B956" s="100">
        <v>24088</v>
      </c>
      <c r="C956" s="100">
        <v>31959</v>
      </c>
      <c r="D956" s="100">
        <v>31748</v>
      </c>
      <c r="E956" s="101">
        <v>51000.393540333971</v>
      </c>
      <c r="F956" s="96" t="s">
        <v>303</v>
      </c>
      <c r="G956" s="102">
        <v>433</v>
      </c>
      <c r="H956" s="102">
        <v>4186.3</v>
      </c>
    </row>
    <row r="957" spans="1:8" ht="14" x14ac:dyDescent="0.3">
      <c r="A957" s="99">
        <v>955</v>
      </c>
      <c r="B957" s="100">
        <v>23121</v>
      </c>
      <c r="C957" s="100">
        <v>31250</v>
      </c>
      <c r="D957" s="100">
        <v>31232</v>
      </c>
      <c r="E957" s="101">
        <v>34775.354521045185</v>
      </c>
      <c r="F957" s="96" t="s">
        <v>303</v>
      </c>
      <c r="G957" s="102">
        <v>475</v>
      </c>
      <c r="H957" s="102"/>
    </row>
    <row r="958" spans="1:8" ht="14" x14ac:dyDescent="0.3">
      <c r="A958" s="99">
        <v>956</v>
      </c>
      <c r="B958" s="100">
        <v>24902</v>
      </c>
      <c r="C958" s="100">
        <v>32264</v>
      </c>
      <c r="D958" s="100">
        <v>32169</v>
      </c>
      <c r="E958" s="101">
        <v>18454.339746083333</v>
      </c>
      <c r="F958" s="96" t="s">
        <v>303</v>
      </c>
      <c r="G958" s="102">
        <v>430</v>
      </c>
      <c r="H958" s="102">
        <v>3846.61</v>
      </c>
    </row>
    <row r="959" spans="1:8" ht="14" x14ac:dyDescent="0.3">
      <c r="A959" s="99">
        <v>957</v>
      </c>
      <c r="B959" s="100">
        <v>23137</v>
      </c>
      <c r="C959" s="100">
        <v>31252</v>
      </c>
      <c r="D959" s="100">
        <v>31201</v>
      </c>
      <c r="E959" s="101">
        <v>26955.777896749998</v>
      </c>
      <c r="F959" s="96" t="s">
        <v>303</v>
      </c>
      <c r="G959" s="102">
        <v>399</v>
      </c>
      <c r="H959" s="102">
        <v>4413.1499999999996</v>
      </c>
    </row>
    <row r="960" spans="1:8" ht="14" x14ac:dyDescent="0.3">
      <c r="A960" s="99">
        <v>958</v>
      </c>
      <c r="B960" s="100">
        <v>23315</v>
      </c>
      <c r="C960" s="100">
        <v>32832</v>
      </c>
      <c r="D960" s="100">
        <v>32832</v>
      </c>
      <c r="E960" s="101">
        <v>36223.022672777312</v>
      </c>
      <c r="F960" s="96" t="s">
        <v>303</v>
      </c>
      <c r="G960" s="102">
        <v>428</v>
      </c>
      <c r="H960" s="102"/>
    </row>
    <row r="961" spans="1:8" ht="14" x14ac:dyDescent="0.3">
      <c r="A961" s="99">
        <v>959</v>
      </c>
      <c r="B961" s="100">
        <v>22830</v>
      </c>
      <c r="C961" s="100">
        <v>31180</v>
      </c>
      <c r="D961" s="100">
        <v>31118</v>
      </c>
      <c r="E961" s="101">
        <v>33441.809779533171</v>
      </c>
      <c r="F961" s="96" t="s">
        <v>303</v>
      </c>
      <c r="G961" s="102">
        <v>485</v>
      </c>
      <c r="H961" s="102">
        <v>5038.38</v>
      </c>
    </row>
    <row r="962" spans="1:8" ht="14" x14ac:dyDescent="0.3">
      <c r="A962" s="99">
        <v>960</v>
      </c>
      <c r="B962" s="100">
        <v>23266</v>
      </c>
      <c r="C962" s="100">
        <v>33896</v>
      </c>
      <c r="D962" s="100">
        <v>33896</v>
      </c>
      <c r="E962" s="101">
        <v>29329.965409730466</v>
      </c>
      <c r="F962" s="96" t="s">
        <v>303</v>
      </c>
      <c r="G962" s="102">
        <v>469</v>
      </c>
      <c r="H962" s="102"/>
    </row>
    <row r="963" spans="1:8" ht="14" x14ac:dyDescent="0.3">
      <c r="A963" s="99">
        <v>961</v>
      </c>
      <c r="B963" s="100">
        <v>22385</v>
      </c>
      <c r="C963" s="100">
        <v>31959</v>
      </c>
      <c r="D963" s="100">
        <v>31866</v>
      </c>
      <c r="E963" s="101">
        <v>47539.080151083333</v>
      </c>
      <c r="F963" s="96" t="s">
        <v>303</v>
      </c>
      <c r="G963" s="102">
        <v>437</v>
      </c>
      <c r="H963" s="102"/>
    </row>
    <row r="964" spans="1:8" ht="14" x14ac:dyDescent="0.3">
      <c r="A964" s="99">
        <v>962</v>
      </c>
      <c r="B964" s="100">
        <v>23302</v>
      </c>
      <c r="C964" s="100">
        <v>32540</v>
      </c>
      <c r="D964" s="100">
        <v>31960</v>
      </c>
      <c r="E964" s="101">
        <v>44063.333777553271</v>
      </c>
      <c r="F964" s="96" t="s">
        <v>303</v>
      </c>
      <c r="G964" s="102">
        <v>443</v>
      </c>
      <c r="H964" s="102"/>
    </row>
    <row r="965" spans="1:8" ht="14" x14ac:dyDescent="0.3">
      <c r="A965" s="99">
        <v>963</v>
      </c>
      <c r="B965" s="100">
        <v>24702</v>
      </c>
      <c r="C965" s="100">
        <v>31686</v>
      </c>
      <c r="D965" s="100">
        <v>31656</v>
      </c>
      <c r="E965" s="101">
        <v>55742.857636396759</v>
      </c>
      <c r="F965" s="96" t="s">
        <v>303</v>
      </c>
      <c r="G965" s="102">
        <v>443</v>
      </c>
      <c r="H965" s="102"/>
    </row>
    <row r="966" spans="1:8" ht="14" x14ac:dyDescent="0.3">
      <c r="A966" s="99">
        <v>964</v>
      </c>
      <c r="B966" s="100">
        <v>24372</v>
      </c>
      <c r="C966" s="100">
        <v>31656</v>
      </c>
      <c r="D966" s="100">
        <v>31642</v>
      </c>
      <c r="E966" s="101">
        <v>43108.601384285183</v>
      </c>
      <c r="F966" s="96" t="s">
        <v>303</v>
      </c>
      <c r="G966" s="102">
        <v>475</v>
      </c>
      <c r="H966" s="102"/>
    </row>
    <row r="967" spans="1:8" ht="14" x14ac:dyDescent="0.3">
      <c r="A967" s="99">
        <v>965</v>
      </c>
      <c r="B967" s="100">
        <v>22609</v>
      </c>
      <c r="C967" s="100">
        <v>31413</v>
      </c>
      <c r="D967" s="100">
        <v>31399</v>
      </c>
      <c r="E967" s="101">
        <v>40579.57814280413</v>
      </c>
      <c r="F967" s="96" t="s">
        <v>303</v>
      </c>
      <c r="G967" s="102">
        <v>504</v>
      </c>
      <c r="H967" s="102">
        <v>6894.4</v>
      </c>
    </row>
    <row r="968" spans="1:8" ht="14" x14ac:dyDescent="0.3">
      <c r="A968" s="99">
        <v>966</v>
      </c>
      <c r="B968" s="100">
        <v>24719</v>
      </c>
      <c r="C968" s="100">
        <v>34163</v>
      </c>
      <c r="D968" s="100">
        <v>34163</v>
      </c>
      <c r="E968" s="101">
        <v>54446.836458174388</v>
      </c>
      <c r="F968" s="96" t="s">
        <v>303</v>
      </c>
      <c r="G968" s="102">
        <v>445</v>
      </c>
      <c r="H968" s="102"/>
    </row>
    <row r="969" spans="1:8" ht="14" x14ac:dyDescent="0.3">
      <c r="A969" s="99">
        <v>967</v>
      </c>
      <c r="B969" s="100">
        <v>23944</v>
      </c>
      <c r="C969" s="100">
        <v>31959</v>
      </c>
      <c r="D969" s="100">
        <v>31944</v>
      </c>
      <c r="E969" s="101">
        <v>27301.587814750001</v>
      </c>
      <c r="F969" s="96" t="s">
        <v>303</v>
      </c>
      <c r="G969" s="102">
        <v>439</v>
      </c>
      <c r="H969" s="102"/>
    </row>
    <row r="970" spans="1:8" ht="14" x14ac:dyDescent="0.3">
      <c r="A970" s="99">
        <v>968</v>
      </c>
      <c r="B970" s="100">
        <v>24909</v>
      </c>
      <c r="C970" s="100">
        <v>32021</v>
      </c>
      <c r="D970" s="100">
        <v>31978</v>
      </c>
      <c r="E970" s="101">
        <v>28942.387758782123</v>
      </c>
      <c r="F970" s="96" t="s">
        <v>303</v>
      </c>
      <c r="G970" s="102">
        <v>434</v>
      </c>
      <c r="H970" s="102"/>
    </row>
    <row r="971" spans="1:8" ht="14" x14ac:dyDescent="0.3">
      <c r="A971" s="99">
        <v>969</v>
      </c>
      <c r="B971" s="100">
        <v>24835</v>
      </c>
      <c r="C971" s="100">
        <v>32630</v>
      </c>
      <c r="D971" s="100">
        <v>32630</v>
      </c>
      <c r="E971" s="101">
        <v>30209.773670209681</v>
      </c>
      <c r="F971" s="96" t="s">
        <v>303</v>
      </c>
      <c r="G971" s="102">
        <v>438</v>
      </c>
      <c r="H971" s="102"/>
    </row>
    <row r="972" spans="1:8" ht="14" x14ac:dyDescent="0.3">
      <c r="A972" s="99">
        <v>970</v>
      </c>
      <c r="B972" s="100">
        <v>23247</v>
      </c>
      <c r="C972" s="100">
        <v>31959</v>
      </c>
      <c r="D972" s="100">
        <v>31790</v>
      </c>
      <c r="E972" s="101">
        <v>46417.885302225244</v>
      </c>
      <c r="F972" s="96" t="s">
        <v>303</v>
      </c>
      <c r="G972" s="102">
        <v>447</v>
      </c>
      <c r="H972" s="102"/>
    </row>
    <row r="973" spans="1:8" ht="14" x14ac:dyDescent="0.3">
      <c r="A973" s="99">
        <v>971</v>
      </c>
      <c r="B973" s="100">
        <v>30299</v>
      </c>
      <c r="C973" s="100">
        <v>37447</v>
      </c>
      <c r="D973" s="100">
        <v>37438</v>
      </c>
      <c r="E973" s="101">
        <v>31375.129911834683</v>
      </c>
      <c r="F973" s="96" t="s">
        <v>303</v>
      </c>
      <c r="G973" s="102">
        <v>253</v>
      </c>
      <c r="H973" s="102"/>
    </row>
    <row r="974" spans="1:8" ht="14" x14ac:dyDescent="0.3">
      <c r="A974" s="99">
        <v>972</v>
      </c>
      <c r="B974" s="100">
        <v>20860</v>
      </c>
      <c r="C974" s="100">
        <v>29262</v>
      </c>
      <c r="D974" s="100">
        <v>29236</v>
      </c>
      <c r="E974" s="101">
        <v>57964.026399083326</v>
      </c>
      <c r="F974" s="96" t="s">
        <v>303</v>
      </c>
      <c r="G974" s="102">
        <v>449</v>
      </c>
      <c r="H974" s="102">
        <v>4972.72</v>
      </c>
    </row>
    <row r="975" spans="1:8" ht="14" x14ac:dyDescent="0.3">
      <c r="A975" s="99">
        <v>973</v>
      </c>
      <c r="B975" s="100">
        <v>24450</v>
      </c>
      <c r="C975" s="100">
        <v>32630</v>
      </c>
      <c r="D975" s="100">
        <v>32630</v>
      </c>
      <c r="E975" s="101">
        <v>54246.711291520638</v>
      </c>
      <c r="F975" s="96" t="s">
        <v>303</v>
      </c>
      <c r="G975" s="102">
        <v>425</v>
      </c>
      <c r="H975" s="102">
        <v>3938.21</v>
      </c>
    </row>
    <row r="976" spans="1:8" ht="14" x14ac:dyDescent="0.3">
      <c r="A976" s="99">
        <v>974</v>
      </c>
      <c r="B976" s="100">
        <v>22876</v>
      </c>
      <c r="C976" s="100">
        <v>31564</v>
      </c>
      <c r="D976" s="100">
        <v>31539</v>
      </c>
      <c r="E976" s="101">
        <v>71270.47889008536</v>
      </c>
      <c r="F976" s="96" t="s">
        <v>303</v>
      </c>
      <c r="G976" s="102">
        <v>446</v>
      </c>
      <c r="H976" s="102"/>
    </row>
    <row r="977" spans="1:8" ht="14" x14ac:dyDescent="0.3">
      <c r="A977" s="99">
        <v>975</v>
      </c>
      <c r="B977" s="100">
        <v>24290</v>
      </c>
      <c r="C977" s="100">
        <v>36937</v>
      </c>
      <c r="D977" s="100">
        <v>36937</v>
      </c>
      <c r="E977" s="101">
        <v>35673.90102208333</v>
      </c>
      <c r="F977" s="96" t="s">
        <v>303</v>
      </c>
      <c r="G977" s="102">
        <v>332</v>
      </c>
      <c r="H977" s="102"/>
    </row>
    <row r="978" spans="1:8" ht="14" x14ac:dyDescent="0.3">
      <c r="A978" s="99">
        <v>976</v>
      </c>
      <c r="B978" s="100">
        <v>24519</v>
      </c>
      <c r="C978" s="100">
        <v>31959</v>
      </c>
      <c r="D978" s="100">
        <v>31868</v>
      </c>
      <c r="E978" s="101">
        <v>25339.160601416665</v>
      </c>
      <c r="F978" s="96" t="s">
        <v>303</v>
      </c>
      <c r="G978" s="102">
        <v>448</v>
      </c>
      <c r="H978" s="102"/>
    </row>
    <row r="979" spans="1:8" ht="14" x14ac:dyDescent="0.3">
      <c r="A979" s="99">
        <v>977</v>
      </c>
      <c r="B979" s="100">
        <v>26692</v>
      </c>
      <c r="C979" s="100">
        <v>35187</v>
      </c>
      <c r="D979" s="100">
        <v>35187</v>
      </c>
      <c r="E979" s="101">
        <v>24505.657262261662</v>
      </c>
      <c r="F979" s="96" t="s">
        <v>303</v>
      </c>
      <c r="G979" s="102">
        <v>340</v>
      </c>
      <c r="H979" s="102"/>
    </row>
    <row r="980" spans="1:8" ht="14" x14ac:dyDescent="0.3">
      <c r="A980" s="99">
        <v>978</v>
      </c>
      <c r="B980" s="100">
        <v>23958</v>
      </c>
      <c r="C980" s="100">
        <v>33143</v>
      </c>
      <c r="D980" s="100">
        <v>33143</v>
      </c>
      <c r="E980" s="101">
        <v>47539.080151083333</v>
      </c>
      <c r="F980" s="96" t="s">
        <v>304</v>
      </c>
      <c r="G980" s="102">
        <v>395</v>
      </c>
      <c r="H980" s="102"/>
    </row>
    <row r="981" spans="1:8" ht="14" x14ac:dyDescent="0.3">
      <c r="A981" s="99">
        <v>979</v>
      </c>
      <c r="B981" s="100">
        <v>23082</v>
      </c>
      <c r="C981" s="100">
        <v>33119</v>
      </c>
      <c r="D981" s="100">
        <v>33119</v>
      </c>
      <c r="E981" s="101">
        <v>36145.781255916663</v>
      </c>
      <c r="F981" s="96" t="s">
        <v>303</v>
      </c>
      <c r="G981" s="102">
        <v>456</v>
      </c>
      <c r="H981" s="102"/>
    </row>
    <row r="982" spans="1:8" ht="14" x14ac:dyDescent="0.3">
      <c r="A982" s="99">
        <v>980</v>
      </c>
      <c r="B982" s="100">
        <v>23345</v>
      </c>
      <c r="C982" s="100">
        <v>31413</v>
      </c>
      <c r="D982" s="100">
        <v>31383</v>
      </c>
      <c r="E982" s="101">
        <v>26955.777896749998</v>
      </c>
      <c r="F982" s="96" t="s">
        <v>303</v>
      </c>
      <c r="G982" s="102">
        <v>504</v>
      </c>
      <c r="H982" s="102"/>
    </row>
    <row r="983" spans="1:8" ht="14" x14ac:dyDescent="0.3">
      <c r="A983" s="99">
        <v>981</v>
      </c>
      <c r="B983" s="100">
        <v>22710</v>
      </c>
      <c r="C983" s="100">
        <v>32491</v>
      </c>
      <c r="D983" s="100">
        <v>32491</v>
      </c>
      <c r="E983" s="101">
        <v>40379.23886752531</v>
      </c>
      <c r="F983" s="96" t="s">
        <v>303</v>
      </c>
      <c r="G983" s="102">
        <v>428</v>
      </c>
      <c r="H983" s="102"/>
    </row>
    <row r="984" spans="1:8" ht="14" x14ac:dyDescent="0.3">
      <c r="A984" s="99">
        <v>982</v>
      </c>
      <c r="B984" s="100">
        <v>23880</v>
      </c>
      <c r="C984" s="100">
        <v>34103</v>
      </c>
      <c r="D984" s="100">
        <v>34090</v>
      </c>
      <c r="E984" s="101">
        <v>47257.872586096462</v>
      </c>
      <c r="F984" s="96" t="s">
        <v>303</v>
      </c>
      <c r="G984" s="102">
        <v>426</v>
      </c>
      <c r="H984" s="102"/>
    </row>
    <row r="985" spans="1:8" ht="14" x14ac:dyDescent="0.3">
      <c r="A985" s="99">
        <v>983</v>
      </c>
      <c r="B985" s="100">
        <v>24536</v>
      </c>
      <c r="C985" s="100">
        <v>32832</v>
      </c>
      <c r="D985" s="100">
        <v>32832</v>
      </c>
      <c r="E985" s="101">
        <v>52760.563899562316</v>
      </c>
      <c r="F985" s="96" t="s">
        <v>303</v>
      </c>
      <c r="G985" s="102">
        <v>413</v>
      </c>
      <c r="H985" s="102"/>
    </row>
    <row r="986" spans="1:8" ht="14" x14ac:dyDescent="0.3">
      <c r="A986" s="99">
        <v>984</v>
      </c>
      <c r="B986" s="100">
        <v>23971</v>
      </c>
      <c r="C986" s="100">
        <v>33329</v>
      </c>
      <c r="D986" s="100">
        <v>33329</v>
      </c>
      <c r="E986" s="101">
        <v>44688.729188583326</v>
      </c>
      <c r="F986" s="96" t="s">
        <v>303</v>
      </c>
      <c r="G986" s="102">
        <v>390</v>
      </c>
      <c r="H986" s="102"/>
    </row>
    <row r="987" spans="1:8" ht="14" x14ac:dyDescent="0.3">
      <c r="A987" s="99">
        <v>985</v>
      </c>
      <c r="B987" s="100">
        <v>25438</v>
      </c>
      <c r="C987" s="100">
        <v>32682</v>
      </c>
      <c r="D987" s="100">
        <v>32682</v>
      </c>
      <c r="E987" s="101">
        <v>25018.229797916665</v>
      </c>
      <c r="F987" s="96" t="s">
        <v>304</v>
      </c>
      <c r="G987" s="102">
        <v>409</v>
      </c>
      <c r="H987" s="102"/>
    </row>
    <row r="988" spans="1:8" ht="14" x14ac:dyDescent="0.3">
      <c r="A988" s="99">
        <v>986</v>
      </c>
      <c r="B988" s="100">
        <v>24298</v>
      </c>
      <c r="C988" s="100">
        <v>33819</v>
      </c>
      <c r="D988" s="100">
        <v>33819</v>
      </c>
      <c r="E988" s="101">
        <v>28604.03358531935</v>
      </c>
      <c r="F988" s="96" t="s">
        <v>303</v>
      </c>
      <c r="G988" s="102">
        <v>425</v>
      </c>
      <c r="H988" s="102"/>
    </row>
    <row r="989" spans="1:8" ht="14" x14ac:dyDescent="0.3">
      <c r="A989" s="99">
        <v>987</v>
      </c>
      <c r="B989" s="100">
        <v>23225</v>
      </c>
      <c r="C989" s="100">
        <v>31959</v>
      </c>
      <c r="D989" s="100">
        <v>31918</v>
      </c>
      <c r="E989" s="101">
        <v>46034.824846476084</v>
      </c>
      <c r="F989" s="96" t="s">
        <v>303</v>
      </c>
      <c r="G989" s="102">
        <v>472</v>
      </c>
      <c r="H989" s="102">
        <v>5052.8</v>
      </c>
    </row>
    <row r="990" spans="1:8" ht="14" x14ac:dyDescent="0.3">
      <c r="A990" s="99">
        <v>988</v>
      </c>
      <c r="B990" s="100">
        <v>22672</v>
      </c>
      <c r="C990" s="100">
        <v>34151</v>
      </c>
      <c r="D990" s="100">
        <v>34151</v>
      </c>
      <c r="E990" s="101">
        <v>34804.888061168538</v>
      </c>
      <c r="F990" s="96" t="s">
        <v>303</v>
      </c>
      <c r="G990" s="102">
        <v>449</v>
      </c>
      <c r="H990" s="102">
        <v>4820.51</v>
      </c>
    </row>
    <row r="991" spans="1:8" ht="14" x14ac:dyDescent="0.3">
      <c r="A991" s="99">
        <v>989</v>
      </c>
      <c r="B991" s="100">
        <v>22772</v>
      </c>
      <c r="C991" s="100">
        <v>36924</v>
      </c>
      <c r="D991" s="100">
        <v>36923</v>
      </c>
      <c r="E991" s="101">
        <v>48481.918504113062</v>
      </c>
      <c r="F991" s="96" t="s">
        <v>304</v>
      </c>
      <c r="G991" s="102">
        <v>390</v>
      </c>
      <c r="H991" s="102"/>
    </row>
    <row r="992" spans="1:8" ht="14" x14ac:dyDescent="0.3">
      <c r="A992" s="99">
        <v>990</v>
      </c>
      <c r="B992" s="100">
        <v>24871</v>
      </c>
      <c r="C992" s="100">
        <v>31740</v>
      </c>
      <c r="D992" s="100">
        <v>31740</v>
      </c>
      <c r="E992" s="101">
        <v>28999.90408729632</v>
      </c>
      <c r="F992" s="96" t="s">
        <v>303</v>
      </c>
      <c r="G992" s="102">
        <v>456</v>
      </c>
      <c r="H992" s="102">
        <v>4101.3999999999996</v>
      </c>
    </row>
    <row r="993" spans="1:8" ht="14" x14ac:dyDescent="0.3">
      <c r="A993" s="99">
        <v>991</v>
      </c>
      <c r="B993" s="100">
        <v>25172</v>
      </c>
      <c r="C993" s="100">
        <v>32832</v>
      </c>
      <c r="D993" s="100">
        <v>32832</v>
      </c>
      <c r="E993" s="101">
        <v>44948.531066831471</v>
      </c>
      <c r="F993" s="96" t="s">
        <v>303</v>
      </c>
      <c r="G993" s="102">
        <v>404</v>
      </c>
      <c r="H993" s="102"/>
    </row>
    <row r="994" spans="1:8" ht="14" x14ac:dyDescent="0.3">
      <c r="A994" s="99">
        <v>992</v>
      </c>
      <c r="B994" s="100">
        <v>23947</v>
      </c>
      <c r="C994" s="100">
        <v>31736</v>
      </c>
      <c r="D994" s="100">
        <v>31728</v>
      </c>
      <c r="E994" s="101">
        <v>50503.059695258125</v>
      </c>
      <c r="F994" s="96" t="s">
        <v>303</v>
      </c>
      <c r="G994" s="102">
        <v>424</v>
      </c>
      <c r="H994" s="102">
        <v>3800.34</v>
      </c>
    </row>
    <row r="995" spans="1:8" ht="14" x14ac:dyDescent="0.3">
      <c r="A995" s="99">
        <v>993</v>
      </c>
      <c r="B995" s="100">
        <v>24472</v>
      </c>
      <c r="C995" s="100">
        <v>31959</v>
      </c>
      <c r="D995" s="100">
        <v>31875</v>
      </c>
      <c r="E995" s="101">
        <v>39303.428555178303</v>
      </c>
      <c r="F995" s="96" t="s">
        <v>303</v>
      </c>
      <c r="G995" s="102">
        <v>456</v>
      </c>
      <c r="H995" s="102">
        <v>4252.34</v>
      </c>
    </row>
    <row r="996" spans="1:8" ht="14" x14ac:dyDescent="0.3">
      <c r="A996" s="99">
        <v>994</v>
      </c>
      <c r="B996" s="100">
        <v>23640</v>
      </c>
      <c r="C996" s="100">
        <v>30864</v>
      </c>
      <c r="D996" s="100">
        <v>30809</v>
      </c>
      <c r="E996" s="101">
        <v>46651.843375827935</v>
      </c>
      <c r="F996" s="96" t="s">
        <v>303</v>
      </c>
      <c r="G996" s="102">
        <v>474</v>
      </c>
      <c r="H996" s="102">
        <v>4749.71</v>
      </c>
    </row>
    <row r="997" spans="1:8" ht="14" x14ac:dyDescent="0.3">
      <c r="A997" s="99">
        <v>995</v>
      </c>
      <c r="B997" s="100">
        <v>19797</v>
      </c>
      <c r="C997" s="100">
        <v>31382</v>
      </c>
      <c r="D997" s="100">
        <v>31335</v>
      </c>
      <c r="E997" s="101">
        <v>49160.072286182061</v>
      </c>
      <c r="F997" s="96" t="s">
        <v>303</v>
      </c>
      <c r="G997" s="102">
        <v>458</v>
      </c>
      <c r="H997" s="102">
        <v>5910.55</v>
      </c>
    </row>
    <row r="998" spans="1:8" ht="14" x14ac:dyDescent="0.3">
      <c r="A998" s="99">
        <v>996</v>
      </c>
      <c r="B998" s="100">
        <v>21914</v>
      </c>
      <c r="C998" s="100">
        <v>31990</v>
      </c>
      <c r="D998" s="100">
        <v>31784</v>
      </c>
      <c r="E998" s="101">
        <v>48051.876600583331</v>
      </c>
      <c r="F998" s="96" t="s">
        <v>303</v>
      </c>
      <c r="G998" s="102">
        <v>428</v>
      </c>
      <c r="H998" s="102">
        <v>5802.45</v>
      </c>
    </row>
    <row r="999" spans="1:8" ht="14" x14ac:dyDescent="0.3">
      <c r="A999" s="99">
        <v>997</v>
      </c>
      <c r="B999" s="100">
        <v>23524</v>
      </c>
      <c r="C999" s="100">
        <v>32661</v>
      </c>
      <c r="D999" s="100">
        <v>32661</v>
      </c>
      <c r="E999" s="101">
        <v>37215.714042250002</v>
      </c>
      <c r="F999" s="96" t="s">
        <v>303</v>
      </c>
      <c r="G999" s="102">
        <v>461</v>
      </c>
      <c r="H999" s="102"/>
    </row>
    <row r="1000" spans="1:8" ht="14" x14ac:dyDescent="0.3">
      <c r="A1000" s="99">
        <v>998</v>
      </c>
      <c r="B1000" s="100">
        <v>24573</v>
      </c>
      <c r="C1000" s="100">
        <v>34705</v>
      </c>
      <c r="D1000" s="100">
        <v>34705</v>
      </c>
      <c r="E1000" s="101">
        <v>25320.465076127453</v>
      </c>
      <c r="F1000" s="96" t="s">
        <v>303</v>
      </c>
      <c r="G1000" s="102">
        <v>324</v>
      </c>
      <c r="H1000" s="102">
        <v>6801.49</v>
      </c>
    </row>
    <row r="1001" spans="1:8" ht="14" x14ac:dyDescent="0.3">
      <c r="A1001" s="99">
        <v>999</v>
      </c>
      <c r="B1001" s="100">
        <v>23499</v>
      </c>
      <c r="C1001" s="100">
        <v>32826</v>
      </c>
      <c r="D1001" s="100">
        <v>32826</v>
      </c>
      <c r="E1001" s="101">
        <v>40161.248175319073</v>
      </c>
      <c r="F1001" s="96" t="s">
        <v>303</v>
      </c>
      <c r="G1001" s="102">
        <v>405</v>
      </c>
      <c r="H1001" s="102"/>
    </row>
    <row r="1002" spans="1:8" ht="14" x14ac:dyDescent="0.3">
      <c r="A1002" s="99">
        <v>1000</v>
      </c>
      <c r="B1002" s="100">
        <v>24234</v>
      </c>
      <c r="C1002" s="100">
        <v>33147</v>
      </c>
      <c r="D1002" s="100">
        <v>33147</v>
      </c>
      <c r="E1002" s="101">
        <v>49579.062390205225</v>
      </c>
      <c r="F1002" s="96" t="s">
        <v>303</v>
      </c>
      <c r="G1002" s="102">
        <v>401</v>
      </c>
      <c r="H1002" s="102"/>
    </row>
    <row r="1003" spans="1:8" ht="14" x14ac:dyDescent="0.3">
      <c r="A1003" s="99">
        <v>1001</v>
      </c>
      <c r="B1003" s="100">
        <v>22637</v>
      </c>
      <c r="C1003" s="100">
        <v>32721</v>
      </c>
      <c r="D1003" s="100">
        <v>32721</v>
      </c>
      <c r="E1003" s="101">
        <v>47539.080151083333</v>
      </c>
      <c r="F1003" s="96" t="s">
        <v>303</v>
      </c>
      <c r="G1003" s="102">
        <v>408</v>
      </c>
      <c r="H1003" s="102"/>
    </row>
    <row r="1004" spans="1:8" ht="14" x14ac:dyDescent="0.3">
      <c r="A1004" s="99">
        <v>1002</v>
      </c>
      <c r="B1004" s="100">
        <v>23044</v>
      </c>
      <c r="C1004" s="100">
        <v>32143</v>
      </c>
      <c r="D1004" s="100">
        <v>31789</v>
      </c>
      <c r="E1004" s="101">
        <v>50948.0545265244</v>
      </c>
      <c r="F1004" s="96" t="s">
        <v>303</v>
      </c>
      <c r="G1004" s="102">
        <v>440</v>
      </c>
      <c r="H1004" s="102"/>
    </row>
    <row r="1005" spans="1:8" ht="14" x14ac:dyDescent="0.3">
      <c r="A1005" s="99">
        <v>1003</v>
      </c>
      <c r="B1005" s="100">
        <v>28991</v>
      </c>
      <c r="C1005" s="100">
        <v>37384</v>
      </c>
      <c r="D1005" s="100">
        <v>37196</v>
      </c>
      <c r="E1005" s="101">
        <v>30048.863624642385</v>
      </c>
      <c r="F1005" s="96" t="s">
        <v>303</v>
      </c>
      <c r="G1005" s="102">
        <v>261</v>
      </c>
      <c r="H1005" s="102"/>
    </row>
    <row r="1006" spans="1:8" ht="14" x14ac:dyDescent="0.3">
      <c r="A1006" s="99">
        <v>1004</v>
      </c>
      <c r="B1006" s="100">
        <v>24755</v>
      </c>
      <c r="C1006" s="100">
        <v>31959</v>
      </c>
      <c r="D1006" s="100">
        <v>31747</v>
      </c>
      <c r="E1006" s="101">
        <v>36415.926525716386</v>
      </c>
      <c r="F1006" s="96" t="s">
        <v>303</v>
      </c>
      <c r="G1006" s="102">
        <v>440</v>
      </c>
      <c r="H1006" s="102"/>
    </row>
    <row r="1007" spans="1:8" ht="14" x14ac:dyDescent="0.3">
      <c r="A1007" s="99">
        <v>1005</v>
      </c>
      <c r="B1007" s="100">
        <v>24044</v>
      </c>
      <c r="C1007" s="100">
        <v>31472</v>
      </c>
      <c r="D1007" s="100">
        <v>31399</v>
      </c>
      <c r="E1007" s="101">
        <v>53684.736703783732</v>
      </c>
      <c r="F1007" s="96" t="s">
        <v>303</v>
      </c>
      <c r="G1007" s="102">
        <v>568</v>
      </c>
      <c r="H1007" s="102">
        <v>6769.54</v>
      </c>
    </row>
    <row r="1008" spans="1:8" ht="14" x14ac:dyDescent="0.3">
      <c r="A1008" s="99">
        <v>1006</v>
      </c>
      <c r="B1008" s="100">
        <v>21258</v>
      </c>
      <c r="C1008" s="100">
        <v>33919</v>
      </c>
      <c r="D1008" s="100">
        <v>33919</v>
      </c>
      <c r="E1008" s="101">
        <v>36615.774511333322</v>
      </c>
      <c r="F1008" s="96" t="s">
        <v>303</v>
      </c>
      <c r="G1008" s="102">
        <v>421</v>
      </c>
      <c r="H1008" s="102">
        <v>6769.09</v>
      </c>
    </row>
    <row r="1009" spans="1:8" ht="14" x14ac:dyDescent="0.3">
      <c r="A1009" s="99">
        <v>1007</v>
      </c>
      <c r="B1009" s="100">
        <v>23747</v>
      </c>
      <c r="C1009" s="100">
        <v>32325</v>
      </c>
      <c r="D1009" s="100">
        <v>32168</v>
      </c>
      <c r="E1009" s="101">
        <v>42419.112088508664</v>
      </c>
      <c r="F1009" s="96" t="s">
        <v>303</v>
      </c>
      <c r="G1009" s="102">
        <v>449</v>
      </c>
      <c r="H1009" s="102">
        <v>4329.66</v>
      </c>
    </row>
    <row r="1010" spans="1:8" ht="14" x14ac:dyDescent="0.3">
      <c r="A1010" s="99">
        <v>1008</v>
      </c>
      <c r="B1010" s="100">
        <v>22076</v>
      </c>
      <c r="C1010" s="100">
        <v>30529</v>
      </c>
      <c r="D1010" s="100">
        <v>30515</v>
      </c>
      <c r="E1010" s="101">
        <v>56932.21608438791</v>
      </c>
      <c r="F1010" s="96" t="s">
        <v>303</v>
      </c>
      <c r="G1010" s="102">
        <v>422</v>
      </c>
      <c r="H1010" s="102">
        <v>4377.41</v>
      </c>
    </row>
    <row r="1011" spans="1:8" ht="14" x14ac:dyDescent="0.3">
      <c r="A1011" s="99">
        <v>1009</v>
      </c>
      <c r="B1011" s="100">
        <v>24742</v>
      </c>
      <c r="C1011" s="100">
        <v>32203</v>
      </c>
      <c r="D1011" s="100">
        <v>32125</v>
      </c>
      <c r="E1011" s="101">
        <v>42159.0353691825</v>
      </c>
      <c r="F1011" s="96" t="s">
        <v>303</v>
      </c>
      <c r="G1011" s="102">
        <v>433</v>
      </c>
      <c r="H1011" s="102"/>
    </row>
    <row r="1012" spans="1:8" ht="14" x14ac:dyDescent="0.3">
      <c r="A1012" s="99">
        <v>1010</v>
      </c>
      <c r="B1012" s="100">
        <v>24094</v>
      </c>
      <c r="C1012" s="100">
        <v>32832</v>
      </c>
      <c r="D1012" s="100">
        <v>32832</v>
      </c>
      <c r="E1012" s="101">
        <v>31168.031348820696</v>
      </c>
      <c r="F1012" s="96" t="s">
        <v>303</v>
      </c>
      <c r="G1012" s="102">
        <v>435</v>
      </c>
      <c r="H1012" s="102"/>
    </row>
    <row r="1013" spans="1:8" ht="14" x14ac:dyDescent="0.3">
      <c r="A1013" s="99">
        <v>1011</v>
      </c>
      <c r="B1013" s="100">
        <v>25386</v>
      </c>
      <c r="C1013" s="100">
        <v>34394</v>
      </c>
      <c r="D1013" s="100">
        <v>34394</v>
      </c>
      <c r="E1013" s="101">
        <v>23274.197438813713</v>
      </c>
      <c r="F1013" s="96" t="s">
        <v>303</v>
      </c>
      <c r="G1013" s="102">
        <v>401</v>
      </c>
      <c r="H1013" s="102"/>
    </row>
    <row r="1014" spans="1:8" ht="14" x14ac:dyDescent="0.3">
      <c r="A1014" s="99">
        <v>1012</v>
      </c>
      <c r="B1014" s="100">
        <v>22751</v>
      </c>
      <c r="C1014" s="100">
        <v>32082</v>
      </c>
      <c r="D1014" s="100">
        <v>31784</v>
      </c>
      <c r="E1014" s="101">
        <v>47539.080151083333</v>
      </c>
      <c r="F1014" s="96" t="s">
        <v>303</v>
      </c>
      <c r="G1014" s="102">
        <v>438</v>
      </c>
      <c r="H1014" s="102"/>
    </row>
    <row r="1015" spans="1:8" ht="14" x14ac:dyDescent="0.3">
      <c r="A1015" s="99">
        <v>1013</v>
      </c>
      <c r="B1015" s="100">
        <v>24217</v>
      </c>
      <c r="C1015" s="100">
        <v>31959</v>
      </c>
      <c r="D1015" s="100">
        <v>31841</v>
      </c>
      <c r="E1015" s="101">
        <v>39622.455081021086</v>
      </c>
      <c r="F1015" s="96" t="s">
        <v>303</v>
      </c>
      <c r="G1015" s="102">
        <v>422</v>
      </c>
      <c r="H1015" s="102">
        <v>4026.76</v>
      </c>
    </row>
    <row r="1016" spans="1:8" ht="14" x14ac:dyDescent="0.3">
      <c r="A1016" s="99">
        <v>1014</v>
      </c>
      <c r="B1016" s="100">
        <v>22832</v>
      </c>
      <c r="C1016" s="100">
        <v>32021</v>
      </c>
      <c r="D1016" s="100">
        <v>31852</v>
      </c>
      <c r="E1016" s="101">
        <v>50374.287302084012</v>
      </c>
      <c r="F1016" s="96" t="s">
        <v>303</v>
      </c>
      <c r="G1016" s="102">
        <v>448</v>
      </c>
      <c r="H1016" s="102"/>
    </row>
    <row r="1017" spans="1:8" ht="14" x14ac:dyDescent="0.3">
      <c r="A1017" s="99">
        <v>1015</v>
      </c>
      <c r="B1017" s="100">
        <v>23791</v>
      </c>
      <c r="C1017" s="100">
        <v>30956</v>
      </c>
      <c r="D1017" s="100">
        <v>30935</v>
      </c>
      <c r="E1017" s="101">
        <v>58868.124874652458</v>
      </c>
      <c r="F1017" s="96" t="s">
        <v>303</v>
      </c>
      <c r="G1017" s="102">
        <v>468</v>
      </c>
      <c r="H1017" s="102"/>
    </row>
    <row r="1018" spans="1:8" ht="14" x14ac:dyDescent="0.3">
      <c r="A1018" s="99">
        <v>1016</v>
      </c>
      <c r="B1018" s="100">
        <v>24755</v>
      </c>
      <c r="C1018" s="100">
        <v>32234</v>
      </c>
      <c r="D1018" s="100">
        <v>32160</v>
      </c>
      <c r="E1018" s="101">
        <v>17021.494964818168</v>
      </c>
      <c r="F1018" s="96" t="s">
        <v>303</v>
      </c>
      <c r="G1018" s="102">
        <v>430</v>
      </c>
      <c r="H1018" s="102"/>
    </row>
    <row r="1019" spans="1:8" ht="14" x14ac:dyDescent="0.3">
      <c r="A1019" s="99">
        <v>1017</v>
      </c>
      <c r="B1019" s="100">
        <v>28227</v>
      </c>
      <c r="C1019" s="100">
        <v>35765</v>
      </c>
      <c r="D1019" s="100">
        <v>35765</v>
      </c>
      <c r="E1019" s="101">
        <v>35768.476478450568</v>
      </c>
      <c r="F1019" s="96" t="s">
        <v>303</v>
      </c>
      <c r="G1019" s="102">
        <v>308</v>
      </c>
      <c r="H1019" s="102"/>
    </row>
    <row r="1020" spans="1:8" ht="14" x14ac:dyDescent="0.3">
      <c r="A1020" s="99">
        <v>1018</v>
      </c>
      <c r="B1020" s="100">
        <v>23116</v>
      </c>
      <c r="C1020" s="100">
        <v>33147</v>
      </c>
      <c r="D1020" s="100">
        <v>33147</v>
      </c>
      <c r="E1020" s="101">
        <v>43511.646930557275</v>
      </c>
      <c r="F1020" s="96" t="s">
        <v>303</v>
      </c>
      <c r="G1020" s="102">
        <v>437</v>
      </c>
      <c r="H1020" s="102"/>
    </row>
    <row r="1021" spans="1:8" ht="14" x14ac:dyDescent="0.3">
      <c r="A1021" s="99">
        <v>1019</v>
      </c>
      <c r="B1021" s="100">
        <v>20968</v>
      </c>
      <c r="C1021" s="100">
        <v>32021</v>
      </c>
      <c r="D1021" s="100">
        <v>31979</v>
      </c>
      <c r="E1021" s="101">
        <v>47539.080151083333</v>
      </c>
      <c r="F1021" s="96" t="s">
        <v>303</v>
      </c>
      <c r="G1021" s="102">
        <v>477</v>
      </c>
      <c r="H1021" s="102"/>
    </row>
    <row r="1022" spans="1:8" ht="14" x14ac:dyDescent="0.3">
      <c r="A1022" s="99">
        <v>1020</v>
      </c>
      <c r="B1022" s="100">
        <v>24662</v>
      </c>
      <c r="C1022" s="100">
        <v>33122</v>
      </c>
      <c r="D1022" s="100">
        <v>33122</v>
      </c>
      <c r="E1022" s="101">
        <v>22970.751095305066</v>
      </c>
      <c r="F1022" s="96" t="s">
        <v>303</v>
      </c>
      <c r="G1022" s="102">
        <v>433</v>
      </c>
      <c r="H1022" s="102"/>
    </row>
    <row r="1023" spans="1:8" ht="14" x14ac:dyDescent="0.3">
      <c r="A1023" s="99">
        <v>1021</v>
      </c>
      <c r="B1023" s="100">
        <v>24100</v>
      </c>
      <c r="C1023" s="100">
        <v>31959</v>
      </c>
      <c r="D1023" s="100">
        <v>31929</v>
      </c>
      <c r="E1023" s="101">
        <v>41692.216479538765</v>
      </c>
      <c r="F1023" s="96" t="s">
        <v>303</v>
      </c>
      <c r="G1023" s="102">
        <v>439</v>
      </c>
      <c r="H1023" s="102">
        <v>4200.33</v>
      </c>
    </row>
    <row r="1024" spans="1:8" ht="14" x14ac:dyDescent="0.3">
      <c r="A1024" s="99">
        <v>1022</v>
      </c>
      <c r="B1024" s="100">
        <v>26291</v>
      </c>
      <c r="C1024" s="100">
        <v>34171</v>
      </c>
      <c r="D1024" s="100">
        <v>34171</v>
      </c>
      <c r="E1024" s="101">
        <v>63136.906180605773</v>
      </c>
      <c r="F1024" s="96" t="s">
        <v>303</v>
      </c>
      <c r="G1024" s="102">
        <v>395</v>
      </c>
      <c r="H1024" s="102"/>
    </row>
    <row r="1025" spans="1:8" ht="14" x14ac:dyDescent="0.3">
      <c r="A1025" s="99">
        <v>1023</v>
      </c>
      <c r="B1025" s="100">
        <v>24544</v>
      </c>
      <c r="C1025" s="100">
        <v>31625</v>
      </c>
      <c r="D1025" s="100">
        <v>31586</v>
      </c>
      <c r="E1025" s="101">
        <v>25259.555029821047</v>
      </c>
      <c r="F1025" s="96" t="s">
        <v>303</v>
      </c>
      <c r="G1025" s="102">
        <v>426</v>
      </c>
      <c r="H1025" s="102">
        <v>3714.61</v>
      </c>
    </row>
    <row r="1026" spans="1:8" ht="14" x14ac:dyDescent="0.3">
      <c r="A1026" s="99">
        <v>1024</v>
      </c>
      <c r="B1026" s="100">
        <v>22437</v>
      </c>
      <c r="C1026" s="100">
        <v>30682</v>
      </c>
      <c r="D1026" s="100">
        <v>30651</v>
      </c>
      <c r="E1026" s="101">
        <v>30863.86950662874</v>
      </c>
      <c r="F1026" s="96" t="s">
        <v>303</v>
      </c>
      <c r="G1026" s="102">
        <v>430</v>
      </c>
      <c r="H1026" s="102">
        <v>4996.2</v>
      </c>
    </row>
    <row r="1027" spans="1:8" ht="14" x14ac:dyDescent="0.3">
      <c r="A1027" s="99">
        <v>1025</v>
      </c>
      <c r="B1027" s="100">
        <v>23013</v>
      </c>
      <c r="C1027" s="100">
        <v>32021</v>
      </c>
      <c r="D1027" s="100">
        <v>31809</v>
      </c>
      <c r="E1027" s="101">
        <v>51749.253234194533</v>
      </c>
      <c r="F1027" s="96" t="s">
        <v>303</v>
      </c>
      <c r="G1027" s="102">
        <v>438</v>
      </c>
      <c r="H1027" s="102"/>
    </row>
    <row r="1028" spans="1:8" ht="14" x14ac:dyDescent="0.3">
      <c r="A1028" s="99">
        <v>1026</v>
      </c>
      <c r="B1028" s="100">
        <v>23673</v>
      </c>
      <c r="C1028" s="100">
        <v>32661</v>
      </c>
      <c r="D1028" s="100">
        <v>32661</v>
      </c>
      <c r="E1028" s="101">
        <v>37215.714042250002</v>
      </c>
      <c r="F1028" s="96" t="s">
        <v>303</v>
      </c>
      <c r="G1028" s="102">
        <v>423</v>
      </c>
      <c r="H1028" s="102"/>
    </row>
    <row r="1029" spans="1:8" ht="14" x14ac:dyDescent="0.3">
      <c r="A1029" s="99">
        <v>1027</v>
      </c>
      <c r="B1029" s="100">
        <v>24103</v>
      </c>
      <c r="C1029" s="100">
        <v>30773</v>
      </c>
      <c r="D1029" s="100">
        <v>30742</v>
      </c>
      <c r="E1029" s="101">
        <v>60174.843689748297</v>
      </c>
      <c r="F1029" s="96" t="s">
        <v>303</v>
      </c>
      <c r="G1029" s="102">
        <v>473</v>
      </c>
      <c r="H1029" s="102"/>
    </row>
    <row r="1030" spans="1:8" ht="14" x14ac:dyDescent="0.3">
      <c r="A1030" s="99">
        <v>1028</v>
      </c>
      <c r="B1030" s="100">
        <v>23366</v>
      </c>
      <c r="C1030" s="100">
        <v>30956</v>
      </c>
      <c r="D1030" s="100">
        <v>30917</v>
      </c>
      <c r="E1030" s="101">
        <v>41074.789529071873</v>
      </c>
      <c r="F1030" s="96" t="s">
        <v>303</v>
      </c>
      <c r="G1030" s="102">
        <v>420</v>
      </c>
      <c r="H1030" s="102">
        <v>4053.52</v>
      </c>
    </row>
    <row r="1031" spans="1:8" ht="14" x14ac:dyDescent="0.3">
      <c r="A1031" s="99">
        <v>1029</v>
      </c>
      <c r="B1031" s="100">
        <v>24941</v>
      </c>
      <c r="C1031" s="100">
        <v>32832</v>
      </c>
      <c r="D1031" s="100">
        <v>32832</v>
      </c>
      <c r="E1031" s="101">
        <v>25637.542624570997</v>
      </c>
      <c r="F1031" s="96" t="s">
        <v>303</v>
      </c>
      <c r="G1031" s="102">
        <v>424</v>
      </c>
      <c r="H1031" s="102"/>
    </row>
    <row r="1032" spans="1:8" ht="14" x14ac:dyDescent="0.3">
      <c r="A1032" s="99">
        <v>1030</v>
      </c>
      <c r="B1032" s="100">
        <v>22957</v>
      </c>
      <c r="C1032" s="100">
        <v>30456</v>
      </c>
      <c r="D1032" s="100">
        <v>30420</v>
      </c>
      <c r="E1032" s="101">
        <v>47393.450169818614</v>
      </c>
      <c r="F1032" s="96" t="s">
        <v>303</v>
      </c>
      <c r="G1032" s="102">
        <v>445</v>
      </c>
      <c r="H1032" s="102">
        <v>4351.43</v>
      </c>
    </row>
    <row r="1033" spans="1:8" ht="14" x14ac:dyDescent="0.3">
      <c r="A1033" s="99">
        <v>1031</v>
      </c>
      <c r="B1033" s="100">
        <v>24489</v>
      </c>
      <c r="C1033" s="100">
        <v>31656</v>
      </c>
      <c r="D1033" s="100">
        <v>31625</v>
      </c>
      <c r="E1033" s="101">
        <v>33465.88453984564</v>
      </c>
      <c r="F1033" s="96" t="s">
        <v>303</v>
      </c>
      <c r="G1033" s="102">
        <v>420</v>
      </c>
      <c r="H1033" s="102">
        <v>3794.02</v>
      </c>
    </row>
    <row r="1034" spans="1:8" ht="14" x14ac:dyDescent="0.3">
      <c r="A1034" s="99">
        <v>1032</v>
      </c>
      <c r="B1034" s="100">
        <v>21625</v>
      </c>
      <c r="C1034" s="100">
        <v>31247</v>
      </c>
      <c r="D1034" s="100">
        <v>31117</v>
      </c>
      <c r="E1034" s="101">
        <v>48051.876600583331</v>
      </c>
      <c r="F1034" s="96" t="s">
        <v>303</v>
      </c>
      <c r="G1034" s="102">
        <v>442</v>
      </c>
      <c r="H1034" s="102">
        <v>6894.8</v>
      </c>
    </row>
    <row r="1035" spans="1:8" ht="14" x14ac:dyDescent="0.3">
      <c r="A1035" s="99">
        <v>1033</v>
      </c>
      <c r="B1035" s="100">
        <v>25170</v>
      </c>
      <c r="C1035" s="100">
        <v>32832</v>
      </c>
      <c r="D1035" s="100">
        <v>32832</v>
      </c>
      <c r="E1035" s="101">
        <v>31584.390163814809</v>
      </c>
      <c r="F1035" s="96" t="s">
        <v>303</v>
      </c>
      <c r="G1035" s="102">
        <v>434</v>
      </c>
      <c r="H1035" s="102"/>
    </row>
    <row r="1036" spans="1:8" ht="14" x14ac:dyDescent="0.3">
      <c r="A1036" s="99">
        <v>1034</v>
      </c>
      <c r="B1036" s="100">
        <v>22998</v>
      </c>
      <c r="C1036" s="100">
        <v>34676</v>
      </c>
      <c r="D1036" s="100">
        <v>31866</v>
      </c>
      <c r="E1036" s="101">
        <v>45798.723481333334</v>
      </c>
      <c r="F1036" s="96" t="s">
        <v>303</v>
      </c>
      <c r="G1036" s="102">
        <v>446</v>
      </c>
      <c r="H1036" s="102"/>
    </row>
    <row r="1037" spans="1:8" ht="14" x14ac:dyDescent="0.3">
      <c r="A1037" s="99">
        <v>1035</v>
      </c>
      <c r="B1037" s="100">
        <v>22685</v>
      </c>
      <c r="C1037" s="100">
        <v>31990</v>
      </c>
      <c r="D1037" s="100">
        <v>31930</v>
      </c>
      <c r="E1037" s="101">
        <v>37304.056709916666</v>
      </c>
      <c r="F1037" s="96" t="s">
        <v>303</v>
      </c>
      <c r="G1037" s="102">
        <v>435</v>
      </c>
      <c r="H1037" s="102"/>
    </row>
    <row r="1038" spans="1:8" ht="14" x14ac:dyDescent="0.3">
      <c r="A1038" s="99">
        <v>1036</v>
      </c>
      <c r="B1038" s="100">
        <v>23026</v>
      </c>
      <c r="C1038" s="100">
        <v>30295</v>
      </c>
      <c r="D1038" s="100">
        <v>30286</v>
      </c>
      <c r="E1038" s="101">
        <v>43306.989533583335</v>
      </c>
      <c r="F1038" s="96" t="s">
        <v>303</v>
      </c>
      <c r="G1038" s="102">
        <v>455</v>
      </c>
      <c r="H1038" s="102">
        <v>4860.32</v>
      </c>
    </row>
    <row r="1039" spans="1:8" ht="14" x14ac:dyDescent="0.3">
      <c r="A1039" s="99">
        <v>1037</v>
      </c>
      <c r="B1039" s="100">
        <v>23300</v>
      </c>
      <c r="C1039" s="100">
        <v>32640</v>
      </c>
      <c r="D1039" s="100">
        <v>32640</v>
      </c>
      <c r="E1039" s="101">
        <v>51867.821220544167</v>
      </c>
      <c r="F1039" s="96" t="s">
        <v>303</v>
      </c>
      <c r="G1039" s="102">
        <v>459</v>
      </c>
      <c r="H1039" s="102"/>
    </row>
    <row r="1040" spans="1:8" ht="14" x14ac:dyDescent="0.3">
      <c r="A1040" s="99">
        <v>1038</v>
      </c>
      <c r="B1040" s="100">
        <v>24808</v>
      </c>
      <c r="C1040" s="100">
        <v>34477</v>
      </c>
      <c r="D1040" s="100">
        <v>34477</v>
      </c>
      <c r="E1040" s="101">
        <v>45830.589609201896</v>
      </c>
      <c r="F1040" s="96" t="s">
        <v>303</v>
      </c>
      <c r="G1040" s="102">
        <v>415</v>
      </c>
      <c r="H1040" s="102"/>
    </row>
    <row r="1041" spans="1:8" ht="14" x14ac:dyDescent="0.3">
      <c r="A1041" s="99">
        <v>1039</v>
      </c>
      <c r="B1041" s="100">
        <v>24902</v>
      </c>
      <c r="C1041" s="100">
        <v>32832</v>
      </c>
      <c r="D1041" s="100">
        <v>32832</v>
      </c>
      <c r="E1041" s="101">
        <v>37040.301837343359</v>
      </c>
      <c r="F1041" s="96" t="s">
        <v>303</v>
      </c>
      <c r="G1041" s="102">
        <v>422</v>
      </c>
      <c r="H1041" s="102">
        <v>4009.85</v>
      </c>
    </row>
    <row r="1042" spans="1:8" ht="14" x14ac:dyDescent="0.3">
      <c r="A1042" s="99">
        <v>1040</v>
      </c>
      <c r="B1042" s="100">
        <v>22554</v>
      </c>
      <c r="C1042" s="100">
        <v>32658</v>
      </c>
      <c r="D1042" s="100">
        <v>32658</v>
      </c>
      <c r="E1042" s="101">
        <v>54014.828050583332</v>
      </c>
      <c r="F1042" s="96" t="s">
        <v>303</v>
      </c>
      <c r="G1042" s="102">
        <v>414</v>
      </c>
      <c r="H1042" s="102"/>
    </row>
    <row r="1043" spans="1:8" ht="14" x14ac:dyDescent="0.3">
      <c r="A1043" s="99">
        <v>1041</v>
      </c>
      <c r="B1043" s="100">
        <v>22923</v>
      </c>
      <c r="C1043" s="100">
        <v>31444</v>
      </c>
      <c r="D1043" s="100">
        <v>31411</v>
      </c>
      <c r="E1043" s="101">
        <v>26844.533938742632</v>
      </c>
      <c r="F1043" s="96" t="s">
        <v>303</v>
      </c>
      <c r="G1043" s="102">
        <v>531</v>
      </c>
      <c r="H1043" s="102"/>
    </row>
    <row r="1044" spans="1:8" ht="14" x14ac:dyDescent="0.3">
      <c r="A1044" s="99">
        <v>1042</v>
      </c>
      <c r="B1044" s="100">
        <v>24390</v>
      </c>
      <c r="C1044" s="100">
        <v>32641</v>
      </c>
      <c r="D1044" s="100">
        <v>32641</v>
      </c>
      <c r="E1044" s="101">
        <v>40237.073471901</v>
      </c>
      <c r="F1044" s="96" t="s">
        <v>303</v>
      </c>
      <c r="G1044" s="102">
        <v>507</v>
      </c>
      <c r="H1044" s="102"/>
    </row>
    <row r="1045" spans="1:8" ht="14" x14ac:dyDescent="0.3">
      <c r="A1045" s="99">
        <v>1043</v>
      </c>
      <c r="B1045" s="100">
        <v>23012</v>
      </c>
      <c r="C1045" s="100">
        <v>32646</v>
      </c>
      <c r="D1045" s="100">
        <v>32646</v>
      </c>
      <c r="E1045" s="101">
        <v>25864.619082561203</v>
      </c>
      <c r="F1045" s="96" t="s">
        <v>303</v>
      </c>
      <c r="G1045" s="102">
        <v>412</v>
      </c>
      <c r="H1045" s="102"/>
    </row>
    <row r="1046" spans="1:8" ht="14" x14ac:dyDescent="0.3">
      <c r="A1046" s="99">
        <v>1044</v>
      </c>
      <c r="B1046" s="100">
        <v>24353</v>
      </c>
      <c r="C1046" s="100">
        <v>32933</v>
      </c>
      <c r="D1046" s="100">
        <v>32933</v>
      </c>
      <c r="E1046" s="101">
        <v>47539.080151083333</v>
      </c>
      <c r="F1046" s="96" t="s">
        <v>304</v>
      </c>
      <c r="G1046" s="102">
        <v>402</v>
      </c>
      <c r="H1046" s="102"/>
    </row>
    <row r="1047" spans="1:8" ht="14" x14ac:dyDescent="0.3">
      <c r="A1047" s="99">
        <v>1045</v>
      </c>
      <c r="B1047" s="100">
        <v>23249</v>
      </c>
      <c r="C1047" s="100">
        <v>32234</v>
      </c>
      <c r="D1047" s="100">
        <v>32153</v>
      </c>
      <c r="E1047" s="101">
        <v>25489.121980666667</v>
      </c>
      <c r="F1047" s="96" t="s">
        <v>303</v>
      </c>
      <c r="G1047" s="102">
        <v>458</v>
      </c>
      <c r="H1047" s="102"/>
    </row>
    <row r="1048" spans="1:8" ht="14" x14ac:dyDescent="0.3">
      <c r="A1048" s="99">
        <v>1046</v>
      </c>
      <c r="B1048" s="100">
        <v>24105</v>
      </c>
      <c r="C1048" s="100">
        <v>34733</v>
      </c>
      <c r="D1048" s="100">
        <v>31975</v>
      </c>
      <c r="E1048" s="101">
        <v>42899.041300742152</v>
      </c>
      <c r="F1048" s="96" t="s">
        <v>303</v>
      </c>
      <c r="G1048" s="102">
        <v>463</v>
      </c>
      <c r="H1048" s="102">
        <v>4586.9799999999996</v>
      </c>
    </row>
    <row r="1049" spans="1:8" ht="14" x14ac:dyDescent="0.3">
      <c r="A1049" s="99">
        <v>1047</v>
      </c>
      <c r="B1049" s="100">
        <v>24395</v>
      </c>
      <c r="C1049" s="100">
        <v>31959</v>
      </c>
      <c r="D1049" s="100">
        <v>31901</v>
      </c>
      <c r="E1049" s="101">
        <v>50058.305156956718</v>
      </c>
      <c r="F1049" s="96" t="s">
        <v>303</v>
      </c>
      <c r="G1049" s="102">
        <v>581</v>
      </c>
      <c r="H1049" s="102">
        <v>6912.28</v>
      </c>
    </row>
    <row r="1050" spans="1:8" ht="14" x14ac:dyDescent="0.3">
      <c r="A1050" s="99">
        <v>1048</v>
      </c>
      <c r="B1050" s="100">
        <v>22598</v>
      </c>
      <c r="C1050" s="100">
        <v>33240</v>
      </c>
      <c r="D1050" s="100">
        <v>33240</v>
      </c>
      <c r="E1050" s="101">
        <v>36457.803208392164</v>
      </c>
      <c r="F1050" s="96" t="s">
        <v>303</v>
      </c>
      <c r="G1050" s="102">
        <v>391</v>
      </c>
      <c r="H1050" s="102"/>
    </row>
    <row r="1051" spans="1:8" ht="14" x14ac:dyDescent="0.3">
      <c r="A1051" s="99">
        <v>1049</v>
      </c>
      <c r="B1051" s="100">
        <v>24149</v>
      </c>
      <c r="C1051" s="100">
        <v>34304</v>
      </c>
      <c r="D1051" s="100">
        <v>34304</v>
      </c>
      <c r="E1051" s="101">
        <v>44002.394599539919</v>
      </c>
      <c r="F1051" s="96" t="s">
        <v>303</v>
      </c>
      <c r="G1051" s="102">
        <v>377</v>
      </c>
      <c r="H1051" s="102"/>
    </row>
    <row r="1052" spans="1:8" ht="14" x14ac:dyDescent="0.3">
      <c r="A1052" s="99">
        <v>1050</v>
      </c>
      <c r="B1052" s="100">
        <v>24430</v>
      </c>
      <c r="C1052" s="100">
        <v>31959</v>
      </c>
      <c r="D1052" s="100">
        <v>31779</v>
      </c>
      <c r="E1052" s="101">
        <v>35885.737076323683</v>
      </c>
      <c r="F1052" s="96" t="s">
        <v>303</v>
      </c>
      <c r="G1052" s="102">
        <v>445</v>
      </c>
      <c r="H1052" s="102">
        <v>4021.35</v>
      </c>
    </row>
    <row r="1053" spans="1:8" ht="14" x14ac:dyDescent="0.3">
      <c r="A1053" s="99">
        <v>1051</v>
      </c>
      <c r="B1053" s="100">
        <v>23437</v>
      </c>
      <c r="C1053" s="100">
        <v>30987</v>
      </c>
      <c r="D1053" s="100">
        <v>30942</v>
      </c>
      <c r="E1053" s="101">
        <v>45245.756522022028</v>
      </c>
      <c r="F1053" s="96" t="s">
        <v>303</v>
      </c>
      <c r="G1053" s="102">
        <v>450</v>
      </c>
      <c r="H1053" s="102">
        <v>4083.93</v>
      </c>
    </row>
    <row r="1054" spans="1:8" ht="14" x14ac:dyDescent="0.3">
      <c r="A1054" s="99">
        <v>1052</v>
      </c>
      <c r="B1054" s="100">
        <v>25031</v>
      </c>
      <c r="C1054" s="100">
        <v>33266</v>
      </c>
      <c r="D1054" s="100">
        <v>33266</v>
      </c>
      <c r="E1054" s="101">
        <v>45991.60883717933</v>
      </c>
      <c r="F1054" s="96" t="s">
        <v>303</v>
      </c>
      <c r="G1054" s="102">
        <v>390</v>
      </c>
      <c r="H1054" s="102"/>
    </row>
    <row r="1055" spans="1:8" ht="14" x14ac:dyDescent="0.3">
      <c r="A1055" s="99">
        <v>1053</v>
      </c>
      <c r="B1055" s="100">
        <v>19768</v>
      </c>
      <c r="C1055" s="100">
        <v>28628</v>
      </c>
      <c r="D1055" s="100">
        <v>28583</v>
      </c>
      <c r="E1055" s="101">
        <v>47605.10591108333</v>
      </c>
      <c r="F1055" s="96" t="s">
        <v>303</v>
      </c>
      <c r="G1055" s="102">
        <v>552</v>
      </c>
      <c r="H1055" s="102"/>
    </row>
    <row r="1056" spans="1:8" ht="14" x14ac:dyDescent="0.3">
      <c r="A1056" s="99">
        <v>1054</v>
      </c>
      <c r="B1056" s="100">
        <v>22443</v>
      </c>
      <c r="C1056" s="100">
        <v>32203</v>
      </c>
      <c r="D1056" s="100">
        <v>31845</v>
      </c>
      <c r="E1056" s="101">
        <v>48464.94269205429</v>
      </c>
      <c r="F1056" s="96" t="s">
        <v>303</v>
      </c>
      <c r="G1056" s="102">
        <v>460</v>
      </c>
      <c r="H1056" s="102"/>
    </row>
    <row r="1057" spans="1:8" ht="14" x14ac:dyDescent="0.3">
      <c r="A1057" s="99">
        <v>1055</v>
      </c>
      <c r="B1057" s="100">
        <v>23568</v>
      </c>
      <c r="C1057" s="100">
        <v>31959</v>
      </c>
      <c r="D1057" s="100">
        <v>31930</v>
      </c>
      <c r="E1057" s="101">
        <v>19634.615363083332</v>
      </c>
      <c r="F1057" s="96" t="s">
        <v>303</v>
      </c>
      <c r="G1057" s="102">
        <v>462</v>
      </c>
      <c r="H1057" s="102"/>
    </row>
    <row r="1058" spans="1:8" ht="14" x14ac:dyDescent="0.3">
      <c r="A1058" s="99">
        <v>1056</v>
      </c>
      <c r="B1058" s="100">
        <v>22591</v>
      </c>
      <c r="C1058" s="100">
        <v>30682</v>
      </c>
      <c r="D1058" s="100">
        <v>30662</v>
      </c>
      <c r="E1058" s="101">
        <v>44344.722525224992</v>
      </c>
      <c r="F1058" s="96" t="s">
        <v>303</v>
      </c>
      <c r="G1058" s="102">
        <v>502</v>
      </c>
      <c r="H1058" s="102">
        <v>6682.03</v>
      </c>
    </row>
    <row r="1059" spans="1:8" ht="14" x14ac:dyDescent="0.3">
      <c r="A1059" s="99">
        <v>1057</v>
      </c>
      <c r="B1059" s="100">
        <v>24384</v>
      </c>
      <c r="C1059" s="100">
        <v>32623</v>
      </c>
      <c r="D1059" s="100">
        <v>32623</v>
      </c>
      <c r="E1059" s="101">
        <v>55520.335056111566</v>
      </c>
      <c r="F1059" s="96" t="s">
        <v>303</v>
      </c>
      <c r="G1059" s="102">
        <v>411</v>
      </c>
      <c r="H1059" s="102"/>
    </row>
    <row r="1060" spans="1:8" ht="14" x14ac:dyDescent="0.3">
      <c r="A1060" s="99">
        <v>1058</v>
      </c>
      <c r="B1060" s="100">
        <v>24750</v>
      </c>
      <c r="C1060" s="100">
        <v>34267</v>
      </c>
      <c r="D1060" s="100">
        <v>34267</v>
      </c>
      <c r="E1060" s="101">
        <v>46614.406912493338</v>
      </c>
      <c r="F1060" s="96" t="s">
        <v>303</v>
      </c>
      <c r="G1060" s="102">
        <v>424</v>
      </c>
      <c r="H1060" s="102"/>
    </row>
    <row r="1061" spans="1:8" ht="14" x14ac:dyDescent="0.3">
      <c r="A1061" s="99">
        <v>1059</v>
      </c>
      <c r="B1061" s="100">
        <v>23209</v>
      </c>
      <c r="C1061" s="100">
        <v>32933</v>
      </c>
      <c r="D1061" s="100">
        <v>32933</v>
      </c>
      <c r="E1061" s="101">
        <v>47539.080151083333</v>
      </c>
      <c r="F1061" s="96" t="s">
        <v>303</v>
      </c>
      <c r="G1061" s="102">
        <v>421</v>
      </c>
      <c r="H1061" s="102">
        <v>4774.32</v>
      </c>
    </row>
    <row r="1062" spans="1:8" ht="14" x14ac:dyDescent="0.3">
      <c r="A1062" s="99">
        <v>1060</v>
      </c>
      <c r="B1062" s="100">
        <v>25001</v>
      </c>
      <c r="C1062" s="100">
        <v>31959</v>
      </c>
      <c r="D1062" s="100">
        <v>31881</v>
      </c>
      <c r="E1062" s="101">
        <v>28124.56758763023</v>
      </c>
      <c r="F1062" s="96" t="s">
        <v>304</v>
      </c>
      <c r="G1062" s="102">
        <v>390</v>
      </c>
      <c r="H1062" s="102">
        <v>3803.75</v>
      </c>
    </row>
    <row r="1063" spans="1:8" ht="14" x14ac:dyDescent="0.3">
      <c r="A1063" s="99">
        <v>1061</v>
      </c>
      <c r="B1063" s="100">
        <v>24048</v>
      </c>
      <c r="C1063" s="100">
        <v>33878</v>
      </c>
      <c r="D1063" s="100">
        <v>33878</v>
      </c>
      <c r="E1063" s="101">
        <v>23291.300141071406</v>
      </c>
      <c r="F1063" s="96" t="s">
        <v>303</v>
      </c>
      <c r="G1063" s="102">
        <v>411</v>
      </c>
      <c r="H1063" s="102"/>
    </row>
    <row r="1064" spans="1:8" ht="14" x14ac:dyDescent="0.3">
      <c r="A1064" s="99">
        <v>1062</v>
      </c>
      <c r="B1064" s="100">
        <v>22018</v>
      </c>
      <c r="C1064" s="100">
        <v>34304</v>
      </c>
      <c r="D1064" s="100">
        <v>34304</v>
      </c>
      <c r="E1064" s="101">
        <v>33624.699257282788</v>
      </c>
      <c r="F1064" s="96" t="s">
        <v>303</v>
      </c>
      <c r="G1064" s="102">
        <v>481</v>
      </c>
      <c r="H1064" s="102">
        <v>6698.89</v>
      </c>
    </row>
    <row r="1065" spans="1:8" ht="14" x14ac:dyDescent="0.3">
      <c r="A1065" s="99">
        <v>1063</v>
      </c>
      <c r="B1065" s="100">
        <v>24606</v>
      </c>
      <c r="C1065" s="100">
        <v>34169</v>
      </c>
      <c r="D1065" s="100">
        <v>34169</v>
      </c>
      <c r="E1065" s="101">
        <v>33919.675226166262</v>
      </c>
      <c r="F1065" s="96" t="s">
        <v>303</v>
      </c>
      <c r="G1065" s="102">
        <v>420</v>
      </c>
      <c r="H1065" s="102">
        <v>4259.28</v>
      </c>
    </row>
    <row r="1066" spans="1:8" ht="14" x14ac:dyDescent="0.3">
      <c r="A1066" s="99">
        <v>1064</v>
      </c>
      <c r="B1066" s="100">
        <v>22678</v>
      </c>
      <c r="C1066" s="100">
        <v>33009</v>
      </c>
      <c r="D1066" s="100">
        <v>33009</v>
      </c>
      <c r="E1066" s="101">
        <v>36923.942182954714</v>
      </c>
      <c r="F1066" s="96" t="s">
        <v>303</v>
      </c>
      <c r="G1066" s="102">
        <v>398</v>
      </c>
      <c r="H1066" s="102"/>
    </row>
    <row r="1067" spans="1:8" ht="14" x14ac:dyDescent="0.3">
      <c r="A1067" s="99">
        <v>1065</v>
      </c>
      <c r="B1067" s="100">
        <v>22972</v>
      </c>
      <c r="C1067" s="100">
        <v>30295</v>
      </c>
      <c r="D1067" s="100">
        <v>30286</v>
      </c>
      <c r="E1067" s="101">
        <v>41625.186296310472</v>
      </c>
      <c r="F1067" s="96" t="s">
        <v>303</v>
      </c>
      <c r="G1067" s="102">
        <v>424</v>
      </c>
      <c r="H1067" s="102">
        <v>4243.12</v>
      </c>
    </row>
    <row r="1068" spans="1:8" ht="14" x14ac:dyDescent="0.3">
      <c r="A1068" s="99">
        <v>1066</v>
      </c>
      <c r="B1068" s="100">
        <v>25161</v>
      </c>
      <c r="C1068" s="100">
        <v>35565</v>
      </c>
      <c r="D1068" s="100">
        <v>35565</v>
      </c>
      <c r="E1068" s="101">
        <v>26755.871824526468</v>
      </c>
      <c r="F1068" s="96" t="s">
        <v>303</v>
      </c>
      <c r="G1068" s="102">
        <v>429</v>
      </c>
      <c r="H1068" s="102"/>
    </row>
    <row r="1069" spans="1:8" ht="14" x14ac:dyDescent="0.3">
      <c r="A1069" s="99">
        <v>1067</v>
      </c>
      <c r="B1069" s="100">
        <v>23377</v>
      </c>
      <c r="C1069" s="100">
        <v>31278</v>
      </c>
      <c r="D1069" s="100">
        <v>31226</v>
      </c>
      <c r="E1069" s="101">
        <v>28704.307545280106</v>
      </c>
      <c r="F1069" s="96" t="s">
        <v>303</v>
      </c>
      <c r="G1069" s="102">
        <v>457</v>
      </c>
      <c r="H1069" s="102"/>
    </row>
    <row r="1070" spans="1:8" ht="14" x14ac:dyDescent="0.3">
      <c r="A1070" s="99">
        <v>1068</v>
      </c>
      <c r="B1070" s="100">
        <v>24911</v>
      </c>
      <c r="C1070" s="100">
        <v>31959</v>
      </c>
      <c r="D1070" s="100">
        <v>31793</v>
      </c>
      <c r="E1070" s="101">
        <v>57853.885183195685</v>
      </c>
      <c r="F1070" s="96" t="s">
        <v>303</v>
      </c>
      <c r="G1070" s="102">
        <v>496</v>
      </c>
      <c r="H1070" s="102">
        <v>4488.72</v>
      </c>
    </row>
    <row r="1071" spans="1:8" ht="14" x14ac:dyDescent="0.3">
      <c r="A1071" s="99">
        <v>1069</v>
      </c>
      <c r="B1071" s="100">
        <v>21080</v>
      </c>
      <c r="C1071" s="100">
        <v>32630</v>
      </c>
      <c r="D1071" s="100">
        <v>32630</v>
      </c>
      <c r="E1071" s="101">
        <v>42004.688619339802</v>
      </c>
      <c r="F1071" s="96" t="s">
        <v>303</v>
      </c>
      <c r="G1071" s="102">
        <v>443</v>
      </c>
      <c r="H1071" s="102">
        <v>6686.83</v>
      </c>
    </row>
    <row r="1072" spans="1:8" ht="14" x14ac:dyDescent="0.3">
      <c r="A1072" s="99">
        <v>1070</v>
      </c>
      <c r="B1072" s="100">
        <v>22223</v>
      </c>
      <c r="C1072" s="100">
        <v>32051</v>
      </c>
      <c r="D1072" s="100">
        <v>31845</v>
      </c>
      <c r="E1072" s="101">
        <v>47539.080151083333</v>
      </c>
      <c r="F1072" s="96" t="s">
        <v>303</v>
      </c>
      <c r="G1072" s="102">
        <v>461</v>
      </c>
      <c r="H1072" s="102"/>
    </row>
    <row r="1073" spans="1:8" ht="14" x14ac:dyDescent="0.3">
      <c r="A1073" s="99">
        <v>1071</v>
      </c>
      <c r="B1073" s="100">
        <v>23448</v>
      </c>
      <c r="C1073" s="100">
        <v>31533</v>
      </c>
      <c r="D1073" s="100">
        <v>31503</v>
      </c>
      <c r="E1073" s="101">
        <v>42280.712846136805</v>
      </c>
      <c r="F1073" s="96" t="s">
        <v>303</v>
      </c>
      <c r="G1073" s="102">
        <v>460</v>
      </c>
      <c r="H1073" s="102"/>
    </row>
    <row r="1074" spans="1:8" ht="14" x14ac:dyDescent="0.3">
      <c r="A1074" s="99">
        <v>1072</v>
      </c>
      <c r="B1074" s="100">
        <v>23634</v>
      </c>
      <c r="C1074" s="100">
        <v>31564</v>
      </c>
      <c r="D1074" s="100">
        <v>31513</v>
      </c>
      <c r="E1074" s="101">
        <v>31092.207647009905</v>
      </c>
      <c r="F1074" s="96" t="s">
        <v>303</v>
      </c>
      <c r="G1074" s="102">
        <v>354</v>
      </c>
      <c r="H1074" s="102">
        <v>4380.72</v>
      </c>
    </row>
    <row r="1075" spans="1:8" ht="14" x14ac:dyDescent="0.3">
      <c r="A1075" s="99">
        <v>1073</v>
      </c>
      <c r="B1075" s="100">
        <v>24579</v>
      </c>
      <c r="C1075" s="100">
        <v>31656</v>
      </c>
      <c r="D1075" s="100">
        <v>31594</v>
      </c>
      <c r="E1075" s="101">
        <v>35361.312232802455</v>
      </c>
      <c r="F1075" s="96" t="s">
        <v>303</v>
      </c>
      <c r="G1075" s="102">
        <v>360</v>
      </c>
      <c r="H1075" s="102">
        <v>4125.45</v>
      </c>
    </row>
    <row r="1076" spans="1:8" ht="14" x14ac:dyDescent="0.3">
      <c r="A1076" s="99">
        <v>1074</v>
      </c>
      <c r="B1076" s="100">
        <v>23401</v>
      </c>
      <c r="C1076" s="100">
        <v>32933</v>
      </c>
      <c r="D1076" s="100">
        <v>32933</v>
      </c>
      <c r="E1076" s="101">
        <v>45870.525917515282</v>
      </c>
      <c r="F1076" s="96" t="s">
        <v>303</v>
      </c>
      <c r="G1076" s="102">
        <v>401</v>
      </c>
      <c r="H1076" s="102"/>
    </row>
    <row r="1077" spans="1:8" ht="14" x14ac:dyDescent="0.3">
      <c r="A1077" s="99">
        <v>1075</v>
      </c>
      <c r="B1077" s="100">
        <v>25367</v>
      </c>
      <c r="C1077" s="100">
        <v>33070</v>
      </c>
      <c r="D1077" s="100">
        <v>33070</v>
      </c>
      <c r="E1077" s="101">
        <v>26262.951152348414</v>
      </c>
      <c r="F1077" s="96" t="s">
        <v>303</v>
      </c>
      <c r="G1077" s="102">
        <v>396</v>
      </c>
      <c r="H1077" s="102"/>
    </row>
    <row r="1078" spans="1:8" ht="14" x14ac:dyDescent="0.3">
      <c r="A1078" s="99">
        <v>1076</v>
      </c>
      <c r="B1078" s="100">
        <v>23927</v>
      </c>
      <c r="C1078" s="100">
        <v>31564</v>
      </c>
      <c r="D1078" s="100">
        <v>31474</v>
      </c>
      <c r="E1078" s="101">
        <v>24413.23362189332</v>
      </c>
      <c r="F1078" s="96" t="s">
        <v>303</v>
      </c>
      <c r="G1078" s="102">
        <v>450</v>
      </c>
      <c r="H1078" s="102">
        <v>4155.26</v>
      </c>
    </row>
    <row r="1079" spans="1:8" ht="14" x14ac:dyDescent="0.3">
      <c r="A1079" s="99">
        <v>1077</v>
      </c>
      <c r="B1079" s="100">
        <v>24937</v>
      </c>
      <c r="C1079" s="100">
        <v>32021</v>
      </c>
      <c r="D1079" s="100">
        <v>31979</v>
      </c>
      <c r="E1079" s="101">
        <v>26955.777896749998</v>
      </c>
      <c r="F1079" s="96" t="s">
        <v>303</v>
      </c>
      <c r="G1079" s="102">
        <v>432</v>
      </c>
      <c r="H1079" s="102"/>
    </row>
    <row r="1080" spans="1:8" ht="14" x14ac:dyDescent="0.3">
      <c r="A1080" s="99">
        <v>1078</v>
      </c>
      <c r="B1080" s="100">
        <v>25053</v>
      </c>
      <c r="C1080" s="100">
        <v>32846</v>
      </c>
      <c r="D1080" s="100">
        <v>32846</v>
      </c>
      <c r="E1080" s="101">
        <v>24354.83779982616</v>
      </c>
      <c r="F1080" s="96" t="s">
        <v>303</v>
      </c>
      <c r="G1080" s="102">
        <v>403</v>
      </c>
      <c r="H1080" s="102"/>
    </row>
    <row r="1081" spans="1:8" ht="14" x14ac:dyDescent="0.3">
      <c r="A1081" s="99">
        <v>1079</v>
      </c>
      <c r="B1081" s="100">
        <v>23862</v>
      </c>
      <c r="C1081" s="100">
        <v>32832</v>
      </c>
      <c r="D1081" s="100">
        <v>32832</v>
      </c>
      <c r="E1081" s="101">
        <v>51340.053289910429</v>
      </c>
      <c r="F1081" s="96" t="s">
        <v>303</v>
      </c>
      <c r="G1081" s="102">
        <v>434</v>
      </c>
      <c r="H1081" s="102">
        <v>4319.59</v>
      </c>
    </row>
    <row r="1082" spans="1:8" ht="14" x14ac:dyDescent="0.3">
      <c r="A1082" s="99">
        <v>1080</v>
      </c>
      <c r="B1082" s="100">
        <v>24581</v>
      </c>
      <c r="C1082" s="100">
        <v>31959</v>
      </c>
      <c r="D1082" s="100">
        <v>31908</v>
      </c>
      <c r="E1082" s="101">
        <v>23148.814013999996</v>
      </c>
      <c r="F1082" s="96" t="s">
        <v>303</v>
      </c>
      <c r="G1082" s="102">
        <v>396</v>
      </c>
      <c r="H1082" s="102">
        <v>6939.62</v>
      </c>
    </row>
    <row r="1083" spans="1:8" ht="14" x14ac:dyDescent="0.3">
      <c r="A1083" s="99">
        <v>1081</v>
      </c>
      <c r="B1083" s="100">
        <v>24831</v>
      </c>
      <c r="C1083" s="100">
        <v>32264</v>
      </c>
      <c r="D1083" s="100">
        <v>32171</v>
      </c>
      <c r="E1083" s="101">
        <v>47329.241992901239</v>
      </c>
      <c r="F1083" s="96" t="s">
        <v>303</v>
      </c>
      <c r="G1083" s="102">
        <v>300</v>
      </c>
      <c r="H1083" s="102">
        <v>6840.16</v>
      </c>
    </row>
    <row r="1084" spans="1:8" ht="14" x14ac:dyDescent="0.3">
      <c r="A1084" s="99">
        <v>1082</v>
      </c>
      <c r="B1084" s="100">
        <v>25079</v>
      </c>
      <c r="C1084" s="100">
        <v>34325</v>
      </c>
      <c r="D1084" s="100">
        <v>34225</v>
      </c>
      <c r="E1084" s="101">
        <v>39406.273419216755</v>
      </c>
      <c r="F1084" s="96" t="s">
        <v>303</v>
      </c>
      <c r="G1084" s="102">
        <v>395</v>
      </c>
      <c r="H1084" s="102"/>
    </row>
    <row r="1085" spans="1:8" ht="14" x14ac:dyDescent="0.3">
      <c r="A1085" s="99">
        <v>1083</v>
      </c>
      <c r="B1085" s="100">
        <v>24397</v>
      </c>
      <c r="C1085" s="100">
        <v>32640</v>
      </c>
      <c r="D1085" s="100">
        <v>32640</v>
      </c>
      <c r="E1085" s="101">
        <v>22644.608890499996</v>
      </c>
      <c r="F1085" s="96" t="s">
        <v>303</v>
      </c>
      <c r="G1085" s="102">
        <v>435</v>
      </c>
      <c r="H1085" s="102"/>
    </row>
    <row r="1086" spans="1:8" ht="14" x14ac:dyDescent="0.3">
      <c r="A1086" s="99">
        <v>1084</v>
      </c>
      <c r="B1086" s="100">
        <v>24308</v>
      </c>
      <c r="C1086" s="100">
        <v>32640</v>
      </c>
      <c r="D1086" s="100">
        <v>32640</v>
      </c>
      <c r="E1086" s="101">
        <v>32257.988228072616</v>
      </c>
      <c r="F1086" s="96" t="s">
        <v>303</v>
      </c>
      <c r="G1086" s="102">
        <v>422</v>
      </c>
      <c r="H1086" s="102"/>
    </row>
    <row r="1087" spans="1:8" ht="14" x14ac:dyDescent="0.3">
      <c r="A1087" s="99">
        <v>1085</v>
      </c>
      <c r="B1087" s="100">
        <v>24115</v>
      </c>
      <c r="C1087" s="100">
        <v>32203</v>
      </c>
      <c r="D1087" s="100">
        <v>32112</v>
      </c>
      <c r="E1087" s="101">
        <v>34597.85211012177</v>
      </c>
      <c r="F1087" s="96" t="s">
        <v>303</v>
      </c>
      <c r="G1087" s="102">
        <v>428</v>
      </c>
      <c r="H1087" s="102"/>
    </row>
    <row r="1088" spans="1:8" ht="14" x14ac:dyDescent="0.3">
      <c r="A1088" s="99">
        <v>1086</v>
      </c>
      <c r="B1088" s="100">
        <v>24122</v>
      </c>
      <c r="C1088" s="100">
        <v>31656</v>
      </c>
      <c r="D1088" s="100">
        <v>31630</v>
      </c>
      <c r="E1088" s="101">
        <v>34348.621430749998</v>
      </c>
      <c r="F1088" s="96" t="s">
        <v>303</v>
      </c>
      <c r="G1088" s="102">
        <v>444</v>
      </c>
      <c r="H1088" s="102"/>
    </row>
    <row r="1089" spans="1:8" ht="14" x14ac:dyDescent="0.3">
      <c r="A1089" s="99">
        <v>1087</v>
      </c>
      <c r="B1089" s="100">
        <v>22763</v>
      </c>
      <c r="C1089" s="100">
        <v>31212</v>
      </c>
      <c r="D1089" s="100">
        <v>31117</v>
      </c>
      <c r="E1089" s="101">
        <v>59093.056035583322</v>
      </c>
      <c r="F1089" s="96" t="s">
        <v>303</v>
      </c>
      <c r="G1089" s="102">
        <v>460</v>
      </c>
      <c r="H1089" s="102"/>
    </row>
    <row r="1090" spans="1:8" ht="14" x14ac:dyDescent="0.3">
      <c r="A1090" s="99">
        <v>1088</v>
      </c>
      <c r="B1090" s="100">
        <v>24440</v>
      </c>
      <c r="C1090" s="100">
        <v>31959</v>
      </c>
      <c r="D1090" s="100">
        <v>31817</v>
      </c>
      <c r="E1090" s="101">
        <v>39880.072094333329</v>
      </c>
      <c r="F1090" s="96" t="s">
        <v>303</v>
      </c>
      <c r="G1090" s="102">
        <v>437</v>
      </c>
      <c r="H1090" s="102"/>
    </row>
    <row r="1091" spans="1:8" ht="14" x14ac:dyDescent="0.3">
      <c r="A1091" s="99">
        <v>1089</v>
      </c>
      <c r="B1091" s="100">
        <v>23123</v>
      </c>
      <c r="C1091" s="100">
        <v>30864</v>
      </c>
      <c r="D1091" s="100">
        <v>30804</v>
      </c>
      <c r="E1091" s="101">
        <v>48875.969843680068</v>
      </c>
      <c r="F1091" s="96" t="s">
        <v>303</v>
      </c>
      <c r="G1091" s="102">
        <v>449</v>
      </c>
      <c r="H1091" s="102">
        <v>4262.8100000000004</v>
      </c>
    </row>
    <row r="1092" spans="1:8" ht="14" x14ac:dyDescent="0.3">
      <c r="A1092" s="99">
        <v>1090</v>
      </c>
      <c r="B1092" s="100">
        <v>19540</v>
      </c>
      <c r="C1092" s="100">
        <v>31736</v>
      </c>
      <c r="D1092" s="100">
        <v>31722</v>
      </c>
      <c r="E1092" s="101">
        <v>47539.080151083333</v>
      </c>
      <c r="F1092" s="96" t="s">
        <v>303</v>
      </c>
      <c r="G1092" s="102">
        <v>421</v>
      </c>
      <c r="H1092" s="102">
        <v>6130.17</v>
      </c>
    </row>
    <row r="1093" spans="1:8" ht="14" x14ac:dyDescent="0.3">
      <c r="A1093" s="99">
        <v>1091</v>
      </c>
      <c r="B1093" s="100">
        <v>23595</v>
      </c>
      <c r="C1093" s="100">
        <v>33147</v>
      </c>
      <c r="D1093" s="100">
        <v>33147</v>
      </c>
      <c r="E1093" s="101">
        <v>47539.080151083333</v>
      </c>
      <c r="F1093" s="96" t="s">
        <v>303</v>
      </c>
      <c r="G1093" s="102">
        <v>394</v>
      </c>
      <c r="H1093" s="102"/>
    </row>
    <row r="1094" spans="1:8" ht="14" x14ac:dyDescent="0.3">
      <c r="A1094" s="99">
        <v>1092</v>
      </c>
      <c r="B1094" s="100">
        <v>24873</v>
      </c>
      <c r="C1094" s="100">
        <v>32832</v>
      </c>
      <c r="D1094" s="100">
        <v>32832</v>
      </c>
      <c r="E1094" s="101">
        <v>47453.942997327555</v>
      </c>
      <c r="F1094" s="96" t="s">
        <v>303</v>
      </c>
      <c r="G1094" s="102">
        <v>426</v>
      </c>
      <c r="H1094" s="102"/>
    </row>
    <row r="1095" spans="1:8" ht="14" x14ac:dyDescent="0.3">
      <c r="A1095" s="99">
        <v>1093</v>
      </c>
      <c r="B1095" s="100">
        <v>23628</v>
      </c>
      <c r="C1095" s="100">
        <v>31240</v>
      </c>
      <c r="D1095" s="100">
        <v>31229</v>
      </c>
      <c r="E1095" s="101">
        <v>49187.210645142717</v>
      </c>
      <c r="F1095" s="96" t="s">
        <v>303</v>
      </c>
      <c r="G1095" s="102">
        <v>426</v>
      </c>
      <c r="H1095" s="102">
        <v>4349.16</v>
      </c>
    </row>
    <row r="1096" spans="1:8" ht="14" x14ac:dyDescent="0.3">
      <c r="A1096" s="99">
        <v>1094</v>
      </c>
      <c r="B1096" s="100">
        <v>19905</v>
      </c>
      <c r="C1096" s="100">
        <v>32650</v>
      </c>
      <c r="D1096" s="100">
        <v>32650</v>
      </c>
      <c r="E1096" s="101">
        <v>48165.224639859734</v>
      </c>
      <c r="F1096" s="96" t="s">
        <v>303</v>
      </c>
      <c r="G1096" s="102">
        <v>421</v>
      </c>
      <c r="H1096" s="102">
        <v>6807.36</v>
      </c>
    </row>
    <row r="1097" spans="1:8" ht="14" x14ac:dyDescent="0.3">
      <c r="A1097" s="99">
        <v>1095</v>
      </c>
      <c r="B1097" s="100">
        <v>25840</v>
      </c>
      <c r="C1097" s="100">
        <v>34213</v>
      </c>
      <c r="D1097" s="100">
        <v>34213</v>
      </c>
      <c r="E1097" s="101">
        <v>26294.123216833334</v>
      </c>
      <c r="F1097" s="96" t="s">
        <v>304</v>
      </c>
      <c r="G1097" s="102">
        <v>376</v>
      </c>
      <c r="H1097" s="102"/>
    </row>
    <row r="1098" spans="1:8" ht="14" x14ac:dyDescent="0.3">
      <c r="A1098" s="99">
        <v>1096</v>
      </c>
      <c r="B1098" s="100">
        <v>23458</v>
      </c>
      <c r="C1098" s="100">
        <v>33147</v>
      </c>
      <c r="D1098" s="100">
        <v>33147</v>
      </c>
      <c r="E1098" s="101">
        <v>39392.483196000001</v>
      </c>
      <c r="F1098" s="96" t="s">
        <v>304</v>
      </c>
      <c r="G1098" s="102">
        <v>393</v>
      </c>
      <c r="H1098" s="102"/>
    </row>
    <row r="1099" spans="1:8" ht="14" x14ac:dyDescent="0.3">
      <c r="A1099" s="99">
        <v>1097</v>
      </c>
      <c r="B1099" s="100">
        <v>26249</v>
      </c>
      <c r="C1099" s="100">
        <v>35667</v>
      </c>
      <c r="D1099" s="100">
        <v>35667</v>
      </c>
      <c r="E1099" s="101">
        <v>19441.078568916666</v>
      </c>
      <c r="F1099" s="96" t="s">
        <v>304</v>
      </c>
      <c r="G1099" s="102">
        <v>346</v>
      </c>
      <c r="H1099" s="102"/>
    </row>
    <row r="1100" spans="1:8" ht="14" x14ac:dyDescent="0.3">
      <c r="A1100" s="99">
        <v>1098</v>
      </c>
      <c r="B1100" s="100">
        <v>22962</v>
      </c>
      <c r="C1100" s="100">
        <v>31107</v>
      </c>
      <c r="D1100" s="100">
        <v>31082</v>
      </c>
      <c r="E1100" s="101">
        <v>26955.777896749998</v>
      </c>
      <c r="F1100" s="96" t="s">
        <v>304</v>
      </c>
      <c r="G1100" s="102">
        <v>371</v>
      </c>
      <c r="H1100" s="102"/>
    </row>
    <row r="1101" spans="1:8" ht="14" x14ac:dyDescent="0.3">
      <c r="A1101" s="99">
        <v>1099</v>
      </c>
      <c r="B1101" s="100">
        <v>24603</v>
      </c>
      <c r="C1101" s="100">
        <v>32264</v>
      </c>
      <c r="D1101" s="100">
        <v>32167</v>
      </c>
      <c r="E1101" s="101">
        <v>34258.192499615798</v>
      </c>
      <c r="F1101" s="96" t="s">
        <v>303</v>
      </c>
      <c r="G1101" s="102">
        <v>472</v>
      </c>
      <c r="H1101" s="102">
        <v>4504.87</v>
      </c>
    </row>
    <row r="1102" spans="1:8" ht="14" x14ac:dyDescent="0.3">
      <c r="A1102" s="99">
        <v>1100</v>
      </c>
      <c r="B1102" s="100">
        <v>24857</v>
      </c>
      <c r="C1102" s="100">
        <v>34304</v>
      </c>
      <c r="D1102" s="100">
        <v>34304</v>
      </c>
      <c r="E1102" s="101">
        <v>25212.708508385127</v>
      </c>
      <c r="F1102" s="96" t="s">
        <v>303</v>
      </c>
      <c r="G1102" s="102">
        <v>436</v>
      </c>
      <c r="H1102" s="102"/>
    </row>
    <row r="1103" spans="1:8" ht="14" x14ac:dyDescent="0.3">
      <c r="A1103" s="99">
        <v>1101</v>
      </c>
      <c r="B1103" s="100">
        <v>23506</v>
      </c>
      <c r="C1103" s="100">
        <v>33147</v>
      </c>
      <c r="D1103" s="100">
        <v>33147</v>
      </c>
      <c r="E1103" s="101">
        <v>52599.238214978446</v>
      </c>
      <c r="F1103" s="96" t="s">
        <v>303</v>
      </c>
      <c r="G1103" s="102">
        <v>393</v>
      </c>
      <c r="H1103" s="102"/>
    </row>
    <row r="1104" spans="1:8" ht="14" x14ac:dyDescent="0.3">
      <c r="A1104" s="99">
        <v>1102</v>
      </c>
      <c r="B1104" s="100">
        <v>23906</v>
      </c>
      <c r="C1104" s="100">
        <v>32021</v>
      </c>
      <c r="D1104" s="100">
        <v>31975</v>
      </c>
      <c r="E1104" s="101">
        <v>26955.777896749998</v>
      </c>
      <c r="F1104" s="96" t="s">
        <v>303</v>
      </c>
      <c r="G1104" s="102">
        <v>465</v>
      </c>
      <c r="H1104" s="102"/>
    </row>
    <row r="1105" spans="1:8" ht="14" x14ac:dyDescent="0.3">
      <c r="A1105" s="99">
        <v>1103</v>
      </c>
      <c r="B1105" s="100">
        <v>23775</v>
      </c>
      <c r="C1105" s="100">
        <v>32945</v>
      </c>
      <c r="D1105" s="100">
        <v>32945</v>
      </c>
      <c r="E1105" s="101">
        <v>29996.454911014618</v>
      </c>
      <c r="F1105" s="96" t="s">
        <v>303</v>
      </c>
      <c r="G1105" s="102">
        <v>438</v>
      </c>
      <c r="H1105" s="102">
        <v>4808.49</v>
      </c>
    </row>
    <row r="1106" spans="1:8" ht="14" x14ac:dyDescent="0.3">
      <c r="A1106" s="99">
        <v>1104</v>
      </c>
      <c r="B1106" s="100">
        <v>23877</v>
      </c>
      <c r="C1106" s="100">
        <v>32021</v>
      </c>
      <c r="D1106" s="100">
        <v>31929</v>
      </c>
      <c r="E1106" s="101">
        <v>53297.509240257554</v>
      </c>
      <c r="F1106" s="96" t="s">
        <v>303</v>
      </c>
      <c r="G1106" s="102">
        <v>468</v>
      </c>
      <c r="H1106" s="102"/>
    </row>
    <row r="1107" spans="1:8" ht="14" x14ac:dyDescent="0.3">
      <c r="A1107" s="99">
        <v>1105</v>
      </c>
      <c r="B1107" s="100">
        <v>23930</v>
      </c>
      <c r="C1107" s="100">
        <v>32995</v>
      </c>
      <c r="D1107" s="100">
        <v>32995</v>
      </c>
      <c r="E1107" s="101">
        <v>47539.080151083333</v>
      </c>
      <c r="F1107" s="96" t="s">
        <v>303</v>
      </c>
      <c r="G1107" s="102">
        <v>399</v>
      </c>
      <c r="H1107" s="102"/>
    </row>
    <row r="1108" spans="1:8" ht="14" x14ac:dyDescent="0.3">
      <c r="A1108" s="99">
        <v>1106</v>
      </c>
      <c r="B1108" s="100">
        <v>22349</v>
      </c>
      <c r="C1108" s="100">
        <v>30651</v>
      </c>
      <c r="D1108" s="100">
        <v>30621</v>
      </c>
      <c r="E1108" s="101">
        <v>44189.912223742998</v>
      </c>
      <c r="F1108" s="96" t="s">
        <v>303</v>
      </c>
      <c r="G1108" s="102">
        <v>489</v>
      </c>
      <c r="H1108" s="102">
        <v>6624.8</v>
      </c>
    </row>
    <row r="1109" spans="1:8" ht="14" x14ac:dyDescent="0.3">
      <c r="A1109" s="99">
        <v>1107</v>
      </c>
      <c r="B1109" s="100">
        <v>23938</v>
      </c>
      <c r="C1109" s="100">
        <v>33878</v>
      </c>
      <c r="D1109" s="100">
        <v>33878</v>
      </c>
      <c r="E1109" s="101">
        <v>48229.597974642507</v>
      </c>
      <c r="F1109" s="96" t="s">
        <v>303</v>
      </c>
      <c r="G1109" s="102">
        <v>424</v>
      </c>
      <c r="H1109" s="102"/>
    </row>
    <row r="1110" spans="1:8" ht="14" x14ac:dyDescent="0.3">
      <c r="A1110" s="99">
        <v>1108</v>
      </c>
      <c r="B1110" s="100">
        <v>20819</v>
      </c>
      <c r="C1110" s="100">
        <v>28905</v>
      </c>
      <c r="D1110" s="100">
        <v>28871</v>
      </c>
      <c r="E1110" s="101">
        <v>54009.423690551208</v>
      </c>
      <c r="F1110" s="96" t="s">
        <v>303</v>
      </c>
      <c r="G1110" s="102">
        <v>456</v>
      </c>
      <c r="H1110" s="102"/>
    </row>
    <row r="1111" spans="1:8" ht="14" x14ac:dyDescent="0.3">
      <c r="A1111" s="99">
        <v>1109</v>
      </c>
      <c r="B1111" s="100">
        <v>20348</v>
      </c>
      <c r="C1111" s="100">
        <v>32051</v>
      </c>
      <c r="D1111" s="100">
        <v>31868</v>
      </c>
      <c r="E1111" s="101">
        <v>81460.573680499991</v>
      </c>
      <c r="F1111" s="96" t="s">
        <v>303</v>
      </c>
      <c r="G1111" s="102">
        <v>422</v>
      </c>
      <c r="H1111" s="102">
        <v>6022.79</v>
      </c>
    </row>
    <row r="1112" spans="1:8" ht="14" x14ac:dyDescent="0.3">
      <c r="A1112" s="99">
        <v>1110</v>
      </c>
      <c r="B1112" s="100">
        <v>24907</v>
      </c>
      <c r="C1112" s="100">
        <v>32674</v>
      </c>
      <c r="D1112" s="100">
        <v>32674</v>
      </c>
      <c r="E1112" s="101">
        <v>35725.209189419118</v>
      </c>
      <c r="F1112" s="96" t="s">
        <v>303</v>
      </c>
      <c r="G1112" s="102">
        <v>409</v>
      </c>
      <c r="H1112" s="102"/>
    </row>
    <row r="1113" spans="1:8" ht="14" x14ac:dyDescent="0.3">
      <c r="A1113" s="99">
        <v>1111</v>
      </c>
      <c r="B1113" s="100">
        <v>23955</v>
      </c>
      <c r="C1113" s="100">
        <v>31717</v>
      </c>
      <c r="D1113" s="100">
        <v>31656</v>
      </c>
      <c r="E1113" s="101">
        <v>26458.805015249996</v>
      </c>
      <c r="F1113" s="96" t="s">
        <v>303</v>
      </c>
      <c r="G1113" s="102">
        <v>443</v>
      </c>
      <c r="H1113" s="102"/>
    </row>
    <row r="1114" spans="1:8" ht="14" x14ac:dyDescent="0.3">
      <c r="A1114" s="99">
        <v>1112</v>
      </c>
      <c r="B1114" s="100">
        <v>21927</v>
      </c>
      <c r="C1114" s="100">
        <v>31503</v>
      </c>
      <c r="D1114" s="100">
        <v>31503</v>
      </c>
      <c r="E1114" s="101">
        <v>47783.082805290338</v>
      </c>
      <c r="F1114" s="96" t="s">
        <v>303</v>
      </c>
      <c r="G1114" s="102">
        <v>447</v>
      </c>
      <c r="H1114" s="102"/>
    </row>
    <row r="1115" spans="1:8" ht="14" x14ac:dyDescent="0.3">
      <c r="A1115" s="99">
        <v>1113</v>
      </c>
      <c r="B1115" s="100">
        <v>24714</v>
      </c>
      <c r="C1115" s="100">
        <v>31959</v>
      </c>
      <c r="D1115" s="100">
        <v>31929</v>
      </c>
      <c r="E1115" s="101">
        <v>47869.603672613121</v>
      </c>
      <c r="F1115" s="96" t="s">
        <v>303</v>
      </c>
      <c r="G1115" s="102">
        <v>456</v>
      </c>
      <c r="H1115" s="102">
        <v>4421.67</v>
      </c>
    </row>
    <row r="1116" spans="1:8" ht="14" x14ac:dyDescent="0.3">
      <c r="A1116" s="99">
        <v>1114</v>
      </c>
      <c r="B1116" s="100">
        <v>21551</v>
      </c>
      <c r="C1116" s="100">
        <v>30498</v>
      </c>
      <c r="D1116" s="100">
        <v>30348</v>
      </c>
      <c r="E1116" s="101">
        <v>48148.632044179343</v>
      </c>
      <c r="F1116" s="96" t="s">
        <v>303</v>
      </c>
      <c r="G1116" s="102">
        <v>486</v>
      </c>
      <c r="H1116" s="102"/>
    </row>
    <row r="1117" spans="1:8" ht="14" x14ac:dyDescent="0.3">
      <c r="A1117" s="99">
        <v>1115</v>
      </c>
      <c r="B1117" s="100">
        <v>24169</v>
      </c>
      <c r="C1117" s="100">
        <v>33960</v>
      </c>
      <c r="D1117" s="100">
        <v>33960</v>
      </c>
      <c r="E1117" s="101">
        <v>37347.87918501161</v>
      </c>
      <c r="F1117" s="96" t="s">
        <v>303</v>
      </c>
      <c r="G1117" s="102">
        <v>389</v>
      </c>
      <c r="H1117" s="102"/>
    </row>
    <row r="1118" spans="1:8" ht="14" x14ac:dyDescent="0.3">
      <c r="A1118" s="99">
        <v>1116</v>
      </c>
      <c r="B1118" s="100">
        <v>24420</v>
      </c>
      <c r="C1118" s="100">
        <v>34197</v>
      </c>
      <c r="D1118" s="100">
        <v>34197</v>
      </c>
      <c r="E1118" s="101">
        <v>35900.396501060786</v>
      </c>
      <c r="F1118" s="96" t="s">
        <v>303</v>
      </c>
      <c r="G1118" s="102">
        <v>417</v>
      </c>
      <c r="H1118" s="102"/>
    </row>
    <row r="1119" spans="1:8" ht="14" x14ac:dyDescent="0.3">
      <c r="A1119" s="99">
        <v>1117</v>
      </c>
      <c r="B1119" s="100">
        <v>25333</v>
      </c>
      <c r="C1119" s="100">
        <v>32688</v>
      </c>
      <c r="D1119" s="100">
        <v>32688</v>
      </c>
      <c r="E1119" s="101">
        <v>53103.865499179177</v>
      </c>
      <c r="F1119" s="96" t="s">
        <v>303</v>
      </c>
      <c r="G1119" s="102">
        <v>409</v>
      </c>
      <c r="H1119" s="102"/>
    </row>
    <row r="1120" spans="1:8" ht="14" x14ac:dyDescent="0.3">
      <c r="A1120" s="99">
        <v>1118</v>
      </c>
      <c r="B1120" s="100">
        <v>23533</v>
      </c>
      <c r="C1120" s="100">
        <v>31594</v>
      </c>
      <c r="D1120" s="100">
        <v>31582</v>
      </c>
      <c r="E1120" s="101">
        <v>22139.451439733268</v>
      </c>
      <c r="F1120" s="96" t="s">
        <v>303</v>
      </c>
      <c r="G1120" s="102">
        <v>445</v>
      </c>
      <c r="H1120" s="102"/>
    </row>
    <row r="1121" spans="1:8" ht="14" x14ac:dyDescent="0.3">
      <c r="A1121" s="99">
        <v>1119</v>
      </c>
      <c r="B1121" s="100">
        <v>24850</v>
      </c>
      <c r="C1121" s="100">
        <v>31990</v>
      </c>
      <c r="D1121" s="100">
        <v>31964</v>
      </c>
      <c r="E1121" s="101">
        <v>38350.541979575384</v>
      </c>
      <c r="F1121" s="96" t="s">
        <v>303</v>
      </c>
      <c r="G1121" s="102">
        <v>432</v>
      </c>
      <c r="H1121" s="102"/>
    </row>
    <row r="1122" spans="1:8" ht="14" x14ac:dyDescent="0.3">
      <c r="A1122" s="99">
        <v>1120</v>
      </c>
      <c r="B1122" s="100">
        <v>22550</v>
      </c>
      <c r="C1122" s="100">
        <v>31233</v>
      </c>
      <c r="D1122" s="100">
        <v>31117</v>
      </c>
      <c r="E1122" s="101">
        <v>51401.725914971605</v>
      </c>
      <c r="F1122" s="96" t="s">
        <v>303</v>
      </c>
      <c r="G1122" s="102">
        <v>460</v>
      </c>
      <c r="H1122" s="102"/>
    </row>
    <row r="1123" spans="1:8" ht="14" x14ac:dyDescent="0.3">
      <c r="A1123" s="99">
        <v>1121</v>
      </c>
      <c r="B1123" s="100">
        <v>26326</v>
      </c>
      <c r="C1123" s="100">
        <v>34197</v>
      </c>
      <c r="D1123" s="100">
        <v>34197</v>
      </c>
      <c r="E1123" s="101">
        <v>27274.412936321736</v>
      </c>
      <c r="F1123" s="96" t="s">
        <v>303</v>
      </c>
      <c r="G1123" s="102">
        <v>390</v>
      </c>
      <c r="H1123" s="102"/>
    </row>
    <row r="1124" spans="1:8" ht="14" x14ac:dyDescent="0.3">
      <c r="A1124" s="99">
        <v>1122</v>
      </c>
      <c r="B1124" s="100">
        <v>24356</v>
      </c>
      <c r="C1124" s="100">
        <v>31959</v>
      </c>
      <c r="D1124" s="100">
        <v>31817</v>
      </c>
      <c r="E1124" s="101">
        <v>27278.641691249999</v>
      </c>
      <c r="F1124" s="96" t="s">
        <v>303</v>
      </c>
      <c r="G1124" s="102">
        <v>446</v>
      </c>
      <c r="H1124" s="102"/>
    </row>
    <row r="1125" spans="1:8" ht="14" x14ac:dyDescent="0.3">
      <c r="A1125" s="99">
        <v>1123</v>
      </c>
      <c r="B1125" s="100">
        <v>23871</v>
      </c>
      <c r="C1125" s="100">
        <v>33224</v>
      </c>
      <c r="D1125" s="100">
        <v>33224</v>
      </c>
      <c r="E1125" s="101">
        <v>49990.651943917794</v>
      </c>
      <c r="F1125" s="96" t="s">
        <v>303</v>
      </c>
      <c r="G1125" s="102">
        <v>436</v>
      </c>
      <c r="H1125" s="102"/>
    </row>
    <row r="1126" spans="1:8" ht="14" x14ac:dyDescent="0.3">
      <c r="A1126" s="99">
        <v>1124</v>
      </c>
      <c r="B1126" s="100">
        <v>21988</v>
      </c>
      <c r="C1126" s="100">
        <v>29572</v>
      </c>
      <c r="D1126" s="100">
        <v>29557</v>
      </c>
      <c r="E1126" s="101">
        <v>52370.840972476348</v>
      </c>
      <c r="F1126" s="96" t="s">
        <v>303</v>
      </c>
      <c r="G1126" s="102">
        <v>376</v>
      </c>
      <c r="H1126" s="102">
        <v>6026.78</v>
      </c>
    </row>
    <row r="1127" spans="1:8" ht="14" x14ac:dyDescent="0.3">
      <c r="A1127" s="99">
        <v>1125</v>
      </c>
      <c r="B1127" s="100">
        <v>24368</v>
      </c>
      <c r="C1127" s="100">
        <v>31736</v>
      </c>
      <c r="D1127" s="100">
        <v>31712</v>
      </c>
      <c r="E1127" s="101">
        <v>46167.595311515688</v>
      </c>
      <c r="F1127" s="96" t="s">
        <v>303</v>
      </c>
      <c r="G1127" s="102">
        <v>421</v>
      </c>
      <c r="H1127" s="102">
        <v>4019.85</v>
      </c>
    </row>
    <row r="1128" spans="1:8" ht="14" x14ac:dyDescent="0.3">
      <c r="A1128" s="99">
        <v>1126</v>
      </c>
      <c r="B1128" s="100">
        <v>22354</v>
      </c>
      <c r="C1128" s="100">
        <v>32051</v>
      </c>
      <c r="D1128" s="100">
        <v>31845</v>
      </c>
      <c r="E1128" s="101">
        <v>48051.876600583331</v>
      </c>
      <c r="F1128" s="96" t="s">
        <v>303</v>
      </c>
      <c r="G1128" s="102">
        <v>446</v>
      </c>
      <c r="H1128" s="102"/>
    </row>
    <row r="1129" spans="1:8" ht="14" x14ac:dyDescent="0.3">
      <c r="A1129" s="99">
        <v>1127</v>
      </c>
      <c r="B1129" s="100">
        <v>25189</v>
      </c>
      <c r="C1129" s="100">
        <v>37445</v>
      </c>
      <c r="D1129" s="100">
        <v>37438</v>
      </c>
      <c r="E1129" s="101">
        <v>29326.885465953859</v>
      </c>
      <c r="F1129" s="96" t="s">
        <v>303</v>
      </c>
      <c r="G1129" s="102">
        <v>409</v>
      </c>
      <c r="H1129" s="102"/>
    </row>
    <row r="1130" spans="1:8" ht="14" x14ac:dyDescent="0.3">
      <c r="A1130" s="99">
        <v>1128</v>
      </c>
      <c r="B1130" s="100">
        <v>24986</v>
      </c>
      <c r="C1130" s="100">
        <v>32832</v>
      </c>
      <c r="D1130" s="100">
        <v>32832</v>
      </c>
      <c r="E1130" s="101">
        <v>56294.731121909936</v>
      </c>
      <c r="F1130" s="96" t="s">
        <v>303</v>
      </c>
      <c r="G1130" s="102">
        <v>436</v>
      </c>
      <c r="H1130" s="102"/>
    </row>
    <row r="1131" spans="1:8" ht="14" x14ac:dyDescent="0.3">
      <c r="A1131" s="99">
        <v>1129</v>
      </c>
      <c r="B1131" s="100">
        <v>23655</v>
      </c>
      <c r="C1131" s="100">
        <v>33119</v>
      </c>
      <c r="D1131" s="100">
        <v>33119</v>
      </c>
      <c r="E1131" s="101">
        <v>45343.184778252442</v>
      </c>
      <c r="F1131" s="96" t="s">
        <v>303</v>
      </c>
      <c r="G1131" s="102">
        <v>433</v>
      </c>
      <c r="H1131" s="102"/>
    </row>
    <row r="1132" spans="1:8" ht="14" x14ac:dyDescent="0.3">
      <c r="A1132" s="99">
        <v>1130</v>
      </c>
      <c r="B1132" s="100">
        <v>23804</v>
      </c>
      <c r="C1132" s="100">
        <v>32234</v>
      </c>
      <c r="D1132" s="100">
        <v>32146</v>
      </c>
      <c r="E1132" s="101">
        <v>12709.346440749998</v>
      </c>
      <c r="F1132" s="96" t="s">
        <v>303</v>
      </c>
      <c r="G1132" s="102">
        <v>427</v>
      </c>
      <c r="H1132" s="102"/>
    </row>
    <row r="1133" spans="1:8" ht="14" x14ac:dyDescent="0.3">
      <c r="A1133" s="99">
        <v>1131</v>
      </c>
      <c r="B1133" s="100">
        <v>24874</v>
      </c>
      <c r="C1133" s="100">
        <v>34459</v>
      </c>
      <c r="D1133" s="100">
        <v>34459</v>
      </c>
      <c r="E1133" s="101">
        <v>47129.600274811492</v>
      </c>
      <c r="F1133" s="96" t="s">
        <v>304</v>
      </c>
      <c r="G1133" s="102">
        <v>350</v>
      </c>
      <c r="H1133" s="102"/>
    </row>
    <row r="1134" spans="1:8" ht="14" x14ac:dyDescent="0.3">
      <c r="A1134" s="99">
        <v>1132</v>
      </c>
      <c r="B1134" s="100">
        <v>24265</v>
      </c>
      <c r="C1134" s="100">
        <v>32645</v>
      </c>
      <c r="D1134" s="100">
        <v>32645</v>
      </c>
      <c r="E1134" s="101">
        <v>31489.393196999998</v>
      </c>
      <c r="F1134" s="96" t="s">
        <v>303</v>
      </c>
      <c r="G1134" s="102">
        <v>414</v>
      </c>
      <c r="H1134" s="102"/>
    </row>
    <row r="1135" spans="1:8" ht="14" x14ac:dyDescent="0.3">
      <c r="A1135" s="99">
        <v>1133</v>
      </c>
      <c r="B1135" s="100">
        <v>22416</v>
      </c>
      <c r="C1135" s="100">
        <v>31079</v>
      </c>
      <c r="D1135" s="100">
        <v>31036</v>
      </c>
      <c r="E1135" s="101">
        <v>26955.777896749998</v>
      </c>
      <c r="F1135" s="96" t="s">
        <v>303</v>
      </c>
      <c r="G1135" s="102">
        <v>421</v>
      </c>
      <c r="H1135" s="102">
        <v>4786.01</v>
      </c>
    </row>
    <row r="1136" spans="1:8" ht="14" x14ac:dyDescent="0.3">
      <c r="A1136" s="99">
        <v>1134</v>
      </c>
      <c r="B1136" s="100">
        <v>23705</v>
      </c>
      <c r="C1136" s="100">
        <v>31625</v>
      </c>
      <c r="D1136" s="100">
        <v>31586</v>
      </c>
      <c r="E1136" s="101">
        <v>52046.175790163456</v>
      </c>
      <c r="F1136" s="96" t="s">
        <v>303</v>
      </c>
      <c r="G1136" s="102">
        <v>553</v>
      </c>
      <c r="H1136" s="102">
        <v>6594.51</v>
      </c>
    </row>
    <row r="1137" spans="1:8" ht="14" x14ac:dyDescent="0.3">
      <c r="A1137" s="99">
        <v>1135</v>
      </c>
      <c r="B1137" s="100">
        <v>24704</v>
      </c>
      <c r="C1137" s="100">
        <v>32682</v>
      </c>
      <c r="D1137" s="100">
        <v>32682</v>
      </c>
      <c r="E1137" s="101">
        <v>25985.903183143346</v>
      </c>
      <c r="F1137" s="96" t="s">
        <v>303</v>
      </c>
      <c r="G1137" s="102">
        <v>423</v>
      </c>
      <c r="H1137" s="102"/>
    </row>
    <row r="1138" spans="1:8" ht="14" x14ac:dyDescent="0.3">
      <c r="A1138" s="99">
        <v>1136</v>
      </c>
      <c r="B1138" s="100">
        <v>23392</v>
      </c>
      <c r="C1138" s="100">
        <v>31990</v>
      </c>
      <c r="D1138" s="100">
        <v>31959</v>
      </c>
      <c r="E1138" s="101">
        <v>27108.773813776821</v>
      </c>
      <c r="F1138" s="96" t="s">
        <v>303</v>
      </c>
      <c r="G1138" s="102">
        <v>455</v>
      </c>
      <c r="H1138" s="102"/>
    </row>
    <row r="1139" spans="1:8" ht="14" x14ac:dyDescent="0.3">
      <c r="A1139" s="99">
        <v>1137</v>
      </c>
      <c r="B1139" s="100">
        <v>26150</v>
      </c>
      <c r="C1139" s="100">
        <v>34151</v>
      </c>
      <c r="D1139" s="100">
        <v>34151</v>
      </c>
      <c r="E1139" s="101">
        <v>34763.285660477224</v>
      </c>
      <c r="F1139" s="96" t="s">
        <v>303</v>
      </c>
      <c r="G1139" s="102">
        <v>409</v>
      </c>
      <c r="H1139" s="102"/>
    </row>
    <row r="1140" spans="1:8" ht="14" x14ac:dyDescent="0.3">
      <c r="A1140" s="99">
        <v>1138</v>
      </c>
      <c r="B1140" s="100">
        <v>29006</v>
      </c>
      <c r="C1140" s="100">
        <v>37396</v>
      </c>
      <c r="D1140" s="100">
        <v>37389</v>
      </c>
      <c r="E1140" s="101">
        <v>26352.074901583328</v>
      </c>
      <c r="F1140" s="96" t="s">
        <v>303</v>
      </c>
      <c r="G1140" s="102">
        <v>288</v>
      </c>
      <c r="H1140" s="102"/>
    </row>
    <row r="1141" spans="1:8" ht="14" x14ac:dyDescent="0.3">
      <c r="A1141" s="99">
        <v>1139</v>
      </c>
      <c r="B1141" s="100">
        <v>23676</v>
      </c>
      <c r="C1141" s="100">
        <v>32112</v>
      </c>
      <c r="D1141" s="100">
        <v>31959</v>
      </c>
      <c r="E1141" s="101">
        <v>49066.18965780508</v>
      </c>
      <c r="F1141" s="96" t="s">
        <v>303</v>
      </c>
      <c r="G1141" s="102">
        <v>336</v>
      </c>
      <c r="H1141" s="102">
        <v>6841.06</v>
      </c>
    </row>
    <row r="1142" spans="1:8" ht="14" x14ac:dyDescent="0.3">
      <c r="A1142" s="99">
        <v>1140</v>
      </c>
      <c r="B1142" s="100">
        <v>22261</v>
      </c>
      <c r="C1142" s="100">
        <v>31717</v>
      </c>
      <c r="D1142" s="100">
        <v>31691</v>
      </c>
      <c r="E1142" s="101">
        <v>23657.988755499999</v>
      </c>
      <c r="F1142" s="96" t="s">
        <v>303</v>
      </c>
      <c r="G1142" s="102">
        <v>449</v>
      </c>
      <c r="H1142" s="102"/>
    </row>
    <row r="1143" spans="1:8" ht="14" x14ac:dyDescent="0.3">
      <c r="A1143" s="99">
        <v>1141</v>
      </c>
      <c r="B1143" s="100">
        <v>26025</v>
      </c>
      <c r="C1143" s="100">
        <v>34183</v>
      </c>
      <c r="D1143" s="100">
        <v>34183</v>
      </c>
      <c r="E1143" s="101">
        <v>29197.670201666668</v>
      </c>
      <c r="F1143" s="96" t="s">
        <v>304</v>
      </c>
      <c r="G1143" s="102">
        <v>365</v>
      </c>
      <c r="H1143" s="102"/>
    </row>
    <row r="1144" spans="1:8" ht="14" x14ac:dyDescent="0.3">
      <c r="A1144" s="99">
        <v>1142</v>
      </c>
      <c r="B1144" s="100">
        <v>22977</v>
      </c>
      <c r="C1144" s="100">
        <v>31203</v>
      </c>
      <c r="D1144" s="100">
        <v>31180</v>
      </c>
      <c r="E1144" s="101">
        <v>54414.664879988391</v>
      </c>
      <c r="F1144" s="96" t="s">
        <v>303</v>
      </c>
      <c r="G1144" s="102">
        <v>387</v>
      </c>
      <c r="H1144" s="102"/>
    </row>
    <row r="1145" spans="1:8" ht="14" x14ac:dyDescent="0.3">
      <c r="A1145" s="99">
        <v>1143</v>
      </c>
      <c r="B1145" s="100">
        <v>23002</v>
      </c>
      <c r="C1145" s="100">
        <v>32264</v>
      </c>
      <c r="D1145" s="100">
        <v>32167</v>
      </c>
      <c r="E1145" s="101">
        <v>38449.038293631485</v>
      </c>
      <c r="F1145" s="96" t="s">
        <v>303</v>
      </c>
      <c r="G1145" s="102">
        <v>488</v>
      </c>
      <c r="H1145" s="102">
        <v>6857.91</v>
      </c>
    </row>
    <row r="1146" spans="1:8" ht="14" x14ac:dyDescent="0.3">
      <c r="A1146" s="99">
        <v>1144</v>
      </c>
      <c r="B1146" s="100">
        <v>23870</v>
      </c>
      <c r="C1146" s="100">
        <v>31079</v>
      </c>
      <c r="D1146" s="100">
        <v>31044</v>
      </c>
      <c r="E1146" s="101">
        <v>41648.752124409832</v>
      </c>
      <c r="F1146" s="96" t="s">
        <v>303</v>
      </c>
      <c r="G1146" s="102">
        <v>432</v>
      </c>
      <c r="H1146" s="102">
        <v>4151.3999999999996</v>
      </c>
    </row>
    <row r="1147" spans="1:8" ht="14" x14ac:dyDescent="0.3">
      <c r="A1147" s="99">
        <v>1145</v>
      </c>
      <c r="B1147" s="100">
        <v>20363</v>
      </c>
      <c r="C1147" s="100">
        <v>28915</v>
      </c>
      <c r="D1147" s="100">
        <v>28880</v>
      </c>
      <c r="E1147" s="101">
        <v>72642.920308499975</v>
      </c>
      <c r="F1147" s="96" t="s">
        <v>303</v>
      </c>
      <c r="G1147" s="102">
        <v>434</v>
      </c>
      <c r="H1147" s="102">
        <v>5154.83</v>
      </c>
    </row>
    <row r="1148" spans="1:8" ht="14" x14ac:dyDescent="0.3">
      <c r="A1148" s="99">
        <v>1146</v>
      </c>
      <c r="B1148" s="100">
        <v>24437</v>
      </c>
      <c r="C1148" s="100">
        <v>32692</v>
      </c>
      <c r="D1148" s="100">
        <v>32692</v>
      </c>
      <c r="E1148" s="101">
        <v>15650.882591117657</v>
      </c>
      <c r="F1148" s="96" t="s">
        <v>303</v>
      </c>
      <c r="G1148" s="102">
        <v>459</v>
      </c>
      <c r="H1148" s="102"/>
    </row>
    <row r="1149" spans="1:8" ht="14" x14ac:dyDescent="0.3">
      <c r="A1149" s="99">
        <v>1147</v>
      </c>
      <c r="B1149" s="100">
        <v>22771</v>
      </c>
      <c r="C1149" s="100">
        <v>32021</v>
      </c>
      <c r="D1149" s="100">
        <v>31975</v>
      </c>
      <c r="E1149" s="101">
        <v>47539.080151083333</v>
      </c>
      <c r="F1149" s="96" t="s">
        <v>303</v>
      </c>
      <c r="G1149" s="102">
        <v>432</v>
      </c>
      <c r="H1149" s="102"/>
    </row>
    <row r="1150" spans="1:8" ht="14" x14ac:dyDescent="0.3">
      <c r="A1150" s="99">
        <v>1148</v>
      </c>
      <c r="B1150" s="100">
        <v>22975</v>
      </c>
      <c r="C1150" s="100">
        <v>36937</v>
      </c>
      <c r="D1150" s="100">
        <v>36937</v>
      </c>
      <c r="E1150" s="101">
        <v>35056.3896657601</v>
      </c>
      <c r="F1150" s="96" t="s">
        <v>303</v>
      </c>
      <c r="G1150" s="102">
        <v>460</v>
      </c>
      <c r="H1150" s="102"/>
    </row>
    <row r="1151" spans="1:8" ht="14" x14ac:dyDescent="0.3">
      <c r="A1151" s="99">
        <v>1149</v>
      </c>
      <c r="B1151" s="100">
        <v>23377</v>
      </c>
      <c r="C1151" s="100">
        <v>31656</v>
      </c>
      <c r="D1151" s="100">
        <v>31656</v>
      </c>
      <c r="E1151" s="101">
        <v>47891.718971530456</v>
      </c>
      <c r="F1151" s="96" t="s">
        <v>303</v>
      </c>
      <c r="G1151" s="102">
        <v>448</v>
      </c>
      <c r="H1151" s="102"/>
    </row>
    <row r="1152" spans="1:8" ht="14" x14ac:dyDescent="0.3">
      <c r="A1152" s="99">
        <v>1150</v>
      </c>
      <c r="B1152" s="100">
        <v>23471</v>
      </c>
      <c r="C1152" s="100">
        <v>32429</v>
      </c>
      <c r="D1152" s="100">
        <v>31852</v>
      </c>
      <c r="E1152" s="101">
        <v>52505.054654697269</v>
      </c>
      <c r="F1152" s="96" t="s">
        <v>303</v>
      </c>
      <c r="G1152" s="102">
        <v>456</v>
      </c>
      <c r="H1152" s="102"/>
    </row>
    <row r="1153" spans="1:8" ht="14" x14ac:dyDescent="0.3">
      <c r="A1153" s="99">
        <v>1151</v>
      </c>
      <c r="B1153" s="100">
        <v>19850</v>
      </c>
      <c r="C1153" s="100">
        <v>35187</v>
      </c>
      <c r="D1153" s="100">
        <v>35187</v>
      </c>
      <c r="E1153" s="101">
        <v>22167.832953352452</v>
      </c>
      <c r="F1153" s="96" t="s">
        <v>303</v>
      </c>
      <c r="G1153" s="102">
        <v>431</v>
      </c>
      <c r="H1153" s="102">
        <v>6692.68</v>
      </c>
    </row>
    <row r="1154" spans="1:8" ht="14" x14ac:dyDescent="0.3">
      <c r="A1154" s="99">
        <v>1152</v>
      </c>
      <c r="B1154" s="100">
        <v>25000</v>
      </c>
      <c r="C1154" s="100">
        <v>33088</v>
      </c>
      <c r="D1154" s="100">
        <v>33088</v>
      </c>
      <c r="E1154" s="101">
        <v>51238.901952916662</v>
      </c>
      <c r="F1154" s="96" t="s">
        <v>303</v>
      </c>
      <c r="G1154" s="102">
        <v>423</v>
      </c>
      <c r="H1154" s="102">
        <v>3902.54</v>
      </c>
    </row>
    <row r="1155" spans="1:8" ht="14" x14ac:dyDescent="0.3">
      <c r="A1155" s="99">
        <v>1153</v>
      </c>
      <c r="B1155" s="100">
        <v>23800</v>
      </c>
      <c r="C1155" s="100">
        <v>33147</v>
      </c>
      <c r="D1155" s="100">
        <v>33147</v>
      </c>
      <c r="E1155" s="101">
        <v>52304.524216767764</v>
      </c>
      <c r="F1155" s="96" t="s">
        <v>303</v>
      </c>
      <c r="G1155" s="102">
        <v>411</v>
      </c>
      <c r="H1155" s="102"/>
    </row>
    <row r="1156" spans="1:8" ht="14" x14ac:dyDescent="0.3">
      <c r="A1156" s="99">
        <v>1154</v>
      </c>
      <c r="B1156" s="100">
        <v>22408</v>
      </c>
      <c r="C1156" s="100">
        <v>32143</v>
      </c>
      <c r="D1156" s="100">
        <v>31852</v>
      </c>
      <c r="E1156" s="101">
        <v>76503.075246612076</v>
      </c>
      <c r="F1156" s="96" t="s">
        <v>303</v>
      </c>
      <c r="G1156" s="102">
        <v>436</v>
      </c>
      <c r="H1156" s="102"/>
    </row>
    <row r="1157" spans="1:8" ht="14" x14ac:dyDescent="0.3">
      <c r="A1157" s="99">
        <v>1155</v>
      </c>
      <c r="B1157" s="100">
        <v>24661</v>
      </c>
      <c r="C1157" s="100">
        <v>34239</v>
      </c>
      <c r="D1157" s="100">
        <v>34239</v>
      </c>
      <c r="E1157" s="101">
        <v>26680.013990221589</v>
      </c>
      <c r="F1157" s="96" t="s">
        <v>303</v>
      </c>
      <c r="G1157" s="102">
        <v>476</v>
      </c>
      <c r="H1157" s="102">
        <v>4422.2</v>
      </c>
    </row>
    <row r="1158" spans="1:8" ht="14" x14ac:dyDescent="0.3">
      <c r="A1158" s="99">
        <v>1156</v>
      </c>
      <c r="B1158" s="100">
        <v>24566</v>
      </c>
      <c r="C1158" s="100">
        <v>32630</v>
      </c>
      <c r="D1158" s="100">
        <v>32630</v>
      </c>
      <c r="E1158" s="101">
        <v>45133.106117841206</v>
      </c>
      <c r="F1158" s="96" t="s">
        <v>303</v>
      </c>
      <c r="G1158" s="102">
        <v>411</v>
      </c>
      <c r="H1158" s="102"/>
    </row>
    <row r="1159" spans="1:8" ht="14" x14ac:dyDescent="0.3">
      <c r="A1159" s="99">
        <v>1157</v>
      </c>
      <c r="B1159" s="100">
        <v>22300</v>
      </c>
      <c r="C1159" s="100">
        <v>34684</v>
      </c>
      <c r="D1159" s="100">
        <v>34684</v>
      </c>
      <c r="E1159" s="101">
        <v>34979.145913344131</v>
      </c>
      <c r="F1159" s="96" t="s">
        <v>303</v>
      </c>
      <c r="G1159" s="102">
        <v>363</v>
      </c>
      <c r="H1159" s="102">
        <v>5541.02</v>
      </c>
    </row>
    <row r="1160" spans="1:8" ht="14" x14ac:dyDescent="0.3">
      <c r="A1160" s="99">
        <v>1158</v>
      </c>
      <c r="B1160" s="100">
        <v>25411</v>
      </c>
      <c r="C1160" s="100">
        <v>34155</v>
      </c>
      <c r="D1160" s="100">
        <v>34155</v>
      </c>
      <c r="E1160" s="101">
        <v>30002.878789978244</v>
      </c>
      <c r="F1160" s="96" t="s">
        <v>303</v>
      </c>
      <c r="G1160" s="102">
        <v>372</v>
      </c>
      <c r="H1160" s="102"/>
    </row>
    <row r="1161" spans="1:8" ht="14" x14ac:dyDescent="0.3">
      <c r="A1161" s="99">
        <v>1159</v>
      </c>
      <c r="B1161" s="100">
        <v>24698</v>
      </c>
      <c r="C1161" s="100">
        <v>32021</v>
      </c>
      <c r="D1161" s="100">
        <v>31975</v>
      </c>
      <c r="E1161" s="101">
        <v>56337.979028223701</v>
      </c>
      <c r="F1161" s="96" t="s">
        <v>303</v>
      </c>
      <c r="G1161" s="102">
        <v>432</v>
      </c>
      <c r="H1161" s="102"/>
    </row>
    <row r="1162" spans="1:8" ht="14" x14ac:dyDescent="0.3">
      <c r="A1162" s="99">
        <v>1160</v>
      </c>
      <c r="B1162" s="100">
        <v>24400</v>
      </c>
      <c r="C1162" s="100">
        <v>34338</v>
      </c>
      <c r="D1162" s="100">
        <v>34332</v>
      </c>
      <c r="E1162" s="101">
        <v>55673.049202959082</v>
      </c>
      <c r="F1162" s="96" t="s">
        <v>303</v>
      </c>
      <c r="G1162" s="102">
        <v>420</v>
      </c>
      <c r="H1162" s="102"/>
    </row>
    <row r="1163" spans="1:8" ht="14" x14ac:dyDescent="0.3">
      <c r="A1163" s="99">
        <v>1161</v>
      </c>
      <c r="B1163" s="100">
        <v>24106</v>
      </c>
      <c r="C1163" s="100">
        <v>32203</v>
      </c>
      <c r="D1163" s="100">
        <v>32132</v>
      </c>
      <c r="E1163" s="101">
        <v>26955.777896749998</v>
      </c>
      <c r="F1163" s="96" t="s">
        <v>303</v>
      </c>
      <c r="G1163" s="102">
        <v>427</v>
      </c>
      <c r="H1163" s="102"/>
    </row>
    <row r="1164" spans="1:8" ht="14" x14ac:dyDescent="0.3">
      <c r="A1164" s="99">
        <v>1162</v>
      </c>
      <c r="B1164" s="100">
        <v>24472</v>
      </c>
      <c r="C1164" s="100">
        <v>32832</v>
      </c>
      <c r="D1164" s="100">
        <v>32832</v>
      </c>
      <c r="E1164" s="101">
        <v>29875.810328023068</v>
      </c>
      <c r="F1164" s="96" t="s">
        <v>303</v>
      </c>
      <c r="G1164" s="102">
        <v>432</v>
      </c>
      <c r="H1164" s="102"/>
    </row>
    <row r="1165" spans="1:8" ht="14" x14ac:dyDescent="0.3">
      <c r="A1165" s="99">
        <v>1163</v>
      </c>
      <c r="B1165" s="100">
        <v>24365</v>
      </c>
      <c r="C1165" s="100">
        <v>32478</v>
      </c>
      <c r="D1165" s="100">
        <v>31944</v>
      </c>
      <c r="E1165" s="101">
        <v>62294.427444052366</v>
      </c>
      <c r="F1165" s="96" t="s">
        <v>303</v>
      </c>
      <c r="G1165" s="102">
        <v>444</v>
      </c>
      <c r="H1165" s="102"/>
    </row>
    <row r="1166" spans="1:8" ht="14" x14ac:dyDescent="0.3">
      <c r="A1166" s="99">
        <v>1164</v>
      </c>
      <c r="B1166" s="100">
        <v>26148</v>
      </c>
      <c r="C1166" s="100">
        <v>34684</v>
      </c>
      <c r="D1166" s="100">
        <v>34684</v>
      </c>
      <c r="E1166" s="101">
        <v>22288.930498706206</v>
      </c>
      <c r="F1166" s="96" t="s">
        <v>303</v>
      </c>
      <c r="G1166" s="102">
        <v>349</v>
      </c>
      <c r="H1166" s="102"/>
    </row>
    <row r="1167" spans="1:8" ht="14" x14ac:dyDescent="0.3">
      <c r="A1167" s="99">
        <v>1165</v>
      </c>
      <c r="B1167" s="100">
        <v>24209</v>
      </c>
      <c r="C1167" s="100">
        <v>34705</v>
      </c>
      <c r="D1167" s="100">
        <v>32143</v>
      </c>
      <c r="E1167" s="101">
        <v>43014.144386967135</v>
      </c>
      <c r="F1167" s="96" t="s">
        <v>303</v>
      </c>
      <c r="G1167" s="102">
        <v>428</v>
      </c>
      <c r="H1167" s="102"/>
    </row>
    <row r="1168" spans="1:8" ht="14" x14ac:dyDescent="0.3">
      <c r="A1168" s="99">
        <v>1166</v>
      </c>
      <c r="B1168" s="100">
        <v>23064</v>
      </c>
      <c r="C1168" s="100">
        <v>32499</v>
      </c>
      <c r="D1168" s="100">
        <v>32499</v>
      </c>
      <c r="E1168" s="101">
        <v>24875.657340692527</v>
      </c>
      <c r="F1168" s="96" t="s">
        <v>303</v>
      </c>
      <c r="G1168" s="102">
        <v>452</v>
      </c>
      <c r="H1168" s="102"/>
    </row>
    <row r="1169" spans="1:8" ht="14" x14ac:dyDescent="0.3">
      <c r="A1169" s="99">
        <v>1167</v>
      </c>
      <c r="B1169" s="100">
        <v>23934</v>
      </c>
      <c r="C1169" s="100">
        <v>32203</v>
      </c>
      <c r="D1169" s="100">
        <v>32162</v>
      </c>
      <c r="E1169" s="101">
        <v>29881.465369494923</v>
      </c>
      <c r="F1169" s="96" t="s">
        <v>303</v>
      </c>
      <c r="G1169" s="102">
        <v>376</v>
      </c>
      <c r="H1169" s="102">
        <v>4526.42</v>
      </c>
    </row>
    <row r="1170" spans="1:8" ht="14" x14ac:dyDescent="0.3">
      <c r="A1170" s="99">
        <v>1168</v>
      </c>
      <c r="B1170" s="100">
        <v>22061</v>
      </c>
      <c r="C1170" s="100">
        <v>32682</v>
      </c>
      <c r="D1170" s="100">
        <v>32682</v>
      </c>
      <c r="E1170" s="101">
        <v>47257.482456583326</v>
      </c>
      <c r="F1170" s="96" t="s">
        <v>303</v>
      </c>
      <c r="G1170" s="102">
        <v>457</v>
      </c>
      <c r="H1170" s="102"/>
    </row>
    <row r="1171" spans="1:8" ht="14" x14ac:dyDescent="0.3">
      <c r="A1171" s="99">
        <v>1169</v>
      </c>
      <c r="B1171" s="100">
        <v>18948</v>
      </c>
      <c r="C1171" s="100">
        <v>27050</v>
      </c>
      <c r="D1171" s="100">
        <v>27050</v>
      </c>
      <c r="E1171" s="101">
        <v>48617.482798583325</v>
      </c>
      <c r="F1171" s="96" t="s">
        <v>303</v>
      </c>
      <c r="G1171" s="102">
        <v>420</v>
      </c>
      <c r="H1171" s="102">
        <v>5310.98</v>
      </c>
    </row>
    <row r="1172" spans="1:8" ht="14" x14ac:dyDescent="0.3">
      <c r="A1172" s="99">
        <v>1170</v>
      </c>
      <c r="B1172" s="100">
        <v>23960</v>
      </c>
      <c r="C1172" s="100">
        <v>32933</v>
      </c>
      <c r="D1172" s="100">
        <v>32933</v>
      </c>
      <c r="E1172" s="101">
        <v>79206.931388031007</v>
      </c>
      <c r="F1172" s="96" t="s">
        <v>303</v>
      </c>
      <c r="G1172" s="102">
        <v>401</v>
      </c>
      <c r="H1172" s="102"/>
    </row>
    <row r="1173" spans="1:8" ht="14" x14ac:dyDescent="0.3">
      <c r="A1173" s="99">
        <v>1171</v>
      </c>
      <c r="B1173" s="100">
        <v>24880</v>
      </c>
      <c r="C1173" s="100">
        <v>32112</v>
      </c>
      <c r="D1173" s="100">
        <v>31974</v>
      </c>
      <c r="E1173" s="101">
        <v>16670.987627166665</v>
      </c>
      <c r="F1173" s="96" t="s">
        <v>303</v>
      </c>
      <c r="G1173" s="102">
        <v>428</v>
      </c>
      <c r="H1173" s="102">
        <v>4208.74</v>
      </c>
    </row>
    <row r="1174" spans="1:8" ht="14" x14ac:dyDescent="0.3">
      <c r="A1174" s="99">
        <v>1172</v>
      </c>
      <c r="B1174" s="100">
        <v>26030</v>
      </c>
      <c r="C1174" s="100">
        <v>34670</v>
      </c>
      <c r="D1174" s="100">
        <v>34670</v>
      </c>
      <c r="E1174" s="101">
        <v>57952.166832249997</v>
      </c>
      <c r="F1174" s="96" t="s">
        <v>303</v>
      </c>
      <c r="G1174" s="102">
        <v>352</v>
      </c>
      <c r="H1174" s="102"/>
    </row>
    <row r="1175" spans="1:8" ht="14" x14ac:dyDescent="0.3">
      <c r="A1175" s="99">
        <v>1173</v>
      </c>
      <c r="B1175" s="100">
        <v>22346</v>
      </c>
      <c r="C1175" s="100">
        <v>32264</v>
      </c>
      <c r="D1175" s="100">
        <v>32167</v>
      </c>
      <c r="E1175" s="101">
        <v>41101.64281012502</v>
      </c>
      <c r="F1175" s="96" t="s">
        <v>303</v>
      </c>
      <c r="G1175" s="102">
        <v>430</v>
      </c>
      <c r="H1175" s="102">
        <v>4799.16</v>
      </c>
    </row>
    <row r="1176" spans="1:8" ht="14" x14ac:dyDescent="0.3">
      <c r="A1176" s="99">
        <v>1174</v>
      </c>
      <c r="B1176" s="100">
        <v>24320</v>
      </c>
      <c r="C1176" s="100">
        <v>32630</v>
      </c>
      <c r="D1176" s="100">
        <v>32630</v>
      </c>
      <c r="E1176" s="101">
        <v>40499.368483030448</v>
      </c>
      <c r="F1176" s="96" t="s">
        <v>303</v>
      </c>
      <c r="G1176" s="102">
        <v>440</v>
      </c>
      <c r="H1176" s="102"/>
    </row>
    <row r="1177" spans="1:8" ht="14" x14ac:dyDescent="0.3">
      <c r="A1177" s="99">
        <v>1175</v>
      </c>
      <c r="B1177" s="100">
        <v>22093</v>
      </c>
      <c r="C1177" s="100">
        <v>32666</v>
      </c>
      <c r="D1177" s="100">
        <v>31975</v>
      </c>
      <c r="E1177" s="101">
        <v>40353.567690619209</v>
      </c>
      <c r="F1177" s="96" t="s">
        <v>303</v>
      </c>
      <c r="G1177" s="102">
        <v>498</v>
      </c>
      <c r="H1177" s="102"/>
    </row>
    <row r="1178" spans="1:8" ht="14" x14ac:dyDescent="0.3">
      <c r="A1178" s="99">
        <v>1176</v>
      </c>
      <c r="B1178" s="100">
        <v>23073</v>
      </c>
      <c r="C1178" s="100">
        <v>31233</v>
      </c>
      <c r="D1178" s="100">
        <v>31117</v>
      </c>
      <c r="E1178" s="101">
        <v>51920.501362959054</v>
      </c>
      <c r="F1178" s="96" t="s">
        <v>304</v>
      </c>
      <c r="G1178" s="102">
        <v>460</v>
      </c>
      <c r="H1178" s="102"/>
    </row>
    <row r="1179" spans="1:8" ht="14" x14ac:dyDescent="0.3">
      <c r="A1179" s="99">
        <v>1177</v>
      </c>
      <c r="B1179" s="100">
        <v>24047</v>
      </c>
      <c r="C1179" s="100">
        <v>32832</v>
      </c>
      <c r="D1179" s="100">
        <v>32832</v>
      </c>
      <c r="E1179" s="101">
        <v>42406.818499185181</v>
      </c>
      <c r="F1179" s="96" t="s">
        <v>303</v>
      </c>
      <c r="G1179" s="102">
        <v>467</v>
      </c>
      <c r="H1179" s="102"/>
    </row>
    <row r="1180" spans="1:8" ht="14" x14ac:dyDescent="0.3">
      <c r="A1180" s="99">
        <v>1178</v>
      </c>
      <c r="B1180" s="100">
        <v>23487</v>
      </c>
      <c r="C1180" s="100">
        <v>34345</v>
      </c>
      <c r="D1180" s="100">
        <v>34340</v>
      </c>
      <c r="E1180" s="101">
        <v>31189.44198699445</v>
      </c>
      <c r="F1180" s="96" t="s">
        <v>303</v>
      </c>
      <c r="G1180" s="102">
        <v>423</v>
      </c>
      <c r="H1180" s="102">
        <v>4469.8900000000003</v>
      </c>
    </row>
    <row r="1181" spans="1:8" ht="14" x14ac:dyDescent="0.3">
      <c r="A1181" s="99">
        <v>1179</v>
      </c>
      <c r="B1181" s="100">
        <v>23138</v>
      </c>
      <c r="C1181" s="100">
        <v>31959</v>
      </c>
      <c r="D1181" s="100">
        <v>31936</v>
      </c>
      <c r="E1181" s="101">
        <v>57315.705021876405</v>
      </c>
      <c r="F1181" s="96" t="s">
        <v>303</v>
      </c>
      <c r="G1181" s="102">
        <v>451</v>
      </c>
      <c r="H1181" s="102">
        <v>4956.17</v>
      </c>
    </row>
    <row r="1182" spans="1:8" ht="14" x14ac:dyDescent="0.3">
      <c r="A1182" s="99">
        <v>1180</v>
      </c>
      <c r="B1182" s="100">
        <v>23431</v>
      </c>
      <c r="C1182" s="100">
        <v>34675</v>
      </c>
      <c r="D1182" s="100">
        <v>34675</v>
      </c>
      <c r="E1182" s="101">
        <v>47575.554270324137</v>
      </c>
      <c r="F1182" s="96" t="s">
        <v>303</v>
      </c>
      <c r="G1182" s="102">
        <v>424</v>
      </c>
      <c r="H1182" s="102"/>
    </row>
    <row r="1183" spans="1:8" ht="14" x14ac:dyDescent="0.3">
      <c r="A1183" s="99">
        <v>1181</v>
      </c>
      <c r="B1183" s="100">
        <v>25441</v>
      </c>
      <c r="C1183" s="100">
        <v>32846</v>
      </c>
      <c r="D1183" s="100">
        <v>32846</v>
      </c>
      <c r="E1183" s="101">
        <v>23069.632040016928</v>
      </c>
      <c r="F1183" s="96" t="s">
        <v>303</v>
      </c>
      <c r="G1183" s="102">
        <v>403</v>
      </c>
      <c r="H1183" s="102"/>
    </row>
    <row r="1184" spans="1:8" ht="14" x14ac:dyDescent="0.3">
      <c r="A1184" s="99">
        <v>1182</v>
      </c>
      <c r="B1184" s="100">
        <v>24297</v>
      </c>
      <c r="C1184" s="100">
        <v>31226</v>
      </c>
      <c r="D1184" s="100">
        <v>31205</v>
      </c>
      <c r="E1184" s="101">
        <v>37877.11800304379</v>
      </c>
      <c r="F1184" s="96" t="s">
        <v>303</v>
      </c>
      <c r="G1184" s="102">
        <v>458</v>
      </c>
      <c r="H1184" s="102"/>
    </row>
    <row r="1185" spans="1:8" ht="14" x14ac:dyDescent="0.3">
      <c r="A1185" s="99">
        <v>1183</v>
      </c>
      <c r="B1185" s="100">
        <v>22980</v>
      </c>
      <c r="C1185" s="100">
        <v>32995</v>
      </c>
      <c r="D1185" s="100">
        <v>32995</v>
      </c>
      <c r="E1185" s="101">
        <v>44123.765107083338</v>
      </c>
      <c r="F1185" s="96" t="s">
        <v>303</v>
      </c>
      <c r="G1185" s="102">
        <v>404</v>
      </c>
      <c r="H1185" s="102"/>
    </row>
    <row r="1186" spans="1:8" ht="14" x14ac:dyDescent="0.3">
      <c r="A1186" s="99">
        <v>1184</v>
      </c>
      <c r="B1186" s="100">
        <v>24209</v>
      </c>
      <c r="C1186" s="100">
        <v>32643</v>
      </c>
      <c r="D1186" s="100">
        <v>32643</v>
      </c>
      <c r="E1186" s="101">
        <v>53189.622838924595</v>
      </c>
      <c r="F1186" s="96" t="s">
        <v>303</v>
      </c>
      <c r="G1186" s="102">
        <v>340</v>
      </c>
      <c r="H1186" s="102">
        <v>6507.59</v>
      </c>
    </row>
    <row r="1187" spans="1:8" ht="14" x14ac:dyDescent="0.3">
      <c r="A1187" s="99">
        <v>1185</v>
      </c>
      <c r="B1187" s="100">
        <v>22794</v>
      </c>
      <c r="C1187" s="100">
        <v>32112</v>
      </c>
      <c r="D1187" s="100">
        <v>31852</v>
      </c>
      <c r="E1187" s="101">
        <v>47539.080151083333</v>
      </c>
      <c r="F1187" s="96" t="s">
        <v>303</v>
      </c>
      <c r="G1187" s="102">
        <v>438</v>
      </c>
      <c r="H1187" s="102">
        <v>5361.01</v>
      </c>
    </row>
    <row r="1188" spans="1:8" ht="14" x14ac:dyDescent="0.3">
      <c r="A1188" s="99">
        <v>1186</v>
      </c>
      <c r="B1188" s="100">
        <v>23009</v>
      </c>
      <c r="C1188" s="100">
        <v>31153</v>
      </c>
      <c r="D1188" s="100">
        <v>31117</v>
      </c>
      <c r="E1188" s="101">
        <v>58432.809295083323</v>
      </c>
      <c r="F1188" s="96" t="s">
        <v>303</v>
      </c>
      <c r="G1188" s="102">
        <v>462</v>
      </c>
      <c r="H1188" s="102"/>
    </row>
    <row r="1189" spans="1:8" ht="14" x14ac:dyDescent="0.3">
      <c r="A1189" s="99">
        <v>1187</v>
      </c>
      <c r="B1189" s="100">
        <v>23538</v>
      </c>
      <c r="C1189" s="100">
        <v>30621</v>
      </c>
      <c r="D1189" s="100">
        <v>30580</v>
      </c>
      <c r="E1189" s="101">
        <v>52320.043827586713</v>
      </c>
      <c r="F1189" s="96" t="s">
        <v>303</v>
      </c>
      <c r="G1189" s="102">
        <v>492</v>
      </c>
      <c r="H1189" s="102">
        <v>5106.49</v>
      </c>
    </row>
    <row r="1190" spans="1:8" ht="14" x14ac:dyDescent="0.3">
      <c r="A1190" s="99">
        <v>1188</v>
      </c>
      <c r="B1190" s="100">
        <v>25161</v>
      </c>
      <c r="C1190" s="100">
        <v>32832</v>
      </c>
      <c r="D1190" s="100">
        <v>32832</v>
      </c>
      <c r="E1190" s="101">
        <v>22092.985452461871</v>
      </c>
      <c r="F1190" s="96" t="s">
        <v>303</v>
      </c>
      <c r="G1190" s="102">
        <v>404</v>
      </c>
      <c r="H1190" s="102"/>
    </row>
    <row r="1191" spans="1:8" ht="14" x14ac:dyDescent="0.3">
      <c r="A1191" s="99">
        <v>1189</v>
      </c>
      <c r="B1191" s="100">
        <v>25401</v>
      </c>
      <c r="C1191" s="100">
        <v>33725</v>
      </c>
      <c r="D1191" s="100">
        <v>33725</v>
      </c>
      <c r="E1191" s="101">
        <v>44398.45988675073</v>
      </c>
      <c r="F1191" s="96" t="s">
        <v>303</v>
      </c>
      <c r="G1191" s="102">
        <v>399</v>
      </c>
      <c r="H1191" s="102"/>
    </row>
    <row r="1192" spans="1:8" ht="14" x14ac:dyDescent="0.3">
      <c r="A1192" s="99">
        <v>1190</v>
      </c>
      <c r="B1192" s="100">
        <v>22464</v>
      </c>
      <c r="C1192" s="100">
        <v>31959</v>
      </c>
      <c r="D1192" s="100">
        <v>31936</v>
      </c>
      <c r="E1192" s="101">
        <v>45708.752107583328</v>
      </c>
      <c r="F1192" s="96" t="s">
        <v>304</v>
      </c>
      <c r="G1192" s="102">
        <v>361</v>
      </c>
      <c r="H1192" s="102">
        <v>6740.09</v>
      </c>
    </row>
    <row r="1193" spans="1:8" ht="14" x14ac:dyDescent="0.3">
      <c r="A1193" s="99">
        <v>1191</v>
      </c>
      <c r="B1193" s="100">
        <v>23284</v>
      </c>
      <c r="C1193" s="100">
        <v>31503</v>
      </c>
      <c r="D1193" s="100">
        <v>31414</v>
      </c>
      <c r="E1193" s="101">
        <v>24556.96843458333</v>
      </c>
      <c r="F1193" s="96" t="s">
        <v>303</v>
      </c>
      <c r="G1193" s="102">
        <v>450</v>
      </c>
      <c r="H1193" s="102"/>
    </row>
    <row r="1194" spans="1:8" ht="14" x14ac:dyDescent="0.3">
      <c r="A1194" s="99">
        <v>1192</v>
      </c>
      <c r="B1194" s="100">
        <v>26823</v>
      </c>
      <c r="C1194" s="100">
        <v>36929</v>
      </c>
      <c r="D1194" s="100">
        <v>36923</v>
      </c>
      <c r="E1194" s="101">
        <v>38902.959722539861</v>
      </c>
      <c r="F1194" s="96" t="s">
        <v>303</v>
      </c>
      <c r="G1194" s="102">
        <v>280</v>
      </c>
      <c r="H1194" s="102"/>
    </row>
    <row r="1195" spans="1:8" ht="14" x14ac:dyDescent="0.3">
      <c r="A1195" s="99">
        <v>1193</v>
      </c>
      <c r="B1195" s="100">
        <v>24330</v>
      </c>
      <c r="C1195" s="100">
        <v>32510</v>
      </c>
      <c r="D1195" s="100">
        <v>32510</v>
      </c>
      <c r="E1195" s="101">
        <v>27089.857571520024</v>
      </c>
      <c r="F1195" s="96" t="s">
        <v>303</v>
      </c>
      <c r="G1195" s="102">
        <v>324</v>
      </c>
      <c r="H1195" s="102">
        <v>6748.79</v>
      </c>
    </row>
    <row r="1196" spans="1:8" ht="14" x14ac:dyDescent="0.3">
      <c r="A1196" s="99">
        <v>1194</v>
      </c>
      <c r="B1196" s="100">
        <v>21496</v>
      </c>
      <c r="C1196" s="100">
        <v>32630</v>
      </c>
      <c r="D1196" s="100">
        <v>32630</v>
      </c>
      <c r="E1196" s="101">
        <v>43124.068021452935</v>
      </c>
      <c r="F1196" s="96" t="s">
        <v>303</v>
      </c>
      <c r="G1196" s="102">
        <v>437</v>
      </c>
      <c r="H1196" s="102"/>
    </row>
    <row r="1197" spans="1:8" ht="14" x14ac:dyDescent="0.3">
      <c r="A1197" s="99">
        <v>1195</v>
      </c>
      <c r="B1197" s="100">
        <v>23991</v>
      </c>
      <c r="C1197" s="100">
        <v>32639</v>
      </c>
      <c r="D1197" s="100">
        <v>32639</v>
      </c>
      <c r="E1197" s="101">
        <v>36095.334346248754</v>
      </c>
      <c r="F1197" s="96" t="s">
        <v>303</v>
      </c>
      <c r="G1197" s="102">
        <v>420</v>
      </c>
      <c r="H1197" s="102">
        <v>4027.99</v>
      </c>
    </row>
    <row r="1198" spans="1:8" ht="14" x14ac:dyDescent="0.3">
      <c r="A1198" s="99">
        <v>1196</v>
      </c>
      <c r="B1198" s="100">
        <v>25589</v>
      </c>
      <c r="C1198" s="100">
        <v>34159</v>
      </c>
      <c r="D1198" s="100">
        <v>34159</v>
      </c>
      <c r="E1198" s="101">
        <v>32188.094567304532</v>
      </c>
      <c r="F1198" s="96" t="s">
        <v>303</v>
      </c>
      <c r="G1198" s="102">
        <v>381</v>
      </c>
      <c r="H1198" s="102"/>
    </row>
    <row r="1199" spans="1:8" ht="14" x14ac:dyDescent="0.3">
      <c r="A1199" s="99">
        <v>1197</v>
      </c>
      <c r="B1199" s="100">
        <v>24463</v>
      </c>
      <c r="C1199" s="100">
        <v>31959</v>
      </c>
      <c r="D1199" s="100">
        <v>31950</v>
      </c>
      <c r="E1199" s="101">
        <v>42264.400556607543</v>
      </c>
      <c r="F1199" s="96" t="s">
        <v>303</v>
      </c>
      <c r="G1199" s="102">
        <v>444</v>
      </c>
      <c r="H1199" s="102"/>
    </row>
    <row r="1200" spans="1:8" ht="14" x14ac:dyDescent="0.3">
      <c r="A1200" s="99">
        <v>1198</v>
      </c>
      <c r="B1200" s="100">
        <v>24029</v>
      </c>
      <c r="C1200" s="100">
        <v>34477</v>
      </c>
      <c r="D1200" s="100">
        <v>34477</v>
      </c>
      <c r="E1200" s="101">
        <v>47146.862391083327</v>
      </c>
      <c r="F1200" s="96" t="s">
        <v>304</v>
      </c>
      <c r="G1200" s="102">
        <v>387</v>
      </c>
      <c r="H1200" s="102"/>
    </row>
    <row r="1201" spans="1:8" ht="14" x14ac:dyDescent="0.3">
      <c r="A1201" s="99">
        <v>1199</v>
      </c>
      <c r="B1201" s="100">
        <v>24844</v>
      </c>
      <c r="C1201" s="100">
        <v>35156</v>
      </c>
      <c r="D1201" s="100">
        <v>35156</v>
      </c>
      <c r="E1201" s="101">
        <v>21743.953119491758</v>
      </c>
      <c r="F1201" s="96" t="s">
        <v>303</v>
      </c>
      <c r="G1201" s="102">
        <v>371</v>
      </c>
      <c r="H1201" s="102"/>
    </row>
    <row r="1202" spans="1:8" ht="14" x14ac:dyDescent="0.3">
      <c r="A1202" s="99">
        <v>1200</v>
      </c>
      <c r="B1202" s="100">
        <v>24351</v>
      </c>
      <c r="C1202" s="100">
        <v>32417</v>
      </c>
      <c r="D1202" s="100">
        <v>31824</v>
      </c>
      <c r="E1202" s="101">
        <v>41401.468460950564</v>
      </c>
      <c r="F1202" s="96" t="s">
        <v>303</v>
      </c>
      <c r="G1202" s="102">
        <v>437</v>
      </c>
      <c r="H1202" s="102"/>
    </row>
    <row r="1203" spans="1:8" ht="14" x14ac:dyDescent="0.3">
      <c r="A1203" s="99">
        <v>1201</v>
      </c>
      <c r="B1203" s="100">
        <v>23484</v>
      </c>
      <c r="C1203" s="100">
        <v>33736</v>
      </c>
      <c r="D1203" s="100">
        <v>33736</v>
      </c>
      <c r="E1203" s="101">
        <v>99518.505458914093</v>
      </c>
      <c r="F1203" s="96" t="s">
        <v>303</v>
      </c>
      <c r="G1203" s="102">
        <v>478</v>
      </c>
      <c r="H1203" s="102"/>
    </row>
    <row r="1204" spans="1:8" ht="14" x14ac:dyDescent="0.3">
      <c r="A1204" s="99">
        <v>1202</v>
      </c>
      <c r="B1204" s="100">
        <v>25162</v>
      </c>
      <c r="C1204" s="100">
        <v>32021</v>
      </c>
      <c r="D1204" s="100">
        <v>31978</v>
      </c>
      <c r="E1204" s="101">
        <v>30768.548501196143</v>
      </c>
      <c r="F1204" s="96" t="s">
        <v>303</v>
      </c>
      <c r="G1204" s="102">
        <v>420</v>
      </c>
      <c r="H1204" s="102">
        <v>3896.58</v>
      </c>
    </row>
    <row r="1205" spans="1:8" ht="14" x14ac:dyDescent="0.3">
      <c r="A1205" s="99">
        <v>1203</v>
      </c>
      <c r="B1205" s="100">
        <v>24102</v>
      </c>
      <c r="C1205" s="100">
        <v>32967</v>
      </c>
      <c r="D1205" s="100">
        <v>32965</v>
      </c>
      <c r="E1205" s="101">
        <v>51865.98341978508</v>
      </c>
      <c r="F1205" s="96" t="s">
        <v>303</v>
      </c>
      <c r="G1205" s="102">
        <v>435</v>
      </c>
      <c r="H1205" s="102"/>
    </row>
    <row r="1206" spans="1:8" ht="14" x14ac:dyDescent="0.3">
      <c r="A1206" s="99">
        <v>1204</v>
      </c>
      <c r="B1206" s="100">
        <v>22309</v>
      </c>
      <c r="C1206" s="100">
        <v>31176</v>
      </c>
      <c r="D1206" s="100">
        <v>31152</v>
      </c>
      <c r="E1206" s="101">
        <v>31481.659133249999</v>
      </c>
      <c r="F1206" s="96" t="s">
        <v>303</v>
      </c>
      <c r="G1206" s="102">
        <v>494</v>
      </c>
      <c r="H1206" s="102">
        <v>5195.6499999999996</v>
      </c>
    </row>
    <row r="1207" spans="1:8" ht="14" x14ac:dyDescent="0.3">
      <c r="A1207" s="99">
        <v>1205</v>
      </c>
      <c r="B1207" s="100">
        <v>26906</v>
      </c>
      <c r="C1207" s="100">
        <v>36945</v>
      </c>
      <c r="D1207" s="100">
        <v>36945</v>
      </c>
      <c r="E1207" s="101">
        <v>45446.929189605922</v>
      </c>
      <c r="F1207" s="96" t="s">
        <v>304</v>
      </c>
      <c r="G1207" s="102">
        <v>380</v>
      </c>
      <c r="H1207" s="102"/>
    </row>
    <row r="1208" spans="1:8" ht="14" x14ac:dyDescent="0.3">
      <c r="A1208" s="99">
        <v>1206</v>
      </c>
      <c r="B1208" s="100">
        <v>24568</v>
      </c>
      <c r="C1208" s="100">
        <v>32832</v>
      </c>
      <c r="D1208" s="100">
        <v>32832</v>
      </c>
      <c r="E1208" s="101">
        <v>39736.702637873474</v>
      </c>
      <c r="F1208" s="96" t="s">
        <v>303</v>
      </c>
      <c r="G1208" s="102">
        <v>460</v>
      </c>
      <c r="H1208" s="102">
        <v>4534.43</v>
      </c>
    </row>
    <row r="1209" spans="1:8" ht="14" x14ac:dyDescent="0.3">
      <c r="A1209" s="99">
        <v>1207</v>
      </c>
      <c r="B1209" s="100">
        <v>23827</v>
      </c>
      <c r="C1209" s="100">
        <v>31959</v>
      </c>
      <c r="D1209" s="100">
        <v>31817</v>
      </c>
      <c r="E1209" s="101">
        <v>26115.62767191666</v>
      </c>
      <c r="F1209" s="96" t="s">
        <v>303</v>
      </c>
      <c r="G1209" s="102">
        <v>456</v>
      </c>
      <c r="H1209" s="102"/>
    </row>
    <row r="1210" spans="1:8" ht="14" x14ac:dyDescent="0.3">
      <c r="A1210" s="99">
        <v>1208</v>
      </c>
      <c r="B1210" s="100">
        <v>23713</v>
      </c>
      <c r="C1210" s="100">
        <v>31138</v>
      </c>
      <c r="D1210" s="100">
        <v>31107</v>
      </c>
      <c r="E1210" s="101">
        <v>26978.377850725501</v>
      </c>
      <c r="F1210" s="96" t="s">
        <v>303</v>
      </c>
      <c r="G1210" s="102">
        <v>456</v>
      </c>
      <c r="H1210" s="102"/>
    </row>
    <row r="1211" spans="1:8" ht="14" x14ac:dyDescent="0.3">
      <c r="A1211" s="99">
        <v>1209</v>
      </c>
      <c r="B1211" s="100">
        <v>21941</v>
      </c>
      <c r="C1211" s="100">
        <v>31990</v>
      </c>
      <c r="D1211" s="100">
        <v>31929</v>
      </c>
      <c r="E1211" s="101">
        <v>51401.725914971605</v>
      </c>
      <c r="F1211" s="96" t="s">
        <v>303</v>
      </c>
      <c r="G1211" s="102">
        <v>438</v>
      </c>
      <c r="H1211" s="102">
        <v>5135.8500000000004</v>
      </c>
    </row>
    <row r="1212" spans="1:8" ht="14" x14ac:dyDescent="0.3">
      <c r="A1212" s="99">
        <v>1210</v>
      </c>
      <c r="B1212" s="100">
        <v>24153</v>
      </c>
      <c r="C1212" s="100">
        <v>38572</v>
      </c>
      <c r="D1212" s="100">
        <v>38572</v>
      </c>
      <c r="E1212" s="101">
        <v>29395.631547759753</v>
      </c>
      <c r="F1212" s="96" t="s">
        <v>303</v>
      </c>
      <c r="G1212" s="102">
        <v>455</v>
      </c>
      <c r="H1212" s="102"/>
    </row>
    <row r="1213" spans="1:8" ht="14" x14ac:dyDescent="0.3">
      <c r="A1213" s="99">
        <v>1211</v>
      </c>
      <c r="B1213" s="100">
        <v>22285</v>
      </c>
      <c r="C1213" s="100">
        <v>32643</v>
      </c>
      <c r="D1213" s="100">
        <v>32643</v>
      </c>
      <c r="E1213" s="101">
        <v>47539.080151083333</v>
      </c>
      <c r="F1213" s="96" t="s">
        <v>303</v>
      </c>
      <c r="G1213" s="102">
        <v>421</v>
      </c>
      <c r="H1213" s="102">
        <v>4695.87</v>
      </c>
    </row>
    <row r="1214" spans="1:8" ht="14" x14ac:dyDescent="0.3">
      <c r="A1214" s="99">
        <v>1212</v>
      </c>
      <c r="B1214" s="100">
        <v>26339</v>
      </c>
      <c r="C1214" s="100">
        <v>37475</v>
      </c>
      <c r="D1214" s="100">
        <v>41122</v>
      </c>
      <c r="E1214" s="101">
        <v>62541.691409281077</v>
      </c>
      <c r="F1214" s="96" t="s">
        <v>303</v>
      </c>
      <c r="G1214" s="102">
        <v>381</v>
      </c>
      <c r="H1214" s="102"/>
    </row>
    <row r="1215" spans="1:8" ht="14" x14ac:dyDescent="0.3">
      <c r="A1215" s="99">
        <v>1213</v>
      </c>
      <c r="B1215" s="100">
        <v>20401</v>
      </c>
      <c r="C1215" s="100">
        <v>36945</v>
      </c>
      <c r="D1215" s="100">
        <v>36945</v>
      </c>
      <c r="E1215" s="101">
        <v>33108.765080666664</v>
      </c>
      <c r="F1215" s="96" t="s">
        <v>303</v>
      </c>
      <c r="G1215" s="102">
        <v>414</v>
      </c>
      <c r="H1215" s="102"/>
    </row>
    <row r="1216" spans="1:8" ht="14" x14ac:dyDescent="0.3">
      <c r="A1216" s="99">
        <v>1214</v>
      </c>
      <c r="B1216" s="100">
        <v>23155</v>
      </c>
      <c r="C1216" s="100">
        <v>32021</v>
      </c>
      <c r="D1216" s="100">
        <v>31959</v>
      </c>
      <c r="E1216" s="101">
        <v>50000.869624203158</v>
      </c>
      <c r="F1216" s="96" t="s">
        <v>303</v>
      </c>
      <c r="G1216" s="102">
        <v>441</v>
      </c>
      <c r="H1216" s="102">
        <v>4710.96</v>
      </c>
    </row>
    <row r="1217" spans="1:8" ht="14" x14ac:dyDescent="0.3">
      <c r="A1217" s="99">
        <v>1215</v>
      </c>
      <c r="B1217" s="100">
        <v>21601</v>
      </c>
      <c r="C1217" s="100">
        <v>32051</v>
      </c>
      <c r="D1217" s="100">
        <v>31852</v>
      </c>
      <c r="E1217" s="101">
        <v>45775.975095765207</v>
      </c>
      <c r="F1217" s="96" t="s">
        <v>303</v>
      </c>
      <c r="G1217" s="102">
        <v>450</v>
      </c>
      <c r="H1217" s="102"/>
    </row>
    <row r="1218" spans="1:8" ht="14" x14ac:dyDescent="0.3">
      <c r="A1218" s="99">
        <v>1216</v>
      </c>
      <c r="B1218" s="100">
        <v>27116</v>
      </c>
      <c r="C1218" s="100">
        <v>36927</v>
      </c>
      <c r="D1218" s="100">
        <v>36923</v>
      </c>
      <c r="E1218" s="101">
        <v>44619.272665249991</v>
      </c>
      <c r="F1218" s="96" t="s">
        <v>303</v>
      </c>
      <c r="G1218" s="102">
        <v>270</v>
      </c>
      <c r="H1218" s="102"/>
    </row>
    <row r="1219" spans="1:8" ht="14" x14ac:dyDescent="0.3">
      <c r="A1219" s="99">
        <v>1217</v>
      </c>
      <c r="B1219" s="100">
        <v>23597</v>
      </c>
      <c r="C1219" s="100">
        <v>34578</v>
      </c>
      <c r="D1219" s="100">
        <v>34578</v>
      </c>
      <c r="E1219" s="101">
        <v>29296.489282787203</v>
      </c>
      <c r="F1219" s="96" t="s">
        <v>303</v>
      </c>
      <c r="G1219" s="102">
        <v>434</v>
      </c>
      <c r="H1219" s="102"/>
    </row>
    <row r="1220" spans="1:8" ht="14" x14ac:dyDescent="0.3">
      <c r="A1220" s="99">
        <v>1218</v>
      </c>
      <c r="B1220" s="100">
        <v>24226</v>
      </c>
      <c r="C1220" s="100">
        <v>32643</v>
      </c>
      <c r="D1220" s="100">
        <v>32643</v>
      </c>
      <c r="E1220" s="101">
        <v>49173.504687857931</v>
      </c>
      <c r="F1220" s="96" t="s">
        <v>303</v>
      </c>
      <c r="G1220" s="102">
        <v>446</v>
      </c>
      <c r="H1220" s="102">
        <v>4271.2</v>
      </c>
    </row>
    <row r="1221" spans="1:8" ht="14" x14ac:dyDescent="0.3">
      <c r="A1221" s="99">
        <v>1219</v>
      </c>
      <c r="B1221" s="100">
        <v>22599</v>
      </c>
      <c r="C1221" s="100">
        <v>31959</v>
      </c>
      <c r="D1221" s="100">
        <v>31915</v>
      </c>
      <c r="E1221" s="101">
        <v>27043.403058773933</v>
      </c>
      <c r="F1221" s="96" t="s">
        <v>303</v>
      </c>
      <c r="G1221" s="102">
        <v>434</v>
      </c>
      <c r="H1221" s="102">
        <v>4791.1899999999996</v>
      </c>
    </row>
    <row r="1222" spans="1:8" ht="14" x14ac:dyDescent="0.3">
      <c r="A1222" s="99">
        <v>1220</v>
      </c>
      <c r="B1222" s="100">
        <v>24892</v>
      </c>
      <c r="C1222" s="100">
        <v>32021</v>
      </c>
      <c r="D1222" s="100">
        <v>31971</v>
      </c>
      <c r="E1222" s="101">
        <v>48628.833391009393</v>
      </c>
      <c r="F1222" s="96" t="s">
        <v>303</v>
      </c>
      <c r="G1222" s="102">
        <v>438</v>
      </c>
      <c r="H1222" s="102"/>
    </row>
    <row r="1223" spans="1:8" ht="14" x14ac:dyDescent="0.3">
      <c r="A1223" s="99">
        <v>1221</v>
      </c>
      <c r="B1223" s="100">
        <v>22615</v>
      </c>
      <c r="C1223" s="100">
        <v>31212</v>
      </c>
      <c r="D1223" s="100">
        <v>31117</v>
      </c>
      <c r="E1223" s="101">
        <v>48712.12334108333</v>
      </c>
      <c r="F1223" s="96" t="s">
        <v>303</v>
      </c>
      <c r="G1223" s="102">
        <v>426</v>
      </c>
      <c r="H1223" s="102">
        <v>4670.24</v>
      </c>
    </row>
    <row r="1224" spans="1:8" ht="14" x14ac:dyDescent="0.3">
      <c r="A1224" s="99">
        <v>1222</v>
      </c>
      <c r="B1224" s="100">
        <v>22226</v>
      </c>
      <c r="C1224" s="100">
        <v>32630</v>
      </c>
      <c r="D1224" s="100">
        <v>32630</v>
      </c>
      <c r="E1224" s="101">
        <v>46378.534811532256</v>
      </c>
      <c r="F1224" s="96" t="s">
        <v>303</v>
      </c>
      <c r="G1224" s="102">
        <v>515</v>
      </c>
      <c r="H1224" s="102">
        <v>6867.97</v>
      </c>
    </row>
    <row r="1225" spans="1:8" ht="14" x14ac:dyDescent="0.3">
      <c r="A1225" s="99">
        <v>1223</v>
      </c>
      <c r="B1225" s="100">
        <v>29297</v>
      </c>
      <c r="C1225" s="100">
        <v>37441</v>
      </c>
      <c r="D1225" s="100">
        <v>37438</v>
      </c>
      <c r="E1225" s="101">
        <v>33985.602436920235</v>
      </c>
      <c r="F1225" s="96" t="s">
        <v>303</v>
      </c>
      <c r="G1225" s="102">
        <v>256</v>
      </c>
      <c r="H1225" s="102"/>
    </row>
    <row r="1226" spans="1:8" ht="14" x14ac:dyDescent="0.3">
      <c r="A1226" s="99">
        <v>1224</v>
      </c>
      <c r="B1226" s="100">
        <v>24236</v>
      </c>
      <c r="C1226" s="100">
        <v>33119</v>
      </c>
      <c r="D1226" s="100">
        <v>33119</v>
      </c>
      <c r="E1226" s="101">
        <v>44122.077829999995</v>
      </c>
      <c r="F1226" s="96" t="s">
        <v>303</v>
      </c>
      <c r="G1226" s="102">
        <v>395</v>
      </c>
      <c r="H1226" s="102"/>
    </row>
    <row r="1227" spans="1:8" ht="14" x14ac:dyDescent="0.3">
      <c r="A1227" s="99">
        <v>1225</v>
      </c>
      <c r="B1227" s="100">
        <v>23915</v>
      </c>
      <c r="C1227" s="100">
        <v>32834</v>
      </c>
      <c r="D1227" s="100">
        <v>32834</v>
      </c>
      <c r="E1227" s="101">
        <v>47539.080151083333</v>
      </c>
      <c r="F1227" s="96" t="s">
        <v>304</v>
      </c>
      <c r="G1227" s="102">
        <v>385</v>
      </c>
      <c r="H1227" s="102">
        <v>7371.43</v>
      </c>
    </row>
    <row r="1228" spans="1:8" ht="14" x14ac:dyDescent="0.3">
      <c r="A1228" s="99">
        <v>1226</v>
      </c>
      <c r="B1228" s="100">
        <v>25155</v>
      </c>
      <c r="C1228" s="100">
        <v>32264</v>
      </c>
      <c r="D1228" s="100">
        <v>32167</v>
      </c>
      <c r="E1228" s="101">
        <v>47108.404578716203</v>
      </c>
      <c r="F1228" s="96" t="s">
        <v>303</v>
      </c>
      <c r="G1228" s="102">
        <v>469</v>
      </c>
      <c r="H1228" s="102">
        <v>4240.4799999999996</v>
      </c>
    </row>
    <row r="1229" spans="1:8" ht="14" x14ac:dyDescent="0.3">
      <c r="A1229" s="99">
        <v>1227</v>
      </c>
      <c r="B1229" s="100">
        <v>24370</v>
      </c>
      <c r="C1229" s="100">
        <v>33819</v>
      </c>
      <c r="D1229" s="100">
        <v>33819</v>
      </c>
      <c r="E1229" s="101">
        <v>17737.069209916666</v>
      </c>
      <c r="F1229" s="96" t="s">
        <v>303</v>
      </c>
      <c r="G1229" s="102">
        <v>407</v>
      </c>
      <c r="H1229" s="102"/>
    </row>
    <row r="1230" spans="1:8" ht="14" x14ac:dyDescent="0.3">
      <c r="A1230" s="99">
        <v>1228</v>
      </c>
      <c r="B1230" s="100">
        <v>24586</v>
      </c>
      <c r="C1230" s="100">
        <v>31959</v>
      </c>
      <c r="D1230" s="100">
        <v>31929</v>
      </c>
      <c r="E1230" s="101">
        <v>26705.04269158333</v>
      </c>
      <c r="F1230" s="96" t="s">
        <v>303</v>
      </c>
      <c r="G1230" s="102">
        <v>410</v>
      </c>
      <c r="H1230" s="102">
        <v>4088.75</v>
      </c>
    </row>
    <row r="1231" spans="1:8" ht="14" x14ac:dyDescent="0.3">
      <c r="A1231" s="99">
        <v>1229</v>
      </c>
      <c r="B1231" s="100">
        <v>24063</v>
      </c>
      <c r="C1231" s="100">
        <v>31959</v>
      </c>
      <c r="D1231" s="100">
        <v>31818</v>
      </c>
      <c r="E1231" s="101">
        <v>26955.777896749998</v>
      </c>
      <c r="F1231" s="96" t="s">
        <v>303</v>
      </c>
      <c r="G1231" s="102">
        <v>510</v>
      </c>
      <c r="H1231" s="102"/>
    </row>
    <row r="1232" spans="1:8" ht="14" x14ac:dyDescent="0.3">
      <c r="A1232" s="99">
        <v>1230</v>
      </c>
      <c r="B1232" s="100">
        <v>24884</v>
      </c>
      <c r="C1232" s="100">
        <v>36605</v>
      </c>
      <c r="D1232" s="100">
        <v>36605</v>
      </c>
      <c r="E1232" s="101">
        <v>27350.35024116666</v>
      </c>
      <c r="F1232" s="96" t="s">
        <v>303</v>
      </c>
      <c r="G1232" s="102">
        <v>280</v>
      </c>
      <c r="H1232" s="102"/>
    </row>
    <row r="1233" spans="1:8" ht="14" x14ac:dyDescent="0.3">
      <c r="A1233" s="99">
        <v>1231</v>
      </c>
      <c r="B1233" s="100">
        <v>22550</v>
      </c>
      <c r="C1233" s="100">
        <v>31246</v>
      </c>
      <c r="D1233" s="100">
        <v>31201</v>
      </c>
      <c r="E1233" s="101">
        <v>20184.856748615508</v>
      </c>
      <c r="F1233" s="96" t="s">
        <v>303</v>
      </c>
      <c r="G1233" s="102">
        <v>458</v>
      </c>
      <c r="H1233" s="102"/>
    </row>
    <row r="1234" spans="1:8" ht="14" x14ac:dyDescent="0.3">
      <c r="A1234" s="99">
        <v>1232</v>
      </c>
      <c r="B1234" s="100">
        <v>25511</v>
      </c>
      <c r="C1234" s="100">
        <v>34121</v>
      </c>
      <c r="D1234" s="100">
        <v>34121</v>
      </c>
      <c r="E1234" s="101">
        <v>23762.557115876069</v>
      </c>
      <c r="F1234" s="96" t="s">
        <v>303</v>
      </c>
      <c r="G1234" s="102">
        <v>333</v>
      </c>
      <c r="H1234" s="102"/>
    </row>
    <row r="1235" spans="1:8" ht="14" x14ac:dyDescent="0.3">
      <c r="A1235" s="99">
        <v>1233</v>
      </c>
      <c r="B1235" s="100">
        <v>24275</v>
      </c>
      <c r="C1235" s="100">
        <v>31503</v>
      </c>
      <c r="D1235" s="100">
        <v>31414</v>
      </c>
      <c r="E1235" s="101">
        <v>27140.469590936202</v>
      </c>
      <c r="F1235" s="96" t="s">
        <v>303</v>
      </c>
      <c r="G1235" s="102">
        <v>421</v>
      </c>
      <c r="H1235" s="102">
        <v>3909.54</v>
      </c>
    </row>
    <row r="1236" spans="1:8" ht="14" x14ac:dyDescent="0.3">
      <c r="A1236" s="99">
        <v>1234</v>
      </c>
      <c r="B1236" s="100">
        <v>21862</v>
      </c>
      <c r="C1236" s="100">
        <v>31258</v>
      </c>
      <c r="D1236" s="100">
        <v>31250</v>
      </c>
      <c r="E1236" s="101">
        <v>45210.807862000001</v>
      </c>
      <c r="F1236" s="96" t="s">
        <v>303</v>
      </c>
      <c r="G1236" s="102">
        <v>420</v>
      </c>
      <c r="H1236" s="102">
        <v>4989.2299999999996</v>
      </c>
    </row>
    <row r="1237" spans="1:8" ht="14" x14ac:dyDescent="0.3">
      <c r="A1237" s="99">
        <v>1235</v>
      </c>
      <c r="B1237" s="100">
        <v>24039</v>
      </c>
      <c r="C1237" s="100">
        <v>32295</v>
      </c>
      <c r="D1237" s="100">
        <v>32279</v>
      </c>
      <c r="E1237" s="101">
        <v>48022.013986916667</v>
      </c>
      <c r="F1237" s="96" t="s">
        <v>303</v>
      </c>
      <c r="G1237" s="102">
        <v>438</v>
      </c>
      <c r="H1237" s="102">
        <v>4295.76</v>
      </c>
    </row>
    <row r="1238" spans="1:8" ht="14" x14ac:dyDescent="0.3">
      <c r="A1238" s="99">
        <v>1236</v>
      </c>
      <c r="B1238" s="100">
        <v>28138</v>
      </c>
      <c r="C1238" s="100">
        <v>36927</v>
      </c>
      <c r="D1238" s="100">
        <v>36923</v>
      </c>
      <c r="E1238" s="101">
        <v>36492.176258739288</v>
      </c>
      <c r="F1238" s="96" t="s">
        <v>303</v>
      </c>
      <c r="G1238" s="102">
        <v>270</v>
      </c>
      <c r="H1238" s="102"/>
    </row>
    <row r="1239" spans="1:8" ht="14" x14ac:dyDescent="0.3">
      <c r="A1239" s="99">
        <v>1237</v>
      </c>
      <c r="B1239" s="100">
        <v>22361</v>
      </c>
      <c r="C1239" s="100">
        <v>34697</v>
      </c>
      <c r="D1239" s="100">
        <v>31888</v>
      </c>
      <c r="E1239" s="101">
        <v>45798.723481333334</v>
      </c>
      <c r="F1239" s="96" t="s">
        <v>303</v>
      </c>
      <c r="G1239" s="102">
        <v>469</v>
      </c>
      <c r="H1239" s="102"/>
    </row>
    <row r="1240" spans="1:8" ht="14" x14ac:dyDescent="0.3">
      <c r="A1240" s="99">
        <v>1238</v>
      </c>
      <c r="B1240" s="100">
        <v>23614</v>
      </c>
      <c r="C1240" s="100">
        <v>30682</v>
      </c>
      <c r="D1240" s="100">
        <v>30655</v>
      </c>
      <c r="E1240" s="101">
        <v>36774.676166573743</v>
      </c>
      <c r="F1240" s="96" t="s">
        <v>303</v>
      </c>
      <c r="G1240" s="102">
        <v>423</v>
      </c>
      <c r="H1240" s="102">
        <v>3836.05</v>
      </c>
    </row>
    <row r="1241" spans="1:8" ht="14" x14ac:dyDescent="0.3">
      <c r="A1241" s="99">
        <v>1239</v>
      </c>
      <c r="B1241" s="100">
        <v>23940</v>
      </c>
      <c r="C1241" s="100">
        <v>31990</v>
      </c>
      <c r="D1241" s="100">
        <v>31974</v>
      </c>
      <c r="E1241" s="101">
        <v>26955.777896749998</v>
      </c>
      <c r="F1241" s="96" t="s">
        <v>303</v>
      </c>
      <c r="G1241" s="102">
        <v>432</v>
      </c>
      <c r="H1241" s="102"/>
    </row>
    <row r="1242" spans="1:8" ht="14" x14ac:dyDescent="0.3">
      <c r="A1242" s="99">
        <v>1240</v>
      </c>
      <c r="B1242" s="100">
        <v>21110</v>
      </c>
      <c r="C1242" s="100">
        <v>31472</v>
      </c>
      <c r="D1242" s="100">
        <v>31463</v>
      </c>
      <c r="E1242" s="101">
        <v>40485.184573644394</v>
      </c>
      <c r="F1242" s="96" t="s">
        <v>303</v>
      </c>
      <c r="G1242" s="102">
        <v>508</v>
      </c>
      <c r="H1242" s="102">
        <v>4546.72</v>
      </c>
    </row>
    <row r="1243" spans="1:8" ht="14" x14ac:dyDescent="0.3">
      <c r="A1243" s="99">
        <v>1241</v>
      </c>
      <c r="B1243" s="100">
        <v>23206</v>
      </c>
      <c r="C1243" s="100">
        <v>32021</v>
      </c>
      <c r="D1243" s="100">
        <v>31969</v>
      </c>
      <c r="E1243" s="101">
        <v>31481.659133249999</v>
      </c>
      <c r="F1243" s="96" t="s">
        <v>303</v>
      </c>
      <c r="G1243" s="102">
        <v>432</v>
      </c>
      <c r="H1243" s="102"/>
    </row>
    <row r="1244" spans="1:8" ht="14" x14ac:dyDescent="0.3">
      <c r="A1244" s="99">
        <v>1242</v>
      </c>
      <c r="B1244" s="100">
        <v>24215</v>
      </c>
      <c r="C1244" s="100">
        <v>31959</v>
      </c>
      <c r="D1244" s="100">
        <v>31868</v>
      </c>
      <c r="E1244" s="101">
        <v>16599.153101499996</v>
      </c>
      <c r="F1244" s="96" t="s">
        <v>303</v>
      </c>
      <c r="G1244" s="102">
        <v>468</v>
      </c>
      <c r="H1244" s="102"/>
    </row>
    <row r="1245" spans="1:8" ht="14" x14ac:dyDescent="0.3">
      <c r="A1245" s="99">
        <v>1243</v>
      </c>
      <c r="B1245" s="100">
        <v>22758</v>
      </c>
      <c r="C1245" s="100">
        <v>31250</v>
      </c>
      <c r="D1245" s="100">
        <v>31117</v>
      </c>
      <c r="E1245" s="101">
        <v>77551.212183221709</v>
      </c>
      <c r="F1245" s="96" t="s">
        <v>303</v>
      </c>
      <c r="G1245" s="102">
        <v>460</v>
      </c>
      <c r="H1245" s="102"/>
    </row>
    <row r="1246" spans="1:8" ht="14" x14ac:dyDescent="0.3">
      <c r="A1246" s="99">
        <v>1244</v>
      </c>
      <c r="B1246" s="100">
        <v>23825</v>
      </c>
      <c r="C1246" s="100">
        <v>32692</v>
      </c>
      <c r="D1246" s="100">
        <v>32692</v>
      </c>
      <c r="E1246" s="101">
        <v>24723.401661916665</v>
      </c>
      <c r="F1246" s="96" t="s">
        <v>303</v>
      </c>
      <c r="G1246" s="102">
        <v>457</v>
      </c>
      <c r="H1246" s="102"/>
    </row>
    <row r="1247" spans="1:8" ht="14" x14ac:dyDescent="0.3">
      <c r="A1247" s="99">
        <v>1245</v>
      </c>
      <c r="B1247" s="100">
        <v>23588</v>
      </c>
      <c r="C1247" s="100">
        <v>31959</v>
      </c>
      <c r="D1247" s="100">
        <v>31930</v>
      </c>
      <c r="E1247" s="101">
        <v>33018.581158443281</v>
      </c>
      <c r="F1247" s="96" t="s">
        <v>303</v>
      </c>
      <c r="G1247" s="102">
        <v>531</v>
      </c>
      <c r="H1247" s="102">
        <v>6880.02</v>
      </c>
    </row>
    <row r="1248" spans="1:8" ht="14" x14ac:dyDescent="0.3">
      <c r="A1248" s="99">
        <v>1246</v>
      </c>
      <c r="B1248" s="100">
        <v>23382</v>
      </c>
      <c r="C1248" s="100">
        <v>31240</v>
      </c>
      <c r="D1248" s="100">
        <v>31229</v>
      </c>
      <c r="E1248" s="101">
        <v>30888.103665667317</v>
      </c>
      <c r="F1248" s="96" t="s">
        <v>303</v>
      </c>
      <c r="G1248" s="102">
        <v>483</v>
      </c>
      <c r="H1248" s="102"/>
    </row>
    <row r="1249" spans="1:8" ht="14" x14ac:dyDescent="0.3">
      <c r="A1249" s="99">
        <v>1247</v>
      </c>
      <c r="B1249" s="100">
        <v>22116</v>
      </c>
      <c r="C1249" s="100">
        <v>36927</v>
      </c>
      <c r="D1249" s="100">
        <v>36923</v>
      </c>
      <c r="E1249" s="101">
        <v>33108.765080666664</v>
      </c>
      <c r="F1249" s="96" t="s">
        <v>303</v>
      </c>
      <c r="G1249" s="102">
        <v>318</v>
      </c>
      <c r="H1249" s="102"/>
    </row>
    <row r="1250" spans="1:8" ht="14" x14ac:dyDescent="0.3">
      <c r="A1250" s="99">
        <v>1248</v>
      </c>
      <c r="B1250" s="100">
        <v>23700</v>
      </c>
      <c r="C1250" s="100">
        <v>31990</v>
      </c>
      <c r="D1250" s="100">
        <v>31960</v>
      </c>
      <c r="E1250" s="101">
        <v>33798.569377987136</v>
      </c>
      <c r="F1250" s="96" t="s">
        <v>303</v>
      </c>
      <c r="G1250" s="102">
        <v>312</v>
      </c>
      <c r="H1250" s="102">
        <v>6807.59</v>
      </c>
    </row>
    <row r="1251" spans="1:8" ht="14" x14ac:dyDescent="0.3">
      <c r="A1251" s="99">
        <v>1249</v>
      </c>
      <c r="B1251" s="100">
        <v>24976</v>
      </c>
      <c r="C1251" s="100">
        <v>32846</v>
      </c>
      <c r="D1251" s="100">
        <v>32846</v>
      </c>
      <c r="E1251" s="101">
        <v>41908.261778749991</v>
      </c>
      <c r="F1251" s="96" t="s">
        <v>303</v>
      </c>
      <c r="G1251" s="102">
        <v>430</v>
      </c>
      <c r="H1251" s="102"/>
    </row>
    <row r="1252" spans="1:8" ht="14" x14ac:dyDescent="0.3">
      <c r="A1252" s="99">
        <v>1250</v>
      </c>
      <c r="B1252" s="100">
        <v>22147</v>
      </c>
      <c r="C1252" s="100">
        <v>32832</v>
      </c>
      <c r="D1252" s="100">
        <v>32832</v>
      </c>
      <c r="E1252" s="101">
        <v>27657.485856168565</v>
      </c>
      <c r="F1252" s="96" t="s">
        <v>303</v>
      </c>
      <c r="G1252" s="102">
        <v>404</v>
      </c>
      <c r="H1252" s="102"/>
    </row>
    <row r="1253" spans="1:8" ht="14" x14ac:dyDescent="0.3">
      <c r="A1253" s="99">
        <v>1251</v>
      </c>
      <c r="B1253" s="100">
        <v>23890</v>
      </c>
      <c r="C1253" s="100">
        <v>32630</v>
      </c>
      <c r="D1253" s="100">
        <v>32630</v>
      </c>
      <c r="E1253" s="101">
        <v>24906.145327916667</v>
      </c>
      <c r="F1253" s="96" t="s">
        <v>303</v>
      </c>
      <c r="G1253" s="102">
        <v>451</v>
      </c>
      <c r="H1253" s="102"/>
    </row>
    <row r="1254" spans="1:8" ht="14" x14ac:dyDescent="0.3">
      <c r="A1254" s="99">
        <v>1252</v>
      </c>
      <c r="B1254" s="100">
        <v>22447</v>
      </c>
      <c r="C1254" s="100">
        <v>32933</v>
      </c>
      <c r="D1254" s="100">
        <v>32933</v>
      </c>
      <c r="E1254" s="101">
        <v>38724.262930833334</v>
      </c>
      <c r="F1254" s="96" t="s">
        <v>303</v>
      </c>
      <c r="G1254" s="102">
        <v>421</v>
      </c>
      <c r="H1254" s="102"/>
    </row>
    <row r="1255" spans="1:8" ht="14" x14ac:dyDescent="0.3">
      <c r="A1255" s="99">
        <v>1253</v>
      </c>
      <c r="B1255" s="100">
        <v>23798</v>
      </c>
      <c r="C1255" s="100">
        <v>32938</v>
      </c>
      <c r="D1255" s="100">
        <v>31764</v>
      </c>
      <c r="E1255" s="101">
        <v>27148.767853286314</v>
      </c>
      <c r="F1255" s="96" t="s">
        <v>303</v>
      </c>
      <c r="G1255" s="102">
        <v>463</v>
      </c>
      <c r="H1255" s="102"/>
    </row>
    <row r="1256" spans="1:8" ht="14" x14ac:dyDescent="0.3">
      <c r="A1256" s="99">
        <v>1254</v>
      </c>
      <c r="B1256" s="100">
        <v>25351</v>
      </c>
      <c r="C1256" s="100">
        <v>32672</v>
      </c>
      <c r="D1256" s="100">
        <v>32672</v>
      </c>
      <c r="E1256" s="101">
        <v>54272.569799815014</v>
      </c>
      <c r="F1256" s="96" t="s">
        <v>303</v>
      </c>
      <c r="G1256" s="102">
        <v>421</v>
      </c>
      <c r="H1256" s="102"/>
    </row>
    <row r="1257" spans="1:8" ht="14" x14ac:dyDescent="0.3">
      <c r="A1257" s="99">
        <v>1255</v>
      </c>
      <c r="B1257" s="100">
        <v>24110</v>
      </c>
      <c r="C1257" s="100">
        <v>31959</v>
      </c>
      <c r="D1257" s="100">
        <v>31931</v>
      </c>
      <c r="E1257" s="101">
        <v>56961.235845458068</v>
      </c>
      <c r="F1257" s="96" t="s">
        <v>303</v>
      </c>
      <c r="G1257" s="102">
        <v>494</v>
      </c>
      <c r="H1257" s="102"/>
    </row>
    <row r="1258" spans="1:8" ht="14" x14ac:dyDescent="0.3">
      <c r="A1258" s="99">
        <v>1256</v>
      </c>
      <c r="B1258" s="100">
        <v>23367</v>
      </c>
      <c r="C1258" s="100">
        <v>31656</v>
      </c>
      <c r="D1258" s="100">
        <v>31594</v>
      </c>
      <c r="E1258" s="101">
        <v>45219.889261882701</v>
      </c>
      <c r="F1258" s="96" t="s">
        <v>303</v>
      </c>
      <c r="G1258" s="102">
        <v>545</v>
      </c>
      <c r="H1258" s="102">
        <v>6706.3</v>
      </c>
    </row>
    <row r="1259" spans="1:8" ht="14" x14ac:dyDescent="0.3">
      <c r="A1259" s="99">
        <v>1257</v>
      </c>
      <c r="B1259" s="100">
        <v>24694</v>
      </c>
      <c r="C1259" s="100">
        <v>32832</v>
      </c>
      <c r="D1259" s="100">
        <v>32832</v>
      </c>
      <c r="E1259" s="101">
        <v>26864.639157583326</v>
      </c>
      <c r="F1259" s="96" t="s">
        <v>303</v>
      </c>
      <c r="G1259" s="102">
        <v>416</v>
      </c>
      <c r="H1259" s="102"/>
    </row>
    <row r="1260" spans="1:8" ht="14" x14ac:dyDescent="0.3">
      <c r="A1260" s="99">
        <v>1258</v>
      </c>
      <c r="B1260" s="100">
        <v>26987</v>
      </c>
      <c r="C1260" s="100">
        <v>34684</v>
      </c>
      <c r="D1260" s="100">
        <v>34684</v>
      </c>
      <c r="E1260" s="101">
        <v>50534.237101938168</v>
      </c>
      <c r="F1260" s="96" t="s">
        <v>303</v>
      </c>
      <c r="G1260" s="102">
        <v>343</v>
      </c>
      <c r="H1260" s="102"/>
    </row>
    <row r="1261" spans="1:8" ht="14" x14ac:dyDescent="0.3">
      <c r="A1261" s="99">
        <v>1259</v>
      </c>
      <c r="B1261" s="100">
        <v>25349</v>
      </c>
      <c r="C1261" s="100">
        <v>32643</v>
      </c>
      <c r="D1261" s="100">
        <v>32643</v>
      </c>
      <c r="E1261" s="101">
        <v>42604.300390684737</v>
      </c>
      <c r="F1261" s="96" t="s">
        <v>304</v>
      </c>
      <c r="G1261" s="102">
        <v>382</v>
      </c>
      <c r="H1261" s="102"/>
    </row>
    <row r="1262" spans="1:8" ht="14" x14ac:dyDescent="0.3">
      <c r="A1262" s="99">
        <v>1260</v>
      </c>
      <c r="B1262" s="100">
        <v>22426</v>
      </c>
      <c r="C1262" s="100">
        <v>31959</v>
      </c>
      <c r="D1262" s="100">
        <v>31873</v>
      </c>
      <c r="E1262" s="101">
        <v>48405.969145319927</v>
      </c>
      <c r="F1262" s="96" t="s">
        <v>303</v>
      </c>
      <c r="G1262" s="102">
        <v>428</v>
      </c>
      <c r="H1262" s="102">
        <v>5053.8599999999997</v>
      </c>
    </row>
    <row r="1263" spans="1:8" ht="14" x14ac:dyDescent="0.3">
      <c r="A1263" s="99">
        <v>1261</v>
      </c>
      <c r="B1263" s="100">
        <v>23085</v>
      </c>
      <c r="C1263" s="100">
        <v>31564</v>
      </c>
      <c r="D1263" s="100">
        <v>31539</v>
      </c>
      <c r="E1263" s="101">
        <v>80754.998038591541</v>
      </c>
      <c r="F1263" s="96" t="s">
        <v>303</v>
      </c>
      <c r="G1263" s="102">
        <v>495</v>
      </c>
      <c r="H1263" s="102"/>
    </row>
    <row r="1264" spans="1:8" ht="14" x14ac:dyDescent="0.3">
      <c r="A1264" s="99">
        <v>1262</v>
      </c>
      <c r="B1264" s="100">
        <v>25407</v>
      </c>
      <c r="C1264" s="100">
        <v>34151</v>
      </c>
      <c r="D1264" s="100">
        <v>34151</v>
      </c>
      <c r="E1264" s="101">
        <v>43981.59366379011</v>
      </c>
      <c r="F1264" s="96" t="s">
        <v>303</v>
      </c>
      <c r="G1264" s="102">
        <v>393</v>
      </c>
      <c r="H1264" s="102"/>
    </row>
    <row r="1265" spans="1:8" ht="14" x14ac:dyDescent="0.3">
      <c r="A1265" s="99">
        <v>1263</v>
      </c>
      <c r="B1265" s="100">
        <v>24489</v>
      </c>
      <c r="C1265" s="100">
        <v>31472</v>
      </c>
      <c r="D1265" s="100">
        <v>31399</v>
      </c>
      <c r="E1265" s="101">
        <v>64026.95300541514</v>
      </c>
      <c r="F1265" s="96" t="s">
        <v>303</v>
      </c>
      <c r="G1265" s="102">
        <v>539</v>
      </c>
      <c r="H1265" s="102">
        <v>6908.94</v>
      </c>
    </row>
    <row r="1266" spans="1:8" ht="14" x14ac:dyDescent="0.3">
      <c r="A1266" s="99">
        <v>1264</v>
      </c>
      <c r="B1266" s="100">
        <v>23202</v>
      </c>
      <c r="C1266" s="100">
        <v>32021</v>
      </c>
      <c r="D1266" s="100">
        <v>31809</v>
      </c>
      <c r="E1266" s="101">
        <v>51689.16839008333</v>
      </c>
      <c r="F1266" s="96" t="s">
        <v>303</v>
      </c>
      <c r="G1266" s="102">
        <v>439</v>
      </c>
      <c r="H1266" s="102"/>
    </row>
    <row r="1267" spans="1:8" ht="14" x14ac:dyDescent="0.3">
      <c r="A1267" s="99">
        <v>1265</v>
      </c>
      <c r="B1267" s="100">
        <v>23822</v>
      </c>
      <c r="C1267" s="100">
        <v>33147</v>
      </c>
      <c r="D1267" s="100">
        <v>33147</v>
      </c>
      <c r="E1267" s="101">
        <v>47539.080151083333</v>
      </c>
      <c r="F1267" s="96" t="s">
        <v>303</v>
      </c>
      <c r="G1267" s="102">
        <v>399</v>
      </c>
      <c r="H1267" s="102"/>
    </row>
    <row r="1268" spans="1:8" ht="14" x14ac:dyDescent="0.3">
      <c r="A1268" s="99">
        <v>1266</v>
      </c>
      <c r="B1268" s="100">
        <v>23086</v>
      </c>
      <c r="C1268" s="100">
        <v>31990</v>
      </c>
      <c r="D1268" s="100">
        <v>31960</v>
      </c>
      <c r="E1268" s="101">
        <v>39104.638126121878</v>
      </c>
      <c r="F1268" s="96" t="s">
        <v>303</v>
      </c>
      <c r="G1268" s="102">
        <v>493</v>
      </c>
      <c r="H1268" s="102"/>
    </row>
    <row r="1269" spans="1:8" ht="14" x14ac:dyDescent="0.3">
      <c r="A1269" s="99">
        <v>1267</v>
      </c>
      <c r="B1269" s="100">
        <v>24614</v>
      </c>
      <c r="C1269" s="100">
        <v>32021</v>
      </c>
      <c r="D1269" s="100">
        <v>31959</v>
      </c>
      <c r="E1269" s="101">
        <v>52796.402825259698</v>
      </c>
      <c r="F1269" s="96" t="s">
        <v>303</v>
      </c>
      <c r="G1269" s="102">
        <v>438</v>
      </c>
      <c r="H1269" s="102"/>
    </row>
    <row r="1270" spans="1:8" ht="14" x14ac:dyDescent="0.3">
      <c r="A1270" s="99">
        <v>1268</v>
      </c>
      <c r="B1270" s="100">
        <v>24889</v>
      </c>
      <c r="C1270" s="100">
        <v>31717</v>
      </c>
      <c r="D1270" s="100">
        <v>31686</v>
      </c>
      <c r="E1270" s="101">
        <v>23657.083658416665</v>
      </c>
      <c r="F1270" s="96" t="s">
        <v>304</v>
      </c>
      <c r="G1270" s="102">
        <v>455</v>
      </c>
      <c r="H1270" s="103">
        <v>4142.0430809999998</v>
      </c>
    </row>
    <row r="1271" spans="1:8" ht="14" x14ac:dyDescent="0.3">
      <c r="A1271" s="99">
        <v>1269</v>
      </c>
      <c r="B1271" s="100">
        <v>26851</v>
      </c>
      <c r="C1271" s="100">
        <v>34190</v>
      </c>
      <c r="D1271" s="100">
        <v>34190</v>
      </c>
      <c r="E1271" s="101">
        <v>32646.757490349577</v>
      </c>
      <c r="F1271" s="96" t="s">
        <v>304</v>
      </c>
      <c r="G1271" s="102">
        <v>377</v>
      </c>
      <c r="H1271" s="102"/>
    </row>
    <row r="1272" spans="1:8" ht="14" x14ac:dyDescent="0.3">
      <c r="A1272" s="99">
        <v>1270</v>
      </c>
      <c r="B1272" s="100">
        <v>22788</v>
      </c>
      <c r="C1272" s="100">
        <v>33143</v>
      </c>
      <c r="D1272" s="100">
        <v>33143</v>
      </c>
      <c r="E1272" s="101">
        <v>43306.989533583335</v>
      </c>
      <c r="F1272" s="96" t="s">
        <v>304</v>
      </c>
      <c r="G1272" s="102">
        <v>360</v>
      </c>
      <c r="H1272" s="102">
        <v>5668.68</v>
      </c>
    </row>
    <row r="1273" spans="1:8" ht="14" x14ac:dyDescent="0.3">
      <c r="A1273" s="99">
        <v>1271</v>
      </c>
      <c r="B1273" s="100">
        <v>23690</v>
      </c>
      <c r="C1273" s="100">
        <v>32486</v>
      </c>
      <c r="D1273" s="100">
        <v>32486</v>
      </c>
      <c r="E1273" s="101">
        <v>37979.294059241256</v>
      </c>
      <c r="F1273" s="96" t="s">
        <v>303</v>
      </c>
      <c r="G1273" s="102">
        <v>417</v>
      </c>
      <c r="H1273" s="102"/>
    </row>
    <row r="1274" spans="1:8" ht="14" x14ac:dyDescent="0.3">
      <c r="A1274" s="99">
        <v>1272</v>
      </c>
      <c r="B1274" s="100">
        <v>24390</v>
      </c>
      <c r="C1274" s="100">
        <v>31959</v>
      </c>
      <c r="D1274" s="100">
        <v>31870</v>
      </c>
      <c r="E1274" s="101">
        <v>40752.851079681612</v>
      </c>
      <c r="F1274" s="96" t="s">
        <v>303</v>
      </c>
      <c r="G1274" s="102">
        <v>435</v>
      </c>
      <c r="H1274" s="102"/>
    </row>
    <row r="1275" spans="1:8" ht="14" x14ac:dyDescent="0.3">
      <c r="A1275" s="99">
        <v>1273</v>
      </c>
      <c r="B1275" s="100">
        <v>24450</v>
      </c>
      <c r="C1275" s="100">
        <v>31686</v>
      </c>
      <c r="D1275" s="100">
        <v>31656</v>
      </c>
      <c r="E1275" s="101">
        <v>44797.627072671152</v>
      </c>
      <c r="F1275" s="96" t="s">
        <v>303</v>
      </c>
      <c r="G1275" s="102">
        <v>464</v>
      </c>
      <c r="H1275" s="102"/>
    </row>
    <row r="1276" spans="1:8" ht="14" x14ac:dyDescent="0.3">
      <c r="A1276" s="99">
        <v>1274</v>
      </c>
      <c r="B1276" s="100">
        <v>25452</v>
      </c>
      <c r="C1276" s="100">
        <v>32693</v>
      </c>
      <c r="D1276" s="100">
        <v>32693</v>
      </c>
      <c r="E1276" s="101">
        <v>20259.268680166664</v>
      </c>
      <c r="F1276" s="96" t="s">
        <v>304</v>
      </c>
      <c r="G1276" s="102">
        <v>408</v>
      </c>
      <c r="H1276" s="102"/>
    </row>
    <row r="1277" spans="1:8" ht="14" x14ac:dyDescent="0.3">
      <c r="A1277" s="99">
        <v>1275</v>
      </c>
      <c r="B1277" s="100">
        <v>21620</v>
      </c>
      <c r="C1277" s="100">
        <v>31959</v>
      </c>
      <c r="D1277" s="100">
        <v>31929</v>
      </c>
      <c r="E1277" s="101">
        <v>37360.12059281204</v>
      </c>
      <c r="F1277" s="96" t="s">
        <v>303</v>
      </c>
      <c r="G1277" s="102">
        <v>434</v>
      </c>
      <c r="H1277" s="102"/>
    </row>
    <row r="1278" spans="1:8" ht="14" x14ac:dyDescent="0.3">
      <c r="A1278" s="99">
        <v>1276</v>
      </c>
      <c r="B1278" s="100">
        <v>27569</v>
      </c>
      <c r="C1278" s="100">
        <v>36941</v>
      </c>
      <c r="D1278" s="100">
        <v>36937</v>
      </c>
      <c r="E1278" s="101">
        <v>28347.706664166664</v>
      </c>
      <c r="F1278" s="96" t="s">
        <v>303</v>
      </c>
      <c r="G1278" s="102">
        <v>283</v>
      </c>
      <c r="H1278" s="102"/>
    </row>
    <row r="1279" spans="1:8" ht="14" x14ac:dyDescent="0.3">
      <c r="A1279" s="99">
        <v>1277</v>
      </c>
      <c r="B1279" s="100">
        <v>25150</v>
      </c>
      <c r="C1279" s="100">
        <v>32021</v>
      </c>
      <c r="D1279" s="100">
        <v>31959</v>
      </c>
      <c r="E1279" s="101">
        <v>45749.887502256723</v>
      </c>
      <c r="F1279" s="96" t="s">
        <v>303</v>
      </c>
      <c r="G1279" s="102">
        <v>433</v>
      </c>
      <c r="H1279" s="102"/>
    </row>
    <row r="1280" spans="1:8" ht="14" x14ac:dyDescent="0.3">
      <c r="A1280" s="99">
        <v>1278</v>
      </c>
      <c r="B1280" s="100">
        <v>27659</v>
      </c>
      <c r="C1280" s="100">
        <v>37417</v>
      </c>
      <c r="D1280" s="100">
        <v>37196</v>
      </c>
      <c r="E1280" s="101">
        <v>25014.130204083333</v>
      </c>
      <c r="F1280" s="96" t="s">
        <v>303</v>
      </c>
      <c r="G1280" s="102">
        <v>350</v>
      </c>
      <c r="H1280" s="102"/>
    </row>
    <row r="1281" spans="1:8" ht="14" x14ac:dyDescent="0.3">
      <c r="A1281" s="99">
        <v>1279</v>
      </c>
      <c r="B1281" s="100">
        <v>23857</v>
      </c>
      <c r="C1281" s="100">
        <v>31350</v>
      </c>
      <c r="D1281" s="100">
        <v>31327</v>
      </c>
      <c r="E1281" s="101">
        <v>33789.703679229307</v>
      </c>
      <c r="F1281" s="96" t="s">
        <v>303</v>
      </c>
      <c r="G1281" s="102">
        <v>454</v>
      </c>
      <c r="H1281" s="102"/>
    </row>
    <row r="1282" spans="1:8" ht="14" x14ac:dyDescent="0.3">
      <c r="A1282" s="99">
        <v>1280</v>
      </c>
      <c r="B1282" s="100">
        <v>25326</v>
      </c>
      <c r="C1282" s="100">
        <v>32706</v>
      </c>
      <c r="D1282" s="100">
        <v>32706</v>
      </c>
      <c r="E1282" s="101">
        <v>39464.235478212606</v>
      </c>
      <c r="F1282" s="96" t="s">
        <v>303</v>
      </c>
      <c r="G1282" s="102">
        <v>408</v>
      </c>
      <c r="H1282" s="102"/>
    </row>
    <row r="1283" spans="1:8" ht="14" x14ac:dyDescent="0.3">
      <c r="A1283" s="99">
        <v>1281</v>
      </c>
      <c r="B1283" s="100">
        <v>25150</v>
      </c>
      <c r="C1283" s="100">
        <v>32462</v>
      </c>
      <c r="D1283" s="100">
        <v>32462</v>
      </c>
      <c r="E1283" s="101">
        <v>53139.280998332863</v>
      </c>
      <c r="F1283" s="96" t="s">
        <v>303</v>
      </c>
      <c r="G1283" s="102">
        <v>479</v>
      </c>
      <c r="H1283" s="102">
        <v>4264.84</v>
      </c>
    </row>
    <row r="1284" spans="1:8" ht="14" x14ac:dyDescent="0.3">
      <c r="A1284" s="99">
        <v>1282</v>
      </c>
      <c r="B1284" s="100">
        <v>23801</v>
      </c>
      <c r="C1284" s="100">
        <v>32832</v>
      </c>
      <c r="D1284" s="100">
        <v>32832</v>
      </c>
      <c r="E1284" s="101">
        <v>24458.631731383382</v>
      </c>
      <c r="F1284" s="96" t="s">
        <v>303</v>
      </c>
      <c r="G1284" s="102">
        <v>404</v>
      </c>
      <c r="H1284" s="102"/>
    </row>
    <row r="1285" spans="1:8" ht="14" x14ac:dyDescent="0.3">
      <c r="A1285" s="99">
        <v>1283</v>
      </c>
      <c r="B1285" s="100">
        <v>19103</v>
      </c>
      <c r="C1285" s="100">
        <v>32643</v>
      </c>
      <c r="D1285" s="100">
        <v>32643</v>
      </c>
      <c r="E1285" s="101">
        <v>55014.749560167162</v>
      </c>
      <c r="F1285" s="96" t="s">
        <v>303</v>
      </c>
      <c r="G1285" s="102">
        <v>436</v>
      </c>
      <c r="H1285" s="102"/>
    </row>
    <row r="1286" spans="1:8" ht="14" x14ac:dyDescent="0.3">
      <c r="A1286" s="99">
        <v>1284</v>
      </c>
      <c r="B1286" s="100">
        <v>21974</v>
      </c>
      <c r="C1286" s="100">
        <v>32820</v>
      </c>
      <c r="D1286" s="100">
        <v>32820</v>
      </c>
      <c r="E1286" s="101">
        <v>11610.397924499999</v>
      </c>
      <c r="F1286" s="96" t="s">
        <v>303</v>
      </c>
      <c r="G1286" s="102">
        <v>430</v>
      </c>
      <c r="H1286" s="102"/>
    </row>
    <row r="1287" spans="1:8" ht="14" x14ac:dyDescent="0.3">
      <c r="A1287" s="99">
        <v>1285</v>
      </c>
      <c r="B1287" s="100">
        <v>23906</v>
      </c>
      <c r="C1287" s="100">
        <v>32021</v>
      </c>
      <c r="D1287" s="100">
        <v>31975</v>
      </c>
      <c r="E1287" s="101">
        <v>48643.405472116487</v>
      </c>
      <c r="F1287" s="96" t="s">
        <v>303</v>
      </c>
      <c r="G1287" s="102">
        <v>461</v>
      </c>
      <c r="H1287" s="102"/>
    </row>
    <row r="1288" spans="1:8" ht="14" x14ac:dyDescent="0.3">
      <c r="A1288" s="99">
        <v>1286</v>
      </c>
      <c r="B1288" s="100">
        <v>23430</v>
      </c>
      <c r="C1288" s="100">
        <v>34733</v>
      </c>
      <c r="D1288" s="100">
        <v>34733</v>
      </c>
      <c r="E1288" s="101">
        <v>41331.121894765187</v>
      </c>
      <c r="F1288" s="96" t="s">
        <v>303</v>
      </c>
      <c r="G1288" s="102">
        <v>394</v>
      </c>
      <c r="H1288" s="102"/>
    </row>
    <row r="1289" spans="1:8" ht="14" x14ac:dyDescent="0.3">
      <c r="A1289" s="99">
        <v>1287</v>
      </c>
      <c r="B1289" s="100">
        <v>25402</v>
      </c>
      <c r="C1289" s="100">
        <v>32918</v>
      </c>
      <c r="D1289" s="100">
        <v>32918</v>
      </c>
      <c r="E1289" s="101">
        <v>62012.03916096098</v>
      </c>
      <c r="F1289" s="96" t="s">
        <v>303</v>
      </c>
      <c r="G1289" s="102">
        <v>411</v>
      </c>
      <c r="H1289" s="102"/>
    </row>
    <row r="1290" spans="1:8" ht="14" x14ac:dyDescent="0.3">
      <c r="A1290" s="99">
        <v>1288</v>
      </c>
      <c r="B1290" s="100">
        <v>25864</v>
      </c>
      <c r="C1290" s="100">
        <v>34603</v>
      </c>
      <c r="D1290" s="100">
        <v>34603</v>
      </c>
      <c r="E1290" s="101">
        <v>38165.2484772319</v>
      </c>
      <c r="F1290" s="96" t="s">
        <v>303</v>
      </c>
      <c r="G1290" s="102">
        <v>413</v>
      </c>
      <c r="H1290" s="102"/>
    </row>
    <row r="1291" spans="1:8" ht="14" x14ac:dyDescent="0.3">
      <c r="A1291" s="99">
        <v>1289</v>
      </c>
      <c r="B1291" s="100">
        <v>22043</v>
      </c>
      <c r="C1291" s="100">
        <v>31413</v>
      </c>
      <c r="D1291" s="100">
        <v>31383</v>
      </c>
      <c r="E1291" s="101">
        <v>52038.064879649566</v>
      </c>
      <c r="F1291" s="96" t="s">
        <v>303</v>
      </c>
      <c r="G1291" s="102">
        <v>452</v>
      </c>
      <c r="H1291" s="102"/>
    </row>
    <row r="1292" spans="1:8" ht="14" x14ac:dyDescent="0.3">
      <c r="A1292" s="99">
        <v>1290</v>
      </c>
      <c r="B1292" s="100">
        <v>24905</v>
      </c>
      <c r="C1292" s="100">
        <v>32622</v>
      </c>
      <c r="D1292" s="100">
        <v>32622</v>
      </c>
      <c r="E1292" s="101">
        <v>26924.5578910521</v>
      </c>
      <c r="F1292" s="96" t="s">
        <v>303</v>
      </c>
      <c r="G1292" s="102">
        <v>444</v>
      </c>
      <c r="H1292" s="102">
        <v>3987.01</v>
      </c>
    </row>
    <row r="1293" spans="1:8" ht="14" x14ac:dyDescent="0.3">
      <c r="A1293" s="99">
        <v>1291</v>
      </c>
      <c r="B1293" s="100">
        <v>24536</v>
      </c>
      <c r="C1293" s="100">
        <v>32630</v>
      </c>
      <c r="D1293" s="100">
        <v>32630</v>
      </c>
      <c r="E1293" s="101">
        <v>48535.201223004828</v>
      </c>
      <c r="F1293" s="96" t="s">
        <v>303</v>
      </c>
      <c r="G1293" s="102">
        <v>411</v>
      </c>
      <c r="H1293" s="102"/>
    </row>
    <row r="1294" spans="1:8" ht="14" x14ac:dyDescent="0.3">
      <c r="A1294" s="99">
        <v>1292</v>
      </c>
      <c r="B1294" s="100">
        <v>22857</v>
      </c>
      <c r="C1294" s="100">
        <v>30396</v>
      </c>
      <c r="D1294" s="100">
        <v>30376</v>
      </c>
      <c r="E1294" s="101">
        <v>65776.104738883238</v>
      </c>
      <c r="F1294" s="96" t="s">
        <v>303</v>
      </c>
      <c r="G1294" s="102">
        <v>420</v>
      </c>
      <c r="H1294" s="102">
        <v>5130.97</v>
      </c>
    </row>
    <row r="1295" spans="1:8" ht="14" x14ac:dyDescent="0.3">
      <c r="A1295" s="99">
        <v>1293</v>
      </c>
      <c r="B1295" s="100">
        <v>24579</v>
      </c>
      <c r="C1295" s="100">
        <v>34684</v>
      </c>
      <c r="D1295" s="100">
        <v>34684</v>
      </c>
      <c r="E1295" s="101">
        <v>27037.677985683902</v>
      </c>
      <c r="F1295" s="96" t="s">
        <v>303</v>
      </c>
      <c r="G1295" s="102">
        <v>402</v>
      </c>
      <c r="H1295" s="102"/>
    </row>
    <row r="1296" spans="1:8" ht="14" x14ac:dyDescent="0.3">
      <c r="A1296" s="99">
        <v>1294</v>
      </c>
      <c r="B1296" s="100">
        <v>23327</v>
      </c>
      <c r="C1296" s="100">
        <v>33147</v>
      </c>
      <c r="D1296" s="100">
        <v>33147</v>
      </c>
      <c r="E1296" s="101">
        <v>46975.873902583327</v>
      </c>
      <c r="F1296" s="96" t="s">
        <v>303</v>
      </c>
      <c r="G1296" s="102">
        <v>411</v>
      </c>
      <c r="H1296" s="102"/>
    </row>
    <row r="1297" spans="1:8" ht="14" x14ac:dyDescent="0.3">
      <c r="A1297" s="99">
        <v>1295</v>
      </c>
      <c r="B1297" s="100">
        <v>24746</v>
      </c>
      <c r="C1297" s="100">
        <v>31959</v>
      </c>
      <c r="D1297" s="100">
        <v>31950</v>
      </c>
      <c r="E1297" s="101">
        <v>50103.845089098832</v>
      </c>
      <c r="F1297" s="96" t="s">
        <v>303</v>
      </c>
      <c r="G1297" s="102">
        <v>427</v>
      </c>
      <c r="H1297" s="102">
        <v>2801.83</v>
      </c>
    </row>
    <row r="1298" spans="1:8" ht="14" x14ac:dyDescent="0.3">
      <c r="A1298" s="99">
        <v>1296</v>
      </c>
      <c r="B1298" s="100">
        <v>22110</v>
      </c>
      <c r="C1298" s="100">
        <v>31503</v>
      </c>
      <c r="D1298" s="100">
        <v>31414</v>
      </c>
      <c r="E1298" s="101">
        <v>43667.837425452111</v>
      </c>
      <c r="F1298" s="96" t="s">
        <v>303</v>
      </c>
      <c r="G1298" s="102">
        <v>459</v>
      </c>
      <c r="H1298" s="102"/>
    </row>
    <row r="1299" spans="1:8" ht="14" x14ac:dyDescent="0.3">
      <c r="A1299" s="99">
        <v>1297</v>
      </c>
      <c r="B1299" s="100">
        <v>24086</v>
      </c>
      <c r="C1299" s="100">
        <v>32325</v>
      </c>
      <c r="D1299" s="100">
        <v>32051</v>
      </c>
      <c r="E1299" s="101">
        <v>74978.199162641162</v>
      </c>
      <c r="F1299" s="96" t="s">
        <v>303</v>
      </c>
      <c r="G1299" s="102">
        <v>430</v>
      </c>
      <c r="H1299" s="102"/>
    </row>
    <row r="1300" spans="1:8" ht="14" x14ac:dyDescent="0.3">
      <c r="A1300" s="99">
        <v>1298</v>
      </c>
      <c r="B1300" s="100">
        <v>23703</v>
      </c>
      <c r="C1300" s="100">
        <v>32174</v>
      </c>
      <c r="D1300" s="100">
        <v>31845</v>
      </c>
      <c r="E1300" s="101">
        <v>51401.725914971605</v>
      </c>
      <c r="F1300" s="96" t="s">
        <v>304</v>
      </c>
      <c r="G1300" s="102">
        <v>376</v>
      </c>
      <c r="H1300" s="102">
        <v>6775.31</v>
      </c>
    </row>
    <row r="1301" spans="1:8" ht="14" x14ac:dyDescent="0.3">
      <c r="A1301" s="99">
        <v>1299</v>
      </c>
      <c r="B1301" s="100">
        <v>24405</v>
      </c>
      <c r="C1301" s="100">
        <v>31564</v>
      </c>
      <c r="D1301" s="100">
        <v>31474</v>
      </c>
      <c r="E1301" s="101">
        <v>48563.38767911349</v>
      </c>
      <c r="F1301" s="96" t="s">
        <v>303</v>
      </c>
      <c r="G1301" s="102">
        <v>420</v>
      </c>
      <c r="H1301" s="102">
        <v>3871.83</v>
      </c>
    </row>
    <row r="1302" spans="1:8" ht="14" x14ac:dyDescent="0.3">
      <c r="A1302" s="99">
        <v>1300</v>
      </c>
      <c r="B1302" s="100">
        <v>24138</v>
      </c>
      <c r="C1302" s="100">
        <v>31503</v>
      </c>
      <c r="D1302" s="100">
        <v>31460</v>
      </c>
      <c r="E1302" s="101">
        <v>56803.22419093208</v>
      </c>
      <c r="F1302" s="96" t="s">
        <v>303</v>
      </c>
      <c r="G1302" s="102">
        <v>449</v>
      </c>
      <c r="H1302" s="102"/>
    </row>
    <row r="1303" spans="1:8" ht="14" x14ac:dyDescent="0.3">
      <c r="A1303" s="99">
        <v>1301</v>
      </c>
      <c r="B1303" s="100">
        <v>24746</v>
      </c>
      <c r="C1303" s="100">
        <v>32646</v>
      </c>
      <c r="D1303" s="100">
        <v>32646</v>
      </c>
      <c r="E1303" s="101">
        <v>45495.82883908807</v>
      </c>
      <c r="F1303" s="96" t="s">
        <v>303</v>
      </c>
      <c r="G1303" s="102">
        <v>437</v>
      </c>
      <c r="H1303" s="102">
        <v>3921.76</v>
      </c>
    </row>
    <row r="1304" spans="1:8" ht="14" x14ac:dyDescent="0.3">
      <c r="A1304" s="99">
        <v>1302</v>
      </c>
      <c r="B1304" s="100">
        <v>23309</v>
      </c>
      <c r="C1304" s="100">
        <v>32811</v>
      </c>
      <c r="D1304" s="100">
        <v>32811</v>
      </c>
      <c r="E1304" s="101">
        <v>57235.544562303796</v>
      </c>
      <c r="F1304" s="96" t="s">
        <v>303</v>
      </c>
      <c r="G1304" s="102">
        <v>428</v>
      </c>
      <c r="H1304" s="102">
        <v>3741.13</v>
      </c>
    </row>
    <row r="1305" spans="1:8" ht="14" x14ac:dyDescent="0.3">
      <c r="A1305" s="99">
        <v>1303</v>
      </c>
      <c r="B1305" s="100">
        <v>22689</v>
      </c>
      <c r="C1305" s="100">
        <v>31959</v>
      </c>
      <c r="D1305" s="100">
        <v>31810</v>
      </c>
      <c r="E1305" s="101">
        <v>41519.661378063021</v>
      </c>
      <c r="F1305" s="96" t="s">
        <v>303</v>
      </c>
      <c r="G1305" s="102">
        <v>438</v>
      </c>
      <c r="H1305" s="102"/>
    </row>
    <row r="1306" spans="1:8" ht="14" x14ac:dyDescent="0.3">
      <c r="A1306" s="99">
        <v>1304</v>
      </c>
      <c r="B1306" s="100">
        <v>24541</v>
      </c>
      <c r="C1306" s="100">
        <v>38537</v>
      </c>
      <c r="D1306" s="100">
        <v>38537</v>
      </c>
      <c r="E1306" s="101">
        <v>23389.57548814925</v>
      </c>
      <c r="F1306" s="96" t="s">
        <v>303</v>
      </c>
      <c r="G1306" s="102">
        <v>449</v>
      </c>
      <c r="H1306" s="102"/>
    </row>
    <row r="1307" spans="1:8" ht="14" x14ac:dyDescent="0.3">
      <c r="A1307" s="99">
        <v>1305</v>
      </c>
      <c r="B1307" s="100">
        <v>24576</v>
      </c>
      <c r="C1307" s="100">
        <v>31959</v>
      </c>
      <c r="D1307" s="100">
        <v>31929</v>
      </c>
      <c r="E1307" s="101">
        <v>27624.060887920445</v>
      </c>
      <c r="F1307" s="96" t="s">
        <v>303</v>
      </c>
      <c r="G1307" s="102">
        <v>420</v>
      </c>
      <c r="H1307" s="102">
        <v>3648.82</v>
      </c>
    </row>
    <row r="1308" spans="1:8" ht="14" x14ac:dyDescent="0.3">
      <c r="A1308" s="99">
        <v>1306</v>
      </c>
      <c r="B1308" s="100">
        <v>23592</v>
      </c>
      <c r="C1308" s="100">
        <v>32639</v>
      </c>
      <c r="D1308" s="100">
        <v>32639</v>
      </c>
      <c r="E1308" s="101">
        <v>17555.257754130773</v>
      </c>
      <c r="F1308" s="96" t="s">
        <v>303</v>
      </c>
      <c r="G1308" s="102">
        <v>437</v>
      </c>
      <c r="H1308" s="102"/>
    </row>
    <row r="1309" spans="1:8" ht="14" x14ac:dyDescent="0.3">
      <c r="A1309" s="99">
        <v>1307</v>
      </c>
      <c r="B1309" s="100">
        <v>27062</v>
      </c>
      <c r="C1309" s="100">
        <v>36923</v>
      </c>
      <c r="D1309" s="100">
        <v>36923</v>
      </c>
      <c r="E1309" s="101">
        <v>33108.765080666664</v>
      </c>
      <c r="F1309" s="96" t="s">
        <v>303</v>
      </c>
      <c r="G1309" s="102">
        <v>270</v>
      </c>
      <c r="H1309" s="102"/>
    </row>
    <row r="1310" spans="1:8" ht="14" x14ac:dyDescent="0.3">
      <c r="A1310" s="99">
        <v>1308</v>
      </c>
      <c r="B1310" s="100">
        <v>25677</v>
      </c>
      <c r="C1310" s="100">
        <v>34243</v>
      </c>
      <c r="D1310" s="100">
        <v>34243</v>
      </c>
      <c r="E1310" s="101">
        <v>37791.872201600752</v>
      </c>
      <c r="F1310" s="96" t="s">
        <v>303</v>
      </c>
      <c r="G1310" s="102">
        <v>358</v>
      </c>
      <c r="H1310" s="102"/>
    </row>
    <row r="1311" spans="1:8" ht="14" x14ac:dyDescent="0.3">
      <c r="A1311" s="99">
        <v>1309</v>
      </c>
      <c r="B1311" s="100">
        <v>24233</v>
      </c>
      <c r="C1311" s="100">
        <v>32721</v>
      </c>
      <c r="D1311" s="100">
        <v>32721</v>
      </c>
      <c r="E1311" s="101">
        <v>51968.810217311708</v>
      </c>
      <c r="F1311" s="96" t="s">
        <v>303</v>
      </c>
      <c r="G1311" s="102">
        <v>444</v>
      </c>
      <c r="H1311" s="102"/>
    </row>
    <row r="1312" spans="1:8" ht="14" x14ac:dyDescent="0.3">
      <c r="A1312" s="99">
        <v>1310</v>
      </c>
      <c r="B1312" s="100">
        <v>22583</v>
      </c>
      <c r="C1312" s="100">
        <v>30895</v>
      </c>
      <c r="D1312" s="100">
        <v>30853</v>
      </c>
      <c r="E1312" s="101">
        <v>47539.080151083333</v>
      </c>
      <c r="F1312" s="96" t="s">
        <v>303</v>
      </c>
      <c r="G1312" s="102">
        <v>469</v>
      </c>
      <c r="H1312" s="102"/>
    </row>
    <row r="1313" spans="1:8" ht="14" x14ac:dyDescent="0.3">
      <c r="A1313" s="99">
        <v>1311</v>
      </c>
      <c r="B1313" s="100">
        <v>23603</v>
      </c>
      <c r="C1313" s="100">
        <v>33147</v>
      </c>
      <c r="D1313" s="100">
        <v>33147</v>
      </c>
      <c r="E1313" s="101">
        <v>44056.066416749993</v>
      </c>
      <c r="F1313" s="96" t="s">
        <v>303</v>
      </c>
      <c r="G1313" s="102">
        <v>411</v>
      </c>
      <c r="H1313" s="102"/>
    </row>
    <row r="1314" spans="1:8" ht="14" x14ac:dyDescent="0.3">
      <c r="A1314" s="99">
        <v>1312</v>
      </c>
      <c r="B1314" s="100">
        <v>26645</v>
      </c>
      <c r="C1314" s="100">
        <v>34694</v>
      </c>
      <c r="D1314" s="100">
        <v>34694</v>
      </c>
      <c r="E1314" s="101">
        <v>37723.97297824925</v>
      </c>
      <c r="F1314" s="96" t="s">
        <v>303</v>
      </c>
      <c r="G1314" s="102">
        <v>343</v>
      </c>
      <c r="H1314" s="102"/>
    </row>
    <row r="1315" spans="1:8" ht="14" x14ac:dyDescent="0.3">
      <c r="A1315" s="99">
        <v>1313</v>
      </c>
      <c r="B1315" s="100">
        <v>24760</v>
      </c>
      <c r="C1315" s="100">
        <v>32325</v>
      </c>
      <c r="D1315" s="100">
        <v>32146</v>
      </c>
      <c r="E1315" s="101">
        <v>60304.359508511669</v>
      </c>
      <c r="F1315" s="96" t="s">
        <v>303</v>
      </c>
      <c r="G1315" s="102">
        <v>427</v>
      </c>
      <c r="H1315" s="102"/>
    </row>
    <row r="1316" spans="1:8" ht="14" x14ac:dyDescent="0.3">
      <c r="A1316" s="99">
        <v>1314</v>
      </c>
      <c r="B1316" s="100">
        <v>22543</v>
      </c>
      <c r="C1316" s="100">
        <v>31736</v>
      </c>
      <c r="D1316" s="100">
        <v>31719</v>
      </c>
      <c r="E1316" s="101">
        <v>40399.787633011336</v>
      </c>
      <c r="F1316" s="96" t="s">
        <v>303</v>
      </c>
      <c r="G1316" s="102">
        <v>468</v>
      </c>
      <c r="H1316" s="102">
        <v>5089.8500000000004</v>
      </c>
    </row>
    <row r="1317" spans="1:8" ht="14" x14ac:dyDescent="0.3">
      <c r="A1317" s="99">
        <v>1315</v>
      </c>
      <c r="B1317" s="100">
        <v>22771</v>
      </c>
      <c r="C1317" s="100">
        <v>32659</v>
      </c>
      <c r="D1317" s="100">
        <v>31852</v>
      </c>
      <c r="E1317" s="101">
        <v>47257.482456583326</v>
      </c>
      <c r="F1317" s="96" t="s">
        <v>303</v>
      </c>
      <c r="G1317" s="102">
        <v>444</v>
      </c>
      <c r="H1317" s="102"/>
    </row>
    <row r="1318" spans="1:8" ht="14" x14ac:dyDescent="0.3">
      <c r="A1318" s="99">
        <v>1316</v>
      </c>
      <c r="B1318" s="100">
        <v>21830</v>
      </c>
      <c r="C1318" s="100">
        <v>31472</v>
      </c>
      <c r="D1318" s="100">
        <v>31399</v>
      </c>
      <c r="E1318" s="101">
        <v>28433.657386666666</v>
      </c>
      <c r="F1318" s="96" t="s">
        <v>303</v>
      </c>
      <c r="G1318" s="102">
        <v>423</v>
      </c>
      <c r="H1318" s="102">
        <v>4978.92</v>
      </c>
    </row>
    <row r="1319" spans="1:8" ht="14" x14ac:dyDescent="0.3">
      <c r="A1319" s="99">
        <v>1317</v>
      </c>
      <c r="B1319" s="100">
        <v>23513</v>
      </c>
      <c r="C1319" s="100">
        <v>36924</v>
      </c>
      <c r="D1319" s="100">
        <v>36923</v>
      </c>
      <c r="E1319" s="101">
        <v>43796.274440999994</v>
      </c>
      <c r="F1319" s="96" t="s">
        <v>303</v>
      </c>
      <c r="G1319" s="102">
        <v>314</v>
      </c>
      <c r="H1319" s="102"/>
    </row>
    <row r="1320" spans="1:8" ht="14" x14ac:dyDescent="0.3">
      <c r="A1320" s="99">
        <v>1318</v>
      </c>
      <c r="B1320" s="100">
        <v>24802</v>
      </c>
      <c r="C1320" s="100">
        <v>32295</v>
      </c>
      <c r="D1320" s="100">
        <v>32153</v>
      </c>
      <c r="E1320" s="101">
        <v>54206.143696715008</v>
      </c>
      <c r="F1320" s="96" t="s">
        <v>303</v>
      </c>
      <c r="G1320" s="102">
        <v>458</v>
      </c>
      <c r="H1320" s="102">
        <v>3913.64</v>
      </c>
    </row>
    <row r="1321" spans="1:8" ht="14" x14ac:dyDescent="0.3">
      <c r="A1321" s="99">
        <v>1319</v>
      </c>
      <c r="B1321" s="100">
        <v>25074</v>
      </c>
      <c r="C1321" s="100">
        <v>34227</v>
      </c>
      <c r="D1321" s="100">
        <v>34215</v>
      </c>
      <c r="E1321" s="101">
        <v>51400.016098271706</v>
      </c>
      <c r="F1321" s="96" t="s">
        <v>303</v>
      </c>
      <c r="G1321" s="102">
        <v>358</v>
      </c>
      <c r="H1321" s="102"/>
    </row>
    <row r="1322" spans="1:8" ht="14" x14ac:dyDescent="0.3">
      <c r="A1322" s="99">
        <v>1320</v>
      </c>
      <c r="B1322" s="100">
        <v>26128</v>
      </c>
      <c r="C1322" s="100">
        <v>34694</v>
      </c>
      <c r="D1322" s="100">
        <v>34694</v>
      </c>
      <c r="E1322" s="101">
        <v>26311.378477522074</v>
      </c>
      <c r="F1322" s="96" t="s">
        <v>303</v>
      </c>
      <c r="G1322" s="102">
        <v>405</v>
      </c>
      <c r="H1322" s="102"/>
    </row>
    <row r="1323" spans="1:8" ht="14" x14ac:dyDescent="0.3">
      <c r="A1323" s="99">
        <v>1321</v>
      </c>
      <c r="B1323" s="100">
        <v>23772</v>
      </c>
      <c r="C1323" s="100">
        <v>32325</v>
      </c>
      <c r="D1323" s="100">
        <v>32051</v>
      </c>
      <c r="E1323" s="101">
        <v>46183.903553087905</v>
      </c>
      <c r="F1323" s="96" t="s">
        <v>303</v>
      </c>
      <c r="G1323" s="102">
        <v>430</v>
      </c>
      <c r="H1323" s="102"/>
    </row>
    <row r="1324" spans="1:8" ht="14" x14ac:dyDescent="0.3">
      <c r="A1324" s="99">
        <v>1322</v>
      </c>
      <c r="B1324" s="100">
        <v>26897</v>
      </c>
      <c r="C1324" s="100">
        <v>34394</v>
      </c>
      <c r="D1324" s="100">
        <v>34394</v>
      </c>
      <c r="E1324" s="101">
        <v>50508.196594397115</v>
      </c>
      <c r="F1324" s="96" t="s">
        <v>303</v>
      </c>
      <c r="G1324" s="102">
        <v>312</v>
      </c>
      <c r="H1324" s="102">
        <v>6891.51</v>
      </c>
    </row>
    <row r="1325" spans="1:8" ht="14" x14ac:dyDescent="0.3">
      <c r="A1325" s="99">
        <v>1323</v>
      </c>
      <c r="B1325" s="100">
        <v>22592</v>
      </c>
      <c r="C1325" s="100">
        <v>35317</v>
      </c>
      <c r="D1325" s="100">
        <v>35317</v>
      </c>
      <c r="E1325" s="101">
        <v>24491.147748843032</v>
      </c>
      <c r="F1325" s="96" t="s">
        <v>303</v>
      </c>
      <c r="G1325" s="102">
        <v>479</v>
      </c>
      <c r="H1325" s="102"/>
    </row>
    <row r="1326" spans="1:8" ht="14" x14ac:dyDescent="0.3">
      <c r="A1326" s="99">
        <v>1324</v>
      </c>
      <c r="B1326" s="100">
        <v>26590</v>
      </c>
      <c r="C1326" s="100">
        <v>34169</v>
      </c>
      <c r="D1326" s="100">
        <v>34169</v>
      </c>
      <c r="E1326" s="101">
        <v>36070.644953557727</v>
      </c>
      <c r="F1326" s="96" t="s">
        <v>303</v>
      </c>
      <c r="G1326" s="102">
        <v>425</v>
      </c>
      <c r="H1326" s="102"/>
    </row>
    <row r="1327" spans="1:8" ht="14" x14ac:dyDescent="0.3">
      <c r="A1327" s="99">
        <v>1325</v>
      </c>
      <c r="B1327" s="100">
        <v>25221</v>
      </c>
      <c r="C1327" s="100">
        <v>37447</v>
      </c>
      <c r="D1327" s="100">
        <v>37438</v>
      </c>
      <c r="E1327" s="101">
        <v>26379.665648089936</v>
      </c>
      <c r="F1327" s="96" t="s">
        <v>303</v>
      </c>
      <c r="G1327" s="102">
        <v>422</v>
      </c>
      <c r="H1327" s="102">
        <v>3916.15</v>
      </c>
    </row>
    <row r="1328" spans="1:8" ht="14" x14ac:dyDescent="0.3">
      <c r="A1328" s="99">
        <v>1326</v>
      </c>
      <c r="B1328" s="100">
        <v>23996</v>
      </c>
      <c r="C1328" s="100">
        <v>31686</v>
      </c>
      <c r="D1328" s="100">
        <v>31686</v>
      </c>
      <c r="E1328" s="101">
        <v>26955.777896749998</v>
      </c>
      <c r="F1328" s="96" t="s">
        <v>303</v>
      </c>
      <c r="G1328" s="102">
        <v>464</v>
      </c>
      <c r="H1328" s="102">
        <v>4450.47</v>
      </c>
    </row>
    <row r="1329" spans="1:8" ht="14" x14ac:dyDescent="0.3">
      <c r="A1329" s="99">
        <v>1327</v>
      </c>
      <c r="B1329" s="100">
        <v>23718</v>
      </c>
      <c r="C1329" s="100">
        <v>32813</v>
      </c>
      <c r="D1329" s="100">
        <v>32813</v>
      </c>
      <c r="E1329" s="101">
        <v>23141.948580426713</v>
      </c>
      <c r="F1329" s="96" t="s">
        <v>303</v>
      </c>
      <c r="G1329" s="102">
        <v>415</v>
      </c>
      <c r="H1329" s="102"/>
    </row>
    <row r="1330" spans="1:8" ht="14" x14ac:dyDescent="0.3">
      <c r="A1330" s="99">
        <v>1328</v>
      </c>
      <c r="B1330" s="100">
        <v>23829</v>
      </c>
      <c r="C1330" s="100">
        <v>32639</v>
      </c>
      <c r="D1330" s="100">
        <v>32639</v>
      </c>
      <c r="E1330" s="101">
        <v>28796.967075378547</v>
      </c>
      <c r="F1330" s="96" t="s">
        <v>303</v>
      </c>
      <c r="G1330" s="102">
        <v>418</v>
      </c>
      <c r="H1330" s="102">
        <v>3754.2</v>
      </c>
    </row>
    <row r="1331" spans="1:8" ht="14" x14ac:dyDescent="0.3">
      <c r="A1331" s="99">
        <v>1329</v>
      </c>
      <c r="B1331" s="100">
        <v>24462</v>
      </c>
      <c r="C1331" s="100">
        <v>32448</v>
      </c>
      <c r="D1331" s="100">
        <v>32228</v>
      </c>
      <c r="E1331" s="101">
        <v>46309.753951039194</v>
      </c>
      <c r="F1331" s="96" t="s">
        <v>303</v>
      </c>
      <c r="G1331" s="102">
        <v>424</v>
      </c>
      <c r="H1331" s="102"/>
    </row>
    <row r="1332" spans="1:8" ht="14" x14ac:dyDescent="0.3">
      <c r="A1332" s="99">
        <v>1330</v>
      </c>
      <c r="B1332" s="100">
        <v>24922</v>
      </c>
      <c r="C1332" s="100">
        <v>32875</v>
      </c>
      <c r="D1332" s="100">
        <v>32875</v>
      </c>
      <c r="E1332" s="101">
        <v>35719.843477290058</v>
      </c>
      <c r="F1332" s="96" t="s">
        <v>303</v>
      </c>
      <c r="G1332" s="102">
        <v>425</v>
      </c>
      <c r="H1332" s="102"/>
    </row>
    <row r="1333" spans="1:8" ht="14" x14ac:dyDescent="0.3">
      <c r="A1333" s="99">
        <v>1331</v>
      </c>
      <c r="B1333" s="100">
        <v>25437</v>
      </c>
      <c r="C1333" s="100">
        <v>32843</v>
      </c>
      <c r="D1333" s="100">
        <v>32843</v>
      </c>
      <c r="E1333" s="101">
        <v>46162.462699217074</v>
      </c>
      <c r="F1333" s="96" t="s">
        <v>303</v>
      </c>
      <c r="G1333" s="102">
        <v>414</v>
      </c>
      <c r="H1333" s="102"/>
    </row>
    <row r="1334" spans="1:8" ht="14" x14ac:dyDescent="0.3">
      <c r="A1334" s="99">
        <v>1332</v>
      </c>
      <c r="B1334" s="100">
        <v>22535</v>
      </c>
      <c r="C1334" s="100">
        <v>30803</v>
      </c>
      <c r="D1334" s="100">
        <v>30783</v>
      </c>
      <c r="E1334" s="101">
        <v>53477.589932493895</v>
      </c>
      <c r="F1334" s="96" t="s">
        <v>303</v>
      </c>
      <c r="G1334" s="102">
        <v>471</v>
      </c>
      <c r="H1334" s="102"/>
    </row>
    <row r="1335" spans="1:8" ht="14" x14ac:dyDescent="0.3">
      <c r="A1335" s="99">
        <v>1333</v>
      </c>
      <c r="B1335" s="100">
        <v>22866</v>
      </c>
      <c r="C1335" s="100">
        <v>36923</v>
      </c>
      <c r="D1335" s="100">
        <v>36923</v>
      </c>
      <c r="E1335" s="101">
        <v>34366.865717583329</v>
      </c>
      <c r="F1335" s="96" t="s">
        <v>303</v>
      </c>
      <c r="G1335" s="102">
        <v>454</v>
      </c>
      <c r="H1335" s="102"/>
    </row>
    <row r="1336" spans="1:8" ht="14" x14ac:dyDescent="0.3">
      <c r="A1336" s="99">
        <v>1334</v>
      </c>
      <c r="B1336" s="100">
        <v>24455</v>
      </c>
      <c r="C1336" s="100">
        <v>32641</v>
      </c>
      <c r="D1336" s="100">
        <v>32641</v>
      </c>
      <c r="E1336" s="101">
        <v>22567.966537595137</v>
      </c>
      <c r="F1336" s="96" t="s">
        <v>303</v>
      </c>
      <c r="G1336" s="102">
        <v>432</v>
      </c>
      <c r="H1336" s="102"/>
    </row>
    <row r="1337" spans="1:8" ht="14" x14ac:dyDescent="0.3">
      <c r="A1337" s="99">
        <v>1335</v>
      </c>
      <c r="B1337" s="100">
        <v>22896</v>
      </c>
      <c r="C1337" s="100">
        <v>31472</v>
      </c>
      <c r="D1337" s="100">
        <v>31400</v>
      </c>
      <c r="E1337" s="101">
        <v>86241.497017621674</v>
      </c>
      <c r="F1337" s="96" t="s">
        <v>303</v>
      </c>
      <c r="G1337" s="102">
        <v>459</v>
      </c>
      <c r="H1337" s="102"/>
    </row>
    <row r="1338" spans="1:8" ht="14" x14ac:dyDescent="0.3">
      <c r="A1338" s="99">
        <v>1336</v>
      </c>
      <c r="B1338" s="100">
        <v>24414</v>
      </c>
      <c r="C1338" s="100">
        <v>32325</v>
      </c>
      <c r="D1338" s="100">
        <v>32146</v>
      </c>
      <c r="E1338" s="101">
        <v>57007.991415168464</v>
      </c>
      <c r="F1338" s="96" t="s">
        <v>303</v>
      </c>
      <c r="G1338" s="102">
        <v>461</v>
      </c>
      <c r="H1338" s="102">
        <v>4300.51</v>
      </c>
    </row>
    <row r="1339" spans="1:8" ht="14" x14ac:dyDescent="0.3">
      <c r="A1339" s="99">
        <v>1337</v>
      </c>
      <c r="B1339" s="100">
        <v>23612</v>
      </c>
      <c r="C1339" s="100">
        <v>33001</v>
      </c>
      <c r="D1339" s="100">
        <v>33001</v>
      </c>
      <c r="E1339" s="101">
        <v>26458.805015249996</v>
      </c>
      <c r="F1339" s="96" t="s">
        <v>303</v>
      </c>
      <c r="G1339" s="102">
        <v>482</v>
      </c>
      <c r="H1339" s="102"/>
    </row>
    <row r="1340" spans="1:8" ht="14" x14ac:dyDescent="0.3">
      <c r="A1340" s="99">
        <v>1338</v>
      </c>
      <c r="B1340" s="100">
        <v>24401</v>
      </c>
      <c r="C1340" s="100">
        <v>31959</v>
      </c>
      <c r="D1340" s="100">
        <v>31868</v>
      </c>
      <c r="E1340" s="101">
        <v>25567.451012997859</v>
      </c>
      <c r="F1340" s="96" t="s">
        <v>303</v>
      </c>
      <c r="G1340" s="102">
        <v>437</v>
      </c>
      <c r="H1340" s="102">
        <v>4178.8900000000003</v>
      </c>
    </row>
    <row r="1341" spans="1:8" ht="14" x14ac:dyDescent="0.3">
      <c r="A1341" s="99">
        <v>1339</v>
      </c>
      <c r="B1341" s="100">
        <v>21198</v>
      </c>
      <c r="C1341" s="100">
        <v>32051</v>
      </c>
      <c r="D1341" s="100">
        <v>31845</v>
      </c>
      <c r="E1341" s="101">
        <v>44952.66294433333</v>
      </c>
      <c r="F1341" s="96" t="s">
        <v>303</v>
      </c>
      <c r="G1341" s="102">
        <v>455</v>
      </c>
      <c r="H1341" s="102"/>
    </row>
    <row r="1342" spans="1:8" ht="14" x14ac:dyDescent="0.3">
      <c r="A1342" s="99">
        <v>1340</v>
      </c>
      <c r="B1342" s="100">
        <v>26185</v>
      </c>
      <c r="C1342" s="100">
        <v>35268</v>
      </c>
      <c r="D1342" s="100">
        <v>35268</v>
      </c>
      <c r="E1342" s="101">
        <v>46158.604543069909</v>
      </c>
      <c r="F1342" s="96" t="s">
        <v>303</v>
      </c>
      <c r="G1342" s="102">
        <v>334</v>
      </c>
      <c r="H1342" s="102"/>
    </row>
    <row r="1343" spans="1:8" ht="14" x14ac:dyDescent="0.3">
      <c r="A1343" s="99">
        <v>1341</v>
      </c>
      <c r="B1343" s="100">
        <v>24520</v>
      </c>
      <c r="C1343" s="100">
        <v>32638</v>
      </c>
      <c r="D1343" s="100">
        <v>32638</v>
      </c>
      <c r="E1343" s="101">
        <v>33170.768541798672</v>
      </c>
      <c r="F1343" s="96" t="s">
        <v>303</v>
      </c>
      <c r="G1343" s="102">
        <v>420</v>
      </c>
      <c r="H1343" s="102">
        <v>6882.43</v>
      </c>
    </row>
    <row r="1344" spans="1:8" ht="14" x14ac:dyDescent="0.3">
      <c r="A1344" s="99">
        <v>1342</v>
      </c>
      <c r="B1344" s="100">
        <v>21157</v>
      </c>
      <c r="C1344" s="100">
        <v>32021</v>
      </c>
      <c r="D1344" s="100">
        <v>31975</v>
      </c>
      <c r="E1344" s="101">
        <v>47539.080151083333</v>
      </c>
      <c r="F1344" s="96" t="s">
        <v>303</v>
      </c>
      <c r="G1344" s="102">
        <v>447</v>
      </c>
      <c r="H1344" s="102">
        <v>6880.18</v>
      </c>
    </row>
    <row r="1345" spans="1:8" ht="14" x14ac:dyDescent="0.3">
      <c r="A1345" s="99">
        <v>1343</v>
      </c>
      <c r="B1345" s="100">
        <v>23504</v>
      </c>
      <c r="C1345" s="100">
        <v>31414</v>
      </c>
      <c r="D1345" s="100">
        <v>31383</v>
      </c>
      <c r="E1345" s="101">
        <v>40805.569622090028</v>
      </c>
      <c r="F1345" s="96" t="s">
        <v>303</v>
      </c>
      <c r="G1345" s="102">
        <v>443</v>
      </c>
      <c r="H1345" s="102">
        <v>3977.08</v>
      </c>
    </row>
    <row r="1346" spans="1:8" ht="14" x14ac:dyDescent="0.3">
      <c r="A1346" s="99">
        <v>1344</v>
      </c>
      <c r="B1346" s="100">
        <v>23018</v>
      </c>
      <c r="C1346" s="100">
        <v>31233</v>
      </c>
      <c r="D1346" s="100">
        <v>31117</v>
      </c>
      <c r="E1346" s="101">
        <v>76799.556825999985</v>
      </c>
      <c r="F1346" s="96" t="s">
        <v>303</v>
      </c>
      <c r="G1346" s="102">
        <v>460</v>
      </c>
      <c r="H1346" s="102"/>
    </row>
    <row r="1347" spans="1:8" ht="14" x14ac:dyDescent="0.3">
      <c r="A1347" s="99">
        <v>1345</v>
      </c>
      <c r="B1347" s="100">
        <v>23758</v>
      </c>
      <c r="C1347" s="100">
        <v>31216</v>
      </c>
      <c r="D1347" s="100">
        <v>31191</v>
      </c>
      <c r="E1347" s="101">
        <v>38251.014063924507</v>
      </c>
      <c r="F1347" s="96" t="s">
        <v>303</v>
      </c>
      <c r="G1347" s="102">
        <v>458</v>
      </c>
      <c r="H1347" s="102"/>
    </row>
    <row r="1348" spans="1:8" ht="14" x14ac:dyDescent="0.3">
      <c r="A1348" s="99">
        <v>1346</v>
      </c>
      <c r="B1348" s="100">
        <v>22656</v>
      </c>
      <c r="C1348" s="100">
        <v>31959</v>
      </c>
      <c r="D1348" s="100">
        <v>31854</v>
      </c>
      <c r="E1348" s="101">
        <v>41376.882925824582</v>
      </c>
      <c r="F1348" s="96" t="s">
        <v>303</v>
      </c>
      <c r="G1348" s="102">
        <v>484</v>
      </c>
      <c r="H1348" s="102"/>
    </row>
    <row r="1349" spans="1:8" ht="14" x14ac:dyDescent="0.3">
      <c r="A1349" s="99">
        <v>1347</v>
      </c>
      <c r="B1349" s="100">
        <v>22212</v>
      </c>
      <c r="C1349" s="100">
        <v>31048</v>
      </c>
      <c r="D1349" s="100">
        <v>31019</v>
      </c>
      <c r="E1349" s="101">
        <v>43775.789381749986</v>
      </c>
      <c r="F1349" s="96" t="s">
        <v>303</v>
      </c>
      <c r="G1349" s="102">
        <v>514</v>
      </c>
      <c r="H1349" s="102"/>
    </row>
    <row r="1350" spans="1:8" ht="14" x14ac:dyDescent="0.3">
      <c r="A1350" s="99">
        <v>1348</v>
      </c>
      <c r="B1350" s="100">
        <v>24544</v>
      </c>
      <c r="C1350" s="100">
        <v>31959</v>
      </c>
      <c r="D1350" s="100">
        <v>31901</v>
      </c>
      <c r="E1350" s="101">
        <v>38781.824149516331</v>
      </c>
      <c r="F1350" s="96" t="s">
        <v>303</v>
      </c>
      <c r="G1350" s="102">
        <v>437</v>
      </c>
      <c r="H1350" s="102">
        <v>3933.92</v>
      </c>
    </row>
    <row r="1351" spans="1:8" ht="14" x14ac:dyDescent="0.3">
      <c r="A1351" s="99">
        <v>1349</v>
      </c>
      <c r="B1351" s="100">
        <v>24925</v>
      </c>
      <c r="C1351" s="100">
        <v>34289</v>
      </c>
      <c r="D1351" s="100">
        <v>34289</v>
      </c>
      <c r="E1351" s="101">
        <v>26720.848694772514</v>
      </c>
      <c r="F1351" s="96" t="s">
        <v>303</v>
      </c>
      <c r="G1351" s="102">
        <v>449</v>
      </c>
      <c r="H1351" s="102">
        <v>4155.54</v>
      </c>
    </row>
    <row r="1352" spans="1:8" ht="14" x14ac:dyDescent="0.3">
      <c r="A1352" s="99">
        <v>1350</v>
      </c>
      <c r="B1352" s="100">
        <v>21721</v>
      </c>
      <c r="C1352" s="100">
        <v>31472</v>
      </c>
      <c r="D1352" s="100">
        <v>31447</v>
      </c>
      <c r="E1352" s="101">
        <v>60661.137669506927</v>
      </c>
      <c r="F1352" s="96" t="s">
        <v>303</v>
      </c>
      <c r="G1352" s="102">
        <v>372</v>
      </c>
      <c r="H1352" s="102">
        <v>6567.91</v>
      </c>
    </row>
    <row r="1353" spans="1:8" ht="14" x14ac:dyDescent="0.3">
      <c r="A1353" s="99">
        <v>1351</v>
      </c>
      <c r="B1353" s="100">
        <v>20986</v>
      </c>
      <c r="C1353" s="100">
        <v>29312</v>
      </c>
      <c r="D1353" s="100">
        <v>29252</v>
      </c>
      <c r="E1353" s="101">
        <v>58690.298899583329</v>
      </c>
      <c r="F1353" s="96" t="s">
        <v>304</v>
      </c>
      <c r="G1353" s="102">
        <v>412</v>
      </c>
      <c r="H1353" s="102">
        <v>5894.75</v>
      </c>
    </row>
    <row r="1354" spans="1:8" ht="14" x14ac:dyDescent="0.3">
      <c r="A1354" s="99">
        <v>1352</v>
      </c>
      <c r="B1354" s="100">
        <v>23916</v>
      </c>
      <c r="C1354" s="100">
        <v>31990</v>
      </c>
      <c r="D1354" s="100">
        <v>31959</v>
      </c>
      <c r="E1354" s="101">
        <v>39869.011844996436</v>
      </c>
      <c r="F1354" s="96" t="s">
        <v>303</v>
      </c>
      <c r="G1354" s="102">
        <v>487</v>
      </c>
      <c r="H1354" s="102">
        <v>4881.87</v>
      </c>
    </row>
    <row r="1355" spans="1:8" ht="14" x14ac:dyDescent="0.3">
      <c r="A1355" s="99">
        <v>1353</v>
      </c>
      <c r="B1355" s="100">
        <v>23055</v>
      </c>
      <c r="C1355" s="100">
        <v>32051</v>
      </c>
      <c r="D1355" s="100">
        <v>31789</v>
      </c>
      <c r="E1355" s="101">
        <v>51401.725914971605</v>
      </c>
      <c r="F1355" s="96" t="s">
        <v>303</v>
      </c>
      <c r="G1355" s="102">
        <v>443</v>
      </c>
      <c r="H1355" s="102"/>
    </row>
    <row r="1356" spans="1:8" ht="14" x14ac:dyDescent="0.3">
      <c r="A1356" s="99">
        <v>1354</v>
      </c>
      <c r="B1356" s="100">
        <v>22156</v>
      </c>
      <c r="C1356" s="100">
        <v>31959</v>
      </c>
      <c r="D1356" s="100">
        <v>31868</v>
      </c>
      <c r="E1356" s="101">
        <v>27620.922271749994</v>
      </c>
      <c r="F1356" s="96" t="s">
        <v>303</v>
      </c>
      <c r="G1356" s="102">
        <v>454</v>
      </c>
      <c r="H1356" s="102"/>
    </row>
    <row r="1357" spans="1:8" ht="14" x14ac:dyDescent="0.3">
      <c r="A1357" s="99">
        <v>1355</v>
      </c>
      <c r="B1357" s="100">
        <v>24645</v>
      </c>
      <c r="C1357" s="100">
        <v>32498</v>
      </c>
      <c r="D1357" s="100">
        <v>32498</v>
      </c>
      <c r="E1357" s="101">
        <v>31879.761333324444</v>
      </c>
      <c r="F1357" s="96" t="s">
        <v>303</v>
      </c>
      <c r="G1357" s="102">
        <v>434</v>
      </c>
      <c r="H1357" s="102">
        <v>3896.4</v>
      </c>
    </row>
    <row r="1358" spans="1:8" ht="14" x14ac:dyDescent="0.3">
      <c r="A1358" s="99">
        <v>1356</v>
      </c>
      <c r="B1358" s="100">
        <v>22857</v>
      </c>
      <c r="C1358" s="100">
        <v>31141</v>
      </c>
      <c r="D1358" s="100">
        <v>31107</v>
      </c>
      <c r="E1358" s="101">
        <v>23792.928902499996</v>
      </c>
      <c r="F1358" s="96" t="s">
        <v>303</v>
      </c>
      <c r="G1358" s="102">
        <v>494</v>
      </c>
      <c r="H1358" s="102"/>
    </row>
    <row r="1359" spans="1:8" ht="14" x14ac:dyDescent="0.3">
      <c r="A1359" s="99">
        <v>1357</v>
      </c>
      <c r="B1359" s="100">
        <v>25041</v>
      </c>
      <c r="C1359" s="100">
        <v>32813</v>
      </c>
      <c r="D1359" s="100">
        <v>32813</v>
      </c>
      <c r="E1359" s="101">
        <v>33840.318745709134</v>
      </c>
      <c r="F1359" s="96" t="s">
        <v>303</v>
      </c>
      <c r="G1359" s="102">
        <v>405</v>
      </c>
      <c r="H1359" s="102"/>
    </row>
    <row r="1360" spans="1:8" ht="14" x14ac:dyDescent="0.3">
      <c r="A1360" s="99">
        <v>1358</v>
      </c>
      <c r="B1360" s="100">
        <v>22454</v>
      </c>
      <c r="C1360" s="100">
        <v>30173</v>
      </c>
      <c r="D1360" s="100">
        <v>30164</v>
      </c>
      <c r="E1360" s="101">
        <v>56900.589153916655</v>
      </c>
      <c r="F1360" s="96" t="s">
        <v>303</v>
      </c>
      <c r="G1360" s="102">
        <v>468</v>
      </c>
      <c r="H1360" s="102">
        <v>4616.41</v>
      </c>
    </row>
    <row r="1361" spans="1:8" ht="14" x14ac:dyDescent="0.3">
      <c r="A1361" s="99">
        <v>1359</v>
      </c>
      <c r="B1361" s="100">
        <v>25171</v>
      </c>
      <c r="C1361" s="100">
        <v>32846</v>
      </c>
      <c r="D1361" s="100">
        <v>32846</v>
      </c>
      <c r="E1361" s="101">
        <v>39362.228866243146</v>
      </c>
      <c r="F1361" s="96" t="s">
        <v>303</v>
      </c>
      <c r="G1361" s="102">
        <v>436</v>
      </c>
      <c r="H1361" s="102"/>
    </row>
    <row r="1362" spans="1:8" ht="14" x14ac:dyDescent="0.3">
      <c r="A1362" s="99">
        <v>1360</v>
      </c>
      <c r="B1362" s="100">
        <v>25222</v>
      </c>
      <c r="C1362" s="100">
        <v>32832</v>
      </c>
      <c r="D1362" s="100">
        <v>32832</v>
      </c>
      <c r="E1362" s="101">
        <v>46054.996969431624</v>
      </c>
      <c r="F1362" s="96" t="s">
        <v>303</v>
      </c>
      <c r="G1362" s="102">
        <v>427</v>
      </c>
      <c r="H1362" s="102">
        <v>3786.26</v>
      </c>
    </row>
    <row r="1363" spans="1:8" ht="14" x14ac:dyDescent="0.3">
      <c r="A1363" s="99">
        <v>1361</v>
      </c>
      <c r="B1363" s="100">
        <v>24267</v>
      </c>
      <c r="C1363" s="100">
        <v>31990</v>
      </c>
      <c r="D1363" s="100">
        <v>31975</v>
      </c>
      <c r="E1363" s="101">
        <v>11725.964482999998</v>
      </c>
      <c r="F1363" s="96" t="s">
        <v>303</v>
      </c>
      <c r="G1363" s="102">
        <v>432</v>
      </c>
      <c r="H1363" s="102"/>
    </row>
    <row r="1364" spans="1:8" ht="14" x14ac:dyDescent="0.3">
      <c r="A1364" s="99">
        <v>1362</v>
      </c>
      <c r="B1364" s="100">
        <v>23097</v>
      </c>
      <c r="C1364" s="100">
        <v>31959</v>
      </c>
      <c r="D1364" s="100">
        <v>31719</v>
      </c>
      <c r="E1364" s="101">
        <v>13805.402488762767</v>
      </c>
      <c r="F1364" s="96" t="s">
        <v>303</v>
      </c>
      <c r="G1364" s="102">
        <v>488</v>
      </c>
      <c r="H1364" s="102"/>
    </row>
    <row r="1365" spans="1:8" ht="14" x14ac:dyDescent="0.3">
      <c r="A1365" s="99">
        <v>1363</v>
      </c>
      <c r="B1365" s="100">
        <v>26207</v>
      </c>
      <c r="C1365" s="100">
        <v>34197</v>
      </c>
      <c r="D1365" s="100">
        <v>34197</v>
      </c>
      <c r="E1365" s="101">
        <v>27024.155259583331</v>
      </c>
      <c r="F1365" s="96" t="s">
        <v>303</v>
      </c>
      <c r="G1365" s="102">
        <v>375</v>
      </c>
      <c r="H1365" s="102"/>
    </row>
    <row r="1366" spans="1:8" ht="14" x14ac:dyDescent="0.3">
      <c r="A1366" s="99">
        <v>1364</v>
      </c>
      <c r="B1366" s="100">
        <v>25235</v>
      </c>
      <c r="C1366" s="100">
        <v>32203</v>
      </c>
      <c r="D1366" s="100">
        <v>32146</v>
      </c>
      <c r="E1366" s="101">
        <v>30500.347815544013</v>
      </c>
      <c r="F1366" s="96" t="s">
        <v>303</v>
      </c>
      <c r="G1366" s="102">
        <v>462</v>
      </c>
      <c r="H1366" s="102">
        <v>4020.92</v>
      </c>
    </row>
    <row r="1367" spans="1:8" ht="14" x14ac:dyDescent="0.3">
      <c r="A1367" s="99">
        <v>1365</v>
      </c>
      <c r="B1367" s="100">
        <v>24615</v>
      </c>
      <c r="C1367" s="100">
        <v>32325</v>
      </c>
      <c r="D1367" s="100">
        <v>32146</v>
      </c>
      <c r="E1367" s="101">
        <v>46388.345035074512</v>
      </c>
      <c r="F1367" s="96" t="s">
        <v>303</v>
      </c>
      <c r="G1367" s="102">
        <v>324</v>
      </c>
      <c r="H1367" s="102">
        <v>6820.54</v>
      </c>
    </row>
    <row r="1368" spans="1:8" ht="14" x14ac:dyDescent="0.3">
      <c r="A1368" s="99">
        <v>1366</v>
      </c>
      <c r="B1368" s="100">
        <v>24307</v>
      </c>
      <c r="C1368" s="100">
        <v>32721</v>
      </c>
      <c r="D1368" s="100">
        <v>32721</v>
      </c>
      <c r="E1368" s="101">
        <v>52784.143458009406</v>
      </c>
      <c r="F1368" s="96" t="s">
        <v>303</v>
      </c>
      <c r="G1368" s="102">
        <v>448</v>
      </c>
      <c r="H1368" s="102">
        <v>4038.02</v>
      </c>
    </row>
    <row r="1369" spans="1:8" ht="14" x14ac:dyDescent="0.3">
      <c r="A1369" s="99">
        <v>1367</v>
      </c>
      <c r="B1369" s="100">
        <v>22711</v>
      </c>
      <c r="C1369" s="100">
        <v>31990</v>
      </c>
      <c r="D1369" s="100">
        <v>31959</v>
      </c>
      <c r="E1369" s="101">
        <v>46892.311871123864</v>
      </c>
      <c r="F1369" s="96" t="s">
        <v>303</v>
      </c>
      <c r="G1369" s="102">
        <v>420</v>
      </c>
      <c r="H1369" s="102">
        <v>4376.34</v>
      </c>
    </row>
    <row r="1370" spans="1:8" ht="14" x14ac:dyDescent="0.3">
      <c r="A1370" s="99">
        <v>1368</v>
      </c>
      <c r="B1370" s="100">
        <v>23152</v>
      </c>
      <c r="C1370" s="100">
        <v>32463</v>
      </c>
      <c r="D1370" s="100">
        <v>32463</v>
      </c>
      <c r="E1370" s="101">
        <v>43526.277475675073</v>
      </c>
      <c r="F1370" s="96" t="s">
        <v>303</v>
      </c>
      <c r="G1370" s="102">
        <v>461</v>
      </c>
      <c r="H1370" s="102"/>
    </row>
    <row r="1371" spans="1:8" ht="14" x14ac:dyDescent="0.3">
      <c r="A1371" s="99">
        <v>1369</v>
      </c>
      <c r="B1371" s="100">
        <v>25188</v>
      </c>
      <c r="C1371" s="100">
        <v>34121</v>
      </c>
      <c r="D1371" s="100">
        <v>34121</v>
      </c>
      <c r="E1371" s="101">
        <v>12292.873540416665</v>
      </c>
      <c r="F1371" s="96" t="s">
        <v>304</v>
      </c>
      <c r="G1371" s="102">
        <v>348</v>
      </c>
      <c r="H1371" s="102"/>
    </row>
    <row r="1372" spans="1:8" ht="14" x14ac:dyDescent="0.3">
      <c r="A1372" s="99">
        <v>1370</v>
      </c>
      <c r="B1372" s="100">
        <v>22365</v>
      </c>
      <c r="C1372" s="100">
        <v>31244</v>
      </c>
      <c r="D1372" s="100">
        <v>31229</v>
      </c>
      <c r="E1372" s="101">
        <v>50308.121482768918</v>
      </c>
      <c r="F1372" s="96" t="s">
        <v>303</v>
      </c>
      <c r="G1372" s="102">
        <v>456</v>
      </c>
      <c r="H1372" s="102"/>
    </row>
    <row r="1373" spans="1:8" ht="14" x14ac:dyDescent="0.3">
      <c r="A1373" s="99">
        <v>1371</v>
      </c>
      <c r="B1373" s="100">
        <v>20976</v>
      </c>
      <c r="C1373" s="100">
        <v>32021</v>
      </c>
      <c r="D1373" s="100">
        <v>31979</v>
      </c>
      <c r="E1373" s="101">
        <v>57920.012845583326</v>
      </c>
      <c r="F1373" s="96" t="s">
        <v>303</v>
      </c>
      <c r="G1373" s="102">
        <v>422</v>
      </c>
      <c r="H1373" s="102">
        <v>4140.6099999999997</v>
      </c>
    </row>
    <row r="1374" spans="1:8" ht="14" x14ac:dyDescent="0.3">
      <c r="A1374" s="99">
        <v>1372</v>
      </c>
      <c r="B1374" s="100">
        <v>24375</v>
      </c>
      <c r="C1374" s="100">
        <v>31959</v>
      </c>
      <c r="D1374" s="100">
        <v>31789</v>
      </c>
      <c r="E1374" s="101">
        <v>22371.682935333331</v>
      </c>
      <c r="F1374" s="96" t="s">
        <v>303</v>
      </c>
      <c r="G1374" s="102">
        <v>440</v>
      </c>
      <c r="H1374" s="102"/>
    </row>
    <row r="1375" spans="1:8" ht="14" x14ac:dyDescent="0.3">
      <c r="A1375" s="99">
        <v>1373</v>
      </c>
      <c r="B1375" s="100">
        <v>24119</v>
      </c>
      <c r="C1375" s="100">
        <v>31176</v>
      </c>
      <c r="D1375" s="100">
        <v>31100</v>
      </c>
      <c r="E1375" s="101">
        <v>61817.832175514734</v>
      </c>
      <c r="F1375" s="96" t="s">
        <v>303</v>
      </c>
      <c r="G1375" s="102">
        <v>514</v>
      </c>
      <c r="H1375" s="102">
        <v>6885.18</v>
      </c>
    </row>
    <row r="1376" spans="1:8" ht="14" x14ac:dyDescent="0.3">
      <c r="A1376" s="99">
        <v>1374</v>
      </c>
      <c r="B1376" s="100">
        <v>22649</v>
      </c>
      <c r="C1376" s="100">
        <v>31594</v>
      </c>
      <c r="D1376" s="100">
        <v>31565</v>
      </c>
      <c r="E1376" s="101">
        <v>44803.566792670572</v>
      </c>
      <c r="F1376" s="96" t="s">
        <v>303</v>
      </c>
      <c r="G1376" s="102">
        <v>470</v>
      </c>
      <c r="H1376" s="102"/>
    </row>
    <row r="1377" spans="1:8" ht="14" x14ac:dyDescent="0.3">
      <c r="A1377" s="99">
        <v>1375</v>
      </c>
      <c r="B1377" s="100">
        <v>23904</v>
      </c>
      <c r="C1377" s="100">
        <v>31472</v>
      </c>
      <c r="D1377" s="100">
        <v>31439</v>
      </c>
      <c r="E1377" s="101">
        <v>17554.256057916667</v>
      </c>
      <c r="F1377" s="96" t="s">
        <v>303</v>
      </c>
      <c r="G1377" s="102">
        <v>450</v>
      </c>
      <c r="H1377" s="102"/>
    </row>
    <row r="1378" spans="1:8" ht="14" x14ac:dyDescent="0.3">
      <c r="A1378" s="99">
        <v>1376</v>
      </c>
      <c r="B1378" s="100">
        <v>23846</v>
      </c>
      <c r="C1378" s="100">
        <v>31990</v>
      </c>
      <c r="D1378" s="100">
        <v>31852</v>
      </c>
      <c r="E1378" s="101">
        <v>25019.186587083328</v>
      </c>
      <c r="F1378" s="96" t="s">
        <v>303</v>
      </c>
      <c r="G1378" s="102">
        <v>420</v>
      </c>
      <c r="H1378" s="102">
        <v>4153.91</v>
      </c>
    </row>
    <row r="1379" spans="1:8" ht="14" x14ac:dyDescent="0.3">
      <c r="A1379" s="99">
        <v>1377</v>
      </c>
      <c r="B1379" s="100">
        <v>23426</v>
      </c>
      <c r="C1379" s="100">
        <v>31167</v>
      </c>
      <c r="D1379" s="100">
        <v>31145</v>
      </c>
      <c r="E1379" s="101">
        <v>41998.453433414739</v>
      </c>
      <c r="F1379" s="96" t="s">
        <v>303</v>
      </c>
      <c r="G1379" s="102">
        <v>481</v>
      </c>
      <c r="H1379" s="102"/>
    </row>
    <row r="1380" spans="1:8" ht="14" x14ac:dyDescent="0.3">
      <c r="A1380" s="99">
        <v>1378</v>
      </c>
      <c r="B1380" s="100">
        <v>24963</v>
      </c>
      <c r="C1380" s="100">
        <v>32643</v>
      </c>
      <c r="D1380" s="100">
        <v>32643</v>
      </c>
      <c r="E1380" s="101">
        <v>31252.277530636682</v>
      </c>
      <c r="F1380" s="96" t="s">
        <v>303</v>
      </c>
      <c r="G1380" s="102">
        <v>434</v>
      </c>
      <c r="H1380" s="102"/>
    </row>
    <row r="1381" spans="1:8" ht="14" x14ac:dyDescent="0.3">
      <c r="A1381" s="99">
        <v>1379</v>
      </c>
      <c r="B1381" s="100">
        <v>24830</v>
      </c>
      <c r="C1381" s="100">
        <v>32832</v>
      </c>
      <c r="D1381" s="100">
        <v>32832</v>
      </c>
      <c r="E1381" s="101">
        <v>38440.854442222539</v>
      </c>
      <c r="F1381" s="96" t="s">
        <v>303</v>
      </c>
      <c r="G1381" s="102">
        <v>435</v>
      </c>
      <c r="H1381" s="102"/>
    </row>
    <row r="1382" spans="1:8" ht="14" x14ac:dyDescent="0.3">
      <c r="A1382" s="99">
        <v>1380</v>
      </c>
      <c r="B1382" s="100">
        <v>24902</v>
      </c>
      <c r="C1382" s="100">
        <v>32752</v>
      </c>
      <c r="D1382" s="100">
        <v>32752</v>
      </c>
      <c r="E1382" s="101">
        <v>26080.39735773869</v>
      </c>
      <c r="F1382" s="96" t="s">
        <v>303</v>
      </c>
      <c r="G1382" s="102">
        <v>433</v>
      </c>
      <c r="H1382" s="102">
        <v>3777.22</v>
      </c>
    </row>
    <row r="1383" spans="1:8" ht="14" x14ac:dyDescent="0.3">
      <c r="A1383" s="99">
        <v>1381</v>
      </c>
      <c r="B1383" s="100">
        <v>18113</v>
      </c>
      <c r="C1383" s="100">
        <v>27855</v>
      </c>
      <c r="D1383" s="100">
        <v>27780</v>
      </c>
      <c r="E1383" s="101">
        <v>47759.158778083329</v>
      </c>
      <c r="F1383" s="96" t="s">
        <v>303</v>
      </c>
      <c r="G1383" s="102">
        <v>443</v>
      </c>
      <c r="H1383" s="102">
        <v>6410.92</v>
      </c>
    </row>
    <row r="1384" spans="1:8" ht="14" x14ac:dyDescent="0.3">
      <c r="A1384" s="99">
        <v>1382</v>
      </c>
      <c r="B1384" s="100">
        <v>21181</v>
      </c>
      <c r="C1384" s="100">
        <v>30173</v>
      </c>
      <c r="D1384" s="100">
        <v>30153</v>
      </c>
      <c r="E1384" s="101">
        <v>72642.920308499975</v>
      </c>
      <c r="F1384" s="96" t="s">
        <v>303</v>
      </c>
      <c r="G1384" s="102">
        <v>492</v>
      </c>
      <c r="H1384" s="102"/>
    </row>
    <row r="1385" spans="1:8" ht="14" x14ac:dyDescent="0.3">
      <c r="A1385" s="99">
        <v>1383</v>
      </c>
      <c r="B1385" s="100">
        <v>24228</v>
      </c>
      <c r="C1385" s="100">
        <v>31959</v>
      </c>
      <c r="D1385" s="100">
        <v>31819</v>
      </c>
      <c r="E1385" s="101">
        <v>63318.706664001264</v>
      </c>
      <c r="F1385" s="96" t="s">
        <v>303</v>
      </c>
      <c r="G1385" s="102">
        <v>506</v>
      </c>
      <c r="H1385" s="102">
        <v>4990</v>
      </c>
    </row>
    <row r="1386" spans="1:8" ht="14" x14ac:dyDescent="0.3">
      <c r="A1386" s="99">
        <v>1384</v>
      </c>
      <c r="B1386" s="100">
        <v>23296</v>
      </c>
      <c r="C1386" s="100">
        <v>31472</v>
      </c>
      <c r="D1386" s="100">
        <v>31401</v>
      </c>
      <c r="E1386" s="101">
        <v>42561.458313007301</v>
      </c>
      <c r="F1386" s="96" t="s">
        <v>303</v>
      </c>
      <c r="G1386" s="102">
        <v>451</v>
      </c>
      <c r="H1386" s="102"/>
    </row>
    <row r="1387" spans="1:8" ht="14" x14ac:dyDescent="0.3">
      <c r="A1387" s="99">
        <v>1385</v>
      </c>
      <c r="B1387" s="100">
        <v>24608</v>
      </c>
      <c r="C1387" s="100">
        <v>32021</v>
      </c>
      <c r="D1387" s="100">
        <v>31973</v>
      </c>
      <c r="E1387" s="101">
        <v>19632.404042666665</v>
      </c>
      <c r="F1387" s="96" t="s">
        <v>304</v>
      </c>
      <c r="G1387" s="102">
        <v>432</v>
      </c>
      <c r="H1387" s="102"/>
    </row>
    <row r="1388" spans="1:8" ht="14" x14ac:dyDescent="0.3">
      <c r="A1388" s="99">
        <v>1386</v>
      </c>
      <c r="B1388" s="100">
        <v>24646</v>
      </c>
      <c r="C1388" s="100">
        <v>31736</v>
      </c>
      <c r="D1388" s="100">
        <v>31719</v>
      </c>
      <c r="E1388" s="101">
        <v>63038.658832304223</v>
      </c>
      <c r="F1388" s="96" t="s">
        <v>303</v>
      </c>
      <c r="G1388" s="102">
        <v>440</v>
      </c>
      <c r="H1388" s="102"/>
    </row>
    <row r="1389" spans="1:8" ht="14" x14ac:dyDescent="0.3">
      <c r="A1389" s="99">
        <v>1387</v>
      </c>
      <c r="B1389" s="100">
        <v>25218</v>
      </c>
      <c r="C1389" s="100">
        <v>32832</v>
      </c>
      <c r="D1389" s="100">
        <v>32832</v>
      </c>
      <c r="E1389" s="101">
        <v>36946.200695219079</v>
      </c>
      <c r="F1389" s="96" t="s">
        <v>303</v>
      </c>
      <c r="G1389" s="102">
        <v>404</v>
      </c>
      <c r="H1389" s="102"/>
    </row>
    <row r="1390" spans="1:8" ht="14" x14ac:dyDescent="0.3">
      <c r="A1390" s="99">
        <v>1388</v>
      </c>
      <c r="B1390" s="100">
        <v>26784</v>
      </c>
      <c r="C1390" s="100">
        <v>34684</v>
      </c>
      <c r="D1390" s="100">
        <v>34684</v>
      </c>
      <c r="E1390" s="101">
        <v>23126.92393834324</v>
      </c>
      <c r="F1390" s="96" t="s">
        <v>303</v>
      </c>
      <c r="G1390" s="102">
        <v>347</v>
      </c>
      <c r="H1390" s="102"/>
    </row>
    <row r="1391" spans="1:8" ht="14" x14ac:dyDescent="0.3">
      <c r="A1391" s="99">
        <v>1389</v>
      </c>
      <c r="B1391" s="100">
        <v>22995</v>
      </c>
      <c r="C1391" s="100">
        <v>32933</v>
      </c>
      <c r="D1391" s="100">
        <v>32933</v>
      </c>
      <c r="E1391" s="101">
        <v>47539.080151083333</v>
      </c>
      <c r="F1391" s="96" t="s">
        <v>303</v>
      </c>
      <c r="G1391" s="102">
        <v>416</v>
      </c>
      <c r="H1391" s="102"/>
    </row>
    <row r="1392" spans="1:8" ht="14" x14ac:dyDescent="0.3">
      <c r="A1392" s="99">
        <v>1390</v>
      </c>
      <c r="B1392" s="100">
        <v>27489</v>
      </c>
      <c r="C1392" s="100">
        <v>36923</v>
      </c>
      <c r="D1392" s="100">
        <v>36923</v>
      </c>
      <c r="E1392" s="101">
        <v>42191.710102249992</v>
      </c>
      <c r="F1392" s="96" t="s">
        <v>303</v>
      </c>
      <c r="G1392" s="102">
        <v>278</v>
      </c>
      <c r="H1392" s="102"/>
    </row>
    <row r="1393" spans="1:8" ht="14" x14ac:dyDescent="0.3">
      <c r="A1393" s="99">
        <v>1391</v>
      </c>
      <c r="B1393" s="100">
        <v>25476</v>
      </c>
      <c r="C1393" s="100">
        <v>37446</v>
      </c>
      <c r="D1393" s="100">
        <v>37438</v>
      </c>
      <c r="E1393" s="101">
        <v>27650.844501180945</v>
      </c>
      <c r="F1393" s="96" t="s">
        <v>303</v>
      </c>
      <c r="G1393" s="102">
        <v>385</v>
      </c>
      <c r="H1393" s="102"/>
    </row>
    <row r="1394" spans="1:8" ht="14" x14ac:dyDescent="0.3">
      <c r="A1394" s="99">
        <v>1392</v>
      </c>
      <c r="B1394" s="100">
        <v>24294</v>
      </c>
      <c r="C1394" s="100">
        <v>31990</v>
      </c>
      <c r="D1394" s="100">
        <v>31915</v>
      </c>
      <c r="E1394" s="101">
        <v>35673.342962617942</v>
      </c>
      <c r="F1394" s="96" t="s">
        <v>303</v>
      </c>
      <c r="G1394" s="102">
        <v>452</v>
      </c>
      <c r="H1394" s="102"/>
    </row>
    <row r="1395" spans="1:8" ht="14" x14ac:dyDescent="0.3">
      <c r="A1395" s="99">
        <v>1393</v>
      </c>
      <c r="B1395" s="100">
        <v>21873</v>
      </c>
      <c r="C1395" s="100">
        <v>30265</v>
      </c>
      <c r="D1395" s="100">
        <v>30245</v>
      </c>
      <c r="E1395" s="101">
        <v>49438.951701085636</v>
      </c>
      <c r="F1395" s="96" t="s">
        <v>303</v>
      </c>
      <c r="G1395" s="102">
        <v>420</v>
      </c>
      <c r="H1395" s="102">
        <v>4411.03</v>
      </c>
    </row>
    <row r="1396" spans="1:8" ht="14" x14ac:dyDescent="0.3">
      <c r="A1396" s="99">
        <v>1394</v>
      </c>
      <c r="B1396" s="100">
        <v>24516</v>
      </c>
      <c r="C1396" s="100">
        <v>32599</v>
      </c>
      <c r="D1396" s="100">
        <v>32599</v>
      </c>
      <c r="E1396" s="101">
        <v>60751.318439877141</v>
      </c>
      <c r="F1396" s="96" t="s">
        <v>303</v>
      </c>
      <c r="G1396" s="102">
        <v>421</v>
      </c>
      <c r="H1396" s="102"/>
    </row>
    <row r="1397" spans="1:8" ht="14" x14ac:dyDescent="0.3">
      <c r="A1397" s="99">
        <v>1395</v>
      </c>
      <c r="B1397" s="100">
        <v>23504</v>
      </c>
      <c r="C1397" s="100">
        <v>33119</v>
      </c>
      <c r="D1397" s="100">
        <v>33119</v>
      </c>
      <c r="E1397" s="101">
        <v>54014.828050583332</v>
      </c>
      <c r="F1397" s="96" t="s">
        <v>304</v>
      </c>
      <c r="G1397" s="102">
        <v>394</v>
      </c>
      <c r="H1397" s="102"/>
    </row>
    <row r="1398" spans="1:8" ht="14" x14ac:dyDescent="0.3">
      <c r="A1398" s="99">
        <v>1396</v>
      </c>
      <c r="B1398" s="100">
        <v>24868</v>
      </c>
      <c r="C1398" s="100">
        <v>31737</v>
      </c>
      <c r="D1398" s="100">
        <v>31726</v>
      </c>
      <c r="E1398" s="101">
        <v>28837.393878749997</v>
      </c>
      <c r="F1398" s="96" t="s">
        <v>304</v>
      </c>
      <c r="G1398" s="102">
        <v>380</v>
      </c>
      <c r="H1398" s="102">
        <v>3948.3</v>
      </c>
    </row>
    <row r="1399" spans="1:8" ht="14" x14ac:dyDescent="0.3">
      <c r="A1399" s="99">
        <v>1397</v>
      </c>
      <c r="B1399" s="100">
        <v>24392</v>
      </c>
      <c r="C1399" s="100">
        <v>31959</v>
      </c>
      <c r="D1399" s="100">
        <v>31901</v>
      </c>
      <c r="E1399" s="101">
        <v>33663.3664948613</v>
      </c>
      <c r="F1399" s="96" t="s">
        <v>303</v>
      </c>
      <c r="G1399" s="102">
        <v>434</v>
      </c>
      <c r="H1399" s="102"/>
    </row>
    <row r="1400" spans="1:8" ht="14" x14ac:dyDescent="0.3">
      <c r="A1400" s="99">
        <v>1398</v>
      </c>
      <c r="B1400" s="100">
        <v>24515</v>
      </c>
      <c r="C1400" s="100">
        <v>31736</v>
      </c>
      <c r="D1400" s="100">
        <v>31719</v>
      </c>
      <c r="E1400" s="101">
        <v>39724.351085153045</v>
      </c>
      <c r="F1400" s="96" t="s">
        <v>303</v>
      </c>
      <c r="G1400" s="102">
        <v>440</v>
      </c>
      <c r="H1400" s="102"/>
    </row>
    <row r="1401" spans="1:8" ht="14" x14ac:dyDescent="0.3">
      <c r="A1401" s="99">
        <v>1399</v>
      </c>
      <c r="B1401" s="100">
        <v>25501</v>
      </c>
      <c r="C1401" s="100">
        <v>32849</v>
      </c>
      <c r="D1401" s="100">
        <v>32849</v>
      </c>
      <c r="E1401" s="101">
        <v>23052.67490633158</v>
      </c>
      <c r="F1401" s="96" t="s">
        <v>303</v>
      </c>
      <c r="G1401" s="102">
        <v>404</v>
      </c>
      <c r="H1401" s="102"/>
    </row>
    <row r="1402" spans="1:8" ht="14" x14ac:dyDescent="0.3">
      <c r="A1402" s="99">
        <v>1400</v>
      </c>
      <c r="B1402" s="100">
        <v>21613</v>
      </c>
      <c r="C1402" s="100">
        <v>32112</v>
      </c>
      <c r="D1402" s="100">
        <v>31973</v>
      </c>
      <c r="E1402" s="101">
        <v>46221.548557083326</v>
      </c>
      <c r="F1402" s="96" t="s">
        <v>303</v>
      </c>
      <c r="G1402" s="102">
        <v>440</v>
      </c>
      <c r="H1402" s="102">
        <v>6897.27</v>
      </c>
    </row>
    <row r="1403" spans="1:8" ht="14" x14ac:dyDescent="0.3">
      <c r="A1403" s="99">
        <v>1401</v>
      </c>
      <c r="B1403" s="100">
        <v>27604</v>
      </c>
      <c r="C1403" s="100">
        <v>36956</v>
      </c>
      <c r="D1403" s="100">
        <v>36945</v>
      </c>
      <c r="E1403" s="101">
        <v>48664.578379048682</v>
      </c>
      <c r="F1403" s="96" t="s">
        <v>303</v>
      </c>
      <c r="G1403" s="102">
        <v>276</v>
      </c>
      <c r="H1403" s="102"/>
    </row>
    <row r="1404" spans="1:8" ht="14" x14ac:dyDescent="0.3">
      <c r="A1404" s="99">
        <v>1402</v>
      </c>
      <c r="B1404" s="100">
        <v>24947</v>
      </c>
      <c r="C1404" s="100">
        <v>36927</v>
      </c>
      <c r="D1404" s="100">
        <v>36923</v>
      </c>
      <c r="E1404" s="101">
        <v>45107.626365001306</v>
      </c>
      <c r="F1404" s="96" t="s">
        <v>303</v>
      </c>
      <c r="G1404" s="102">
        <v>376</v>
      </c>
      <c r="H1404" s="102"/>
    </row>
    <row r="1405" spans="1:8" ht="14" x14ac:dyDescent="0.3">
      <c r="A1405" s="99">
        <v>1403</v>
      </c>
      <c r="B1405" s="100">
        <v>26944</v>
      </c>
      <c r="C1405" s="100">
        <v>35247</v>
      </c>
      <c r="D1405" s="100">
        <v>35247</v>
      </c>
      <c r="E1405" s="101">
        <v>31242.491025157997</v>
      </c>
      <c r="F1405" s="96" t="s">
        <v>303</v>
      </c>
      <c r="G1405" s="102">
        <v>354</v>
      </c>
      <c r="H1405" s="102"/>
    </row>
    <row r="1406" spans="1:8" ht="14" x14ac:dyDescent="0.3">
      <c r="A1406" s="99">
        <v>1404</v>
      </c>
      <c r="B1406" s="100">
        <v>24345</v>
      </c>
      <c r="C1406" s="100">
        <v>32832</v>
      </c>
      <c r="D1406" s="100">
        <v>32832</v>
      </c>
      <c r="E1406" s="101">
        <v>37014.6016334206</v>
      </c>
      <c r="F1406" s="96" t="s">
        <v>303</v>
      </c>
      <c r="G1406" s="102">
        <v>404</v>
      </c>
      <c r="H1406" s="102"/>
    </row>
    <row r="1407" spans="1:8" ht="14" x14ac:dyDescent="0.3">
      <c r="A1407" s="99">
        <v>1405</v>
      </c>
      <c r="B1407" s="100">
        <v>24232</v>
      </c>
      <c r="C1407" s="100">
        <v>32264</v>
      </c>
      <c r="D1407" s="100">
        <v>32153</v>
      </c>
      <c r="E1407" s="101">
        <v>46528.58503883559</v>
      </c>
      <c r="F1407" s="96" t="s">
        <v>303</v>
      </c>
      <c r="G1407" s="102">
        <v>448</v>
      </c>
      <c r="H1407" s="102"/>
    </row>
    <row r="1408" spans="1:8" ht="14" x14ac:dyDescent="0.3">
      <c r="A1408" s="99">
        <v>1406</v>
      </c>
      <c r="B1408" s="100">
        <v>24085</v>
      </c>
      <c r="C1408" s="100">
        <v>33147</v>
      </c>
      <c r="D1408" s="100">
        <v>33147</v>
      </c>
      <c r="E1408" s="101">
        <v>47676.692434512821</v>
      </c>
      <c r="F1408" s="96" t="s">
        <v>303</v>
      </c>
      <c r="G1408" s="102">
        <v>394</v>
      </c>
      <c r="H1408" s="102"/>
    </row>
    <row r="1409" spans="1:8" ht="14" x14ac:dyDescent="0.3">
      <c r="A1409" s="99">
        <v>1407</v>
      </c>
      <c r="B1409" s="100">
        <v>23660</v>
      </c>
      <c r="C1409" s="100">
        <v>31303</v>
      </c>
      <c r="D1409" s="100">
        <v>31292</v>
      </c>
      <c r="E1409" s="101">
        <v>42814.266392136422</v>
      </c>
      <c r="F1409" s="96" t="s">
        <v>303</v>
      </c>
      <c r="G1409" s="102">
        <v>430</v>
      </c>
      <c r="H1409" s="102">
        <v>3820.79</v>
      </c>
    </row>
    <row r="1410" spans="1:8" ht="14" x14ac:dyDescent="0.3">
      <c r="A1410" s="99">
        <v>1408</v>
      </c>
      <c r="B1410" s="100">
        <v>24543</v>
      </c>
      <c r="C1410" s="100">
        <v>31959</v>
      </c>
      <c r="D1410" s="100">
        <v>31882</v>
      </c>
      <c r="E1410" s="101">
        <v>26955.777896749998</v>
      </c>
      <c r="F1410" s="96" t="s">
        <v>304</v>
      </c>
      <c r="G1410" s="102">
        <v>378</v>
      </c>
      <c r="H1410" s="102">
        <v>4068.24</v>
      </c>
    </row>
    <row r="1411" spans="1:8" ht="14" x14ac:dyDescent="0.3">
      <c r="A1411" s="99">
        <v>1409</v>
      </c>
      <c r="B1411" s="100">
        <v>25557</v>
      </c>
      <c r="C1411" s="100">
        <v>36924</v>
      </c>
      <c r="D1411" s="100">
        <v>36923</v>
      </c>
      <c r="E1411" s="101">
        <v>34098.334172249997</v>
      </c>
      <c r="F1411" s="96" t="s">
        <v>303</v>
      </c>
      <c r="G1411" s="102">
        <v>288</v>
      </c>
      <c r="H1411" s="102"/>
    </row>
    <row r="1412" spans="1:8" ht="14" x14ac:dyDescent="0.3">
      <c r="A1412" s="99">
        <v>1410</v>
      </c>
      <c r="B1412" s="100">
        <v>24090</v>
      </c>
      <c r="C1412" s="100">
        <v>31330</v>
      </c>
      <c r="D1412" s="100">
        <v>31313</v>
      </c>
      <c r="E1412" s="101">
        <v>41899.828846666656</v>
      </c>
      <c r="F1412" s="96" t="s">
        <v>303</v>
      </c>
      <c r="G1412" s="102">
        <v>457</v>
      </c>
      <c r="H1412" s="102"/>
    </row>
    <row r="1413" spans="1:8" ht="14" x14ac:dyDescent="0.3">
      <c r="A1413" s="99">
        <v>1411</v>
      </c>
      <c r="B1413" s="100">
        <v>21429</v>
      </c>
      <c r="C1413" s="100">
        <v>30144</v>
      </c>
      <c r="D1413" s="100">
        <v>30111</v>
      </c>
      <c r="E1413" s="101">
        <v>38498.709669749995</v>
      </c>
      <c r="F1413" s="96" t="s">
        <v>304</v>
      </c>
      <c r="G1413" s="102">
        <v>535</v>
      </c>
      <c r="H1413" s="102"/>
    </row>
    <row r="1414" spans="1:8" ht="14" x14ac:dyDescent="0.3">
      <c r="A1414" s="99">
        <v>1412</v>
      </c>
      <c r="B1414" s="100">
        <v>24834</v>
      </c>
      <c r="C1414" s="100">
        <v>32264</v>
      </c>
      <c r="D1414" s="100">
        <v>32167</v>
      </c>
      <c r="E1414" s="101">
        <v>59736.787223420935</v>
      </c>
      <c r="F1414" s="96" t="s">
        <v>303</v>
      </c>
      <c r="G1414" s="102">
        <v>449</v>
      </c>
      <c r="H1414" s="102">
        <v>4294.6000000000004</v>
      </c>
    </row>
    <row r="1415" spans="1:8" ht="14" x14ac:dyDescent="0.3">
      <c r="A1415" s="99">
        <v>1413</v>
      </c>
      <c r="B1415" s="100">
        <v>24096</v>
      </c>
      <c r="C1415" s="100">
        <v>31990</v>
      </c>
      <c r="D1415" s="100">
        <v>31973</v>
      </c>
      <c r="E1415" s="101">
        <v>26955.777896749998</v>
      </c>
      <c r="F1415" s="96" t="s">
        <v>303</v>
      </c>
      <c r="G1415" s="102">
        <v>432</v>
      </c>
      <c r="H1415" s="102"/>
    </row>
    <row r="1416" spans="1:8" ht="14" x14ac:dyDescent="0.3">
      <c r="A1416" s="99">
        <v>1414</v>
      </c>
      <c r="B1416" s="100">
        <v>23166</v>
      </c>
      <c r="C1416" s="100">
        <v>31717</v>
      </c>
      <c r="D1416" s="100">
        <v>31686</v>
      </c>
      <c r="E1416" s="101">
        <v>40091.185180416665</v>
      </c>
      <c r="F1416" s="96" t="s">
        <v>303</v>
      </c>
      <c r="G1416" s="102">
        <v>443</v>
      </c>
      <c r="H1416" s="102"/>
    </row>
    <row r="1417" spans="1:8" ht="14" x14ac:dyDescent="0.3">
      <c r="A1417" s="99">
        <v>1415</v>
      </c>
      <c r="B1417" s="100">
        <v>26178</v>
      </c>
      <c r="C1417" s="100">
        <v>34215</v>
      </c>
      <c r="D1417" s="100">
        <v>34215</v>
      </c>
      <c r="E1417" s="101">
        <v>37997.589644997541</v>
      </c>
      <c r="F1417" s="96" t="s">
        <v>303</v>
      </c>
      <c r="G1417" s="102">
        <v>359</v>
      </c>
      <c r="H1417" s="102"/>
    </row>
    <row r="1418" spans="1:8" ht="14" x14ac:dyDescent="0.3">
      <c r="A1418" s="99">
        <v>1416</v>
      </c>
      <c r="B1418" s="100">
        <v>23565</v>
      </c>
      <c r="C1418" s="100">
        <v>32493</v>
      </c>
      <c r="D1418" s="100">
        <v>32493</v>
      </c>
      <c r="E1418" s="101">
        <v>37943.384249413255</v>
      </c>
      <c r="F1418" s="96" t="s">
        <v>303</v>
      </c>
      <c r="G1418" s="102">
        <v>470</v>
      </c>
      <c r="H1418" s="102"/>
    </row>
    <row r="1419" spans="1:8" ht="14" x14ac:dyDescent="0.3">
      <c r="A1419" s="99">
        <v>1417</v>
      </c>
      <c r="B1419" s="100">
        <v>23790</v>
      </c>
      <c r="C1419" s="100">
        <v>32603</v>
      </c>
      <c r="D1419" s="100">
        <v>32603</v>
      </c>
      <c r="E1419" s="101">
        <v>35275.348892916663</v>
      </c>
      <c r="F1419" s="96" t="s">
        <v>303</v>
      </c>
      <c r="G1419" s="102">
        <v>411</v>
      </c>
      <c r="H1419" s="102"/>
    </row>
    <row r="1420" spans="1:8" ht="14" x14ac:dyDescent="0.3">
      <c r="A1420" s="99">
        <v>1418</v>
      </c>
      <c r="B1420" s="100">
        <v>23625</v>
      </c>
      <c r="C1420" s="100">
        <v>31503</v>
      </c>
      <c r="D1420" s="100">
        <v>31490</v>
      </c>
      <c r="E1420" s="101">
        <v>50594.997111358731</v>
      </c>
      <c r="F1420" s="96" t="s">
        <v>303</v>
      </c>
      <c r="G1420" s="102">
        <v>437</v>
      </c>
      <c r="H1420" s="102">
        <v>3944.15</v>
      </c>
    </row>
    <row r="1421" spans="1:8" ht="14" x14ac:dyDescent="0.3">
      <c r="A1421" s="99">
        <v>1419</v>
      </c>
      <c r="B1421" s="100">
        <v>25121</v>
      </c>
      <c r="C1421" s="100">
        <v>34696</v>
      </c>
      <c r="D1421" s="100">
        <v>34696</v>
      </c>
      <c r="E1421" s="101">
        <v>18301.553503716925</v>
      </c>
      <c r="F1421" s="96" t="s">
        <v>303</v>
      </c>
      <c r="G1421" s="102">
        <v>421</v>
      </c>
      <c r="H1421" s="102"/>
    </row>
    <row r="1422" spans="1:8" ht="14" x14ac:dyDescent="0.3">
      <c r="A1422" s="99">
        <v>1420</v>
      </c>
      <c r="B1422" s="100">
        <v>24177</v>
      </c>
      <c r="C1422" s="100">
        <v>32497</v>
      </c>
      <c r="D1422" s="100">
        <v>32497</v>
      </c>
      <c r="E1422" s="101">
        <v>44831.682464741119</v>
      </c>
      <c r="F1422" s="96" t="s">
        <v>303</v>
      </c>
      <c r="G1422" s="102">
        <v>420</v>
      </c>
      <c r="H1422" s="102">
        <v>4440.47</v>
      </c>
    </row>
    <row r="1423" spans="1:8" ht="14" x14ac:dyDescent="0.3">
      <c r="A1423" s="99">
        <v>1421</v>
      </c>
      <c r="B1423" s="100">
        <v>23890</v>
      </c>
      <c r="C1423" s="100">
        <v>31444</v>
      </c>
      <c r="D1423" s="100">
        <v>31414</v>
      </c>
      <c r="E1423" s="101">
        <v>45147.131729142791</v>
      </c>
      <c r="F1423" s="96" t="s">
        <v>303</v>
      </c>
      <c r="G1423" s="102">
        <v>348</v>
      </c>
      <c r="H1423" s="102">
        <v>6883.09</v>
      </c>
    </row>
    <row r="1424" spans="1:8" ht="14" x14ac:dyDescent="0.3">
      <c r="A1424" s="99">
        <v>1422</v>
      </c>
      <c r="B1424" s="100">
        <v>25026</v>
      </c>
      <c r="C1424" s="100">
        <v>32643</v>
      </c>
      <c r="D1424" s="100">
        <v>32643</v>
      </c>
      <c r="E1424" s="101">
        <v>44470.720478046002</v>
      </c>
      <c r="F1424" s="96" t="s">
        <v>303</v>
      </c>
      <c r="G1424" s="102">
        <v>450</v>
      </c>
      <c r="H1424" s="102">
        <v>3920.78</v>
      </c>
    </row>
    <row r="1425" spans="1:8" ht="14" x14ac:dyDescent="0.3">
      <c r="A1425" s="99">
        <v>1423</v>
      </c>
      <c r="B1425" s="100">
        <v>24578</v>
      </c>
      <c r="C1425" s="100">
        <v>32673</v>
      </c>
      <c r="D1425" s="100">
        <v>32673</v>
      </c>
      <c r="E1425" s="101">
        <v>39150.36557455104</v>
      </c>
      <c r="F1425" s="96" t="s">
        <v>303</v>
      </c>
      <c r="G1425" s="102">
        <v>458</v>
      </c>
      <c r="H1425" s="102"/>
    </row>
    <row r="1426" spans="1:8" ht="14" x14ac:dyDescent="0.3">
      <c r="A1426" s="99">
        <v>1424</v>
      </c>
      <c r="B1426" s="100">
        <v>20628</v>
      </c>
      <c r="C1426" s="100">
        <v>30357</v>
      </c>
      <c r="D1426" s="100">
        <v>30335</v>
      </c>
      <c r="E1426" s="101">
        <v>18221.331570833332</v>
      </c>
      <c r="F1426" s="96" t="s">
        <v>303</v>
      </c>
      <c r="G1426" s="102">
        <v>421</v>
      </c>
      <c r="H1426" s="102">
        <v>4812.53</v>
      </c>
    </row>
    <row r="1427" spans="1:8" ht="14" x14ac:dyDescent="0.3">
      <c r="A1427" s="99">
        <v>1425</v>
      </c>
      <c r="B1427" s="100">
        <v>24483</v>
      </c>
      <c r="C1427" s="100">
        <v>32832</v>
      </c>
      <c r="D1427" s="100">
        <v>32832</v>
      </c>
      <c r="E1427" s="101">
        <v>30041.329512291042</v>
      </c>
      <c r="F1427" s="96" t="s">
        <v>303</v>
      </c>
      <c r="G1427" s="102">
        <v>404</v>
      </c>
      <c r="H1427" s="102"/>
    </row>
    <row r="1428" spans="1:8" ht="14" x14ac:dyDescent="0.3">
      <c r="A1428" s="99">
        <v>1426</v>
      </c>
      <c r="B1428" s="100">
        <v>24856</v>
      </c>
      <c r="C1428" s="100">
        <v>32203</v>
      </c>
      <c r="D1428" s="100">
        <v>32112</v>
      </c>
      <c r="E1428" s="101">
        <v>24410.598488083331</v>
      </c>
      <c r="F1428" s="96" t="s">
        <v>303</v>
      </c>
      <c r="G1428" s="102">
        <v>428</v>
      </c>
      <c r="H1428" s="102"/>
    </row>
    <row r="1429" spans="1:8" ht="14" x14ac:dyDescent="0.3">
      <c r="A1429" s="99">
        <v>1427</v>
      </c>
      <c r="B1429" s="100">
        <v>23127</v>
      </c>
      <c r="C1429" s="100">
        <v>32112</v>
      </c>
      <c r="D1429" s="100">
        <v>31959</v>
      </c>
      <c r="E1429" s="101">
        <v>35269.404201911202</v>
      </c>
      <c r="F1429" s="96" t="s">
        <v>303</v>
      </c>
      <c r="G1429" s="102">
        <v>457</v>
      </c>
      <c r="H1429" s="102"/>
    </row>
    <row r="1430" spans="1:8" ht="14" x14ac:dyDescent="0.3">
      <c r="A1430" s="99">
        <v>1428</v>
      </c>
      <c r="B1430" s="100">
        <v>23484</v>
      </c>
      <c r="C1430" s="100">
        <v>32051</v>
      </c>
      <c r="D1430" s="100">
        <v>31852</v>
      </c>
      <c r="E1430" s="101">
        <v>47539.080151083333</v>
      </c>
      <c r="F1430" s="96" t="s">
        <v>303</v>
      </c>
      <c r="G1430" s="102">
        <v>443</v>
      </c>
      <c r="H1430" s="102"/>
    </row>
    <row r="1431" spans="1:8" ht="14" x14ac:dyDescent="0.3">
      <c r="A1431" s="99">
        <v>1429</v>
      </c>
      <c r="B1431" s="100">
        <v>25550</v>
      </c>
      <c r="C1431" s="100">
        <v>32876</v>
      </c>
      <c r="D1431" s="100">
        <v>32876</v>
      </c>
      <c r="E1431" s="101">
        <v>26993.357094679392</v>
      </c>
      <c r="F1431" s="96" t="s">
        <v>304</v>
      </c>
      <c r="G1431" s="102">
        <v>402</v>
      </c>
      <c r="H1431" s="102"/>
    </row>
    <row r="1432" spans="1:8" ht="14" x14ac:dyDescent="0.3">
      <c r="A1432" s="99">
        <v>1430</v>
      </c>
      <c r="B1432" s="100">
        <v>24363</v>
      </c>
      <c r="C1432" s="100">
        <v>32639</v>
      </c>
      <c r="D1432" s="100">
        <v>32639</v>
      </c>
      <c r="E1432" s="101">
        <v>55754.875735175046</v>
      </c>
      <c r="F1432" s="96" t="s">
        <v>303</v>
      </c>
      <c r="G1432" s="102">
        <v>441</v>
      </c>
      <c r="H1432" s="102">
        <v>4081.77</v>
      </c>
    </row>
    <row r="1433" spans="1:8" ht="14" x14ac:dyDescent="0.3">
      <c r="A1433" s="99">
        <v>1431</v>
      </c>
      <c r="B1433" s="100">
        <v>21364</v>
      </c>
      <c r="C1433" s="100">
        <v>33119</v>
      </c>
      <c r="D1433" s="100">
        <v>33119</v>
      </c>
      <c r="E1433" s="101">
        <v>39451.53071283333</v>
      </c>
      <c r="F1433" s="96" t="s">
        <v>304</v>
      </c>
      <c r="G1433" s="102">
        <v>395</v>
      </c>
      <c r="H1433" s="102"/>
    </row>
    <row r="1434" spans="1:8" ht="14" x14ac:dyDescent="0.3">
      <c r="A1434" s="99">
        <v>1432</v>
      </c>
      <c r="B1434" s="100">
        <v>23053</v>
      </c>
      <c r="C1434" s="100">
        <v>31472</v>
      </c>
      <c r="D1434" s="100">
        <v>31444</v>
      </c>
      <c r="E1434" s="101">
        <v>48666.905737673791</v>
      </c>
      <c r="F1434" s="96" t="s">
        <v>303</v>
      </c>
      <c r="G1434" s="102">
        <v>481</v>
      </c>
      <c r="H1434" s="102"/>
    </row>
    <row r="1435" spans="1:8" ht="14" x14ac:dyDescent="0.3">
      <c r="A1435" s="99">
        <v>1433</v>
      </c>
      <c r="B1435" s="100">
        <v>22257</v>
      </c>
      <c r="C1435" s="100">
        <v>32519</v>
      </c>
      <c r="D1435" s="100">
        <v>31852</v>
      </c>
      <c r="E1435" s="101">
        <v>46599.991354183665</v>
      </c>
      <c r="F1435" s="96" t="s">
        <v>303</v>
      </c>
      <c r="G1435" s="102">
        <v>511</v>
      </c>
      <c r="H1435" s="102"/>
    </row>
    <row r="1436" spans="1:8" ht="14" x14ac:dyDescent="0.3">
      <c r="A1436" s="99">
        <v>1434</v>
      </c>
      <c r="B1436" s="100">
        <v>24886</v>
      </c>
      <c r="C1436" s="100">
        <v>31990</v>
      </c>
      <c r="D1436" s="100">
        <v>31960</v>
      </c>
      <c r="E1436" s="101">
        <v>30013.270121749993</v>
      </c>
      <c r="F1436" s="96" t="s">
        <v>303</v>
      </c>
      <c r="G1436" s="102">
        <v>432</v>
      </c>
      <c r="H1436" s="102"/>
    </row>
    <row r="1437" spans="1:8" ht="14" x14ac:dyDescent="0.3">
      <c r="A1437" s="99">
        <v>1435</v>
      </c>
      <c r="B1437" s="100">
        <v>22489</v>
      </c>
      <c r="C1437" s="100">
        <v>31472</v>
      </c>
      <c r="D1437" s="100">
        <v>31401</v>
      </c>
      <c r="E1437" s="101">
        <v>58190.108651443712</v>
      </c>
      <c r="F1437" s="96" t="s">
        <v>303</v>
      </c>
      <c r="G1437" s="102">
        <v>444</v>
      </c>
      <c r="H1437" s="102">
        <v>5057.53</v>
      </c>
    </row>
    <row r="1438" spans="1:8" ht="14" x14ac:dyDescent="0.3">
      <c r="A1438" s="99">
        <v>1436</v>
      </c>
      <c r="B1438" s="100">
        <v>22904</v>
      </c>
      <c r="C1438" s="100">
        <v>31324</v>
      </c>
      <c r="D1438" s="100">
        <v>31313</v>
      </c>
      <c r="E1438" s="101">
        <v>37215.714042250002</v>
      </c>
      <c r="F1438" s="96" t="s">
        <v>303</v>
      </c>
      <c r="G1438" s="102">
        <v>503</v>
      </c>
      <c r="H1438" s="102">
        <v>6929.99</v>
      </c>
    </row>
    <row r="1439" spans="1:8" ht="14" x14ac:dyDescent="0.3">
      <c r="A1439" s="99">
        <v>1437</v>
      </c>
      <c r="B1439" s="100">
        <v>24920</v>
      </c>
      <c r="C1439" s="100">
        <v>32832</v>
      </c>
      <c r="D1439" s="100">
        <v>32832</v>
      </c>
      <c r="E1439" s="101">
        <v>0</v>
      </c>
      <c r="F1439" s="96" t="s">
        <v>303</v>
      </c>
      <c r="G1439" s="102">
        <v>404</v>
      </c>
      <c r="H1439" s="102"/>
    </row>
    <row r="1440" spans="1:8" ht="14" x14ac:dyDescent="0.3">
      <c r="A1440" s="99">
        <v>1438</v>
      </c>
      <c r="B1440" s="100">
        <v>20226</v>
      </c>
      <c r="C1440" s="100">
        <v>29891</v>
      </c>
      <c r="D1440" s="100">
        <v>29874</v>
      </c>
      <c r="E1440" s="101">
        <v>9036.93</v>
      </c>
      <c r="F1440" s="96" t="s">
        <v>303</v>
      </c>
      <c r="G1440" s="102">
        <v>551</v>
      </c>
      <c r="H1440" s="102"/>
    </row>
    <row r="1441" spans="1:8" ht="14" x14ac:dyDescent="0.3">
      <c r="A1441" s="99">
        <v>1439</v>
      </c>
      <c r="B1441" s="100">
        <v>23531</v>
      </c>
      <c r="C1441" s="100">
        <v>31138</v>
      </c>
      <c r="D1441" s="100">
        <v>31069</v>
      </c>
      <c r="E1441" s="101">
        <v>8156.43</v>
      </c>
      <c r="F1441" s="96" t="s">
        <v>303</v>
      </c>
      <c r="G1441" s="102">
        <v>450</v>
      </c>
      <c r="H1441" s="102"/>
    </row>
    <row r="1442" spans="1:8" ht="14" x14ac:dyDescent="0.3">
      <c r="A1442" s="99">
        <v>1440</v>
      </c>
      <c r="B1442" s="100">
        <v>23122</v>
      </c>
      <c r="C1442" s="100">
        <v>31472</v>
      </c>
      <c r="D1442" s="100">
        <v>31446</v>
      </c>
      <c r="E1442" s="101">
        <v>11961.61</v>
      </c>
      <c r="F1442" s="96" t="s">
        <v>303</v>
      </c>
      <c r="G1442" s="102">
        <v>474</v>
      </c>
      <c r="H1442" s="102"/>
    </row>
    <row r="1443" spans="1:8" ht="14" x14ac:dyDescent="0.3">
      <c r="A1443" s="99">
        <v>1441</v>
      </c>
      <c r="B1443" s="100">
        <v>24338</v>
      </c>
      <c r="C1443" s="100">
        <v>31564</v>
      </c>
      <c r="D1443" s="100">
        <v>31474</v>
      </c>
      <c r="E1443" s="101">
        <v>33253.65</v>
      </c>
      <c r="F1443" s="96" t="s">
        <v>303</v>
      </c>
      <c r="G1443" s="102">
        <v>447</v>
      </c>
      <c r="H1443" s="102">
        <v>3383.77</v>
      </c>
    </row>
    <row r="1444" spans="1:8" ht="14" x14ac:dyDescent="0.3">
      <c r="A1444" s="99">
        <v>1442</v>
      </c>
      <c r="B1444" s="100">
        <v>23789</v>
      </c>
      <c r="C1444" s="100">
        <v>31686</v>
      </c>
      <c r="D1444" s="100">
        <v>31656</v>
      </c>
      <c r="E1444" s="101">
        <v>36579.410000000003</v>
      </c>
      <c r="F1444" s="96" t="s">
        <v>303</v>
      </c>
      <c r="G1444" s="102">
        <v>413</v>
      </c>
      <c r="H1444" s="102"/>
    </row>
    <row r="1445" spans="1:8" ht="14" x14ac:dyDescent="0.3">
      <c r="A1445" s="99">
        <v>1443</v>
      </c>
      <c r="B1445" s="100">
        <v>24113</v>
      </c>
      <c r="C1445" s="100">
        <v>31959</v>
      </c>
      <c r="D1445" s="100">
        <v>31915</v>
      </c>
      <c r="E1445" s="101">
        <v>6084.17</v>
      </c>
      <c r="F1445" s="96" t="s">
        <v>303</v>
      </c>
      <c r="G1445" s="102">
        <v>390</v>
      </c>
      <c r="H1445" s="102">
        <v>2832.91</v>
      </c>
    </row>
    <row r="1446" spans="1:8" ht="14" x14ac:dyDescent="0.3">
      <c r="A1446" s="99">
        <v>1444</v>
      </c>
      <c r="B1446" s="100">
        <v>23482</v>
      </c>
      <c r="C1446" s="100">
        <v>32021</v>
      </c>
      <c r="D1446" s="100">
        <v>31852</v>
      </c>
      <c r="E1446" s="101">
        <v>48712.12334108333</v>
      </c>
      <c r="F1446" s="96" t="s">
        <v>303</v>
      </c>
      <c r="G1446" s="102">
        <v>424</v>
      </c>
      <c r="H1446" s="102"/>
    </row>
    <row r="1447" spans="1:8" ht="14" x14ac:dyDescent="0.3">
      <c r="A1447" s="99">
        <v>1445</v>
      </c>
      <c r="B1447" s="100">
        <v>24507</v>
      </c>
      <c r="C1447" s="100">
        <v>32462</v>
      </c>
      <c r="D1447" s="100">
        <v>32462</v>
      </c>
      <c r="E1447" s="101">
        <v>20692.72</v>
      </c>
      <c r="F1447" s="96" t="s">
        <v>303</v>
      </c>
      <c r="G1447" s="102">
        <v>391</v>
      </c>
      <c r="H1447" s="102"/>
    </row>
    <row r="1448" spans="1:8" ht="14" x14ac:dyDescent="0.3">
      <c r="A1448" s="99">
        <v>1446</v>
      </c>
      <c r="B1448" s="100">
        <v>24945</v>
      </c>
      <c r="C1448" s="100">
        <v>32647</v>
      </c>
      <c r="D1448" s="100">
        <v>32647</v>
      </c>
      <c r="E1448" s="101">
        <v>24904.66</v>
      </c>
      <c r="F1448" s="96" t="s">
        <v>303</v>
      </c>
      <c r="G1448" s="102">
        <v>433</v>
      </c>
      <c r="H1448" s="102">
        <v>3877.27</v>
      </c>
    </row>
    <row r="1449" spans="1:8" ht="14" x14ac:dyDescent="0.3">
      <c r="A1449" s="99">
        <v>1447</v>
      </c>
      <c r="B1449" s="100">
        <v>25480</v>
      </c>
      <c r="C1449" s="100">
        <v>33266</v>
      </c>
      <c r="D1449" s="100">
        <v>33266</v>
      </c>
      <c r="E1449" s="101">
        <v>24609.32</v>
      </c>
      <c r="F1449" s="96" t="s">
        <v>303</v>
      </c>
      <c r="G1449" s="102">
        <v>402</v>
      </c>
      <c r="H1449" s="102">
        <v>3867.07</v>
      </c>
    </row>
    <row r="1450" spans="1:8" ht="14" x14ac:dyDescent="0.3">
      <c r="A1450" s="99">
        <v>1448</v>
      </c>
      <c r="B1450" s="104">
        <v>20083</v>
      </c>
      <c r="C1450" s="104">
        <v>30926</v>
      </c>
      <c r="D1450" s="104">
        <v>30867</v>
      </c>
      <c r="E1450" s="105">
        <v>4688.37</v>
      </c>
      <c r="F1450" s="98" t="s">
        <v>303</v>
      </c>
      <c r="G1450" s="98">
        <v>446</v>
      </c>
      <c r="H1450" s="98"/>
    </row>
    <row r="1451" spans="1:8" ht="14" x14ac:dyDescent="0.3">
      <c r="A1451" s="99">
        <v>1449</v>
      </c>
      <c r="B1451" s="104">
        <v>22374</v>
      </c>
      <c r="C1451" s="104">
        <v>32264</v>
      </c>
      <c r="D1451" s="104">
        <v>32167</v>
      </c>
      <c r="E1451" s="106">
        <v>15290.18254335094</v>
      </c>
      <c r="F1451" s="98" t="s">
        <v>303</v>
      </c>
      <c r="G1451" s="98">
        <v>425</v>
      </c>
      <c r="H1451" s="98"/>
    </row>
    <row r="1452" spans="1:8" ht="14" x14ac:dyDescent="0.3">
      <c r="A1452" s="99">
        <v>1450</v>
      </c>
      <c r="B1452" s="104">
        <v>24920</v>
      </c>
      <c r="C1452" s="104">
        <v>34185</v>
      </c>
      <c r="D1452" s="104">
        <v>34185</v>
      </c>
      <c r="E1452" s="106">
        <v>10426.321936902183</v>
      </c>
      <c r="F1452" s="98" t="s">
        <v>303</v>
      </c>
      <c r="G1452" s="98">
        <v>374</v>
      </c>
      <c r="H1452" s="98"/>
    </row>
    <row r="1453" spans="1:8" ht="14" x14ac:dyDescent="0.3">
      <c r="A1453" s="99">
        <v>1451</v>
      </c>
      <c r="B1453" s="104">
        <v>21066</v>
      </c>
      <c r="C1453" s="104">
        <v>37483</v>
      </c>
      <c r="D1453" s="104">
        <v>37470</v>
      </c>
      <c r="E1453" s="106">
        <v>27277.619149603306</v>
      </c>
      <c r="F1453" s="98" t="s">
        <v>303</v>
      </c>
      <c r="G1453" s="98">
        <v>467</v>
      </c>
      <c r="H1453" s="98"/>
    </row>
    <row r="1454" spans="1:8" ht="14" x14ac:dyDescent="0.3">
      <c r="A1454" s="99">
        <v>1452</v>
      </c>
      <c r="B1454" s="104">
        <v>24746</v>
      </c>
      <c r="C1454" s="104">
        <v>31990</v>
      </c>
      <c r="D1454" s="104">
        <v>32029</v>
      </c>
      <c r="E1454" s="106">
        <v>10289.468371748346</v>
      </c>
      <c r="F1454" s="98" t="s">
        <v>304</v>
      </c>
      <c r="G1454" s="98">
        <v>417</v>
      </c>
      <c r="H1454" s="98"/>
    </row>
    <row r="1455" spans="1:8" ht="14.5" x14ac:dyDescent="0.35">
      <c r="A1455" s="99">
        <v>1453</v>
      </c>
      <c r="B1455" s="104">
        <v>23692</v>
      </c>
      <c r="C1455" s="104">
        <v>30987</v>
      </c>
      <c r="D1455" s="104">
        <v>30971</v>
      </c>
      <c r="E1455" s="106">
        <v>35392.474680749998</v>
      </c>
      <c r="F1455" s="98" t="s">
        <v>303</v>
      </c>
      <c r="G1455" s="98">
        <v>468</v>
      </c>
      <c r="H1455" s="91"/>
    </row>
    <row r="1456" spans="1:8" ht="14.5" x14ac:dyDescent="0.35">
      <c r="A1456" s="99"/>
      <c r="B1456" s="100"/>
      <c r="C1456" s="100"/>
      <c r="D1456" s="100"/>
      <c r="E1456" s="101"/>
      <c r="F1456" s="96"/>
      <c r="G1456" s="90"/>
      <c r="H1456" s="91"/>
    </row>
    <row r="1457" spans="1:8" ht="14.5" x14ac:dyDescent="0.35">
      <c r="A1457" s="99"/>
      <c r="B1457" s="100"/>
      <c r="C1457" s="100"/>
      <c r="D1457" s="100"/>
      <c r="E1457" s="101"/>
      <c r="F1457" s="96"/>
      <c r="G1457" s="90"/>
      <c r="H1457" s="91"/>
    </row>
    <row r="1458" spans="1:8" ht="14.5" x14ac:dyDescent="0.35">
      <c r="A1458" s="99"/>
      <c r="B1458" s="100"/>
      <c r="C1458" s="100"/>
      <c r="D1458" s="100"/>
      <c r="E1458" s="101"/>
      <c r="F1458" s="96"/>
      <c r="G1458" s="90"/>
      <c r="H1458" s="91"/>
    </row>
    <row r="1459" spans="1:8" ht="14.5" x14ac:dyDescent="0.35">
      <c r="A1459" s="99"/>
      <c r="B1459" s="100"/>
      <c r="C1459" s="100"/>
      <c r="D1459" s="100"/>
      <c r="E1459" s="101"/>
      <c r="F1459" s="96"/>
      <c r="G1459" s="90"/>
      <c r="H1459" s="91"/>
    </row>
    <row r="1460" spans="1:8" ht="14.5" x14ac:dyDescent="0.35">
      <c r="A1460" s="99"/>
      <c r="B1460" s="100"/>
      <c r="C1460" s="100"/>
      <c r="D1460" s="100"/>
      <c r="E1460" s="101"/>
      <c r="F1460" s="96"/>
      <c r="G1460" s="90"/>
      <c r="H1460" s="91"/>
    </row>
    <row r="1461" spans="1:8" ht="14.5" x14ac:dyDescent="0.35">
      <c r="A1461" s="99"/>
      <c r="B1461" s="100"/>
      <c r="C1461" s="100"/>
      <c r="D1461" s="100"/>
      <c r="E1461" s="101"/>
      <c r="F1461" s="96"/>
      <c r="G1461" s="90"/>
      <c r="H1461" s="91"/>
    </row>
    <row r="1462" spans="1:8" ht="14.5" x14ac:dyDescent="0.35">
      <c r="A1462" s="99"/>
      <c r="B1462" s="100"/>
      <c r="C1462" s="100"/>
      <c r="D1462" s="100"/>
      <c r="E1462" s="101"/>
      <c r="F1462" s="96"/>
      <c r="G1462" s="90"/>
      <c r="H1462" s="91"/>
    </row>
    <row r="1463" spans="1:8" ht="14.5" x14ac:dyDescent="0.35">
      <c r="A1463" s="99"/>
      <c r="B1463" s="100"/>
      <c r="C1463" s="100"/>
      <c r="D1463" s="100"/>
      <c r="E1463" s="101"/>
      <c r="F1463" s="96"/>
      <c r="G1463" s="90"/>
      <c r="H1463" s="91"/>
    </row>
    <row r="1464" spans="1:8" ht="14.5" x14ac:dyDescent="0.35">
      <c r="A1464" s="99"/>
      <c r="B1464" s="100"/>
      <c r="C1464" s="100"/>
      <c r="D1464" s="100"/>
      <c r="E1464" s="101"/>
      <c r="F1464" s="96"/>
      <c r="G1464" s="90"/>
      <c r="H1464" s="91"/>
    </row>
    <row r="1465" spans="1:8" ht="14.5" x14ac:dyDescent="0.35">
      <c r="A1465" s="99"/>
      <c r="B1465" s="100"/>
      <c r="C1465" s="100"/>
      <c r="D1465" s="100"/>
      <c r="E1465" s="101"/>
      <c r="F1465" s="96"/>
      <c r="G1465" s="90"/>
      <c r="H1465" s="91"/>
    </row>
    <row r="1466" spans="1:8" ht="14.5" x14ac:dyDescent="0.35">
      <c r="A1466" s="99"/>
      <c r="B1466" s="100"/>
      <c r="C1466" s="100"/>
      <c r="D1466" s="100"/>
      <c r="E1466" s="101"/>
      <c r="F1466" s="96"/>
      <c r="G1466" s="90"/>
      <c r="H1466" s="91"/>
    </row>
    <row r="1467" spans="1:8" ht="14.5" x14ac:dyDescent="0.35">
      <c r="A1467" s="99"/>
      <c r="B1467" s="100"/>
      <c r="C1467" s="100"/>
      <c r="D1467" s="100"/>
      <c r="E1467" s="101"/>
      <c r="F1467" s="96"/>
      <c r="G1467" s="90"/>
      <c r="H1467" s="91"/>
    </row>
    <row r="1468" spans="1:8" ht="14.5" x14ac:dyDescent="0.35">
      <c r="A1468" s="99"/>
      <c r="B1468" s="100"/>
      <c r="C1468" s="100"/>
      <c r="D1468" s="100"/>
      <c r="E1468" s="101"/>
      <c r="F1468" s="96"/>
      <c r="G1468" s="90"/>
      <c r="H1468" s="91"/>
    </row>
    <row r="1469" spans="1:8" ht="14.5" x14ac:dyDescent="0.35">
      <c r="A1469" s="99"/>
      <c r="B1469" s="100"/>
      <c r="C1469" s="100"/>
      <c r="D1469" s="100"/>
      <c r="E1469" s="101"/>
      <c r="F1469" s="96"/>
      <c r="G1469" s="90"/>
      <c r="H1469" s="91"/>
    </row>
    <row r="1470" spans="1:8" ht="14.5" x14ac:dyDescent="0.35">
      <c r="A1470" s="99"/>
      <c r="B1470" s="100"/>
      <c r="C1470" s="100"/>
      <c r="D1470" s="100"/>
      <c r="E1470" s="101"/>
      <c r="F1470" s="96"/>
      <c r="G1470" s="90"/>
      <c r="H1470" s="91"/>
    </row>
    <row r="1471" spans="1:8" ht="14.5" x14ac:dyDescent="0.35">
      <c r="A1471" s="99"/>
      <c r="B1471" s="100"/>
      <c r="C1471" s="100"/>
      <c r="D1471" s="100"/>
      <c r="E1471" s="101"/>
      <c r="F1471" s="96"/>
      <c r="G1471" s="90"/>
      <c r="H1471" s="91"/>
    </row>
    <row r="1472" spans="1:8" ht="14.5" x14ac:dyDescent="0.35">
      <c r="A1472" s="99"/>
      <c r="B1472" s="100"/>
      <c r="C1472" s="100"/>
      <c r="D1472" s="100"/>
      <c r="E1472" s="101"/>
      <c r="F1472" s="96"/>
      <c r="G1472" s="90"/>
      <c r="H1472" s="91"/>
    </row>
    <row r="1473" spans="1:8" ht="14.5" x14ac:dyDescent="0.35">
      <c r="A1473" s="99"/>
      <c r="B1473" s="100"/>
      <c r="C1473" s="100"/>
      <c r="D1473" s="100"/>
      <c r="E1473" s="101"/>
      <c r="F1473" s="96"/>
      <c r="G1473" s="90"/>
      <c r="H1473" s="91"/>
    </row>
    <row r="1474" spans="1:8" ht="14.5" x14ac:dyDescent="0.35">
      <c r="A1474" s="99"/>
      <c r="B1474" s="100"/>
      <c r="C1474" s="100"/>
      <c r="D1474" s="100"/>
      <c r="E1474" s="101"/>
      <c r="F1474" s="96"/>
      <c r="G1474" s="90"/>
      <c r="H1474" s="91"/>
    </row>
    <row r="1475" spans="1:8" ht="14.5" x14ac:dyDescent="0.35">
      <c r="A1475" s="99"/>
      <c r="B1475" s="100"/>
      <c r="C1475" s="100"/>
      <c r="D1475" s="100"/>
      <c r="E1475" s="101"/>
      <c r="F1475" s="96"/>
      <c r="G1475" s="90"/>
      <c r="H1475" s="91"/>
    </row>
    <row r="1476" spans="1:8" ht="14.5" x14ac:dyDescent="0.35">
      <c r="A1476" s="99"/>
      <c r="B1476" s="100"/>
      <c r="C1476" s="100"/>
      <c r="D1476" s="100"/>
      <c r="E1476" s="101"/>
      <c r="F1476" s="96"/>
      <c r="G1476" s="90"/>
      <c r="H1476" s="91"/>
    </row>
    <row r="1477" spans="1:8" ht="14.5" x14ac:dyDescent="0.35">
      <c r="A1477" s="99"/>
      <c r="B1477" s="100"/>
      <c r="C1477" s="100"/>
      <c r="D1477" s="100"/>
      <c r="E1477" s="101"/>
      <c r="F1477" s="96"/>
      <c r="G1477" s="90"/>
      <c r="H1477" s="91"/>
    </row>
    <row r="1478" spans="1:8" ht="14.5" x14ac:dyDescent="0.35">
      <c r="A1478" s="99"/>
      <c r="B1478" s="100"/>
      <c r="C1478" s="100"/>
      <c r="D1478" s="100"/>
      <c r="E1478" s="101"/>
      <c r="F1478" s="96"/>
      <c r="G1478" s="90"/>
      <c r="H1478" s="91"/>
    </row>
    <row r="1479" spans="1:8" ht="14.5" x14ac:dyDescent="0.35">
      <c r="A1479" s="99"/>
      <c r="B1479" s="100"/>
      <c r="C1479" s="100"/>
      <c r="D1479" s="100"/>
      <c r="E1479" s="101"/>
      <c r="F1479" s="96"/>
      <c r="G1479" s="90"/>
      <c r="H1479" s="91"/>
    </row>
    <row r="1480" spans="1:8" ht="14.5" x14ac:dyDescent="0.35">
      <c r="A1480" s="99"/>
      <c r="B1480" s="100"/>
      <c r="C1480" s="100"/>
      <c r="D1480" s="100"/>
      <c r="E1480" s="101"/>
      <c r="F1480" s="96"/>
      <c r="G1480" s="90"/>
      <c r="H1480" s="91"/>
    </row>
    <row r="1481" spans="1:8" ht="14.5" x14ac:dyDescent="0.35">
      <c r="A1481" s="99"/>
      <c r="B1481" s="100"/>
      <c r="C1481" s="100"/>
      <c r="D1481" s="100"/>
      <c r="E1481" s="101"/>
      <c r="F1481" s="96"/>
      <c r="G1481" s="90"/>
      <c r="H1481" s="91"/>
    </row>
    <row r="1482" spans="1:8" ht="14.5" x14ac:dyDescent="0.35">
      <c r="A1482" s="99"/>
      <c r="B1482" s="100"/>
      <c r="C1482" s="100"/>
      <c r="D1482" s="100"/>
      <c r="E1482" s="101"/>
      <c r="F1482" s="96"/>
      <c r="G1482" s="90"/>
      <c r="H1482" s="91"/>
    </row>
    <row r="1483" spans="1:8" ht="14.5" x14ac:dyDescent="0.35">
      <c r="A1483" s="99"/>
      <c r="B1483" s="100"/>
      <c r="C1483" s="100"/>
      <c r="D1483" s="100"/>
      <c r="E1483" s="101"/>
      <c r="F1483" s="96"/>
      <c r="G1483" s="90"/>
      <c r="H1483" s="91"/>
    </row>
    <row r="1484" spans="1:8" ht="14.5" x14ac:dyDescent="0.35">
      <c r="A1484" s="99"/>
      <c r="B1484" s="100"/>
      <c r="C1484" s="100"/>
      <c r="D1484" s="100"/>
      <c r="E1484" s="101"/>
      <c r="F1484" s="96"/>
      <c r="G1484" s="90"/>
      <c r="H1484" s="91"/>
    </row>
    <row r="1485" spans="1:8" ht="14.5" x14ac:dyDescent="0.35">
      <c r="A1485" s="99"/>
      <c r="B1485" s="100"/>
      <c r="C1485" s="100"/>
      <c r="D1485" s="100"/>
      <c r="E1485" s="101"/>
      <c r="F1485" s="96"/>
      <c r="G1485" s="90"/>
      <c r="H1485" s="91"/>
    </row>
    <row r="1486" spans="1:8" ht="14.5" x14ac:dyDescent="0.35">
      <c r="A1486" s="99"/>
      <c r="B1486" s="100"/>
      <c r="C1486" s="100"/>
      <c r="D1486" s="100"/>
      <c r="E1486" s="101"/>
      <c r="F1486" s="96"/>
      <c r="G1486" s="90"/>
      <c r="H1486" s="91"/>
    </row>
    <row r="1487" spans="1:8" ht="14.5" x14ac:dyDescent="0.35">
      <c r="A1487" s="99"/>
      <c r="B1487" s="100"/>
      <c r="C1487" s="100"/>
      <c r="D1487" s="100"/>
      <c r="E1487" s="101"/>
      <c r="F1487" s="96"/>
      <c r="G1487" s="90"/>
      <c r="H1487" s="91"/>
    </row>
    <row r="1488" spans="1:8" ht="14.5" x14ac:dyDescent="0.35">
      <c r="A1488" s="99"/>
      <c r="B1488" s="100"/>
      <c r="C1488" s="100"/>
      <c r="D1488" s="100"/>
      <c r="E1488" s="101"/>
      <c r="F1488" s="96"/>
      <c r="G1488" s="90"/>
      <c r="H1488" s="91"/>
    </row>
    <row r="1489" spans="1:8" ht="14.5" x14ac:dyDescent="0.35">
      <c r="A1489" s="99"/>
      <c r="B1489" s="100"/>
      <c r="C1489" s="100"/>
      <c r="D1489" s="100"/>
      <c r="E1489" s="101"/>
      <c r="F1489" s="96"/>
      <c r="G1489" s="90"/>
      <c r="H1489" s="91"/>
    </row>
    <row r="1490" spans="1:8" ht="14.5" x14ac:dyDescent="0.35">
      <c r="A1490" s="99"/>
      <c r="B1490" s="100"/>
      <c r="C1490" s="100"/>
      <c r="D1490" s="100"/>
      <c r="E1490" s="101"/>
      <c r="F1490" s="96"/>
      <c r="G1490" s="90"/>
      <c r="H1490" s="91"/>
    </row>
    <row r="1491" spans="1:8" ht="14.5" x14ac:dyDescent="0.35">
      <c r="A1491" s="99"/>
      <c r="B1491" s="100"/>
      <c r="C1491" s="100"/>
      <c r="D1491" s="100"/>
      <c r="E1491" s="101"/>
      <c r="F1491" s="96"/>
      <c r="G1491" s="90"/>
      <c r="H1491" s="91"/>
    </row>
    <row r="1492" spans="1:8" ht="14.5" x14ac:dyDescent="0.35">
      <c r="A1492" s="99"/>
      <c r="B1492" s="100"/>
      <c r="C1492" s="100"/>
      <c r="D1492" s="100"/>
      <c r="E1492" s="101"/>
      <c r="F1492" s="96"/>
      <c r="G1492" s="90"/>
      <c r="H1492" s="91"/>
    </row>
    <row r="1493" spans="1:8" ht="14.5" x14ac:dyDescent="0.35">
      <c r="A1493" s="99"/>
      <c r="B1493" s="100"/>
      <c r="C1493" s="100"/>
      <c r="D1493" s="100"/>
      <c r="E1493" s="101"/>
      <c r="F1493" s="96"/>
      <c r="G1493" s="90"/>
      <c r="H1493" s="91"/>
    </row>
    <row r="1494" spans="1:8" ht="14.5" x14ac:dyDescent="0.35">
      <c r="A1494" s="99"/>
      <c r="B1494" s="100"/>
      <c r="C1494" s="100"/>
      <c r="D1494" s="100"/>
      <c r="E1494" s="101"/>
      <c r="F1494" s="96"/>
      <c r="G1494" s="90"/>
      <c r="H1494" s="91"/>
    </row>
    <row r="1495" spans="1:8" ht="14.5" x14ac:dyDescent="0.35">
      <c r="A1495" s="99"/>
      <c r="B1495" s="100"/>
      <c r="C1495" s="100"/>
      <c r="D1495" s="100"/>
      <c r="E1495" s="101"/>
      <c r="F1495" s="96"/>
      <c r="G1495" s="90"/>
      <c r="H1495" s="91"/>
    </row>
    <row r="1496" spans="1:8" ht="14.5" x14ac:dyDescent="0.35">
      <c r="A1496" s="99"/>
      <c r="B1496" s="100"/>
      <c r="C1496" s="100"/>
      <c r="D1496" s="100"/>
      <c r="E1496" s="101"/>
      <c r="F1496" s="96"/>
      <c r="G1496" s="90"/>
      <c r="H1496" s="91"/>
    </row>
    <row r="1497" spans="1:8" ht="14.5" x14ac:dyDescent="0.35">
      <c r="A1497" s="99"/>
      <c r="B1497" s="100"/>
      <c r="C1497" s="100"/>
      <c r="D1497" s="100"/>
      <c r="E1497" s="101"/>
      <c r="F1497" s="96"/>
      <c r="G1497" s="90"/>
      <c r="H1497" s="91"/>
    </row>
    <row r="1498" spans="1:8" ht="14.5" x14ac:dyDescent="0.35">
      <c r="A1498" s="99"/>
      <c r="B1498" s="100"/>
      <c r="C1498" s="100"/>
      <c r="D1498" s="100"/>
      <c r="E1498" s="101"/>
      <c r="F1498" s="96"/>
      <c r="G1498" s="90"/>
      <c r="H1498" s="91"/>
    </row>
    <row r="1499" spans="1:8" ht="14.5" x14ac:dyDescent="0.35">
      <c r="A1499" s="99"/>
      <c r="B1499" s="100"/>
      <c r="C1499" s="100"/>
      <c r="D1499" s="100"/>
      <c r="E1499" s="101"/>
      <c r="F1499" s="96"/>
      <c r="G1499" s="90"/>
      <c r="H1499" s="91"/>
    </row>
    <row r="1500" spans="1:8" ht="14.5" x14ac:dyDescent="0.35">
      <c r="A1500" s="99"/>
      <c r="B1500" s="100"/>
      <c r="C1500" s="100"/>
      <c r="D1500" s="100"/>
      <c r="E1500" s="101"/>
      <c r="F1500" s="96"/>
      <c r="G1500" s="90"/>
      <c r="H1500" s="91"/>
    </row>
    <row r="1501" spans="1:8" ht="14.5" x14ac:dyDescent="0.35">
      <c r="A1501" s="99"/>
      <c r="B1501" s="100"/>
      <c r="C1501" s="100"/>
      <c r="D1501" s="100"/>
      <c r="E1501" s="101"/>
      <c r="F1501" s="96"/>
      <c r="G1501" s="90"/>
      <c r="H1501" s="91"/>
    </row>
    <row r="1502" spans="1:8" ht="14.5" x14ac:dyDescent="0.35">
      <c r="A1502" s="99"/>
      <c r="B1502" s="100"/>
      <c r="C1502" s="100"/>
      <c r="D1502" s="100"/>
      <c r="E1502" s="101"/>
      <c r="F1502" s="96"/>
      <c r="G1502" s="90"/>
      <c r="H1502" s="91"/>
    </row>
    <row r="1503" spans="1:8" ht="14.5" x14ac:dyDescent="0.35">
      <c r="A1503" s="99"/>
      <c r="B1503" s="100"/>
      <c r="C1503" s="100"/>
      <c r="D1503" s="100"/>
      <c r="E1503" s="101"/>
      <c r="F1503" s="96"/>
      <c r="G1503" s="90"/>
      <c r="H1503" s="91"/>
    </row>
    <row r="1504" spans="1:8" ht="14.5" x14ac:dyDescent="0.35">
      <c r="A1504" s="99"/>
      <c r="B1504" s="100"/>
      <c r="C1504" s="100"/>
      <c r="D1504" s="100"/>
      <c r="E1504" s="101"/>
      <c r="F1504" s="96"/>
      <c r="G1504" s="90"/>
      <c r="H1504" s="91"/>
    </row>
    <row r="1505" spans="1:8" ht="14.5" x14ac:dyDescent="0.35">
      <c r="A1505" s="99"/>
      <c r="B1505" s="100"/>
      <c r="C1505" s="100"/>
      <c r="D1505" s="100"/>
      <c r="E1505" s="101"/>
      <c r="F1505" s="96"/>
      <c r="G1505" s="90"/>
      <c r="H1505" s="91"/>
    </row>
    <row r="1506" spans="1:8" ht="14.5" x14ac:dyDescent="0.35">
      <c r="A1506" s="99"/>
      <c r="B1506" s="100"/>
      <c r="C1506" s="100"/>
      <c r="D1506" s="100"/>
      <c r="E1506" s="101"/>
      <c r="F1506" s="96"/>
      <c r="G1506" s="90"/>
      <c r="H1506" s="91"/>
    </row>
    <row r="1507" spans="1:8" ht="14.5" x14ac:dyDescent="0.35">
      <c r="A1507" s="99"/>
      <c r="B1507" s="100"/>
      <c r="C1507" s="100"/>
      <c r="D1507" s="100"/>
      <c r="E1507" s="101"/>
      <c r="F1507" s="96"/>
      <c r="G1507" s="90"/>
      <c r="H1507" s="91"/>
    </row>
    <row r="1508" spans="1:8" ht="14.5" x14ac:dyDescent="0.35">
      <c r="A1508" s="99"/>
      <c r="B1508" s="100"/>
      <c r="C1508" s="100"/>
      <c r="D1508" s="100"/>
      <c r="E1508" s="101"/>
      <c r="F1508" s="96"/>
      <c r="G1508" s="90"/>
      <c r="H1508" s="91"/>
    </row>
    <row r="1509" spans="1:8" ht="14.5" x14ac:dyDescent="0.35">
      <c r="A1509" s="99"/>
      <c r="B1509" s="100"/>
      <c r="C1509" s="100"/>
      <c r="D1509" s="100"/>
      <c r="E1509" s="101"/>
      <c r="F1509" s="96"/>
      <c r="G1509" s="90"/>
      <c r="H1509" s="91"/>
    </row>
    <row r="1510" spans="1:8" ht="14.5" x14ac:dyDescent="0.35">
      <c r="A1510" s="99"/>
      <c r="B1510" s="100"/>
      <c r="C1510" s="100"/>
      <c r="D1510" s="100"/>
      <c r="E1510" s="101"/>
      <c r="F1510" s="96"/>
      <c r="G1510" s="90"/>
      <c r="H1510" s="91"/>
    </row>
    <row r="1511" spans="1:8" ht="14.5" x14ac:dyDescent="0.35">
      <c r="A1511" s="99"/>
      <c r="B1511" s="100"/>
      <c r="C1511" s="100"/>
      <c r="D1511" s="100"/>
      <c r="E1511" s="101"/>
      <c r="F1511" s="96"/>
      <c r="G1511" s="90"/>
      <c r="H1511" s="91"/>
    </row>
    <row r="1512" spans="1:8" ht="14.5" x14ac:dyDescent="0.35">
      <c r="A1512" s="99"/>
      <c r="B1512" s="100"/>
      <c r="C1512" s="100"/>
      <c r="D1512" s="100"/>
      <c r="E1512" s="101"/>
      <c r="F1512" s="96"/>
      <c r="G1512" s="90"/>
      <c r="H1512" s="91"/>
    </row>
    <row r="1513" spans="1:8" ht="14.5" x14ac:dyDescent="0.35">
      <c r="A1513" s="99"/>
      <c r="B1513" s="100"/>
      <c r="C1513" s="100"/>
      <c r="D1513" s="100"/>
      <c r="E1513" s="101"/>
      <c r="F1513" s="96"/>
      <c r="G1513" s="90"/>
      <c r="H1513" s="91"/>
    </row>
    <row r="1514" spans="1:8" ht="14.5" x14ac:dyDescent="0.35">
      <c r="A1514" s="99"/>
      <c r="B1514" s="100"/>
      <c r="C1514" s="100"/>
      <c r="D1514" s="100"/>
      <c r="E1514" s="101"/>
      <c r="F1514" s="96"/>
      <c r="G1514" s="90"/>
      <c r="H1514" s="91"/>
    </row>
    <row r="1515" spans="1:8" ht="14.5" x14ac:dyDescent="0.35">
      <c r="A1515" s="99"/>
      <c r="B1515" s="100"/>
      <c r="C1515" s="100"/>
      <c r="D1515" s="100"/>
      <c r="E1515" s="101"/>
      <c r="F1515" s="96"/>
      <c r="G1515" s="90"/>
      <c r="H1515" s="91"/>
    </row>
    <row r="1516" spans="1:8" ht="14.5" x14ac:dyDescent="0.35">
      <c r="A1516" s="99"/>
      <c r="B1516" s="100"/>
      <c r="C1516" s="100"/>
      <c r="D1516" s="100"/>
      <c r="E1516" s="101"/>
      <c r="F1516" s="96"/>
      <c r="G1516" s="90"/>
      <c r="H1516" s="91"/>
    </row>
    <row r="1517" spans="1:8" ht="14.5" x14ac:dyDescent="0.35">
      <c r="A1517" s="99"/>
      <c r="B1517" s="100"/>
      <c r="C1517" s="100"/>
      <c r="D1517" s="100"/>
      <c r="E1517" s="101"/>
      <c r="F1517" s="96"/>
      <c r="G1517" s="90"/>
      <c r="H1517" s="91"/>
    </row>
    <row r="1518" spans="1:8" ht="14.5" x14ac:dyDescent="0.35">
      <c r="A1518" s="99"/>
      <c r="B1518" s="100"/>
      <c r="C1518" s="100"/>
      <c r="D1518" s="100"/>
      <c r="E1518" s="101"/>
      <c r="F1518" s="96"/>
      <c r="G1518" s="90"/>
      <c r="H1518" s="91"/>
    </row>
    <row r="1519" spans="1:8" ht="14.5" x14ac:dyDescent="0.35">
      <c r="A1519" s="99"/>
      <c r="B1519" s="100"/>
      <c r="C1519" s="100"/>
      <c r="D1519" s="100"/>
      <c r="E1519" s="101"/>
      <c r="F1519" s="96"/>
      <c r="G1519" s="90"/>
      <c r="H1519" s="91"/>
    </row>
    <row r="1520" spans="1:8" ht="14.5" x14ac:dyDescent="0.35">
      <c r="A1520" s="99"/>
      <c r="B1520" s="100"/>
      <c r="C1520" s="100"/>
      <c r="D1520" s="100"/>
      <c r="E1520" s="101"/>
      <c r="F1520" s="96"/>
      <c r="G1520" s="90"/>
      <c r="H1520" s="91"/>
    </row>
    <row r="1521" spans="1:8" ht="14.5" x14ac:dyDescent="0.35">
      <c r="A1521" s="99"/>
      <c r="B1521" s="100"/>
      <c r="C1521" s="100"/>
      <c r="D1521" s="100"/>
      <c r="E1521" s="101"/>
      <c r="F1521" s="96"/>
      <c r="G1521" s="90"/>
      <c r="H1521" s="91"/>
    </row>
    <row r="1522" spans="1:8" ht="14.5" x14ac:dyDescent="0.35">
      <c r="A1522" s="99"/>
      <c r="B1522" s="100"/>
      <c r="C1522" s="100"/>
      <c r="D1522" s="100"/>
      <c r="E1522" s="101"/>
      <c r="F1522" s="96"/>
      <c r="G1522" s="90"/>
      <c r="H1522" s="91"/>
    </row>
    <row r="1523" spans="1:8" ht="14.5" x14ac:dyDescent="0.35">
      <c r="A1523" s="99"/>
      <c r="B1523" s="100"/>
      <c r="C1523" s="100"/>
      <c r="D1523" s="100"/>
      <c r="E1523" s="101"/>
      <c r="F1523" s="96"/>
      <c r="G1523" s="90"/>
      <c r="H1523" s="91"/>
    </row>
    <row r="1524" spans="1:8" ht="14.5" x14ac:dyDescent="0.35">
      <c r="A1524" s="99"/>
      <c r="B1524" s="100"/>
      <c r="C1524" s="100"/>
      <c r="D1524" s="100"/>
      <c r="E1524" s="101"/>
      <c r="F1524" s="96"/>
      <c r="G1524" s="90"/>
      <c r="H1524" s="91"/>
    </row>
    <row r="1525" spans="1:8" ht="14.5" x14ac:dyDescent="0.35">
      <c r="A1525" s="99"/>
      <c r="B1525" s="100"/>
      <c r="C1525" s="100"/>
      <c r="D1525" s="100"/>
      <c r="E1525" s="101"/>
      <c r="F1525" s="96"/>
      <c r="G1525" s="90"/>
      <c r="H1525" s="91"/>
    </row>
    <row r="1526" spans="1:8" ht="14.5" x14ac:dyDescent="0.35">
      <c r="A1526" s="99"/>
      <c r="B1526" s="100"/>
      <c r="C1526" s="100"/>
      <c r="D1526" s="100"/>
      <c r="E1526" s="101"/>
      <c r="F1526" s="96"/>
      <c r="G1526" s="90"/>
      <c r="H1526" s="91"/>
    </row>
    <row r="1527" spans="1:8" ht="14.5" x14ac:dyDescent="0.35">
      <c r="A1527" s="99"/>
      <c r="B1527" s="100"/>
      <c r="C1527" s="100"/>
      <c r="D1527" s="100"/>
      <c r="E1527" s="101"/>
      <c r="F1527" s="96"/>
      <c r="G1527" s="90"/>
      <c r="H1527" s="91"/>
    </row>
    <row r="1528" spans="1:8" ht="14.5" x14ac:dyDescent="0.35">
      <c r="A1528" s="99"/>
      <c r="B1528" s="100"/>
      <c r="C1528" s="100"/>
      <c r="D1528" s="100"/>
      <c r="E1528" s="101"/>
      <c r="F1528" s="96"/>
      <c r="G1528" s="90"/>
      <c r="H1528" s="91"/>
    </row>
    <row r="1529" spans="1:8" ht="14.5" x14ac:dyDescent="0.35">
      <c r="A1529" s="99"/>
      <c r="B1529" s="100"/>
      <c r="C1529" s="100"/>
      <c r="D1529" s="100"/>
      <c r="E1529" s="101"/>
      <c r="F1529" s="96"/>
      <c r="G1529" s="90"/>
      <c r="H1529" s="91"/>
    </row>
    <row r="1530" spans="1:8" ht="14.5" x14ac:dyDescent="0.35">
      <c r="A1530" s="99"/>
      <c r="B1530" s="100"/>
      <c r="C1530" s="100"/>
      <c r="D1530" s="100"/>
      <c r="E1530" s="101"/>
      <c r="F1530" s="96"/>
      <c r="G1530" s="90"/>
      <c r="H1530" s="91"/>
    </row>
    <row r="1531" spans="1:8" ht="14.5" x14ac:dyDescent="0.35">
      <c r="A1531" s="99"/>
      <c r="B1531" s="100"/>
      <c r="C1531" s="100"/>
      <c r="D1531" s="100"/>
      <c r="E1531" s="101"/>
      <c r="F1531" s="96"/>
      <c r="G1531" s="90"/>
      <c r="H1531" s="91"/>
    </row>
    <row r="1532" spans="1:8" ht="14.5" x14ac:dyDescent="0.35">
      <c r="A1532" s="99"/>
      <c r="B1532" s="100"/>
      <c r="C1532" s="100"/>
      <c r="D1532" s="100"/>
      <c r="E1532" s="101"/>
      <c r="F1532" s="96"/>
      <c r="G1532" s="90"/>
      <c r="H1532" s="91"/>
    </row>
    <row r="1533" spans="1:8" ht="14.5" x14ac:dyDescent="0.35">
      <c r="A1533" s="99"/>
      <c r="B1533" s="100"/>
      <c r="C1533" s="100"/>
      <c r="D1533" s="100"/>
      <c r="E1533" s="101"/>
      <c r="F1533" s="96"/>
      <c r="G1533" s="90"/>
      <c r="H1533" s="91"/>
    </row>
    <row r="1534" spans="1:8" ht="14.5" x14ac:dyDescent="0.35">
      <c r="A1534" s="99"/>
      <c r="B1534" s="100"/>
      <c r="C1534" s="100"/>
      <c r="D1534" s="100"/>
      <c r="E1534" s="101"/>
      <c r="F1534" s="96"/>
      <c r="G1534" s="90"/>
      <c r="H1534" s="91"/>
    </row>
    <row r="1535" spans="1:8" ht="14.5" x14ac:dyDescent="0.35">
      <c r="A1535" s="99"/>
      <c r="B1535" s="100"/>
      <c r="C1535" s="100"/>
      <c r="D1535" s="100"/>
      <c r="E1535" s="101"/>
      <c r="F1535" s="96"/>
      <c r="G1535" s="90"/>
      <c r="H1535" s="91"/>
    </row>
    <row r="1536" spans="1:8" ht="14.5" x14ac:dyDescent="0.35">
      <c r="A1536" s="99"/>
      <c r="B1536" s="100"/>
      <c r="C1536" s="100"/>
      <c r="D1536" s="100"/>
      <c r="E1536" s="101"/>
      <c r="F1536" s="96"/>
      <c r="G1536" s="90"/>
      <c r="H1536" s="91"/>
    </row>
    <row r="1537" spans="1:8" ht="14.5" x14ac:dyDescent="0.35">
      <c r="A1537" s="99"/>
      <c r="B1537" s="100"/>
      <c r="C1537" s="100"/>
      <c r="D1537" s="100"/>
      <c r="E1537" s="101"/>
      <c r="F1537" s="96"/>
      <c r="G1537" s="90"/>
      <c r="H1537" s="91"/>
    </row>
    <row r="1538" spans="1:8" ht="14.5" x14ac:dyDescent="0.35">
      <c r="A1538" s="99"/>
      <c r="B1538" s="100"/>
      <c r="C1538" s="100"/>
      <c r="D1538" s="100"/>
      <c r="E1538" s="101"/>
      <c r="F1538" s="96"/>
      <c r="G1538" s="90"/>
      <c r="H1538" s="91"/>
    </row>
    <row r="1539" spans="1:8" ht="14.5" x14ac:dyDescent="0.35">
      <c r="A1539" s="99"/>
      <c r="B1539" s="100"/>
      <c r="C1539" s="100"/>
      <c r="D1539" s="100"/>
      <c r="E1539" s="101"/>
      <c r="F1539" s="96"/>
      <c r="G1539" s="90"/>
      <c r="H1539" s="91"/>
    </row>
    <row r="1540" spans="1:8" ht="14.5" x14ac:dyDescent="0.35">
      <c r="A1540" s="99"/>
      <c r="B1540" s="100"/>
      <c r="C1540" s="100"/>
      <c r="D1540" s="100"/>
      <c r="E1540" s="101"/>
      <c r="F1540" s="96"/>
      <c r="G1540" s="90"/>
      <c r="H1540" s="91"/>
    </row>
    <row r="1541" spans="1:8" ht="14.5" x14ac:dyDescent="0.35">
      <c r="A1541" s="99"/>
      <c r="B1541" s="100"/>
      <c r="C1541" s="100"/>
      <c r="D1541" s="100"/>
      <c r="E1541" s="101"/>
      <c r="F1541" s="96"/>
      <c r="G1541" s="90"/>
      <c r="H1541" s="91"/>
    </row>
    <row r="1542" spans="1:8" ht="14.5" x14ac:dyDescent="0.35">
      <c r="A1542" s="99"/>
      <c r="B1542" s="100"/>
      <c r="C1542" s="100"/>
      <c r="D1542" s="100"/>
      <c r="E1542" s="101"/>
      <c r="F1542" s="96"/>
      <c r="G1542" s="90"/>
      <c r="H1542" s="91"/>
    </row>
    <row r="1543" spans="1:8" ht="14.5" x14ac:dyDescent="0.35">
      <c r="A1543" s="99"/>
      <c r="B1543" s="100"/>
      <c r="C1543" s="100"/>
      <c r="D1543" s="100"/>
      <c r="E1543" s="101"/>
      <c r="F1543" s="96"/>
      <c r="G1543" s="90"/>
      <c r="H1543" s="91"/>
    </row>
    <row r="1544" spans="1:8" ht="14.5" x14ac:dyDescent="0.35">
      <c r="A1544" s="99"/>
      <c r="B1544" s="100"/>
      <c r="C1544" s="100"/>
      <c r="D1544" s="100"/>
      <c r="E1544" s="101"/>
      <c r="F1544" s="96"/>
      <c r="G1544" s="90"/>
      <c r="H1544" s="91"/>
    </row>
    <row r="1545" spans="1:8" ht="14.5" x14ac:dyDescent="0.35">
      <c r="A1545" s="99"/>
      <c r="B1545" s="100"/>
      <c r="C1545" s="100"/>
      <c r="D1545" s="100"/>
      <c r="E1545" s="101"/>
      <c r="F1545" s="96"/>
      <c r="G1545" s="90"/>
      <c r="H1545" s="91"/>
    </row>
    <row r="1546" spans="1:8" ht="14.5" x14ac:dyDescent="0.35">
      <c r="A1546" s="99"/>
      <c r="B1546" s="100"/>
      <c r="C1546" s="100"/>
      <c r="D1546" s="100"/>
      <c r="E1546" s="101"/>
      <c r="F1546" s="96"/>
      <c r="G1546" s="90"/>
      <c r="H1546" s="91"/>
    </row>
    <row r="1547" spans="1:8" ht="14.5" x14ac:dyDescent="0.35">
      <c r="A1547" s="99"/>
      <c r="B1547" s="100"/>
      <c r="C1547" s="100"/>
      <c r="D1547" s="100"/>
      <c r="E1547" s="101"/>
      <c r="F1547" s="96"/>
      <c r="G1547" s="90"/>
      <c r="H1547" s="91"/>
    </row>
    <row r="1548" spans="1:8" ht="14.5" x14ac:dyDescent="0.35">
      <c r="A1548" s="99"/>
      <c r="B1548" s="100"/>
      <c r="C1548" s="100"/>
      <c r="D1548" s="100"/>
      <c r="E1548" s="101"/>
      <c r="F1548" s="96"/>
      <c r="G1548" s="90"/>
      <c r="H1548" s="91"/>
    </row>
    <row r="1549" spans="1:8" ht="14.5" x14ac:dyDescent="0.35">
      <c r="A1549" s="99"/>
      <c r="B1549" s="100"/>
      <c r="C1549" s="100"/>
      <c r="D1549" s="100"/>
      <c r="E1549" s="101"/>
      <c r="F1549" s="96"/>
      <c r="G1549" s="90"/>
      <c r="H1549" s="91"/>
    </row>
    <row r="1550" spans="1:8" ht="14.5" x14ac:dyDescent="0.35">
      <c r="A1550" s="99"/>
      <c r="B1550" s="100"/>
      <c r="C1550" s="100"/>
      <c r="D1550" s="100"/>
      <c r="E1550" s="101"/>
      <c r="F1550" s="96"/>
      <c r="G1550" s="90"/>
      <c r="H1550" s="91"/>
    </row>
    <row r="1551" spans="1:8" ht="14.5" x14ac:dyDescent="0.35">
      <c r="A1551" s="99"/>
      <c r="B1551" s="100"/>
      <c r="C1551" s="100"/>
      <c r="D1551" s="100"/>
      <c r="E1551" s="101"/>
      <c r="F1551" s="96"/>
      <c r="G1551" s="90"/>
      <c r="H1551" s="91"/>
    </row>
    <row r="1552" spans="1:8" ht="14.5" x14ac:dyDescent="0.35">
      <c r="A1552" s="99"/>
      <c r="B1552" s="100"/>
      <c r="C1552" s="100"/>
      <c r="D1552" s="100"/>
      <c r="E1552" s="101"/>
      <c r="F1552" s="96"/>
      <c r="G1552" s="90"/>
      <c r="H1552" s="91"/>
    </row>
    <row r="1553" spans="1:8" ht="14.5" x14ac:dyDescent="0.35">
      <c r="A1553" s="99"/>
      <c r="B1553" s="100"/>
      <c r="C1553" s="100"/>
      <c r="D1553" s="100"/>
      <c r="E1553" s="101"/>
      <c r="F1553" s="96"/>
      <c r="G1553" s="90"/>
      <c r="H1553" s="91"/>
    </row>
    <row r="1554" spans="1:8" ht="14.5" x14ac:dyDescent="0.35">
      <c r="A1554" s="99"/>
      <c r="B1554" s="100"/>
      <c r="C1554" s="100"/>
      <c r="D1554" s="100"/>
      <c r="E1554" s="101"/>
      <c r="F1554" s="96"/>
      <c r="G1554" s="90"/>
      <c r="H1554" s="91"/>
    </row>
    <row r="1555" spans="1:8" ht="14.5" x14ac:dyDescent="0.35">
      <c r="A1555" s="99"/>
      <c r="B1555" s="100"/>
      <c r="C1555" s="100"/>
      <c r="D1555" s="100"/>
      <c r="E1555" s="101"/>
      <c r="F1555" s="96"/>
      <c r="G1555" s="90"/>
      <c r="H1555" s="91"/>
    </row>
    <row r="1556" spans="1:8" ht="14.5" x14ac:dyDescent="0.35">
      <c r="A1556" s="99"/>
      <c r="B1556" s="100"/>
      <c r="C1556" s="100"/>
      <c r="D1556" s="100"/>
      <c r="E1556" s="101"/>
      <c r="F1556" s="96"/>
      <c r="G1556" s="90"/>
      <c r="H1556" s="91"/>
    </row>
    <row r="1557" spans="1:8" ht="14.5" x14ac:dyDescent="0.35">
      <c r="A1557" s="99"/>
      <c r="B1557" s="100"/>
      <c r="C1557" s="100"/>
      <c r="D1557" s="100"/>
      <c r="E1557" s="101"/>
      <c r="F1557" s="96"/>
      <c r="G1557" s="90"/>
      <c r="H1557" s="91"/>
    </row>
    <row r="1558" spans="1:8" ht="14.5" x14ac:dyDescent="0.35">
      <c r="A1558" s="99"/>
      <c r="B1558" s="100"/>
      <c r="C1558" s="100"/>
      <c r="D1558" s="100"/>
      <c r="E1558" s="101"/>
      <c r="F1558" s="96"/>
      <c r="G1558" s="90"/>
      <c r="H1558" s="91"/>
    </row>
    <row r="1559" spans="1:8" ht="14.5" x14ac:dyDescent="0.35">
      <c r="A1559" s="99"/>
      <c r="B1559" s="100"/>
      <c r="C1559" s="100"/>
      <c r="D1559" s="100"/>
      <c r="E1559" s="101"/>
      <c r="F1559" s="96"/>
      <c r="G1559" s="90"/>
      <c r="H1559" s="91"/>
    </row>
    <row r="1560" spans="1:8" ht="14.5" x14ac:dyDescent="0.35">
      <c r="A1560" s="99"/>
      <c r="B1560" s="100"/>
      <c r="C1560" s="100"/>
      <c r="D1560" s="100"/>
      <c r="E1560" s="101"/>
      <c r="F1560" s="96"/>
      <c r="G1560" s="90"/>
      <c r="H1560" s="91"/>
    </row>
    <row r="1561" spans="1:8" ht="14.5" x14ac:dyDescent="0.35">
      <c r="A1561" s="99"/>
      <c r="B1561" s="100"/>
      <c r="C1561" s="100"/>
      <c r="D1561" s="100"/>
      <c r="E1561" s="101"/>
      <c r="F1561" s="96"/>
      <c r="G1561" s="90"/>
      <c r="H1561" s="91"/>
    </row>
    <row r="1562" spans="1:8" ht="14.5" x14ac:dyDescent="0.35">
      <c r="A1562" s="99"/>
      <c r="B1562" s="100"/>
      <c r="C1562" s="100"/>
      <c r="D1562" s="100"/>
      <c r="E1562" s="101"/>
      <c r="F1562" s="96"/>
      <c r="G1562" s="90"/>
      <c r="H1562" s="91"/>
    </row>
    <row r="1563" spans="1:8" ht="14.5" x14ac:dyDescent="0.35">
      <c r="A1563" s="99"/>
      <c r="B1563" s="100"/>
      <c r="C1563" s="100"/>
      <c r="D1563" s="100"/>
      <c r="E1563" s="101"/>
      <c r="F1563" s="96"/>
      <c r="G1563" s="90"/>
      <c r="H1563" s="91"/>
    </row>
    <row r="1564" spans="1:8" ht="14.5" x14ac:dyDescent="0.35">
      <c r="A1564" s="99"/>
      <c r="B1564" s="100"/>
      <c r="C1564" s="100"/>
      <c r="D1564" s="100"/>
      <c r="E1564" s="101"/>
      <c r="F1564" s="96"/>
      <c r="G1564" s="90"/>
      <c r="H1564" s="91"/>
    </row>
    <row r="1565" spans="1:8" ht="14.5" x14ac:dyDescent="0.35">
      <c r="A1565" s="99"/>
      <c r="B1565" s="100"/>
      <c r="C1565" s="100"/>
      <c r="D1565" s="100"/>
      <c r="E1565" s="101"/>
      <c r="F1565" s="96"/>
      <c r="G1565" s="90"/>
      <c r="H1565" s="91"/>
    </row>
    <row r="1566" spans="1:8" ht="14.5" x14ac:dyDescent="0.35">
      <c r="A1566" s="99"/>
      <c r="B1566" s="100"/>
      <c r="C1566" s="100"/>
      <c r="D1566" s="100"/>
      <c r="E1566" s="101"/>
      <c r="F1566" s="96"/>
      <c r="G1566" s="90"/>
      <c r="H1566" s="91"/>
    </row>
    <row r="1567" spans="1:8" ht="14.5" x14ac:dyDescent="0.35">
      <c r="A1567" s="99"/>
      <c r="B1567" s="100"/>
      <c r="C1567" s="100"/>
      <c r="D1567" s="100"/>
      <c r="E1567" s="101"/>
      <c r="F1567" s="96"/>
      <c r="G1567" s="90"/>
      <c r="H1567" s="91"/>
    </row>
    <row r="1568" spans="1:8" ht="14.5" x14ac:dyDescent="0.35">
      <c r="A1568" s="99"/>
      <c r="B1568" s="100"/>
      <c r="C1568" s="100"/>
      <c r="D1568" s="100"/>
      <c r="E1568" s="101"/>
      <c r="F1568" s="96"/>
      <c r="G1568" s="90"/>
      <c r="H1568" s="91"/>
    </row>
    <row r="1569" spans="1:8" ht="14.5" x14ac:dyDescent="0.35">
      <c r="A1569" s="99"/>
      <c r="B1569" s="100"/>
      <c r="C1569" s="100"/>
      <c r="D1569" s="100"/>
      <c r="E1569" s="101"/>
      <c r="F1569" s="96"/>
      <c r="G1569" s="90"/>
      <c r="H1569" s="91"/>
    </row>
    <row r="1570" spans="1:8" ht="14.5" x14ac:dyDescent="0.35">
      <c r="A1570" s="99"/>
      <c r="B1570" s="100"/>
      <c r="C1570" s="100"/>
      <c r="D1570" s="100"/>
      <c r="E1570" s="101"/>
      <c r="F1570" s="96"/>
      <c r="G1570" s="90"/>
      <c r="H1570" s="91"/>
    </row>
    <row r="1571" spans="1:8" ht="14.5" x14ac:dyDescent="0.35">
      <c r="A1571" s="99"/>
      <c r="B1571" s="100"/>
      <c r="C1571" s="100"/>
      <c r="D1571" s="100"/>
      <c r="E1571" s="101"/>
      <c r="F1571" s="96"/>
      <c r="G1571" s="90"/>
      <c r="H1571" s="91"/>
    </row>
    <row r="1572" spans="1:8" ht="14.5" x14ac:dyDescent="0.35">
      <c r="A1572" s="99"/>
      <c r="B1572" s="100"/>
      <c r="C1572" s="100"/>
      <c r="D1572" s="100"/>
      <c r="E1572" s="101"/>
      <c r="F1572" s="96"/>
      <c r="G1572" s="90"/>
      <c r="H1572" s="91"/>
    </row>
    <row r="1573" spans="1:8" ht="14.5" x14ac:dyDescent="0.35">
      <c r="A1573" s="99"/>
      <c r="B1573" s="100"/>
      <c r="C1573" s="100"/>
      <c r="D1573" s="100"/>
      <c r="E1573" s="101"/>
      <c r="F1573" s="96"/>
      <c r="G1573" s="90"/>
      <c r="H1573" s="91"/>
    </row>
    <row r="1574" spans="1:8" ht="14.5" x14ac:dyDescent="0.35">
      <c r="A1574" s="99"/>
      <c r="B1574" s="100"/>
      <c r="C1574" s="100"/>
      <c r="D1574" s="100"/>
      <c r="E1574" s="101"/>
      <c r="F1574" s="96"/>
      <c r="G1574" s="90"/>
      <c r="H1574" s="91"/>
    </row>
    <row r="1575" spans="1:8" ht="14.5" x14ac:dyDescent="0.35">
      <c r="A1575" s="99"/>
      <c r="B1575" s="100"/>
      <c r="C1575" s="100"/>
      <c r="D1575" s="100"/>
      <c r="E1575" s="101"/>
      <c r="F1575" s="96"/>
      <c r="G1575" s="90"/>
      <c r="H1575" s="91"/>
    </row>
    <row r="1576" spans="1:8" ht="14.5" x14ac:dyDescent="0.35">
      <c r="A1576" s="99"/>
      <c r="B1576" s="100"/>
      <c r="C1576" s="100"/>
      <c r="D1576" s="100"/>
      <c r="E1576" s="101"/>
      <c r="F1576" s="96"/>
      <c r="G1576" s="90"/>
      <c r="H1576" s="91"/>
    </row>
    <row r="1577" spans="1:8" ht="14.5" x14ac:dyDescent="0.35">
      <c r="A1577" s="99"/>
      <c r="B1577" s="100"/>
      <c r="C1577" s="100"/>
      <c r="D1577" s="100"/>
      <c r="E1577" s="101"/>
      <c r="F1577" s="96"/>
      <c r="G1577" s="90"/>
      <c r="H1577" s="91"/>
    </row>
    <row r="1578" spans="1:8" ht="14.5" x14ac:dyDescent="0.35">
      <c r="A1578" s="99"/>
      <c r="B1578" s="100"/>
      <c r="C1578" s="100"/>
      <c r="D1578" s="100"/>
      <c r="E1578" s="101"/>
      <c r="F1578" s="96"/>
      <c r="G1578" s="90"/>
      <c r="H1578" s="91"/>
    </row>
    <row r="1579" spans="1:8" ht="14.5" x14ac:dyDescent="0.35">
      <c r="A1579" s="99"/>
      <c r="B1579" s="100"/>
      <c r="C1579" s="100"/>
      <c r="D1579" s="100"/>
      <c r="E1579" s="101"/>
      <c r="F1579" s="96"/>
      <c r="G1579" s="90"/>
      <c r="H1579" s="91"/>
    </row>
    <row r="1580" spans="1:8" ht="14.5" x14ac:dyDescent="0.35">
      <c r="A1580" s="99"/>
      <c r="B1580" s="100"/>
      <c r="C1580" s="100"/>
      <c r="D1580" s="100"/>
      <c r="E1580" s="101"/>
      <c r="F1580" s="96"/>
      <c r="G1580" s="90"/>
      <c r="H1580" s="91"/>
    </row>
    <row r="1581" spans="1:8" ht="14.5" x14ac:dyDescent="0.35">
      <c r="A1581" s="99"/>
      <c r="B1581" s="100"/>
      <c r="C1581" s="100"/>
      <c r="D1581" s="100"/>
      <c r="E1581" s="101"/>
      <c r="F1581" s="96"/>
      <c r="G1581" s="90"/>
      <c r="H1581" s="91"/>
    </row>
    <row r="1582" spans="1:8" ht="14.5" x14ac:dyDescent="0.35">
      <c r="A1582" s="99"/>
      <c r="B1582" s="100"/>
      <c r="C1582" s="100"/>
      <c r="D1582" s="100"/>
      <c r="E1582" s="101"/>
      <c r="F1582" s="96"/>
      <c r="G1582" s="90"/>
      <c r="H1582" s="91"/>
    </row>
    <row r="1583" spans="1:8" ht="14.5" x14ac:dyDescent="0.35">
      <c r="A1583" s="99"/>
      <c r="B1583" s="100"/>
      <c r="C1583" s="100"/>
      <c r="D1583" s="100"/>
      <c r="E1583" s="101"/>
      <c r="F1583" s="96"/>
      <c r="G1583" s="90"/>
      <c r="H1583" s="91"/>
    </row>
    <row r="1584" spans="1:8" ht="14.5" x14ac:dyDescent="0.35">
      <c r="A1584" s="99"/>
      <c r="B1584" s="100"/>
      <c r="C1584" s="100"/>
      <c r="D1584" s="100"/>
      <c r="E1584" s="101"/>
      <c r="F1584" s="96"/>
      <c r="G1584" s="90"/>
      <c r="H1584" s="91"/>
    </row>
    <row r="1585" spans="1:8" ht="14.5" x14ac:dyDescent="0.35">
      <c r="A1585" s="99"/>
      <c r="B1585" s="100"/>
      <c r="C1585" s="100"/>
      <c r="D1585" s="100"/>
      <c r="E1585" s="101"/>
      <c r="F1585" s="96"/>
      <c r="G1585" s="90"/>
      <c r="H1585" s="91"/>
    </row>
    <row r="1586" spans="1:8" ht="14.5" x14ac:dyDescent="0.35">
      <c r="A1586" s="99"/>
      <c r="B1586" s="100"/>
      <c r="C1586" s="100"/>
      <c r="D1586" s="100"/>
      <c r="E1586" s="101"/>
      <c r="F1586" s="96"/>
      <c r="G1586" s="90"/>
      <c r="H1586" s="91"/>
    </row>
    <row r="1587" spans="1:8" ht="14.5" x14ac:dyDescent="0.35">
      <c r="A1587" s="99"/>
      <c r="B1587" s="100"/>
      <c r="C1587" s="100"/>
      <c r="D1587" s="100"/>
      <c r="E1587" s="101"/>
      <c r="F1587" s="96"/>
      <c r="G1587" s="90"/>
      <c r="H1587" s="91"/>
    </row>
    <row r="1588" spans="1:8" ht="14.5" x14ac:dyDescent="0.35">
      <c r="A1588" s="99"/>
      <c r="B1588" s="100"/>
      <c r="C1588" s="100"/>
      <c r="D1588" s="100"/>
      <c r="E1588" s="101"/>
      <c r="F1588" s="96"/>
      <c r="G1588" s="90"/>
      <c r="H1588" s="91"/>
    </row>
    <row r="1589" spans="1:8" ht="14.5" x14ac:dyDescent="0.35">
      <c r="A1589" s="99"/>
      <c r="B1589" s="100"/>
      <c r="C1589" s="100"/>
      <c r="D1589" s="100"/>
      <c r="E1589" s="101"/>
      <c r="F1589" s="96"/>
      <c r="G1589" s="90"/>
      <c r="H1589" s="91"/>
    </row>
    <row r="1590" spans="1:8" ht="14.5" x14ac:dyDescent="0.35">
      <c r="A1590" s="99"/>
      <c r="B1590" s="100"/>
      <c r="C1590" s="100"/>
      <c r="D1590" s="100"/>
      <c r="E1590" s="101"/>
      <c r="F1590" s="96"/>
      <c r="G1590" s="90"/>
      <c r="H1590" s="91"/>
    </row>
    <row r="1591" spans="1:8" ht="14.5" x14ac:dyDescent="0.35">
      <c r="A1591" s="99"/>
      <c r="B1591" s="100"/>
      <c r="C1591" s="100"/>
      <c r="D1591" s="100"/>
      <c r="E1591" s="101"/>
      <c r="F1591" s="96"/>
      <c r="G1591" s="90"/>
      <c r="H1591" s="91"/>
    </row>
    <row r="1592" spans="1:8" ht="14.5" x14ac:dyDescent="0.35">
      <c r="A1592" s="99"/>
      <c r="B1592" s="100"/>
      <c r="C1592" s="100"/>
      <c r="D1592" s="100"/>
      <c r="E1592" s="101"/>
      <c r="F1592" s="96"/>
      <c r="G1592" s="90"/>
      <c r="H1592" s="91"/>
    </row>
    <row r="1593" spans="1:8" ht="14.5" x14ac:dyDescent="0.35">
      <c r="A1593" s="99"/>
      <c r="B1593" s="100"/>
      <c r="C1593" s="100"/>
      <c r="D1593" s="100"/>
      <c r="E1593" s="101"/>
      <c r="F1593" s="96"/>
      <c r="G1593" s="90"/>
      <c r="H1593" s="91"/>
    </row>
    <row r="1594" spans="1:8" ht="14.5" x14ac:dyDescent="0.35">
      <c r="A1594" s="99"/>
      <c r="B1594" s="100"/>
      <c r="C1594" s="100"/>
      <c r="D1594" s="100"/>
      <c r="E1594" s="101"/>
      <c r="F1594" s="96"/>
      <c r="G1594" s="90"/>
      <c r="H1594" s="91"/>
    </row>
    <row r="1595" spans="1:8" ht="14.5" x14ac:dyDescent="0.35">
      <c r="A1595" s="99"/>
      <c r="B1595" s="100"/>
      <c r="C1595" s="100"/>
      <c r="D1595" s="100"/>
      <c r="E1595" s="101"/>
      <c r="F1595" s="96"/>
      <c r="G1595" s="90"/>
      <c r="H1595" s="91"/>
    </row>
    <row r="1596" spans="1:8" ht="14.5" x14ac:dyDescent="0.35">
      <c r="A1596" s="99"/>
      <c r="B1596" s="100"/>
      <c r="C1596" s="100"/>
      <c r="D1596" s="100"/>
      <c r="E1596" s="101"/>
      <c r="F1596" s="96"/>
      <c r="G1596" s="90"/>
      <c r="H1596" s="91"/>
    </row>
    <row r="1597" spans="1:8" ht="14.5" x14ac:dyDescent="0.35">
      <c r="A1597" s="99"/>
      <c r="B1597" s="100"/>
      <c r="C1597" s="100"/>
      <c r="D1597" s="100"/>
      <c r="E1597" s="101"/>
      <c r="F1597" s="96"/>
      <c r="G1597" s="90"/>
      <c r="H1597" s="91"/>
    </row>
    <row r="1598" spans="1:8" ht="14.5" x14ac:dyDescent="0.35">
      <c r="A1598" s="99"/>
      <c r="B1598" s="100"/>
      <c r="C1598" s="100"/>
      <c r="D1598" s="100"/>
      <c r="E1598" s="101"/>
      <c r="F1598" s="96"/>
      <c r="G1598" s="90"/>
      <c r="H1598" s="91"/>
    </row>
    <row r="1599" spans="1:8" ht="14.5" x14ac:dyDescent="0.35">
      <c r="A1599" s="99"/>
      <c r="B1599" s="100"/>
      <c r="C1599" s="100"/>
      <c r="D1599" s="100"/>
      <c r="E1599" s="101"/>
      <c r="F1599" s="96"/>
      <c r="G1599" s="90"/>
      <c r="H1599" s="91"/>
    </row>
    <row r="1600" spans="1:8" ht="14.5" x14ac:dyDescent="0.35">
      <c r="A1600" s="99"/>
      <c r="B1600" s="100"/>
      <c r="C1600" s="100"/>
      <c r="D1600" s="100"/>
      <c r="E1600" s="101"/>
      <c r="F1600" s="96"/>
      <c r="G1600" s="90"/>
      <c r="H1600" s="91"/>
    </row>
    <row r="1601" spans="1:8" ht="14.5" x14ac:dyDescent="0.35">
      <c r="A1601" s="99"/>
      <c r="B1601" s="100"/>
      <c r="C1601" s="100"/>
      <c r="D1601" s="100"/>
      <c r="E1601" s="101"/>
      <c r="F1601" s="96"/>
      <c r="G1601" s="90"/>
      <c r="H1601" s="91"/>
    </row>
    <row r="1602" spans="1:8" ht="14.5" x14ac:dyDescent="0.35">
      <c r="A1602" s="99"/>
      <c r="B1602" s="100"/>
      <c r="C1602" s="100"/>
      <c r="D1602" s="100"/>
      <c r="E1602" s="101"/>
      <c r="F1602" s="96"/>
      <c r="G1602" s="90"/>
      <c r="H1602" s="91"/>
    </row>
    <row r="1603" spans="1:8" ht="14.5" x14ac:dyDescent="0.35">
      <c r="A1603" s="99"/>
      <c r="B1603" s="100"/>
      <c r="C1603" s="100"/>
      <c r="D1603" s="100"/>
      <c r="E1603" s="101"/>
      <c r="F1603" s="96"/>
      <c r="G1603" s="90"/>
      <c r="H1603" s="91"/>
    </row>
    <row r="1604" spans="1:8" ht="14.5" x14ac:dyDescent="0.35">
      <c r="A1604" s="99"/>
      <c r="B1604" s="100"/>
      <c r="C1604" s="100"/>
      <c r="D1604" s="100"/>
      <c r="E1604" s="101"/>
      <c r="F1604" s="96"/>
      <c r="G1604" s="90"/>
      <c r="H1604" s="91"/>
    </row>
    <row r="1605" spans="1:8" ht="14.5" x14ac:dyDescent="0.35">
      <c r="A1605" s="99"/>
      <c r="B1605" s="100"/>
      <c r="C1605" s="100"/>
      <c r="D1605" s="100"/>
      <c r="E1605" s="101"/>
      <c r="F1605" s="96"/>
      <c r="G1605" s="90"/>
      <c r="H1605" s="91"/>
    </row>
    <row r="1606" spans="1:8" ht="14.5" x14ac:dyDescent="0.35">
      <c r="A1606" s="99"/>
      <c r="B1606" s="100"/>
      <c r="C1606" s="100"/>
      <c r="D1606" s="100"/>
      <c r="E1606" s="101"/>
      <c r="F1606" s="96"/>
      <c r="G1606" s="90"/>
      <c r="H1606" s="91"/>
    </row>
    <row r="1607" spans="1:8" ht="14.5" x14ac:dyDescent="0.35">
      <c r="A1607" s="99"/>
      <c r="B1607" s="100"/>
      <c r="C1607" s="100"/>
      <c r="D1607" s="100"/>
      <c r="E1607" s="101"/>
      <c r="F1607" s="96"/>
      <c r="G1607" s="90"/>
      <c r="H1607" s="91"/>
    </row>
    <row r="1608" spans="1:8" ht="14.5" x14ac:dyDescent="0.35">
      <c r="A1608" s="99"/>
      <c r="B1608" s="100"/>
      <c r="C1608" s="100"/>
      <c r="D1608" s="100"/>
      <c r="E1608" s="101"/>
      <c r="F1608" s="96"/>
      <c r="G1608" s="90"/>
      <c r="H1608" s="91"/>
    </row>
    <row r="1609" spans="1:8" ht="14.5" x14ac:dyDescent="0.35">
      <c r="A1609" s="99"/>
      <c r="B1609" s="100"/>
      <c r="C1609" s="100"/>
      <c r="D1609" s="100"/>
      <c r="E1609" s="101"/>
      <c r="F1609" s="96"/>
      <c r="G1609" s="90"/>
      <c r="H1609" s="91"/>
    </row>
    <row r="1610" spans="1:8" ht="14.5" x14ac:dyDescent="0.35">
      <c r="A1610" s="99"/>
      <c r="B1610" s="100"/>
      <c r="C1610" s="100"/>
      <c r="D1610" s="100"/>
      <c r="E1610" s="101"/>
      <c r="F1610" s="96"/>
      <c r="G1610" s="90"/>
      <c r="H1610" s="91"/>
    </row>
    <row r="1611" spans="1:8" ht="14.5" x14ac:dyDescent="0.35">
      <c r="A1611" s="99"/>
      <c r="B1611" s="100"/>
      <c r="C1611" s="100"/>
      <c r="D1611" s="100"/>
      <c r="E1611" s="101"/>
      <c r="F1611" s="96"/>
      <c r="G1611" s="90"/>
      <c r="H1611" s="91"/>
    </row>
    <row r="1612" spans="1:8" ht="14.5" x14ac:dyDescent="0.35">
      <c r="A1612" s="99"/>
      <c r="B1612" s="100"/>
      <c r="C1612" s="100"/>
      <c r="D1612" s="100"/>
      <c r="E1612" s="101"/>
      <c r="F1612" s="96"/>
      <c r="G1612" s="90"/>
      <c r="H1612" s="91"/>
    </row>
    <row r="1613" spans="1:8" ht="14.5" x14ac:dyDescent="0.35">
      <c r="A1613" s="99"/>
      <c r="B1613" s="100"/>
      <c r="C1613" s="100"/>
      <c r="D1613" s="100"/>
      <c r="E1613" s="101"/>
      <c r="F1613" s="96"/>
      <c r="G1613" s="90"/>
      <c r="H1613" s="91"/>
    </row>
    <row r="1614" spans="1:8" ht="14.5" x14ac:dyDescent="0.35">
      <c r="A1614" s="99"/>
      <c r="B1614" s="100"/>
      <c r="C1614" s="100"/>
      <c r="D1614" s="100"/>
      <c r="E1614" s="101"/>
      <c r="F1614" s="96"/>
      <c r="G1614" s="90"/>
      <c r="H1614" s="91"/>
    </row>
    <row r="1615" spans="1:8" ht="14.5" x14ac:dyDescent="0.35">
      <c r="A1615" s="99"/>
      <c r="B1615" s="100"/>
      <c r="C1615" s="100"/>
      <c r="D1615" s="100"/>
      <c r="E1615" s="101"/>
      <c r="F1615" s="96"/>
      <c r="G1615" s="90"/>
      <c r="H1615" s="91"/>
    </row>
    <row r="1616" spans="1:8" ht="14.5" x14ac:dyDescent="0.35">
      <c r="A1616" s="99"/>
      <c r="B1616" s="100"/>
      <c r="C1616" s="100"/>
      <c r="D1616" s="100"/>
      <c r="E1616" s="101"/>
      <c r="F1616" s="96"/>
      <c r="G1616" s="90"/>
      <c r="H1616" s="91"/>
    </row>
    <row r="1617" spans="1:8" ht="14.5" x14ac:dyDescent="0.35">
      <c r="A1617" s="99"/>
      <c r="B1617" s="100"/>
      <c r="C1617" s="100"/>
      <c r="D1617" s="100"/>
      <c r="E1617" s="101"/>
      <c r="F1617" s="96"/>
      <c r="G1617" s="90"/>
      <c r="H1617" s="91"/>
    </row>
    <row r="1618" spans="1:8" ht="14.5" x14ac:dyDescent="0.35">
      <c r="A1618" s="99"/>
      <c r="B1618" s="100"/>
      <c r="C1618" s="100"/>
      <c r="D1618" s="100"/>
      <c r="E1618" s="101"/>
      <c r="F1618" s="96"/>
      <c r="G1618" s="90"/>
      <c r="H1618" s="91"/>
    </row>
    <row r="1619" spans="1:8" ht="14.5" x14ac:dyDescent="0.35">
      <c r="A1619" s="99"/>
      <c r="B1619" s="100"/>
      <c r="C1619" s="100"/>
      <c r="D1619" s="100"/>
      <c r="E1619" s="101"/>
      <c r="F1619" s="96"/>
      <c r="G1619" s="90"/>
      <c r="H1619" s="91"/>
    </row>
    <row r="1620" spans="1:8" ht="14.5" x14ac:dyDescent="0.35">
      <c r="A1620" s="99"/>
      <c r="B1620" s="100"/>
      <c r="C1620" s="100"/>
      <c r="D1620" s="100"/>
      <c r="E1620" s="101"/>
      <c r="F1620" s="96"/>
      <c r="G1620" s="90"/>
      <c r="H1620" s="91"/>
    </row>
    <row r="1621" spans="1:8" ht="14.5" x14ac:dyDescent="0.35">
      <c r="A1621" s="99"/>
      <c r="B1621" s="100"/>
      <c r="C1621" s="100"/>
      <c r="D1621" s="100"/>
      <c r="E1621" s="101"/>
      <c r="F1621" s="96"/>
      <c r="G1621" s="90"/>
      <c r="H1621" s="91"/>
    </row>
    <row r="1622" spans="1:8" ht="14.5" x14ac:dyDescent="0.35">
      <c r="A1622" s="99"/>
      <c r="B1622" s="100"/>
      <c r="C1622" s="100"/>
      <c r="D1622" s="100"/>
      <c r="E1622" s="101"/>
      <c r="F1622" s="96"/>
      <c r="G1622" s="90"/>
      <c r="H1622" s="91"/>
    </row>
    <row r="1623" spans="1:8" ht="14.5" x14ac:dyDescent="0.35">
      <c r="A1623" s="99"/>
      <c r="B1623" s="100"/>
      <c r="C1623" s="100"/>
      <c r="D1623" s="100"/>
      <c r="E1623" s="101"/>
      <c r="F1623" s="96"/>
      <c r="G1623" s="90"/>
      <c r="H1623" s="91"/>
    </row>
    <row r="1624" spans="1:8" ht="14.5" x14ac:dyDescent="0.35">
      <c r="A1624" s="99"/>
      <c r="B1624" s="100"/>
      <c r="C1624" s="100"/>
      <c r="D1624" s="100"/>
      <c r="E1624" s="101"/>
      <c r="F1624" s="96"/>
      <c r="G1624" s="90"/>
      <c r="H1624" s="91"/>
    </row>
    <row r="1625" spans="1:8" ht="14.5" x14ac:dyDescent="0.35">
      <c r="A1625" s="99"/>
      <c r="B1625" s="100"/>
      <c r="C1625" s="100"/>
      <c r="D1625" s="100"/>
      <c r="E1625" s="101"/>
      <c r="F1625" s="96"/>
      <c r="G1625" s="90"/>
      <c r="H1625" s="91"/>
    </row>
    <row r="1626" spans="1:8" ht="14.5" x14ac:dyDescent="0.35">
      <c r="A1626" s="99"/>
      <c r="B1626" s="100"/>
      <c r="C1626" s="100"/>
      <c r="D1626" s="100"/>
      <c r="E1626" s="101"/>
      <c r="F1626" s="96"/>
      <c r="G1626" s="90"/>
      <c r="H1626" s="91"/>
    </row>
    <row r="1627" spans="1:8" ht="14.5" x14ac:dyDescent="0.35">
      <c r="A1627" s="99"/>
      <c r="B1627" s="100"/>
      <c r="C1627" s="100"/>
      <c r="D1627" s="100"/>
      <c r="E1627" s="101"/>
      <c r="F1627" s="96"/>
      <c r="G1627" s="90"/>
      <c r="H1627" s="91"/>
    </row>
    <row r="1628" spans="1:8" ht="14.5" x14ac:dyDescent="0.35">
      <c r="A1628" s="99"/>
      <c r="B1628" s="100"/>
      <c r="C1628" s="100"/>
      <c r="D1628" s="100"/>
      <c r="E1628" s="101"/>
      <c r="F1628" s="96"/>
      <c r="G1628" s="90"/>
      <c r="H1628" s="91"/>
    </row>
    <row r="1629" spans="1:8" ht="14.5" x14ac:dyDescent="0.35">
      <c r="A1629" s="99"/>
      <c r="B1629" s="100"/>
      <c r="C1629" s="100"/>
      <c r="D1629" s="100"/>
      <c r="E1629" s="101"/>
      <c r="F1629" s="96"/>
      <c r="G1629" s="90"/>
      <c r="H1629" s="91"/>
    </row>
    <row r="1630" spans="1:8" ht="14.5" x14ac:dyDescent="0.35">
      <c r="A1630" s="99"/>
      <c r="B1630" s="100"/>
      <c r="C1630" s="100"/>
      <c r="D1630" s="100"/>
      <c r="E1630" s="101"/>
      <c r="F1630" s="96"/>
      <c r="G1630" s="90"/>
      <c r="H1630" s="91"/>
    </row>
    <row r="1631" spans="1:8" ht="14.5" x14ac:dyDescent="0.35">
      <c r="A1631" s="99"/>
      <c r="B1631" s="100"/>
      <c r="C1631" s="100"/>
      <c r="D1631" s="100"/>
      <c r="E1631" s="101"/>
      <c r="F1631" s="96"/>
      <c r="G1631" s="90"/>
      <c r="H1631" s="91"/>
    </row>
    <row r="1632" spans="1:8" ht="14.5" x14ac:dyDescent="0.35">
      <c r="A1632" s="99"/>
      <c r="B1632" s="100"/>
      <c r="C1632" s="100"/>
      <c r="D1632" s="100"/>
      <c r="E1632" s="101"/>
      <c r="F1632" s="96"/>
      <c r="G1632" s="90"/>
      <c r="H1632" s="91"/>
    </row>
    <row r="1633" spans="1:8" ht="14.5" x14ac:dyDescent="0.35">
      <c r="A1633" s="99"/>
      <c r="B1633" s="100"/>
      <c r="C1633" s="100"/>
      <c r="D1633" s="100"/>
      <c r="E1633" s="101"/>
      <c r="F1633" s="96"/>
      <c r="G1633" s="90"/>
      <c r="H1633" s="91"/>
    </row>
    <row r="1634" spans="1:8" ht="14.5" x14ac:dyDescent="0.35">
      <c r="A1634" s="99"/>
      <c r="B1634" s="100"/>
      <c r="C1634" s="100"/>
      <c r="D1634" s="100"/>
      <c r="E1634" s="101"/>
      <c r="F1634" s="96"/>
      <c r="G1634" s="90"/>
      <c r="H1634" s="91"/>
    </row>
    <row r="1635" spans="1:8" ht="14.5" x14ac:dyDescent="0.35">
      <c r="A1635" s="99"/>
      <c r="B1635" s="100"/>
      <c r="C1635" s="100"/>
      <c r="D1635" s="100"/>
      <c r="E1635" s="101"/>
      <c r="F1635" s="96"/>
      <c r="G1635" s="90"/>
      <c r="H1635" s="91"/>
    </row>
    <row r="1636" spans="1:8" ht="14.5" x14ac:dyDescent="0.35">
      <c r="A1636" s="99"/>
      <c r="B1636" s="100"/>
      <c r="C1636" s="100"/>
      <c r="D1636" s="100"/>
      <c r="E1636" s="101"/>
      <c r="F1636" s="96"/>
      <c r="G1636" s="90"/>
      <c r="H1636" s="91"/>
    </row>
    <row r="1637" spans="1:8" ht="14.5" x14ac:dyDescent="0.35">
      <c r="A1637" s="99"/>
      <c r="B1637" s="100"/>
      <c r="C1637" s="100"/>
      <c r="D1637" s="100"/>
      <c r="E1637" s="101"/>
      <c r="F1637" s="96"/>
      <c r="G1637" s="90"/>
      <c r="H1637" s="91"/>
    </row>
    <row r="1638" spans="1:8" ht="14.5" x14ac:dyDescent="0.35">
      <c r="A1638" s="99"/>
      <c r="B1638" s="100"/>
      <c r="C1638" s="100"/>
      <c r="D1638" s="100"/>
      <c r="E1638" s="101"/>
      <c r="F1638" s="96"/>
      <c r="G1638" s="90"/>
      <c r="H1638" s="91"/>
    </row>
    <row r="1639" spans="1:8" ht="14.5" x14ac:dyDescent="0.35">
      <c r="A1639" s="99"/>
      <c r="B1639" s="100"/>
      <c r="C1639" s="100"/>
      <c r="D1639" s="100"/>
      <c r="E1639" s="101"/>
      <c r="F1639" s="96"/>
      <c r="G1639" s="90"/>
      <c r="H1639" s="91"/>
    </row>
    <row r="1640" spans="1:8" ht="14.5" x14ac:dyDescent="0.35">
      <c r="A1640" s="99"/>
      <c r="B1640" s="100"/>
      <c r="C1640" s="100"/>
      <c r="D1640" s="100"/>
      <c r="E1640" s="101"/>
      <c r="F1640" s="96"/>
      <c r="G1640" s="90"/>
      <c r="H1640" s="91"/>
    </row>
    <row r="1641" spans="1:8" ht="14.5" x14ac:dyDescent="0.35">
      <c r="A1641" s="99"/>
      <c r="B1641" s="100"/>
      <c r="C1641" s="100"/>
      <c r="D1641" s="100"/>
      <c r="E1641" s="101"/>
      <c r="F1641" s="96"/>
      <c r="G1641" s="90"/>
      <c r="H1641" s="91"/>
    </row>
    <row r="1642" spans="1:8" ht="14.5" x14ac:dyDescent="0.35">
      <c r="A1642" s="99"/>
      <c r="B1642" s="100"/>
      <c r="C1642" s="100"/>
      <c r="D1642" s="100"/>
      <c r="E1642" s="101"/>
      <c r="F1642" s="96"/>
      <c r="G1642" s="90"/>
      <c r="H1642" s="91"/>
    </row>
    <row r="1643" spans="1:8" ht="14.5" x14ac:dyDescent="0.35">
      <c r="A1643" s="99"/>
      <c r="B1643" s="100"/>
      <c r="C1643" s="100"/>
      <c r="D1643" s="100"/>
      <c r="E1643" s="101"/>
      <c r="F1643" s="96"/>
      <c r="G1643" s="90"/>
      <c r="H1643" s="91"/>
    </row>
    <row r="1644" spans="1:8" ht="14.5" x14ac:dyDescent="0.35">
      <c r="A1644" s="99"/>
      <c r="B1644" s="100"/>
      <c r="C1644" s="100"/>
      <c r="D1644" s="100"/>
      <c r="E1644" s="101"/>
      <c r="F1644" s="96"/>
      <c r="G1644" s="90"/>
      <c r="H1644" s="91"/>
    </row>
    <row r="1645" spans="1:8" ht="14.5" x14ac:dyDescent="0.35">
      <c r="A1645" s="99"/>
      <c r="B1645" s="100"/>
      <c r="C1645" s="100"/>
      <c r="D1645" s="100"/>
      <c r="E1645" s="101"/>
      <c r="F1645" s="96"/>
      <c r="G1645" s="90"/>
      <c r="H1645" s="91"/>
    </row>
    <row r="1646" spans="1:8" ht="14.5" x14ac:dyDescent="0.35">
      <c r="A1646" s="99"/>
      <c r="B1646" s="100"/>
      <c r="C1646" s="100"/>
      <c r="D1646" s="100"/>
      <c r="E1646" s="101"/>
      <c r="F1646" s="96"/>
      <c r="G1646" s="90"/>
      <c r="H1646" s="91"/>
    </row>
    <row r="1647" spans="1:8" ht="14.5" x14ac:dyDescent="0.35">
      <c r="A1647" s="99"/>
      <c r="B1647" s="100"/>
      <c r="C1647" s="100"/>
      <c r="D1647" s="100"/>
      <c r="E1647" s="101"/>
      <c r="F1647" s="96"/>
      <c r="G1647" s="90"/>
      <c r="H1647" s="91"/>
    </row>
    <row r="1648" spans="1:8" ht="14.5" x14ac:dyDescent="0.35">
      <c r="A1648" s="99"/>
      <c r="B1648" s="100"/>
      <c r="C1648" s="100"/>
      <c r="D1648" s="100"/>
      <c r="E1648" s="101"/>
      <c r="F1648" s="96"/>
      <c r="G1648" s="90"/>
      <c r="H1648" s="91"/>
    </row>
    <row r="1649" spans="1:8" ht="14.5" x14ac:dyDescent="0.35">
      <c r="A1649" s="99"/>
      <c r="B1649" s="100"/>
      <c r="C1649" s="100"/>
      <c r="D1649" s="100"/>
      <c r="E1649" s="101"/>
      <c r="F1649" s="96"/>
      <c r="G1649" s="90"/>
      <c r="H1649" s="91"/>
    </row>
    <row r="1650" spans="1:8" ht="14.5" x14ac:dyDescent="0.35">
      <c r="A1650" s="99"/>
      <c r="B1650" s="100"/>
      <c r="C1650" s="100"/>
      <c r="D1650" s="100"/>
      <c r="E1650" s="101"/>
      <c r="F1650" s="96"/>
      <c r="G1650" s="90"/>
      <c r="H1650" s="91"/>
    </row>
    <row r="1651" spans="1:8" ht="14.5" x14ac:dyDescent="0.35">
      <c r="A1651" s="99"/>
      <c r="B1651" s="100"/>
      <c r="C1651" s="100"/>
      <c r="D1651" s="100"/>
      <c r="E1651" s="101"/>
      <c r="F1651" s="96"/>
      <c r="G1651" s="90"/>
      <c r="H1651" s="91"/>
    </row>
    <row r="1652" spans="1:8" ht="14.5" x14ac:dyDescent="0.35">
      <c r="A1652" s="99"/>
      <c r="B1652" s="100"/>
      <c r="C1652" s="100"/>
      <c r="D1652" s="100"/>
      <c r="E1652" s="101"/>
      <c r="F1652" s="96"/>
      <c r="G1652" s="90"/>
      <c r="H1652" s="91"/>
    </row>
    <row r="1653" spans="1:8" ht="14.5" x14ac:dyDescent="0.35">
      <c r="A1653" s="99"/>
      <c r="B1653" s="100"/>
      <c r="C1653" s="100"/>
      <c r="D1653" s="100"/>
      <c r="E1653" s="101"/>
      <c r="F1653" s="96"/>
      <c r="G1653" s="90"/>
      <c r="H1653" s="91"/>
    </row>
    <row r="1654" spans="1:8" ht="14.5" x14ac:dyDescent="0.35">
      <c r="A1654" s="99"/>
      <c r="B1654" s="100"/>
      <c r="C1654" s="100"/>
      <c r="D1654" s="100"/>
      <c r="E1654" s="101"/>
      <c r="F1654" s="96"/>
      <c r="G1654" s="90"/>
      <c r="H1654" s="91"/>
    </row>
    <row r="1655" spans="1:8" ht="14.5" x14ac:dyDescent="0.35">
      <c r="A1655" s="99"/>
      <c r="B1655" s="100"/>
      <c r="C1655" s="100"/>
      <c r="D1655" s="100"/>
      <c r="E1655" s="101"/>
      <c r="F1655" s="96"/>
      <c r="G1655" s="90"/>
      <c r="H1655" s="91"/>
    </row>
    <row r="1656" spans="1:8" ht="14.5" x14ac:dyDescent="0.35">
      <c r="A1656" s="99"/>
      <c r="B1656" s="100"/>
      <c r="C1656" s="100"/>
      <c r="D1656" s="100"/>
      <c r="E1656" s="101"/>
      <c r="F1656" s="96"/>
      <c r="G1656" s="90"/>
      <c r="H1656" s="91"/>
    </row>
    <row r="1657" spans="1:8" ht="14.5" x14ac:dyDescent="0.35">
      <c r="A1657" s="99"/>
      <c r="B1657" s="100"/>
      <c r="C1657" s="100"/>
      <c r="D1657" s="100"/>
      <c r="E1657" s="101"/>
      <c r="F1657" s="96"/>
      <c r="G1657" s="90"/>
      <c r="H1657" s="91"/>
    </row>
    <row r="1658" spans="1:8" ht="14.5" x14ac:dyDescent="0.35">
      <c r="A1658" s="99"/>
      <c r="B1658" s="100"/>
      <c r="C1658" s="100"/>
      <c r="D1658" s="100"/>
      <c r="E1658" s="101"/>
      <c r="F1658" s="96"/>
      <c r="G1658" s="90"/>
      <c r="H1658" s="91"/>
    </row>
    <row r="1659" spans="1:8" ht="14.5" x14ac:dyDescent="0.35">
      <c r="A1659" s="99"/>
      <c r="B1659" s="100"/>
      <c r="C1659" s="100"/>
      <c r="D1659" s="100"/>
      <c r="E1659" s="101"/>
      <c r="F1659" s="96"/>
      <c r="G1659" s="90"/>
      <c r="H1659" s="91"/>
    </row>
    <row r="1660" spans="1:8" ht="14.5" x14ac:dyDescent="0.35">
      <c r="A1660" s="99"/>
      <c r="B1660" s="100"/>
      <c r="C1660" s="100"/>
      <c r="D1660" s="100"/>
      <c r="E1660" s="101"/>
      <c r="F1660" s="96"/>
      <c r="G1660" s="90"/>
      <c r="H1660" s="91"/>
    </row>
    <row r="1661" spans="1:8" ht="14.5" x14ac:dyDescent="0.35">
      <c r="A1661" s="99"/>
      <c r="B1661" s="100"/>
      <c r="C1661" s="100"/>
      <c r="D1661" s="100"/>
      <c r="E1661" s="101"/>
      <c r="F1661" s="96"/>
      <c r="G1661" s="90"/>
      <c r="H1661" s="91"/>
    </row>
    <row r="1662" spans="1:8" ht="14.5" x14ac:dyDescent="0.35">
      <c r="A1662" s="99"/>
      <c r="B1662" s="100"/>
      <c r="C1662" s="100"/>
      <c r="D1662" s="100"/>
      <c r="E1662" s="101"/>
      <c r="F1662" s="96"/>
      <c r="G1662" s="90"/>
      <c r="H1662" s="91"/>
    </row>
    <row r="1663" spans="1:8" ht="14.5" x14ac:dyDescent="0.35">
      <c r="A1663" s="99"/>
      <c r="B1663" s="100"/>
      <c r="C1663" s="100"/>
      <c r="D1663" s="100"/>
      <c r="E1663" s="101"/>
      <c r="F1663" s="96"/>
      <c r="G1663" s="90"/>
      <c r="H1663" s="91"/>
    </row>
    <row r="1664" spans="1:8" ht="14.5" x14ac:dyDescent="0.35">
      <c r="A1664" s="99"/>
      <c r="B1664" s="100"/>
      <c r="C1664" s="100"/>
      <c r="D1664" s="100"/>
      <c r="E1664" s="101"/>
      <c r="F1664" s="96"/>
      <c r="G1664" s="90"/>
      <c r="H1664" s="91"/>
    </row>
    <row r="1665" spans="1:8" ht="14.5" x14ac:dyDescent="0.35">
      <c r="A1665" s="99"/>
      <c r="B1665" s="100"/>
      <c r="C1665" s="100"/>
      <c r="D1665" s="100"/>
      <c r="E1665" s="101"/>
      <c r="F1665" s="96"/>
      <c r="G1665" s="90"/>
      <c r="H1665" s="91"/>
    </row>
    <row r="1666" spans="1:8" ht="14.5" x14ac:dyDescent="0.35">
      <c r="A1666" s="99"/>
      <c r="B1666" s="100"/>
      <c r="C1666" s="100"/>
      <c r="D1666" s="100"/>
      <c r="E1666" s="101"/>
      <c r="F1666" s="96"/>
      <c r="G1666" s="90"/>
      <c r="H1666" s="91"/>
    </row>
    <row r="1667" spans="1:8" ht="14.5" x14ac:dyDescent="0.35">
      <c r="A1667" s="99"/>
      <c r="B1667" s="100"/>
      <c r="C1667" s="100"/>
      <c r="D1667" s="100"/>
      <c r="E1667" s="101"/>
      <c r="F1667" s="96"/>
      <c r="G1667" s="90"/>
      <c r="H1667" s="91"/>
    </row>
    <row r="1668" spans="1:8" ht="14.5" x14ac:dyDescent="0.35">
      <c r="A1668" s="99"/>
      <c r="B1668" s="100"/>
      <c r="C1668" s="100"/>
      <c r="D1668" s="100"/>
      <c r="E1668" s="101"/>
      <c r="F1668" s="96"/>
      <c r="G1668" s="90"/>
      <c r="H1668" s="91"/>
    </row>
    <row r="1669" spans="1:8" ht="14.5" x14ac:dyDescent="0.35">
      <c r="A1669" s="99"/>
      <c r="B1669" s="100"/>
      <c r="C1669" s="100"/>
      <c r="D1669" s="100"/>
      <c r="E1669" s="101"/>
      <c r="F1669" s="96"/>
      <c r="G1669" s="90"/>
      <c r="H1669" s="91"/>
    </row>
    <row r="1670" spans="1:8" ht="14.5" x14ac:dyDescent="0.35">
      <c r="A1670" s="99"/>
      <c r="B1670" s="100"/>
      <c r="C1670" s="100"/>
      <c r="D1670" s="100"/>
      <c r="E1670" s="101"/>
      <c r="F1670" s="96"/>
      <c r="G1670" s="90"/>
      <c r="H1670" s="91"/>
    </row>
    <row r="1671" spans="1:8" ht="14.5" x14ac:dyDescent="0.35">
      <c r="A1671" s="99"/>
      <c r="B1671" s="100"/>
      <c r="C1671" s="100"/>
      <c r="D1671" s="100"/>
      <c r="E1671" s="101"/>
      <c r="F1671" s="96"/>
      <c r="G1671" s="90"/>
      <c r="H1671" s="91"/>
    </row>
    <row r="1672" spans="1:8" ht="14.5" x14ac:dyDescent="0.35">
      <c r="A1672" s="99"/>
      <c r="B1672" s="100"/>
      <c r="C1672" s="100"/>
      <c r="D1672" s="100"/>
      <c r="E1672" s="101"/>
      <c r="F1672" s="96"/>
      <c r="G1672" s="90"/>
      <c r="H1672" s="91"/>
    </row>
    <row r="1673" spans="1:8" ht="14.5" x14ac:dyDescent="0.35">
      <c r="A1673" s="99"/>
      <c r="B1673" s="100"/>
      <c r="C1673" s="100"/>
      <c r="D1673" s="100"/>
      <c r="E1673" s="101"/>
      <c r="F1673" s="96"/>
      <c r="G1673" s="90"/>
      <c r="H1673" s="91"/>
    </row>
    <row r="1674" spans="1:8" ht="14.5" x14ac:dyDescent="0.35">
      <c r="A1674" s="99"/>
      <c r="B1674" s="100"/>
      <c r="C1674" s="100"/>
      <c r="D1674" s="100"/>
      <c r="E1674" s="101"/>
      <c r="F1674" s="96"/>
      <c r="G1674" s="90"/>
      <c r="H1674" s="91"/>
    </row>
    <row r="1675" spans="1:8" ht="14.5" x14ac:dyDescent="0.35">
      <c r="A1675" s="99"/>
      <c r="B1675" s="100"/>
      <c r="C1675" s="100"/>
      <c r="D1675" s="100"/>
      <c r="E1675" s="101"/>
      <c r="F1675" s="96"/>
      <c r="G1675" s="90"/>
      <c r="H1675" s="91"/>
    </row>
    <row r="1676" spans="1:8" ht="14.5" x14ac:dyDescent="0.35">
      <c r="A1676" s="99"/>
      <c r="B1676" s="100"/>
      <c r="C1676" s="100"/>
      <c r="D1676" s="100"/>
      <c r="E1676" s="101"/>
      <c r="F1676" s="96"/>
      <c r="G1676" s="90"/>
      <c r="H1676" s="91"/>
    </row>
    <row r="1677" spans="1:8" ht="14.5" x14ac:dyDescent="0.35">
      <c r="A1677" s="99"/>
      <c r="B1677" s="100"/>
      <c r="C1677" s="100"/>
      <c r="D1677" s="100"/>
      <c r="E1677" s="101"/>
      <c r="F1677" s="96"/>
      <c r="G1677" s="90"/>
      <c r="H1677" s="91"/>
    </row>
    <row r="1678" spans="1:8" ht="14.5" x14ac:dyDescent="0.35">
      <c r="A1678" s="99"/>
      <c r="B1678" s="100"/>
      <c r="C1678" s="100"/>
      <c r="D1678" s="100"/>
      <c r="E1678" s="101"/>
      <c r="F1678" s="96"/>
      <c r="G1678" s="90"/>
      <c r="H1678" s="91"/>
    </row>
    <row r="1679" spans="1:8" ht="14.5" x14ac:dyDescent="0.35">
      <c r="A1679" s="99"/>
      <c r="B1679" s="100"/>
      <c r="C1679" s="100"/>
      <c r="D1679" s="100"/>
      <c r="E1679" s="101"/>
      <c r="F1679" s="96"/>
      <c r="G1679" s="90"/>
      <c r="H1679" s="91"/>
    </row>
    <row r="1680" spans="1:8" ht="14.5" x14ac:dyDescent="0.35">
      <c r="A1680" s="99"/>
      <c r="B1680" s="100"/>
      <c r="C1680" s="100"/>
      <c r="D1680" s="100"/>
      <c r="E1680" s="101"/>
      <c r="F1680" s="96"/>
      <c r="G1680" s="90"/>
      <c r="H1680" s="91"/>
    </row>
    <row r="1681" spans="1:8" ht="14.5" x14ac:dyDescent="0.35">
      <c r="A1681" s="99"/>
      <c r="B1681" s="100"/>
      <c r="C1681" s="100"/>
      <c r="D1681" s="100"/>
      <c r="E1681" s="101"/>
      <c r="F1681" s="96"/>
      <c r="G1681" s="90"/>
      <c r="H1681" s="91"/>
    </row>
    <row r="1682" spans="1:8" ht="14.5" x14ac:dyDescent="0.35">
      <c r="A1682" s="99"/>
      <c r="B1682" s="100"/>
      <c r="C1682" s="100"/>
      <c r="D1682" s="100"/>
      <c r="E1682" s="101"/>
      <c r="F1682" s="96"/>
      <c r="G1682" s="90"/>
      <c r="H1682" s="91"/>
    </row>
    <row r="1683" spans="1:8" ht="14.5" x14ac:dyDescent="0.35">
      <c r="A1683" s="99"/>
      <c r="B1683" s="100"/>
      <c r="C1683" s="100"/>
      <c r="D1683" s="100"/>
      <c r="E1683" s="101"/>
      <c r="F1683" s="96"/>
      <c r="G1683" s="90"/>
      <c r="H1683" s="91"/>
    </row>
    <row r="1684" spans="1:8" ht="14.5" x14ac:dyDescent="0.35">
      <c r="A1684" s="99"/>
      <c r="B1684" s="100"/>
      <c r="C1684" s="100"/>
      <c r="D1684" s="100"/>
      <c r="E1684" s="101"/>
      <c r="F1684" s="96"/>
      <c r="G1684" s="90"/>
      <c r="H1684" s="91"/>
    </row>
    <row r="1685" spans="1:8" ht="14.5" x14ac:dyDescent="0.35">
      <c r="A1685" s="99"/>
      <c r="B1685" s="100"/>
      <c r="C1685" s="100"/>
      <c r="D1685" s="100"/>
      <c r="E1685" s="101"/>
      <c r="F1685" s="96"/>
      <c r="G1685" s="90"/>
      <c r="H1685" s="91"/>
    </row>
    <row r="1686" spans="1:8" ht="14.5" x14ac:dyDescent="0.35">
      <c r="A1686" s="99"/>
      <c r="B1686" s="100"/>
      <c r="C1686" s="100"/>
      <c r="D1686" s="100"/>
      <c r="E1686" s="101"/>
      <c r="F1686" s="96"/>
      <c r="G1686" s="90"/>
      <c r="H1686" s="91"/>
    </row>
    <row r="1687" spans="1:8" ht="14.5" x14ac:dyDescent="0.35">
      <c r="A1687" s="99"/>
      <c r="B1687" s="100"/>
      <c r="C1687" s="100"/>
      <c r="D1687" s="100"/>
      <c r="E1687" s="101"/>
      <c r="F1687" s="96"/>
      <c r="G1687" s="90"/>
      <c r="H1687" s="91"/>
    </row>
    <row r="1688" spans="1:8" ht="14.5" x14ac:dyDescent="0.35">
      <c r="A1688" s="99"/>
      <c r="B1688" s="100"/>
      <c r="C1688" s="100"/>
      <c r="D1688" s="100"/>
      <c r="E1688" s="101"/>
      <c r="F1688" s="96"/>
      <c r="G1688" s="90"/>
      <c r="H1688" s="91"/>
    </row>
    <row r="1689" spans="1:8" ht="14.5" x14ac:dyDescent="0.35">
      <c r="A1689" s="99"/>
      <c r="B1689" s="100"/>
      <c r="C1689" s="100"/>
      <c r="D1689" s="100"/>
      <c r="E1689" s="101"/>
      <c r="F1689" s="96"/>
      <c r="G1689" s="90"/>
      <c r="H1689" s="91"/>
    </row>
    <row r="1690" spans="1:8" ht="14.5" x14ac:dyDescent="0.35">
      <c r="A1690" s="99"/>
      <c r="B1690" s="100"/>
      <c r="C1690" s="100"/>
      <c r="D1690" s="100"/>
      <c r="E1690" s="101"/>
      <c r="F1690" s="96"/>
      <c r="G1690" s="90"/>
      <c r="H1690" s="91"/>
    </row>
    <row r="1691" spans="1:8" ht="14.5" x14ac:dyDescent="0.35">
      <c r="A1691" s="99"/>
      <c r="B1691" s="100"/>
      <c r="C1691" s="100"/>
      <c r="D1691" s="100"/>
      <c r="E1691" s="101"/>
      <c r="F1691" s="96"/>
      <c r="G1691" s="90"/>
      <c r="H1691" s="91"/>
    </row>
    <row r="1692" spans="1:8" ht="14.5" x14ac:dyDescent="0.35">
      <c r="A1692" s="99"/>
      <c r="B1692" s="100"/>
      <c r="C1692" s="100"/>
      <c r="D1692" s="100"/>
      <c r="E1692" s="101"/>
      <c r="F1692" s="96"/>
      <c r="G1692" s="90"/>
      <c r="H1692" s="91"/>
    </row>
    <row r="1693" spans="1:8" ht="14.5" x14ac:dyDescent="0.35">
      <c r="A1693" s="99"/>
      <c r="B1693" s="100"/>
      <c r="C1693" s="100"/>
      <c r="D1693" s="100"/>
      <c r="E1693" s="101"/>
      <c r="F1693" s="96"/>
      <c r="G1693" s="90"/>
      <c r="H1693" s="91"/>
    </row>
    <row r="1694" spans="1:8" ht="14.5" x14ac:dyDescent="0.35">
      <c r="A1694" s="99"/>
      <c r="B1694" s="100"/>
      <c r="C1694" s="100"/>
      <c r="D1694" s="100"/>
      <c r="E1694" s="101"/>
      <c r="F1694" s="96"/>
      <c r="G1694" s="90"/>
      <c r="H1694" s="91"/>
    </row>
    <row r="1695" spans="1:8" ht="14.5" x14ac:dyDescent="0.35">
      <c r="A1695" s="99"/>
      <c r="B1695" s="100"/>
      <c r="C1695" s="100"/>
      <c r="D1695" s="100"/>
      <c r="E1695" s="101"/>
      <c r="F1695" s="96"/>
      <c r="G1695" s="90"/>
      <c r="H1695" s="91"/>
    </row>
    <row r="1696" spans="1:8" ht="14.5" x14ac:dyDescent="0.35">
      <c r="A1696" s="99"/>
      <c r="B1696" s="100"/>
      <c r="C1696" s="100"/>
      <c r="D1696" s="100"/>
      <c r="E1696" s="101"/>
      <c r="F1696" s="96"/>
      <c r="G1696" s="90"/>
      <c r="H1696" s="91"/>
    </row>
    <row r="1697" spans="1:8" ht="14.5" x14ac:dyDescent="0.35">
      <c r="A1697" s="99"/>
      <c r="B1697" s="100"/>
      <c r="C1697" s="100"/>
      <c r="D1697" s="100"/>
      <c r="E1697" s="101"/>
      <c r="F1697" s="96"/>
      <c r="G1697" s="90"/>
      <c r="H1697" s="91"/>
    </row>
    <row r="1698" spans="1:8" ht="14.5" x14ac:dyDescent="0.35">
      <c r="A1698" s="99"/>
      <c r="B1698" s="100"/>
      <c r="C1698" s="100"/>
      <c r="D1698" s="100"/>
      <c r="E1698" s="101"/>
      <c r="F1698" s="96"/>
      <c r="G1698" s="90"/>
      <c r="H1698" s="91"/>
    </row>
    <row r="1699" spans="1:8" ht="14.5" x14ac:dyDescent="0.35">
      <c r="A1699" s="99"/>
      <c r="B1699" s="100"/>
      <c r="C1699" s="100"/>
      <c r="D1699" s="100"/>
      <c r="E1699" s="101"/>
      <c r="F1699" s="96"/>
      <c r="G1699" s="90"/>
      <c r="H1699" s="91"/>
    </row>
    <row r="1700" spans="1:8" ht="14.5" x14ac:dyDescent="0.35">
      <c r="A1700" s="99"/>
      <c r="B1700" s="100"/>
      <c r="C1700" s="100"/>
      <c r="D1700" s="100"/>
      <c r="E1700" s="101"/>
      <c r="F1700" s="96"/>
      <c r="G1700" s="90"/>
      <c r="H1700" s="91"/>
    </row>
    <row r="1701" spans="1:8" ht="14.5" x14ac:dyDescent="0.35">
      <c r="A1701" s="99"/>
      <c r="B1701" s="100"/>
      <c r="C1701" s="100"/>
      <c r="D1701" s="100"/>
      <c r="E1701" s="101"/>
      <c r="F1701" s="96"/>
      <c r="G1701" s="90"/>
      <c r="H1701" s="91"/>
    </row>
    <row r="1702" spans="1:8" ht="14.5" x14ac:dyDescent="0.35">
      <c r="A1702" s="99"/>
      <c r="B1702" s="100"/>
      <c r="C1702" s="100"/>
      <c r="D1702" s="100"/>
      <c r="E1702" s="101"/>
      <c r="F1702" s="96"/>
      <c r="G1702" s="90"/>
      <c r="H1702" s="91"/>
    </row>
    <row r="1703" spans="1:8" ht="14.5" x14ac:dyDescent="0.35">
      <c r="A1703" s="99"/>
      <c r="B1703" s="100"/>
      <c r="C1703" s="100"/>
      <c r="D1703" s="100"/>
      <c r="E1703" s="101"/>
      <c r="F1703" s="96"/>
      <c r="G1703" s="90"/>
      <c r="H1703" s="91"/>
    </row>
    <row r="1704" spans="1:8" ht="14.5" x14ac:dyDescent="0.35">
      <c r="A1704" s="99"/>
      <c r="B1704" s="100"/>
      <c r="C1704" s="100"/>
      <c r="D1704" s="100"/>
      <c r="E1704" s="101"/>
      <c r="F1704" s="96"/>
      <c r="G1704" s="90"/>
      <c r="H1704" s="91"/>
    </row>
    <row r="1705" spans="1:8" ht="14.5" x14ac:dyDescent="0.35">
      <c r="A1705" s="99"/>
      <c r="B1705" s="100"/>
      <c r="C1705" s="100"/>
      <c r="D1705" s="100"/>
      <c r="E1705" s="101"/>
      <c r="F1705" s="96"/>
      <c r="G1705" s="90"/>
      <c r="H1705" s="91"/>
    </row>
    <row r="1706" spans="1:8" ht="14.5" x14ac:dyDescent="0.35">
      <c r="A1706" s="99"/>
      <c r="B1706" s="100"/>
      <c r="C1706" s="100"/>
      <c r="D1706" s="100"/>
      <c r="E1706" s="101"/>
      <c r="F1706" s="96"/>
      <c r="G1706" s="90"/>
      <c r="H1706" s="91"/>
    </row>
    <row r="1707" spans="1:8" ht="14.5" x14ac:dyDescent="0.35">
      <c r="A1707" s="99"/>
      <c r="B1707" s="100"/>
      <c r="C1707" s="100"/>
      <c r="D1707" s="100"/>
      <c r="E1707" s="101"/>
      <c r="F1707" s="96"/>
      <c r="G1707" s="90"/>
      <c r="H1707" s="91"/>
    </row>
    <row r="1708" spans="1:8" ht="14.5" x14ac:dyDescent="0.35">
      <c r="A1708" s="99"/>
      <c r="B1708" s="100"/>
      <c r="C1708" s="100"/>
      <c r="D1708" s="100"/>
      <c r="E1708" s="101"/>
      <c r="F1708" s="96"/>
      <c r="G1708" s="90"/>
      <c r="H1708" s="91"/>
    </row>
    <row r="1709" spans="1:8" ht="14.5" x14ac:dyDescent="0.35">
      <c r="A1709" s="99"/>
      <c r="B1709" s="100"/>
      <c r="C1709" s="100"/>
      <c r="D1709" s="100"/>
      <c r="E1709" s="101"/>
      <c r="F1709" s="96"/>
      <c r="G1709" s="90"/>
      <c r="H1709" s="91"/>
    </row>
    <row r="1710" spans="1:8" ht="14.5" x14ac:dyDescent="0.35">
      <c r="A1710" s="99"/>
      <c r="B1710" s="100"/>
      <c r="C1710" s="100"/>
      <c r="D1710" s="100"/>
      <c r="E1710" s="101"/>
      <c r="F1710" s="96"/>
      <c r="G1710" s="90"/>
      <c r="H1710" s="91"/>
    </row>
    <row r="1711" spans="1:8" ht="14.5" x14ac:dyDescent="0.35">
      <c r="A1711" s="99"/>
      <c r="B1711" s="100"/>
      <c r="C1711" s="100"/>
      <c r="D1711" s="100"/>
      <c r="E1711" s="101"/>
      <c r="F1711" s="96"/>
      <c r="G1711" s="90"/>
      <c r="H1711" s="91"/>
    </row>
    <row r="1712" spans="1:8" ht="14.5" x14ac:dyDescent="0.35">
      <c r="A1712" s="99"/>
      <c r="B1712" s="100"/>
      <c r="C1712" s="100"/>
      <c r="D1712" s="100"/>
      <c r="E1712" s="101"/>
      <c r="F1712" s="96"/>
      <c r="G1712" s="90"/>
      <c r="H1712" s="91"/>
    </row>
    <row r="1713" spans="1:8" ht="14.5" x14ac:dyDescent="0.35">
      <c r="A1713" s="99"/>
      <c r="B1713" s="100"/>
      <c r="C1713" s="100"/>
      <c r="D1713" s="100"/>
      <c r="E1713" s="101"/>
      <c r="F1713" s="96"/>
      <c r="G1713" s="90"/>
      <c r="H1713" s="91"/>
    </row>
    <row r="1714" spans="1:8" ht="14.5" x14ac:dyDescent="0.35">
      <c r="A1714" s="99"/>
      <c r="B1714" s="100"/>
      <c r="C1714" s="100"/>
      <c r="D1714" s="100"/>
      <c r="E1714" s="101"/>
      <c r="F1714" s="96"/>
      <c r="G1714" s="90"/>
      <c r="H1714" s="91"/>
    </row>
    <row r="1715" spans="1:8" ht="14.5" x14ac:dyDescent="0.35">
      <c r="A1715" s="99"/>
      <c r="B1715" s="100"/>
      <c r="C1715" s="100"/>
      <c r="D1715" s="100"/>
      <c r="E1715" s="101"/>
      <c r="F1715" s="96"/>
      <c r="G1715" s="90"/>
      <c r="H1715" s="91"/>
    </row>
    <row r="1716" spans="1:8" ht="14.5" x14ac:dyDescent="0.35">
      <c r="A1716" s="99"/>
      <c r="B1716" s="100"/>
      <c r="C1716" s="100"/>
      <c r="D1716" s="100"/>
      <c r="E1716" s="101"/>
      <c r="F1716" s="96"/>
      <c r="G1716" s="90"/>
      <c r="H1716" s="91"/>
    </row>
    <row r="1717" spans="1:8" ht="14.5" x14ac:dyDescent="0.35">
      <c r="A1717" s="99"/>
      <c r="B1717" s="100"/>
      <c r="C1717" s="100"/>
      <c r="D1717" s="100"/>
      <c r="E1717" s="101"/>
      <c r="F1717" s="96"/>
      <c r="G1717" s="90"/>
      <c r="H1717" s="91"/>
    </row>
    <row r="1718" spans="1:8" ht="14.5" x14ac:dyDescent="0.35">
      <c r="A1718" s="99"/>
      <c r="B1718" s="100"/>
      <c r="C1718" s="100"/>
      <c r="D1718" s="100"/>
      <c r="E1718" s="101"/>
      <c r="F1718" s="96"/>
      <c r="G1718" s="90"/>
      <c r="H1718" s="91"/>
    </row>
    <row r="1719" spans="1:8" ht="14.5" x14ac:dyDescent="0.35">
      <c r="A1719" s="99"/>
      <c r="B1719" s="100"/>
      <c r="C1719" s="100"/>
      <c r="D1719" s="100"/>
      <c r="E1719" s="101"/>
      <c r="F1719" s="96"/>
      <c r="G1719" s="90"/>
      <c r="H1719" s="91"/>
    </row>
    <row r="1720" spans="1:8" ht="14.5" x14ac:dyDescent="0.35">
      <c r="A1720" s="99"/>
      <c r="B1720" s="100"/>
      <c r="C1720" s="100"/>
      <c r="D1720" s="100"/>
      <c r="E1720" s="101"/>
      <c r="F1720" s="96"/>
      <c r="G1720" s="90"/>
      <c r="H1720" s="91"/>
    </row>
    <row r="1721" spans="1:8" ht="14.5" x14ac:dyDescent="0.35">
      <c r="A1721" s="99"/>
      <c r="B1721" s="100"/>
      <c r="C1721" s="100"/>
      <c r="D1721" s="100"/>
      <c r="E1721" s="101"/>
      <c r="F1721" s="96"/>
      <c r="G1721" s="90"/>
      <c r="H1721" s="91"/>
    </row>
    <row r="1722" spans="1:8" ht="14.5" x14ac:dyDescent="0.35">
      <c r="A1722" s="99"/>
      <c r="B1722" s="100"/>
      <c r="C1722" s="100"/>
      <c r="D1722" s="100"/>
      <c r="E1722" s="101"/>
      <c r="F1722" s="96"/>
      <c r="G1722" s="90"/>
      <c r="H1722" s="91"/>
    </row>
    <row r="1723" spans="1:8" ht="14.5" x14ac:dyDescent="0.35">
      <c r="A1723" s="99"/>
      <c r="B1723" s="100"/>
      <c r="C1723" s="100"/>
      <c r="D1723" s="100"/>
      <c r="E1723" s="101"/>
      <c r="F1723" s="96"/>
      <c r="G1723" s="90"/>
      <c r="H1723" s="91"/>
    </row>
    <row r="1724" spans="1:8" ht="14.5" x14ac:dyDescent="0.35">
      <c r="A1724" s="99"/>
      <c r="B1724" s="100"/>
      <c r="C1724" s="100"/>
      <c r="D1724" s="100"/>
      <c r="E1724" s="101"/>
      <c r="F1724" s="96"/>
      <c r="G1724" s="90"/>
      <c r="H1724" s="91"/>
    </row>
    <row r="1725" spans="1:8" ht="14.5" x14ac:dyDescent="0.35">
      <c r="A1725" s="99"/>
      <c r="B1725" s="100"/>
      <c r="C1725" s="100"/>
      <c r="D1725" s="100"/>
      <c r="E1725" s="101"/>
      <c r="F1725" s="96"/>
      <c r="G1725" s="90"/>
      <c r="H1725" s="91"/>
    </row>
    <row r="1726" spans="1:8" ht="14.5" x14ac:dyDescent="0.35">
      <c r="A1726" s="99"/>
      <c r="B1726" s="100"/>
      <c r="C1726" s="100"/>
      <c r="D1726" s="100"/>
      <c r="E1726" s="101"/>
      <c r="F1726" s="96"/>
      <c r="G1726" s="90"/>
      <c r="H1726" s="91"/>
    </row>
    <row r="1727" spans="1:8" ht="14.5" x14ac:dyDescent="0.35">
      <c r="A1727" s="99"/>
      <c r="B1727" s="100"/>
      <c r="C1727" s="100"/>
      <c r="D1727" s="100"/>
      <c r="E1727" s="101"/>
      <c r="F1727" s="96"/>
      <c r="G1727" s="90"/>
      <c r="H1727" s="91"/>
    </row>
    <row r="1728" spans="1:8" ht="14.5" x14ac:dyDescent="0.35">
      <c r="A1728" s="99"/>
      <c r="B1728" s="100"/>
      <c r="C1728" s="100"/>
      <c r="D1728" s="100"/>
      <c r="E1728" s="101"/>
      <c r="F1728" s="96"/>
      <c r="G1728" s="90"/>
      <c r="H1728" s="91"/>
    </row>
    <row r="1729" spans="1:8" ht="14.5" x14ac:dyDescent="0.35">
      <c r="A1729" s="99"/>
      <c r="B1729" s="100"/>
      <c r="C1729" s="100"/>
      <c r="D1729" s="100"/>
      <c r="E1729" s="101"/>
      <c r="F1729" s="96"/>
      <c r="G1729" s="90"/>
      <c r="H1729" s="91"/>
    </row>
    <row r="1730" spans="1:8" ht="14.5" x14ac:dyDescent="0.35">
      <c r="A1730" s="99"/>
      <c r="B1730" s="100"/>
      <c r="C1730" s="100"/>
      <c r="D1730" s="100"/>
      <c r="E1730" s="101"/>
      <c r="F1730" s="96"/>
      <c r="G1730" s="90"/>
      <c r="H1730" s="91"/>
    </row>
    <row r="1731" spans="1:8" ht="14.5" x14ac:dyDescent="0.35">
      <c r="A1731" s="99"/>
      <c r="B1731" s="100"/>
      <c r="C1731" s="100"/>
      <c r="D1731" s="100"/>
      <c r="E1731" s="101"/>
      <c r="F1731" s="96"/>
      <c r="G1731" s="90"/>
      <c r="H1731" s="91"/>
    </row>
    <row r="1732" spans="1:8" ht="14.5" x14ac:dyDescent="0.35">
      <c r="A1732" s="99"/>
      <c r="B1732" s="100"/>
      <c r="C1732" s="100"/>
      <c r="D1732" s="100"/>
      <c r="E1732" s="101"/>
      <c r="F1732" s="96"/>
      <c r="G1732" s="90"/>
      <c r="H1732" s="91"/>
    </row>
    <row r="1733" spans="1:8" ht="14.5" x14ac:dyDescent="0.35">
      <c r="A1733" s="99"/>
      <c r="B1733" s="100"/>
      <c r="C1733" s="100"/>
      <c r="D1733" s="100"/>
      <c r="E1733" s="101"/>
      <c r="F1733" s="96"/>
      <c r="G1733" s="90"/>
      <c r="H1733" s="91"/>
    </row>
    <row r="1734" spans="1:8" ht="14.5" x14ac:dyDescent="0.35">
      <c r="A1734" s="99"/>
      <c r="B1734" s="100"/>
      <c r="C1734" s="100"/>
      <c r="D1734" s="100"/>
      <c r="E1734" s="101"/>
      <c r="F1734" s="96"/>
      <c r="G1734" s="90"/>
      <c r="H1734" s="91"/>
    </row>
    <row r="1735" spans="1:8" ht="14.5" x14ac:dyDescent="0.35">
      <c r="A1735" s="99"/>
      <c r="B1735" s="100"/>
      <c r="C1735" s="100"/>
      <c r="D1735" s="100"/>
      <c r="E1735" s="101"/>
      <c r="F1735" s="96"/>
      <c r="G1735" s="90"/>
      <c r="H1735" s="91"/>
    </row>
    <row r="1736" spans="1:8" ht="14.5" x14ac:dyDescent="0.35">
      <c r="A1736" s="99"/>
      <c r="B1736" s="100"/>
      <c r="C1736" s="100"/>
      <c r="D1736" s="100"/>
      <c r="E1736" s="101"/>
      <c r="F1736" s="96"/>
      <c r="G1736" s="90"/>
      <c r="H1736" s="91"/>
    </row>
    <row r="1737" spans="1:8" ht="14.5" x14ac:dyDescent="0.35">
      <c r="A1737" s="99"/>
      <c r="B1737" s="100"/>
      <c r="C1737" s="100"/>
      <c r="D1737" s="100"/>
      <c r="E1737" s="101"/>
      <c r="F1737" s="96"/>
      <c r="G1737" s="90"/>
      <c r="H1737" s="91"/>
    </row>
    <row r="1738" spans="1:8" ht="14.5" x14ac:dyDescent="0.35">
      <c r="A1738" s="99"/>
      <c r="B1738" s="100"/>
      <c r="C1738" s="100"/>
      <c r="D1738" s="100"/>
      <c r="E1738" s="101"/>
      <c r="F1738" s="96"/>
      <c r="G1738" s="90"/>
      <c r="H1738" s="91"/>
    </row>
    <row r="1739" spans="1:8" ht="14.5" x14ac:dyDescent="0.35">
      <c r="A1739" s="99"/>
      <c r="B1739" s="100"/>
      <c r="C1739" s="100"/>
      <c r="D1739" s="100"/>
      <c r="E1739" s="101"/>
      <c r="F1739" s="96"/>
      <c r="G1739" s="90"/>
      <c r="H1739" s="91"/>
    </row>
    <row r="1740" spans="1:8" ht="14.5" x14ac:dyDescent="0.35">
      <c r="A1740" s="99"/>
      <c r="B1740" s="100"/>
      <c r="C1740" s="100"/>
      <c r="D1740" s="100"/>
      <c r="E1740" s="101"/>
      <c r="F1740" s="96"/>
      <c r="G1740" s="90"/>
      <c r="H1740" s="91"/>
    </row>
    <row r="1741" spans="1:8" ht="14.5" x14ac:dyDescent="0.35">
      <c r="A1741" s="99"/>
      <c r="B1741" s="100"/>
      <c r="C1741" s="100"/>
      <c r="D1741" s="100"/>
      <c r="E1741" s="101"/>
      <c r="F1741" s="96"/>
      <c r="G1741" s="90"/>
      <c r="H1741" s="91"/>
    </row>
    <row r="1742" spans="1:8" ht="14.5" x14ac:dyDescent="0.35">
      <c r="A1742" s="99"/>
      <c r="B1742" s="100"/>
      <c r="C1742" s="100"/>
      <c r="D1742" s="100"/>
      <c r="E1742" s="101"/>
      <c r="F1742" s="96"/>
      <c r="G1742" s="90"/>
      <c r="H1742" s="91"/>
    </row>
    <row r="1743" spans="1:8" ht="14.5" x14ac:dyDescent="0.35">
      <c r="A1743" s="99"/>
      <c r="B1743" s="100"/>
      <c r="C1743" s="100"/>
      <c r="D1743" s="100"/>
      <c r="E1743" s="101"/>
      <c r="F1743" s="96"/>
      <c r="G1743" s="90"/>
      <c r="H1743" s="91"/>
    </row>
    <row r="1744" spans="1:8" ht="14.5" x14ac:dyDescent="0.35">
      <c r="A1744" s="99"/>
      <c r="B1744" s="100"/>
      <c r="C1744" s="100"/>
      <c r="D1744" s="100"/>
      <c r="E1744" s="101"/>
      <c r="F1744" s="96"/>
      <c r="G1744" s="90"/>
      <c r="H1744" s="91"/>
    </row>
    <row r="1745" spans="1:8" ht="14.5" x14ac:dyDescent="0.35">
      <c r="A1745" s="99"/>
      <c r="B1745" s="100"/>
      <c r="C1745" s="100"/>
      <c r="D1745" s="100"/>
      <c r="E1745" s="101"/>
      <c r="F1745" s="96"/>
      <c r="G1745" s="90"/>
      <c r="H1745" s="91"/>
    </row>
    <row r="1746" spans="1:8" ht="14.5" x14ac:dyDescent="0.35">
      <c r="A1746" s="99"/>
      <c r="B1746" s="100"/>
      <c r="C1746" s="100"/>
      <c r="D1746" s="100"/>
      <c r="E1746" s="101"/>
      <c r="F1746" s="96"/>
      <c r="G1746" s="90"/>
      <c r="H1746" s="91"/>
    </row>
    <row r="1747" spans="1:8" ht="14.5" x14ac:dyDescent="0.35">
      <c r="A1747" s="99"/>
      <c r="B1747" s="100"/>
      <c r="C1747" s="100"/>
      <c r="D1747" s="100"/>
      <c r="E1747" s="101"/>
      <c r="F1747" s="96"/>
      <c r="G1747" s="90"/>
      <c r="H1747" s="91"/>
    </row>
    <row r="1748" spans="1:8" ht="14.5" x14ac:dyDescent="0.35">
      <c r="A1748" s="99"/>
      <c r="B1748" s="100"/>
      <c r="C1748" s="100"/>
      <c r="D1748" s="100"/>
      <c r="E1748" s="101"/>
      <c r="F1748" s="96"/>
      <c r="G1748" s="90"/>
      <c r="H1748" s="91"/>
    </row>
    <row r="1749" spans="1:8" ht="14.5" x14ac:dyDescent="0.35">
      <c r="A1749" s="99"/>
      <c r="B1749" s="100"/>
      <c r="C1749" s="100"/>
      <c r="D1749" s="100"/>
      <c r="E1749" s="101"/>
      <c r="F1749" s="96"/>
      <c r="G1749" s="90"/>
      <c r="H1749" s="91"/>
    </row>
    <row r="1750" spans="1:8" ht="14.5" x14ac:dyDescent="0.35">
      <c r="A1750" s="99"/>
      <c r="B1750" s="100"/>
      <c r="C1750" s="100"/>
      <c r="D1750" s="100"/>
      <c r="E1750" s="101"/>
      <c r="F1750" s="96"/>
      <c r="G1750" s="90"/>
      <c r="H1750" s="91"/>
    </row>
    <row r="1751" spans="1:8" ht="14.5" x14ac:dyDescent="0.35">
      <c r="A1751" s="99"/>
      <c r="B1751" s="100"/>
      <c r="C1751" s="100"/>
      <c r="D1751" s="100"/>
      <c r="E1751" s="101"/>
      <c r="F1751" s="96"/>
      <c r="G1751" s="90"/>
      <c r="H1751" s="91"/>
    </row>
    <row r="1752" spans="1:8" ht="14.5" x14ac:dyDescent="0.35">
      <c r="A1752" s="99"/>
      <c r="B1752" s="100"/>
      <c r="C1752" s="100"/>
      <c r="D1752" s="100"/>
      <c r="E1752" s="101"/>
      <c r="F1752" s="96"/>
      <c r="G1752" s="90"/>
      <c r="H1752" s="91"/>
    </row>
    <row r="1753" spans="1:8" ht="14.5" x14ac:dyDescent="0.35">
      <c r="A1753" s="99"/>
      <c r="B1753" s="100"/>
      <c r="C1753" s="100"/>
      <c r="D1753" s="100"/>
      <c r="E1753" s="101"/>
      <c r="F1753" s="96"/>
      <c r="G1753" s="90"/>
      <c r="H1753" s="91"/>
    </row>
    <row r="1754" spans="1:8" ht="14.5" x14ac:dyDescent="0.35">
      <c r="A1754" s="99"/>
      <c r="B1754" s="100"/>
      <c r="C1754" s="100"/>
      <c r="D1754" s="100"/>
      <c r="E1754" s="101"/>
      <c r="F1754" s="96"/>
      <c r="G1754" s="90"/>
      <c r="H1754" s="91"/>
    </row>
    <row r="1755" spans="1:8" ht="14.5" x14ac:dyDescent="0.35">
      <c r="A1755" s="99"/>
      <c r="B1755" s="100"/>
      <c r="C1755" s="100"/>
      <c r="D1755" s="100"/>
      <c r="E1755" s="101"/>
      <c r="F1755" s="96"/>
      <c r="G1755" s="90"/>
      <c r="H1755" s="91"/>
    </row>
    <row r="1756" spans="1:8" ht="14.5" x14ac:dyDescent="0.35">
      <c r="A1756" s="99"/>
      <c r="B1756" s="100"/>
      <c r="C1756" s="100"/>
      <c r="D1756" s="100"/>
      <c r="E1756" s="101"/>
      <c r="F1756" s="96"/>
      <c r="G1756" s="90"/>
      <c r="H1756" s="91"/>
    </row>
    <row r="1757" spans="1:8" ht="14.5" x14ac:dyDescent="0.35">
      <c r="A1757" s="99"/>
      <c r="B1757" s="100"/>
      <c r="C1757" s="100"/>
      <c r="D1757" s="100"/>
      <c r="E1757" s="101"/>
      <c r="F1757" s="96"/>
      <c r="G1757" s="90"/>
      <c r="H1757" s="91"/>
    </row>
    <row r="1758" spans="1:8" ht="14.5" x14ac:dyDescent="0.35">
      <c r="A1758" s="99"/>
      <c r="B1758" s="100"/>
      <c r="C1758" s="100"/>
      <c r="D1758" s="100"/>
      <c r="E1758" s="101"/>
      <c r="F1758" s="96"/>
      <c r="G1758" s="90"/>
      <c r="H1758" s="91"/>
    </row>
    <row r="1759" spans="1:8" ht="14.5" x14ac:dyDescent="0.35">
      <c r="A1759" s="99"/>
      <c r="B1759" s="100"/>
      <c r="C1759" s="100"/>
      <c r="D1759" s="100"/>
      <c r="E1759" s="101"/>
      <c r="F1759" s="96"/>
      <c r="G1759" s="90"/>
      <c r="H1759" s="91"/>
    </row>
    <row r="1760" spans="1:8" ht="14.5" x14ac:dyDescent="0.35">
      <c r="A1760" s="99"/>
      <c r="B1760" s="100"/>
      <c r="C1760" s="100"/>
      <c r="D1760" s="100"/>
      <c r="E1760" s="101"/>
      <c r="F1760" s="96"/>
      <c r="G1760" s="90"/>
      <c r="H1760" s="91"/>
    </row>
    <row r="1761" spans="1:8" ht="14.5" x14ac:dyDescent="0.35">
      <c r="A1761" s="99"/>
      <c r="B1761" s="100"/>
      <c r="C1761" s="100"/>
      <c r="D1761" s="100"/>
      <c r="E1761" s="101"/>
      <c r="F1761" s="96"/>
      <c r="G1761" s="90"/>
      <c r="H1761" s="91"/>
    </row>
    <row r="1762" spans="1:8" ht="14.5" x14ac:dyDescent="0.35">
      <c r="A1762" s="99"/>
      <c r="B1762" s="100"/>
      <c r="C1762" s="100"/>
      <c r="D1762" s="100"/>
      <c r="E1762" s="101"/>
      <c r="F1762" s="96"/>
      <c r="G1762" s="90"/>
      <c r="H1762" s="91"/>
    </row>
    <row r="1763" spans="1:8" ht="14.5" x14ac:dyDescent="0.35">
      <c r="A1763" s="99"/>
      <c r="B1763" s="100"/>
      <c r="C1763" s="100"/>
      <c r="D1763" s="100"/>
      <c r="E1763" s="101"/>
      <c r="F1763" s="96"/>
      <c r="G1763" s="90"/>
      <c r="H1763" s="91"/>
    </row>
    <row r="1764" spans="1:8" ht="14.5" x14ac:dyDescent="0.35">
      <c r="A1764" s="99"/>
      <c r="B1764" s="100"/>
      <c r="C1764" s="100"/>
      <c r="D1764" s="100"/>
      <c r="E1764" s="101"/>
      <c r="F1764" s="96"/>
      <c r="G1764" s="90"/>
      <c r="H1764" s="91"/>
    </row>
    <row r="1765" spans="1:8" ht="14.5" x14ac:dyDescent="0.35">
      <c r="A1765" s="99"/>
      <c r="B1765" s="100"/>
      <c r="C1765" s="100"/>
      <c r="D1765" s="100"/>
      <c r="E1765" s="101"/>
      <c r="F1765" s="96"/>
      <c r="G1765" s="90"/>
      <c r="H1765" s="91"/>
    </row>
    <row r="1766" spans="1:8" ht="14.5" x14ac:dyDescent="0.35">
      <c r="A1766" s="99"/>
      <c r="B1766" s="100"/>
      <c r="C1766" s="100"/>
      <c r="D1766" s="100"/>
      <c r="E1766" s="101"/>
      <c r="F1766" s="96"/>
      <c r="G1766" s="90"/>
      <c r="H1766" s="91"/>
    </row>
    <row r="1767" spans="1:8" ht="14.5" x14ac:dyDescent="0.35">
      <c r="A1767" s="99"/>
      <c r="B1767" s="100"/>
      <c r="C1767" s="100"/>
      <c r="D1767" s="100"/>
      <c r="E1767" s="101"/>
      <c r="F1767" s="96"/>
      <c r="G1767" s="90"/>
      <c r="H1767" s="91"/>
    </row>
    <row r="1768" spans="1:8" ht="14.5" x14ac:dyDescent="0.35">
      <c r="A1768" s="99"/>
      <c r="B1768" s="100"/>
      <c r="C1768" s="100"/>
      <c r="D1768" s="100"/>
      <c r="E1768" s="101"/>
      <c r="F1768" s="96"/>
      <c r="G1768" s="90"/>
      <c r="H1768" s="91"/>
    </row>
    <row r="1769" spans="1:8" ht="14.5" x14ac:dyDescent="0.35">
      <c r="A1769" s="99"/>
      <c r="B1769" s="100"/>
      <c r="C1769" s="100"/>
      <c r="D1769" s="100"/>
      <c r="E1769" s="101"/>
      <c r="F1769" s="96"/>
      <c r="G1769" s="90"/>
      <c r="H1769" s="91"/>
    </row>
    <row r="1770" spans="1:8" ht="14.5" x14ac:dyDescent="0.35">
      <c r="A1770" s="99"/>
      <c r="B1770" s="100"/>
      <c r="C1770" s="100"/>
      <c r="D1770" s="100"/>
      <c r="E1770" s="101"/>
      <c r="F1770" s="96"/>
      <c r="G1770" s="90"/>
      <c r="H1770" s="91"/>
    </row>
    <row r="1771" spans="1:8" ht="14.5" x14ac:dyDescent="0.35">
      <c r="A1771" s="99"/>
      <c r="B1771" s="100"/>
      <c r="C1771" s="100"/>
      <c r="D1771" s="100"/>
      <c r="E1771" s="101"/>
      <c r="F1771" s="96"/>
      <c r="G1771" s="90"/>
      <c r="H1771" s="91"/>
    </row>
    <row r="1772" spans="1:8" ht="14.5" x14ac:dyDescent="0.35">
      <c r="A1772" s="99"/>
      <c r="B1772" s="100"/>
      <c r="C1772" s="100"/>
      <c r="D1772" s="100"/>
      <c r="E1772" s="101"/>
      <c r="F1772" s="96"/>
      <c r="G1772" s="90"/>
      <c r="H1772" s="91"/>
    </row>
    <row r="1773" spans="1:8" ht="14.5" x14ac:dyDescent="0.35">
      <c r="A1773" s="99"/>
      <c r="B1773" s="100"/>
      <c r="C1773" s="100"/>
      <c r="D1773" s="100"/>
      <c r="E1773" s="101"/>
      <c r="F1773" s="96"/>
      <c r="G1773" s="90"/>
      <c r="H1773" s="91"/>
    </row>
    <row r="1774" spans="1:8" ht="14.5" x14ac:dyDescent="0.35">
      <c r="A1774" s="99"/>
      <c r="B1774" s="100"/>
      <c r="C1774" s="100"/>
      <c r="D1774" s="100"/>
      <c r="E1774" s="101"/>
      <c r="F1774" s="96"/>
      <c r="G1774" s="90"/>
      <c r="H1774" s="91"/>
    </row>
    <row r="1775" spans="1:8" ht="14.5" x14ac:dyDescent="0.35">
      <c r="A1775" s="99"/>
      <c r="B1775" s="100"/>
      <c r="C1775" s="100"/>
      <c r="D1775" s="100"/>
      <c r="E1775" s="101"/>
      <c r="F1775" s="96"/>
      <c r="G1775" s="90"/>
      <c r="H1775" s="91"/>
    </row>
    <row r="1776" spans="1:8" ht="14.5" x14ac:dyDescent="0.35">
      <c r="A1776" s="99"/>
      <c r="B1776" s="100"/>
      <c r="C1776" s="100"/>
      <c r="D1776" s="100"/>
      <c r="E1776" s="101"/>
      <c r="F1776" s="96"/>
      <c r="G1776" s="90"/>
      <c r="H1776" s="91"/>
    </row>
    <row r="1777" spans="1:8" ht="14.5" x14ac:dyDescent="0.35">
      <c r="A1777" s="99"/>
      <c r="B1777" s="100"/>
      <c r="C1777" s="100"/>
      <c r="D1777" s="100"/>
      <c r="E1777" s="101"/>
      <c r="F1777" s="96"/>
      <c r="G1777" s="90"/>
      <c r="H1777" s="91"/>
    </row>
    <row r="1778" spans="1:8" ht="14.5" x14ac:dyDescent="0.35">
      <c r="A1778" s="99"/>
      <c r="B1778" s="100"/>
      <c r="C1778" s="100"/>
      <c r="D1778" s="100"/>
      <c r="E1778" s="101"/>
      <c r="F1778" s="96"/>
      <c r="G1778" s="90"/>
      <c r="H1778" s="91"/>
    </row>
    <row r="1779" spans="1:8" ht="14.5" x14ac:dyDescent="0.35">
      <c r="A1779" s="99"/>
      <c r="B1779" s="100"/>
      <c r="C1779" s="100"/>
      <c r="D1779" s="100"/>
      <c r="E1779" s="101"/>
      <c r="F1779" s="96"/>
      <c r="G1779" s="90"/>
      <c r="H1779" s="91"/>
    </row>
    <row r="1780" spans="1:8" ht="14.5" x14ac:dyDescent="0.35">
      <c r="A1780" s="99"/>
      <c r="B1780" s="100"/>
      <c r="C1780" s="100"/>
      <c r="D1780" s="100"/>
      <c r="E1780" s="101"/>
      <c r="F1780" s="96"/>
      <c r="G1780" s="90"/>
      <c r="H1780" s="91"/>
    </row>
    <row r="1781" spans="1:8" ht="14.5" x14ac:dyDescent="0.35">
      <c r="A1781" s="99"/>
      <c r="B1781" s="100"/>
      <c r="C1781" s="100"/>
      <c r="D1781" s="100"/>
      <c r="E1781" s="101"/>
      <c r="F1781" s="96"/>
      <c r="G1781" s="90"/>
      <c r="H1781" s="91"/>
    </row>
    <row r="1782" spans="1:8" ht="14.5" x14ac:dyDescent="0.35">
      <c r="A1782" s="99"/>
      <c r="B1782" s="100"/>
      <c r="C1782" s="100"/>
      <c r="D1782" s="100"/>
      <c r="E1782" s="101"/>
      <c r="F1782" s="96"/>
      <c r="G1782" s="90"/>
      <c r="H1782" s="91"/>
    </row>
    <row r="1783" spans="1:8" ht="14.5" x14ac:dyDescent="0.35">
      <c r="A1783" s="99"/>
      <c r="B1783" s="100"/>
      <c r="C1783" s="100"/>
      <c r="D1783" s="100"/>
      <c r="E1783" s="101"/>
      <c r="F1783" s="96"/>
      <c r="G1783" s="90"/>
      <c r="H1783" s="91"/>
    </row>
    <row r="1784" spans="1:8" ht="14.5" x14ac:dyDescent="0.35">
      <c r="A1784" s="99"/>
      <c r="B1784" s="100"/>
      <c r="C1784" s="100"/>
      <c r="D1784" s="100"/>
      <c r="E1784" s="101"/>
      <c r="F1784" s="96"/>
      <c r="G1784" s="90"/>
      <c r="H1784" s="91"/>
    </row>
    <row r="1785" spans="1:8" ht="14.5" x14ac:dyDescent="0.35">
      <c r="A1785" s="99"/>
      <c r="B1785" s="100"/>
      <c r="C1785" s="100"/>
      <c r="D1785" s="100"/>
      <c r="E1785" s="101"/>
      <c r="F1785" s="96"/>
      <c r="G1785" s="90"/>
      <c r="H1785" s="91"/>
    </row>
    <row r="1786" spans="1:8" ht="14.5" x14ac:dyDescent="0.35">
      <c r="A1786" s="99"/>
      <c r="B1786" s="100"/>
      <c r="C1786" s="100"/>
      <c r="D1786" s="100"/>
      <c r="E1786" s="101"/>
      <c r="F1786" s="96"/>
      <c r="G1786" s="90"/>
      <c r="H1786" s="91"/>
    </row>
    <row r="1787" spans="1:8" ht="14.5" x14ac:dyDescent="0.35">
      <c r="A1787" s="99"/>
      <c r="B1787" s="100"/>
      <c r="C1787" s="100"/>
      <c r="D1787" s="100"/>
      <c r="E1787" s="101"/>
      <c r="F1787" s="96"/>
      <c r="G1787" s="90"/>
      <c r="H1787" s="91"/>
    </row>
    <row r="1788" spans="1:8" ht="14.5" x14ac:dyDescent="0.35">
      <c r="A1788" s="99"/>
      <c r="B1788" s="100"/>
      <c r="C1788" s="100"/>
      <c r="D1788" s="100"/>
      <c r="E1788" s="101"/>
      <c r="F1788" s="96"/>
      <c r="G1788" s="90"/>
      <c r="H1788" s="91"/>
    </row>
    <row r="1789" spans="1:8" ht="14.5" x14ac:dyDescent="0.35">
      <c r="A1789" s="99"/>
      <c r="B1789" s="100"/>
      <c r="C1789" s="100"/>
      <c r="D1789" s="100"/>
      <c r="E1789" s="101"/>
      <c r="F1789" s="96"/>
      <c r="G1789" s="90"/>
      <c r="H1789" s="91"/>
    </row>
    <row r="1790" spans="1:8" ht="14.5" x14ac:dyDescent="0.35">
      <c r="A1790" s="99"/>
      <c r="B1790" s="100"/>
      <c r="C1790" s="100"/>
      <c r="D1790" s="100"/>
      <c r="E1790" s="101"/>
      <c r="F1790" s="96"/>
      <c r="G1790" s="90"/>
      <c r="H1790" s="91"/>
    </row>
    <row r="1791" spans="1:8" ht="14.5" x14ac:dyDescent="0.35">
      <c r="A1791" s="99"/>
      <c r="B1791" s="100"/>
      <c r="C1791" s="100"/>
      <c r="D1791" s="100"/>
      <c r="E1791" s="101"/>
      <c r="F1791" s="96"/>
      <c r="G1791" s="90"/>
      <c r="H1791" s="91"/>
    </row>
    <row r="1792" spans="1:8" ht="14.5" x14ac:dyDescent="0.35">
      <c r="A1792" s="99"/>
      <c r="B1792" s="100"/>
      <c r="C1792" s="100"/>
      <c r="D1792" s="100"/>
      <c r="E1792" s="101"/>
      <c r="F1792" s="96"/>
      <c r="G1792" s="90"/>
      <c r="H1792" s="91"/>
    </row>
    <row r="1793" spans="1:8" ht="14.5" x14ac:dyDescent="0.35">
      <c r="A1793" s="99"/>
      <c r="B1793" s="100"/>
      <c r="C1793" s="100"/>
      <c r="D1793" s="100"/>
      <c r="E1793" s="101"/>
      <c r="F1793" s="96"/>
      <c r="G1793" s="90"/>
      <c r="H1793" s="91"/>
    </row>
    <row r="1794" spans="1:8" ht="14.5" x14ac:dyDescent="0.35">
      <c r="A1794" s="99"/>
      <c r="B1794" s="100"/>
      <c r="C1794" s="100"/>
      <c r="D1794" s="100"/>
      <c r="E1794" s="101"/>
      <c r="F1794" s="96"/>
      <c r="G1794" s="90"/>
      <c r="H1794" s="91"/>
    </row>
    <row r="1795" spans="1:8" ht="14.5" x14ac:dyDescent="0.35">
      <c r="A1795" s="99"/>
      <c r="B1795" s="100"/>
      <c r="C1795" s="100"/>
      <c r="D1795" s="100"/>
      <c r="E1795" s="101"/>
      <c r="F1795" s="96"/>
      <c r="G1795" s="90"/>
      <c r="H1795" s="91"/>
    </row>
    <row r="1796" spans="1:8" ht="14.5" x14ac:dyDescent="0.35">
      <c r="A1796" s="99"/>
      <c r="B1796" s="100"/>
      <c r="C1796" s="100"/>
      <c r="D1796" s="100"/>
      <c r="E1796" s="101"/>
      <c r="F1796" s="96"/>
      <c r="G1796" s="90"/>
      <c r="H1796" s="91"/>
    </row>
    <row r="1797" spans="1:8" ht="14.5" x14ac:dyDescent="0.35">
      <c r="A1797" s="99"/>
      <c r="B1797" s="100"/>
      <c r="C1797" s="100"/>
      <c r="D1797" s="100"/>
      <c r="E1797" s="101"/>
      <c r="F1797" s="96"/>
      <c r="G1797" s="90"/>
      <c r="H1797" s="91"/>
    </row>
    <row r="1798" spans="1:8" ht="14.5" x14ac:dyDescent="0.35">
      <c r="A1798" s="99"/>
      <c r="B1798" s="100"/>
      <c r="C1798" s="100"/>
      <c r="D1798" s="100"/>
      <c r="E1798" s="101"/>
      <c r="F1798" s="96"/>
      <c r="G1798" s="90"/>
      <c r="H1798" s="91"/>
    </row>
    <row r="1799" spans="1:8" ht="14.5" x14ac:dyDescent="0.35">
      <c r="A1799" s="99"/>
      <c r="B1799" s="100"/>
      <c r="C1799" s="100"/>
      <c r="D1799" s="100"/>
      <c r="E1799" s="101"/>
      <c r="F1799" s="96"/>
      <c r="G1799" s="90"/>
      <c r="H1799" s="91"/>
    </row>
    <row r="1800" spans="1:8" ht="14.5" x14ac:dyDescent="0.35">
      <c r="A1800" s="99"/>
      <c r="B1800" s="100"/>
      <c r="C1800" s="100"/>
      <c r="D1800" s="100"/>
      <c r="E1800" s="101"/>
      <c r="F1800" s="96"/>
      <c r="G1800" s="90"/>
      <c r="H1800" s="91"/>
    </row>
    <row r="1801" spans="1:8" ht="14.5" x14ac:dyDescent="0.35">
      <c r="A1801" s="99"/>
      <c r="B1801" s="100"/>
      <c r="C1801" s="100"/>
      <c r="D1801" s="100"/>
      <c r="E1801" s="101"/>
      <c r="F1801" s="96"/>
      <c r="G1801" s="90"/>
      <c r="H1801" s="91"/>
    </row>
    <row r="1802" spans="1:8" ht="14.5" x14ac:dyDescent="0.35">
      <c r="A1802" s="99"/>
      <c r="B1802" s="100"/>
      <c r="C1802" s="100"/>
      <c r="D1802" s="100"/>
      <c r="E1802" s="101"/>
      <c r="F1802" s="96"/>
      <c r="G1802" s="90"/>
      <c r="H1802" s="91"/>
    </row>
    <row r="1803" spans="1:8" ht="14.5" x14ac:dyDescent="0.35">
      <c r="A1803" s="99"/>
      <c r="B1803" s="100"/>
      <c r="C1803" s="100"/>
      <c r="D1803" s="100"/>
      <c r="E1803" s="101"/>
      <c r="F1803" s="96"/>
      <c r="G1803" s="90"/>
      <c r="H1803" s="91"/>
    </row>
    <row r="1804" spans="1:8" ht="14.5" x14ac:dyDescent="0.35">
      <c r="A1804" s="99"/>
      <c r="B1804" s="100"/>
      <c r="C1804" s="100"/>
      <c r="D1804" s="100"/>
      <c r="E1804" s="101"/>
      <c r="F1804" s="96"/>
      <c r="G1804" s="90"/>
      <c r="H1804" s="91"/>
    </row>
    <row r="1805" spans="1:8" ht="14.5" x14ac:dyDescent="0.35">
      <c r="A1805" s="99"/>
      <c r="B1805" s="100"/>
      <c r="C1805" s="100"/>
      <c r="D1805" s="100"/>
      <c r="E1805" s="101"/>
      <c r="F1805" s="96"/>
      <c r="G1805" s="90"/>
      <c r="H1805" s="91"/>
    </row>
    <row r="1806" spans="1:8" ht="14.5" x14ac:dyDescent="0.35">
      <c r="A1806" s="99"/>
      <c r="B1806" s="100"/>
      <c r="C1806" s="100"/>
      <c r="D1806" s="100"/>
      <c r="E1806" s="101"/>
      <c r="F1806" s="96"/>
      <c r="G1806" s="90"/>
      <c r="H1806" s="91"/>
    </row>
    <row r="1807" spans="1:8" ht="14.5" x14ac:dyDescent="0.35">
      <c r="A1807" s="99"/>
      <c r="B1807" s="100"/>
      <c r="C1807" s="100"/>
      <c r="D1807" s="100"/>
      <c r="E1807" s="101"/>
      <c r="F1807" s="96"/>
      <c r="G1807" s="90"/>
      <c r="H1807" s="91"/>
    </row>
    <row r="1808" spans="1:8" ht="14.5" x14ac:dyDescent="0.35">
      <c r="A1808" s="99"/>
      <c r="B1808" s="100"/>
      <c r="C1808" s="100"/>
      <c r="D1808" s="100"/>
      <c r="E1808" s="101"/>
      <c r="F1808" s="96"/>
      <c r="G1808" s="90"/>
      <c r="H1808" s="91"/>
    </row>
    <row r="1809" spans="1:8" ht="14.5" x14ac:dyDescent="0.35">
      <c r="A1809" s="99"/>
      <c r="B1809" s="100"/>
      <c r="C1809" s="100"/>
      <c r="D1809" s="100"/>
      <c r="E1809" s="101"/>
      <c r="F1809" s="96"/>
      <c r="G1809" s="90"/>
      <c r="H1809" s="91"/>
    </row>
    <row r="1810" spans="1:8" ht="14.5" x14ac:dyDescent="0.35">
      <c r="A1810" s="99"/>
      <c r="B1810" s="100"/>
      <c r="C1810" s="100"/>
      <c r="D1810" s="100"/>
      <c r="E1810" s="101"/>
      <c r="F1810" s="96"/>
      <c r="G1810" s="90"/>
      <c r="H1810" s="91"/>
    </row>
    <row r="1811" spans="1:8" ht="14.5" x14ac:dyDescent="0.35">
      <c r="A1811" s="99"/>
      <c r="B1811" s="100"/>
      <c r="C1811" s="100"/>
      <c r="D1811" s="100"/>
      <c r="E1811" s="101"/>
      <c r="F1811" s="96"/>
      <c r="G1811" s="90"/>
      <c r="H1811" s="91"/>
    </row>
    <row r="1812" spans="1:8" ht="14.5" x14ac:dyDescent="0.35">
      <c r="A1812" s="99"/>
      <c r="B1812" s="100"/>
      <c r="C1812" s="100"/>
      <c r="D1812" s="100"/>
      <c r="E1812" s="101"/>
      <c r="F1812" s="96"/>
      <c r="G1812" s="90"/>
      <c r="H1812" s="91"/>
    </row>
    <row r="1813" spans="1:8" ht="14.5" x14ac:dyDescent="0.35">
      <c r="A1813" s="99"/>
      <c r="B1813" s="100"/>
      <c r="C1813" s="100"/>
      <c r="D1813" s="100"/>
      <c r="E1813" s="101"/>
      <c r="F1813" s="96"/>
      <c r="G1813" s="90"/>
      <c r="H1813" s="91"/>
    </row>
    <row r="1814" spans="1:8" ht="14.5" x14ac:dyDescent="0.35">
      <c r="A1814" s="99"/>
      <c r="B1814" s="100"/>
      <c r="C1814" s="100"/>
      <c r="D1814" s="100"/>
      <c r="E1814" s="101"/>
      <c r="F1814" s="96"/>
      <c r="G1814" s="90"/>
      <c r="H1814" s="91"/>
    </row>
    <row r="1815" spans="1:8" ht="14.5" x14ac:dyDescent="0.35">
      <c r="A1815" s="99"/>
      <c r="B1815" s="100"/>
      <c r="C1815" s="100"/>
      <c r="D1815" s="100"/>
      <c r="E1815" s="101"/>
      <c r="F1815" s="96"/>
      <c r="G1815" s="90"/>
      <c r="H1815" s="91"/>
    </row>
    <row r="1816" spans="1:8" ht="14.5" x14ac:dyDescent="0.35">
      <c r="A1816" s="99"/>
      <c r="B1816" s="100"/>
      <c r="C1816" s="100"/>
      <c r="D1816" s="100"/>
      <c r="E1816" s="101"/>
      <c r="F1816" s="96"/>
      <c r="G1816" s="90"/>
      <c r="H1816" s="91"/>
    </row>
    <row r="1817" spans="1:8" ht="14.5" x14ac:dyDescent="0.35">
      <c r="A1817" s="99"/>
      <c r="B1817" s="100"/>
      <c r="C1817" s="100"/>
      <c r="D1817" s="100"/>
      <c r="E1817" s="101"/>
      <c r="F1817" s="96"/>
      <c r="G1817" s="90"/>
      <c r="H1817" s="91"/>
    </row>
    <row r="1818" spans="1:8" ht="14.5" x14ac:dyDescent="0.35">
      <c r="A1818" s="99"/>
      <c r="B1818" s="100"/>
      <c r="C1818" s="100"/>
      <c r="D1818" s="100"/>
      <c r="E1818" s="101"/>
      <c r="F1818" s="96"/>
      <c r="G1818" s="90"/>
      <c r="H1818" s="91"/>
    </row>
    <row r="1819" spans="1:8" ht="14.5" x14ac:dyDescent="0.35">
      <c r="A1819" s="99"/>
      <c r="B1819" s="100"/>
      <c r="C1819" s="100"/>
      <c r="D1819" s="100"/>
      <c r="E1819" s="101"/>
      <c r="F1819" s="96"/>
      <c r="G1819" s="90"/>
      <c r="H1819" s="91"/>
    </row>
    <row r="1820" spans="1:8" ht="14.5" x14ac:dyDescent="0.35">
      <c r="A1820" s="99"/>
      <c r="B1820" s="100"/>
      <c r="C1820" s="100"/>
      <c r="D1820" s="100"/>
      <c r="E1820" s="101"/>
      <c r="F1820" s="96"/>
      <c r="G1820" s="90"/>
      <c r="H1820" s="91"/>
    </row>
    <row r="1821" spans="1:8" ht="14.5" x14ac:dyDescent="0.35">
      <c r="A1821" s="99"/>
      <c r="B1821" s="100"/>
      <c r="C1821" s="100"/>
      <c r="D1821" s="100"/>
      <c r="E1821" s="101"/>
      <c r="F1821" s="96"/>
      <c r="G1821" s="90"/>
      <c r="H1821" s="91"/>
    </row>
    <row r="1822" spans="1:8" ht="14.5" x14ac:dyDescent="0.35">
      <c r="A1822" s="99"/>
      <c r="B1822" s="100"/>
      <c r="C1822" s="100"/>
      <c r="D1822" s="100"/>
      <c r="E1822" s="101"/>
      <c r="F1822" s="96"/>
      <c r="G1822" s="90"/>
      <c r="H1822" s="91"/>
    </row>
    <row r="1823" spans="1:8" ht="14.5" x14ac:dyDescent="0.35">
      <c r="A1823" s="99"/>
      <c r="B1823" s="100"/>
      <c r="C1823" s="100"/>
      <c r="D1823" s="100"/>
      <c r="E1823" s="101"/>
      <c r="F1823" s="96"/>
      <c r="G1823" s="90"/>
      <c r="H1823" s="91"/>
    </row>
    <row r="1824" spans="1:8" ht="14.5" x14ac:dyDescent="0.35">
      <c r="A1824" s="99"/>
      <c r="B1824" s="100"/>
      <c r="C1824" s="100"/>
      <c r="D1824" s="100"/>
      <c r="E1824" s="101"/>
      <c r="F1824" s="96"/>
      <c r="G1824" s="90"/>
      <c r="H1824" s="91"/>
    </row>
    <row r="1825" spans="1:8" ht="14.5" x14ac:dyDescent="0.35">
      <c r="A1825" s="99"/>
      <c r="B1825" s="100"/>
      <c r="C1825" s="100"/>
      <c r="D1825" s="100"/>
      <c r="E1825" s="101"/>
      <c r="F1825" s="96"/>
      <c r="G1825" s="90"/>
      <c r="H1825" s="91"/>
    </row>
    <row r="1826" spans="1:8" ht="14.5" x14ac:dyDescent="0.35">
      <c r="A1826" s="99"/>
      <c r="B1826" s="100"/>
      <c r="C1826" s="100"/>
      <c r="D1826" s="100"/>
      <c r="E1826" s="101"/>
      <c r="F1826" s="96"/>
      <c r="G1826" s="90"/>
      <c r="H1826" s="91"/>
    </row>
    <row r="1827" spans="1:8" ht="14.5" x14ac:dyDescent="0.35">
      <c r="A1827" s="99"/>
      <c r="B1827" s="100"/>
      <c r="C1827" s="100"/>
      <c r="D1827" s="100"/>
      <c r="E1827" s="101"/>
      <c r="F1827" s="96"/>
      <c r="G1827" s="90"/>
      <c r="H1827" s="91"/>
    </row>
    <row r="1828" spans="1:8" ht="14.5" x14ac:dyDescent="0.35">
      <c r="A1828" s="99"/>
      <c r="B1828" s="100"/>
      <c r="C1828" s="100"/>
      <c r="D1828" s="100"/>
      <c r="E1828" s="101"/>
      <c r="F1828" s="96"/>
      <c r="G1828" s="90"/>
      <c r="H1828" s="91"/>
    </row>
    <row r="1829" spans="1:8" ht="14.5" x14ac:dyDescent="0.35">
      <c r="A1829" s="99"/>
      <c r="B1829" s="100"/>
      <c r="C1829" s="100"/>
      <c r="D1829" s="100"/>
      <c r="E1829" s="101"/>
      <c r="F1829" s="96"/>
      <c r="G1829" s="90"/>
      <c r="H1829" s="91"/>
    </row>
    <row r="1830" spans="1:8" ht="14.5" x14ac:dyDescent="0.35">
      <c r="A1830" s="99"/>
      <c r="B1830" s="100"/>
      <c r="C1830" s="100"/>
      <c r="D1830" s="100"/>
      <c r="E1830" s="101"/>
      <c r="F1830" s="96"/>
      <c r="G1830" s="90"/>
      <c r="H1830" s="91"/>
    </row>
    <row r="1831" spans="1:8" ht="14.5" x14ac:dyDescent="0.35">
      <c r="A1831" s="99"/>
      <c r="B1831" s="100"/>
      <c r="C1831" s="100"/>
      <c r="D1831" s="100"/>
      <c r="E1831" s="101"/>
      <c r="F1831" s="96"/>
      <c r="G1831" s="90"/>
      <c r="H1831" s="91"/>
    </row>
    <row r="1832" spans="1:8" ht="14.5" x14ac:dyDescent="0.35">
      <c r="A1832" s="99"/>
      <c r="B1832" s="100"/>
      <c r="C1832" s="100"/>
      <c r="D1832" s="100"/>
      <c r="E1832" s="101"/>
      <c r="F1832" s="96"/>
      <c r="G1832" s="90"/>
      <c r="H1832" s="91"/>
    </row>
    <row r="1833" spans="1:8" ht="14.5" x14ac:dyDescent="0.35">
      <c r="A1833" s="99"/>
      <c r="B1833" s="100"/>
      <c r="C1833" s="100"/>
      <c r="D1833" s="100"/>
      <c r="E1833" s="101"/>
      <c r="F1833" s="96"/>
      <c r="G1833" s="90"/>
      <c r="H1833" s="91"/>
    </row>
    <row r="1834" spans="1:8" ht="14.5" x14ac:dyDescent="0.35">
      <c r="A1834" s="99"/>
      <c r="B1834" s="100"/>
      <c r="C1834" s="100"/>
      <c r="D1834" s="100"/>
      <c r="E1834" s="101"/>
      <c r="F1834" s="96"/>
      <c r="G1834" s="90"/>
      <c r="H1834" s="91"/>
    </row>
    <row r="1835" spans="1:8" ht="14.5" x14ac:dyDescent="0.35">
      <c r="A1835" s="99"/>
      <c r="B1835" s="100"/>
      <c r="C1835" s="100"/>
      <c r="D1835" s="100"/>
      <c r="E1835" s="101"/>
      <c r="F1835" s="96"/>
      <c r="G1835" s="90"/>
      <c r="H1835" s="91"/>
    </row>
    <row r="1836" spans="1:8" ht="14.5" x14ac:dyDescent="0.35">
      <c r="A1836" s="99"/>
      <c r="B1836" s="100"/>
      <c r="C1836" s="100"/>
      <c r="D1836" s="100"/>
      <c r="E1836" s="101"/>
      <c r="F1836" s="96"/>
      <c r="G1836" s="90"/>
      <c r="H1836" s="91"/>
    </row>
    <row r="1837" spans="1:8" ht="14.5" x14ac:dyDescent="0.35">
      <c r="A1837" s="99"/>
      <c r="B1837" s="100"/>
      <c r="C1837" s="100"/>
      <c r="D1837" s="100"/>
      <c r="E1837" s="101"/>
      <c r="F1837" s="96"/>
      <c r="G1837" s="90"/>
      <c r="H1837" s="91"/>
    </row>
    <row r="1838" spans="1:8" ht="14.5" x14ac:dyDescent="0.35">
      <c r="A1838" s="99"/>
      <c r="B1838" s="100"/>
      <c r="C1838" s="100"/>
      <c r="D1838" s="100"/>
      <c r="E1838" s="101"/>
      <c r="F1838" s="96"/>
      <c r="G1838" s="90"/>
      <c r="H1838" s="91"/>
    </row>
    <row r="1839" spans="1:8" ht="14.5" x14ac:dyDescent="0.35">
      <c r="A1839" s="99"/>
      <c r="B1839" s="100"/>
      <c r="C1839" s="100"/>
      <c r="D1839" s="100"/>
      <c r="E1839" s="101"/>
      <c r="F1839" s="96"/>
      <c r="G1839" s="90"/>
      <c r="H1839" s="91"/>
    </row>
    <row r="1840" spans="1:8" ht="14.5" x14ac:dyDescent="0.35">
      <c r="A1840" s="99"/>
      <c r="B1840" s="100"/>
      <c r="C1840" s="100"/>
      <c r="D1840" s="100"/>
      <c r="E1840" s="101"/>
      <c r="F1840" s="96"/>
      <c r="G1840" s="90"/>
      <c r="H1840" s="91"/>
    </row>
    <row r="1841" spans="1:8" ht="14.5" x14ac:dyDescent="0.35">
      <c r="A1841" s="99"/>
      <c r="B1841" s="100"/>
      <c r="C1841" s="100"/>
      <c r="D1841" s="100"/>
      <c r="E1841" s="101"/>
      <c r="F1841" s="96"/>
      <c r="G1841" s="90"/>
      <c r="H1841" s="91"/>
    </row>
    <row r="1842" spans="1:8" ht="14.5" x14ac:dyDescent="0.35">
      <c r="A1842" s="99"/>
      <c r="B1842" s="100"/>
      <c r="C1842" s="100"/>
      <c r="D1842" s="100"/>
      <c r="E1842" s="101"/>
      <c r="F1842" s="96"/>
      <c r="G1842" s="90"/>
      <c r="H1842" s="91"/>
    </row>
    <row r="1843" spans="1:8" ht="14.5" x14ac:dyDescent="0.35">
      <c r="A1843" s="99"/>
      <c r="B1843" s="100"/>
      <c r="C1843" s="100"/>
      <c r="D1843" s="100"/>
      <c r="E1843" s="101"/>
      <c r="F1843" s="96"/>
      <c r="G1843" s="90"/>
      <c r="H1843" s="91"/>
    </row>
    <row r="1844" spans="1:8" ht="14.5" x14ac:dyDescent="0.35">
      <c r="A1844" s="99"/>
      <c r="B1844" s="100"/>
      <c r="C1844" s="100"/>
      <c r="D1844" s="100"/>
      <c r="E1844" s="101"/>
      <c r="F1844" s="96"/>
      <c r="G1844" s="90"/>
      <c r="H1844" s="91"/>
    </row>
    <row r="1845" spans="1:8" ht="14.5" x14ac:dyDescent="0.35">
      <c r="A1845" s="99"/>
      <c r="B1845" s="100"/>
      <c r="C1845" s="100"/>
      <c r="D1845" s="100"/>
      <c r="E1845" s="101"/>
      <c r="F1845" s="96"/>
      <c r="G1845" s="90"/>
      <c r="H1845" s="91"/>
    </row>
    <row r="1846" spans="1:8" ht="14.5" x14ac:dyDescent="0.35">
      <c r="A1846" s="99"/>
      <c r="B1846" s="100"/>
      <c r="C1846" s="100"/>
      <c r="D1846" s="100"/>
      <c r="E1846" s="101"/>
      <c r="F1846" s="96"/>
      <c r="G1846" s="90"/>
      <c r="H1846" s="91"/>
    </row>
    <row r="1847" spans="1:8" ht="14.5" x14ac:dyDescent="0.35">
      <c r="A1847" s="99"/>
      <c r="B1847" s="100"/>
      <c r="C1847" s="100"/>
      <c r="D1847" s="100"/>
      <c r="E1847" s="101"/>
      <c r="F1847" s="96"/>
      <c r="G1847" s="90"/>
      <c r="H1847" s="91"/>
    </row>
    <row r="1848" spans="1:8" ht="14.5" x14ac:dyDescent="0.35">
      <c r="A1848" s="99"/>
      <c r="B1848" s="100"/>
      <c r="C1848" s="100"/>
      <c r="D1848" s="100"/>
      <c r="E1848" s="101"/>
      <c r="F1848" s="96"/>
      <c r="G1848" s="90"/>
      <c r="H1848" s="91"/>
    </row>
    <row r="1849" spans="1:8" ht="14.5" x14ac:dyDescent="0.35">
      <c r="A1849" s="99"/>
      <c r="B1849" s="100"/>
      <c r="C1849" s="100"/>
      <c r="D1849" s="100"/>
      <c r="E1849" s="101"/>
      <c r="F1849" s="96"/>
      <c r="G1849" s="90"/>
      <c r="H1849" s="91"/>
    </row>
    <row r="1850" spans="1:8" ht="14.5" x14ac:dyDescent="0.35">
      <c r="A1850" s="99"/>
      <c r="B1850" s="100"/>
      <c r="C1850" s="100"/>
      <c r="D1850" s="100"/>
      <c r="E1850" s="101"/>
      <c r="F1850" s="96"/>
      <c r="G1850" s="90"/>
      <c r="H1850" s="91"/>
    </row>
    <row r="1851" spans="1:8" ht="14.5" x14ac:dyDescent="0.35">
      <c r="A1851" s="99"/>
      <c r="B1851" s="100"/>
      <c r="C1851" s="100"/>
      <c r="D1851" s="100"/>
      <c r="E1851" s="101"/>
      <c r="F1851" s="96"/>
      <c r="G1851" s="90"/>
      <c r="H1851" s="91"/>
    </row>
    <row r="1852" spans="1:8" ht="14.5" x14ac:dyDescent="0.35">
      <c r="A1852" s="99"/>
      <c r="B1852" s="100"/>
      <c r="C1852" s="100"/>
      <c r="D1852" s="100"/>
      <c r="E1852" s="101"/>
      <c r="F1852" s="96"/>
      <c r="G1852" s="90"/>
      <c r="H1852" s="91"/>
    </row>
    <row r="1853" spans="1:8" ht="14.5" x14ac:dyDescent="0.35">
      <c r="A1853" s="99"/>
      <c r="B1853" s="100"/>
      <c r="C1853" s="100"/>
      <c r="D1853" s="100"/>
      <c r="E1853" s="101"/>
      <c r="F1853" s="96"/>
      <c r="G1853" s="90"/>
      <c r="H1853" s="91"/>
    </row>
    <row r="1854" spans="1:8" ht="14.5" x14ac:dyDescent="0.35">
      <c r="A1854" s="99"/>
      <c r="B1854" s="100"/>
      <c r="C1854" s="100"/>
      <c r="D1854" s="100"/>
      <c r="E1854" s="101"/>
      <c r="F1854" s="96"/>
      <c r="G1854" s="90"/>
      <c r="H1854" s="91"/>
    </row>
    <row r="1855" spans="1:8" ht="14.5" x14ac:dyDescent="0.35">
      <c r="A1855" s="99"/>
      <c r="B1855" s="100"/>
      <c r="C1855" s="100"/>
      <c r="D1855" s="100"/>
      <c r="E1855" s="101"/>
      <c r="F1855" s="96"/>
      <c r="G1855" s="90"/>
      <c r="H1855" s="91"/>
    </row>
    <row r="1856" spans="1:8" ht="14.5" x14ac:dyDescent="0.35">
      <c r="A1856" s="99"/>
      <c r="B1856" s="100"/>
      <c r="C1856" s="100"/>
      <c r="D1856" s="100"/>
      <c r="E1856" s="101"/>
      <c r="F1856" s="96"/>
      <c r="G1856" s="90"/>
      <c r="H1856" s="91"/>
    </row>
    <row r="1857" spans="1:8" ht="14.5" x14ac:dyDescent="0.35">
      <c r="A1857" s="99"/>
      <c r="B1857" s="100"/>
      <c r="C1857" s="100"/>
      <c r="D1857" s="100"/>
      <c r="E1857" s="101"/>
      <c r="F1857" s="96"/>
      <c r="G1857" s="90"/>
      <c r="H1857" s="91"/>
    </row>
    <row r="1858" spans="1:8" ht="14.5" x14ac:dyDescent="0.35">
      <c r="A1858" s="99"/>
      <c r="B1858" s="100"/>
      <c r="C1858" s="100"/>
      <c r="D1858" s="100"/>
      <c r="E1858" s="101"/>
      <c r="F1858" s="96"/>
      <c r="G1858" s="90"/>
      <c r="H1858" s="91"/>
    </row>
    <row r="1859" spans="1:8" ht="14.5" x14ac:dyDescent="0.35">
      <c r="A1859" s="99"/>
      <c r="B1859" s="100"/>
      <c r="C1859" s="100"/>
      <c r="D1859" s="100"/>
      <c r="E1859" s="101"/>
      <c r="F1859" s="96"/>
      <c r="G1859" s="90"/>
      <c r="H1859" s="91"/>
    </row>
    <row r="1860" spans="1:8" ht="14.5" x14ac:dyDescent="0.35">
      <c r="A1860" s="99"/>
      <c r="B1860" s="100"/>
      <c r="C1860" s="100"/>
      <c r="D1860" s="100"/>
      <c r="E1860" s="101"/>
      <c r="F1860" s="96"/>
      <c r="G1860" s="90"/>
      <c r="H1860" s="91"/>
    </row>
    <row r="1861" spans="1:8" ht="14.5" x14ac:dyDescent="0.35">
      <c r="A1861" s="99"/>
      <c r="B1861" s="100"/>
      <c r="C1861" s="100"/>
      <c r="D1861" s="100"/>
      <c r="E1861" s="101"/>
      <c r="F1861" s="96"/>
      <c r="G1861" s="90"/>
      <c r="H1861" s="91"/>
    </row>
    <row r="1862" spans="1:8" ht="14.5" x14ac:dyDescent="0.35">
      <c r="A1862" s="99"/>
      <c r="B1862" s="100"/>
      <c r="C1862" s="100"/>
      <c r="D1862" s="100"/>
      <c r="E1862" s="101"/>
      <c r="F1862" s="96"/>
      <c r="G1862" s="90"/>
      <c r="H1862" s="91"/>
    </row>
    <row r="1863" spans="1:8" ht="14.5" x14ac:dyDescent="0.35">
      <c r="A1863" s="99"/>
      <c r="B1863" s="100"/>
      <c r="C1863" s="100"/>
      <c r="D1863" s="100"/>
      <c r="E1863" s="101"/>
      <c r="F1863" s="96"/>
      <c r="G1863" s="90"/>
      <c r="H1863" s="91"/>
    </row>
    <row r="1864" spans="1:8" ht="14.5" x14ac:dyDescent="0.35">
      <c r="A1864" s="99"/>
      <c r="B1864" s="100"/>
      <c r="C1864" s="100"/>
      <c r="D1864" s="100"/>
      <c r="E1864" s="101"/>
      <c r="F1864" s="96"/>
      <c r="G1864" s="90"/>
      <c r="H1864" s="91"/>
    </row>
    <row r="1865" spans="1:8" ht="14.5" x14ac:dyDescent="0.35">
      <c r="A1865" s="99"/>
      <c r="B1865" s="100"/>
      <c r="C1865" s="100"/>
      <c r="D1865" s="100"/>
      <c r="E1865" s="101"/>
      <c r="F1865" s="96"/>
      <c r="G1865" s="90"/>
      <c r="H1865" s="91"/>
    </row>
    <row r="1866" spans="1:8" ht="14.5" x14ac:dyDescent="0.35">
      <c r="A1866" s="99"/>
      <c r="B1866" s="100"/>
      <c r="C1866" s="100"/>
      <c r="D1866" s="100"/>
      <c r="E1866" s="101"/>
      <c r="F1866" s="96"/>
      <c r="G1866" s="90"/>
      <c r="H1866" s="91"/>
    </row>
    <row r="1867" spans="1:8" ht="14.5" x14ac:dyDescent="0.35">
      <c r="A1867" s="99"/>
      <c r="B1867" s="100"/>
      <c r="C1867" s="100"/>
      <c r="D1867" s="100"/>
      <c r="E1867" s="101"/>
      <c r="F1867" s="96"/>
      <c r="G1867" s="90"/>
      <c r="H1867" s="91"/>
    </row>
    <row r="1868" spans="1:8" ht="14.5" x14ac:dyDescent="0.35">
      <c r="A1868" s="99"/>
      <c r="B1868" s="100"/>
      <c r="C1868" s="100"/>
      <c r="D1868" s="100"/>
      <c r="E1868" s="101"/>
      <c r="F1868" s="96"/>
      <c r="G1868" s="90"/>
      <c r="H1868" s="91"/>
    </row>
    <row r="1869" spans="1:8" ht="14.5" x14ac:dyDescent="0.35">
      <c r="A1869" s="99"/>
      <c r="B1869" s="100"/>
      <c r="C1869" s="100"/>
      <c r="D1869" s="100"/>
      <c r="E1869" s="101"/>
      <c r="F1869" s="96"/>
      <c r="G1869" s="90"/>
      <c r="H1869" s="91"/>
    </row>
    <row r="1870" spans="1:8" ht="14.5" x14ac:dyDescent="0.35">
      <c r="A1870" s="99"/>
      <c r="B1870" s="100"/>
      <c r="C1870" s="100"/>
      <c r="D1870" s="100"/>
      <c r="E1870" s="101"/>
      <c r="F1870" s="96"/>
      <c r="G1870" s="90"/>
      <c r="H1870" s="91"/>
    </row>
    <row r="1871" spans="1:8" ht="14.5" x14ac:dyDescent="0.35">
      <c r="A1871" s="99"/>
      <c r="B1871" s="100"/>
      <c r="C1871" s="100"/>
      <c r="D1871" s="100"/>
      <c r="E1871" s="101"/>
      <c r="F1871" s="96"/>
      <c r="G1871" s="90"/>
      <c r="H1871" s="91"/>
    </row>
    <row r="1872" spans="1:8" ht="14.5" x14ac:dyDescent="0.35">
      <c r="A1872" s="99"/>
      <c r="B1872" s="100"/>
      <c r="C1872" s="100"/>
      <c r="D1872" s="100"/>
      <c r="E1872" s="101"/>
      <c r="F1872" s="96"/>
      <c r="G1872" s="90"/>
      <c r="H1872" s="91"/>
    </row>
    <row r="1873" spans="1:8" ht="14.5" x14ac:dyDescent="0.35">
      <c r="A1873" s="99"/>
      <c r="B1873" s="100"/>
      <c r="C1873" s="100"/>
      <c r="D1873" s="100"/>
      <c r="E1873" s="101"/>
      <c r="F1873" s="96"/>
      <c r="G1873" s="90"/>
      <c r="H1873" s="91"/>
    </row>
    <row r="1874" spans="1:8" ht="14.5" x14ac:dyDescent="0.35">
      <c r="A1874" s="99"/>
      <c r="B1874" s="100"/>
      <c r="C1874" s="100"/>
      <c r="D1874" s="100"/>
      <c r="E1874" s="101"/>
      <c r="F1874" s="96"/>
      <c r="G1874" s="90"/>
      <c r="H1874" s="91"/>
    </row>
    <row r="1875" spans="1:8" ht="14.5" x14ac:dyDescent="0.35">
      <c r="A1875" s="99"/>
      <c r="B1875" s="100"/>
      <c r="C1875" s="100"/>
      <c r="D1875" s="100"/>
      <c r="E1875" s="101"/>
      <c r="F1875" s="96"/>
      <c r="G1875" s="90"/>
      <c r="H1875" s="91"/>
    </row>
    <row r="1876" spans="1:8" ht="14.5" x14ac:dyDescent="0.35">
      <c r="A1876" s="99"/>
      <c r="B1876" s="100"/>
      <c r="C1876" s="100"/>
      <c r="D1876" s="100"/>
      <c r="E1876" s="101"/>
      <c r="F1876" s="96"/>
      <c r="G1876" s="90"/>
      <c r="H1876" s="91"/>
    </row>
    <row r="1877" spans="1:8" ht="14.5" x14ac:dyDescent="0.35">
      <c r="A1877" s="99"/>
      <c r="B1877" s="100"/>
      <c r="C1877" s="100"/>
      <c r="D1877" s="100"/>
      <c r="E1877" s="101"/>
      <c r="F1877" s="96"/>
      <c r="G1877" s="90"/>
      <c r="H1877" s="91"/>
    </row>
    <row r="1878" spans="1:8" ht="14.5" x14ac:dyDescent="0.35">
      <c r="A1878" s="99"/>
      <c r="B1878" s="100"/>
      <c r="C1878" s="100"/>
      <c r="D1878" s="100"/>
      <c r="E1878" s="101"/>
      <c r="F1878" s="96"/>
      <c r="G1878" s="90"/>
      <c r="H1878" s="91"/>
    </row>
    <row r="1879" spans="1:8" ht="14.5" x14ac:dyDescent="0.35">
      <c r="A1879" s="99"/>
      <c r="B1879" s="100"/>
      <c r="C1879" s="100"/>
      <c r="D1879" s="100"/>
      <c r="E1879" s="101"/>
      <c r="F1879" s="96"/>
      <c r="G1879" s="90"/>
      <c r="H1879" s="91"/>
    </row>
    <row r="1880" spans="1:8" ht="14.5" x14ac:dyDescent="0.35">
      <c r="A1880" s="99"/>
      <c r="B1880" s="100"/>
      <c r="C1880" s="100"/>
      <c r="D1880" s="100"/>
      <c r="E1880" s="101"/>
      <c r="F1880" s="96"/>
      <c r="G1880" s="90"/>
      <c r="H1880" s="91"/>
    </row>
    <row r="1881" spans="1:8" ht="14.5" x14ac:dyDescent="0.35">
      <c r="A1881" s="99"/>
      <c r="B1881" s="100"/>
      <c r="C1881" s="100"/>
      <c r="D1881" s="100"/>
      <c r="E1881" s="101"/>
      <c r="F1881" s="96"/>
      <c r="G1881" s="90"/>
      <c r="H1881" s="91"/>
    </row>
    <row r="1882" spans="1:8" ht="14.5" x14ac:dyDescent="0.35">
      <c r="A1882" s="99"/>
      <c r="B1882" s="100"/>
      <c r="C1882" s="100"/>
      <c r="D1882" s="100"/>
      <c r="E1882" s="101"/>
      <c r="F1882" s="96"/>
      <c r="G1882" s="90"/>
      <c r="H1882" s="91"/>
    </row>
    <row r="1883" spans="1:8" ht="14.5" x14ac:dyDescent="0.35">
      <c r="A1883" s="99"/>
      <c r="B1883" s="100"/>
      <c r="C1883" s="100"/>
      <c r="D1883" s="100"/>
      <c r="E1883" s="101"/>
      <c r="F1883" s="96"/>
      <c r="G1883" s="90"/>
      <c r="H1883" s="91"/>
    </row>
    <row r="1884" spans="1:8" ht="14.5" x14ac:dyDescent="0.35">
      <c r="A1884" s="99"/>
      <c r="B1884" s="100"/>
      <c r="C1884" s="100"/>
      <c r="D1884" s="100"/>
      <c r="E1884" s="101"/>
      <c r="F1884" s="96"/>
      <c r="G1884" s="90"/>
      <c r="H1884" s="91"/>
    </row>
    <row r="1885" spans="1:8" ht="14.5" x14ac:dyDescent="0.35">
      <c r="A1885" s="99"/>
      <c r="B1885" s="100"/>
      <c r="C1885" s="100"/>
      <c r="D1885" s="100"/>
      <c r="E1885" s="101"/>
      <c r="F1885" s="96"/>
      <c r="G1885" s="90"/>
      <c r="H1885" s="91"/>
    </row>
    <row r="1886" spans="1:8" ht="14.5" x14ac:dyDescent="0.35">
      <c r="A1886" s="99"/>
      <c r="B1886" s="100"/>
      <c r="C1886" s="100"/>
      <c r="D1886" s="100"/>
      <c r="E1886" s="101"/>
      <c r="F1886" s="96"/>
      <c r="G1886" s="90"/>
      <c r="H1886" s="91"/>
    </row>
    <row r="1887" spans="1:8" ht="14.5" x14ac:dyDescent="0.35">
      <c r="A1887" s="99"/>
      <c r="B1887" s="100"/>
      <c r="C1887" s="100"/>
      <c r="D1887" s="100"/>
      <c r="E1887" s="101"/>
      <c r="F1887" s="96"/>
      <c r="G1887" s="90"/>
      <c r="H1887" s="91"/>
    </row>
    <row r="1888" spans="1:8" ht="14.5" x14ac:dyDescent="0.35">
      <c r="A1888" s="99"/>
      <c r="B1888" s="100"/>
      <c r="C1888" s="100"/>
      <c r="D1888" s="100"/>
      <c r="E1888" s="101"/>
      <c r="F1888" s="96"/>
      <c r="G1888" s="90"/>
      <c r="H1888" s="91"/>
    </row>
    <row r="1889" spans="1:8" ht="14.5" x14ac:dyDescent="0.35">
      <c r="A1889" s="99"/>
      <c r="B1889" s="100"/>
      <c r="C1889" s="100"/>
      <c r="D1889" s="100"/>
      <c r="E1889" s="101"/>
      <c r="F1889" s="96"/>
      <c r="G1889" s="90"/>
      <c r="H1889" s="91"/>
    </row>
    <row r="1890" spans="1:8" ht="14.5" x14ac:dyDescent="0.35">
      <c r="A1890" s="99"/>
      <c r="B1890" s="100"/>
      <c r="C1890" s="100"/>
      <c r="D1890" s="100"/>
      <c r="E1890" s="101"/>
      <c r="F1890" s="96"/>
      <c r="G1890" s="90"/>
      <c r="H1890" s="91"/>
    </row>
    <row r="1891" spans="1:8" ht="14.5" x14ac:dyDescent="0.35">
      <c r="A1891" s="99"/>
      <c r="B1891" s="100"/>
      <c r="C1891" s="100"/>
      <c r="D1891" s="100"/>
      <c r="E1891" s="101"/>
      <c r="F1891" s="96"/>
      <c r="G1891" s="90"/>
      <c r="H1891" s="91"/>
    </row>
    <row r="1892" spans="1:8" ht="14.5" x14ac:dyDescent="0.35">
      <c r="A1892" s="99"/>
      <c r="B1892" s="100"/>
      <c r="C1892" s="100"/>
      <c r="D1892" s="100"/>
      <c r="E1892" s="101"/>
      <c r="F1892" s="96"/>
      <c r="G1892" s="90"/>
      <c r="H1892" s="91"/>
    </row>
    <row r="1893" spans="1:8" ht="14.5" x14ac:dyDescent="0.35">
      <c r="A1893" s="99"/>
      <c r="B1893" s="100"/>
      <c r="C1893" s="100"/>
      <c r="D1893" s="100"/>
      <c r="E1893" s="101"/>
      <c r="F1893" s="96"/>
      <c r="G1893" s="90"/>
      <c r="H1893" s="91"/>
    </row>
    <row r="1894" spans="1:8" ht="14.5" x14ac:dyDescent="0.35">
      <c r="A1894" s="99"/>
      <c r="B1894" s="100"/>
      <c r="C1894" s="100"/>
      <c r="D1894" s="100"/>
      <c r="E1894" s="101"/>
      <c r="F1894" s="96"/>
      <c r="G1894" s="90"/>
      <c r="H1894" s="91"/>
    </row>
    <row r="1895" spans="1:8" ht="14.5" x14ac:dyDescent="0.35">
      <c r="A1895" s="99"/>
      <c r="B1895" s="100"/>
      <c r="C1895" s="100"/>
      <c r="D1895" s="100"/>
      <c r="E1895" s="101"/>
      <c r="F1895" s="96"/>
      <c r="G1895" s="90"/>
      <c r="H1895" s="91"/>
    </row>
    <row r="1896" spans="1:8" ht="14.5" x14ac:dyDescent="0.35">
      <c r="A1896" s="99"/>
      <c r="B1896" s="100"/>
      <c r="C1896" s="100"/>
      <c r="D1896" s="100"/>
      <c r="E1896" s="101"/>
      <c r="F1896" s="96"/>
      <c r="G1896" s="90"/>
      <c r="H1896" s="91"/>
    </row>
    <row r="1897" spans="1:8" ht="14.5" x14ac:dyDescent="0.35">
      <c r="A1897" s="99"/>
      <c r="B1897" s="100"/>
      <c r="C1897" s="100"/>
      <c r="D1897" s="100"/>
      <c r="E1897" s="101"/>
      <c r="F1897" s="96"/>
      <c r="G1897" s="90"/>
      <c r="H1897" s="91"/>
    </row>
    <row r="1898" spans="1:8" ht="14.5" x14ac:dyDescent="0.35">
      <c r="A1898" s="99"/>
      <c r="B1898" s="100"/>
      <c r="C1898" s="100"/>
      <c r="D1898" s="100"/>
      <c r="E1898" s="101"/>
      <c r="F1898" s="96"/>
      <c r="G1898" s="90"/>
      <c r="H1898" s="91"/>
    </row>
    <row r="1899" spans="1:8" ht="14.5" x14ac:dyDescent="0.35">
      <c r="A1899" s="99"/>
      <c r="B1899" s="100"/>
      <c r="C1899" s="100"/>
      <c r="D1899" s="100"/>
      <c r="E1899" s="101"/>
      <c r="F1899" s="96"/>
      <c r="G1899" s="90"/>
      <c r="H1899" s="91"/>
    </row>
    <row r="1900" spans="1:8" ht="14.5" x14ac:dyDescent="0.35">
      <c r="A1900" s="99"/>
      <c r="B1900" s="100"/>
      <c r="C1900" s="100"/>
      <c r="D1900" s="100"/>
      <c r="E1900" s="101"/>
      <c r="F1900" s="96"/>
      <c r="G1900" s="90"/>
      <c r="H1900" s="91"/>
    </row>
    <row r="1901" spans="1:8" ht="14.5" x14ac:dyDescent="0.35">
      <c r="A1901" s="99"/>
      <c r="B1901" s="100"/>
      <c r="C1901" s="100"/>
      <c r="D1901" s="100"/>
      <c r="E1901" s="101"/>
      <c r="F1901" s="96"/>
      <c r="G1901" s="90"/>
      <c r="H1901" s="91"/>
    </row>
    <row r="1902" spans="1:8" ht="14.5" x14ac:dyDescent="0.35">
      <c r="A1902" s="99"/>
      <c r="B1902" s="100"/>
      <c r="C1902" s="100"/>
      <c r="D1902" s="100"/>
      <c r="E1902" s="101"/>
      <c r="F1902" s="96"/>
      <c r="G1902" s="90"/>
      <c r="H1902" s="91"/>
    </row>
    <row r="1903" spans="1:8" ht="14.5" x14ac:dyDescent="0.35">
      <c r="A1903" s="99"/>
      <c r="B1903" s="100"/>
      <c r="C1903" s="100"/>
      <c r="D1903" s="100"/>
      <c r="E1903" s="101"/>
      <c r="F1903" s="96"/>
      <c r="G1903" s="90"/>
      <c r="H1903" s="91"/>
    </row>
    <row r="1904" spans="1:8" ht="14.5" x14ac:dyDescent="0.35">
      <c r="A1904" s="99"/>
      <c r="B1904" s="100"/>
      <c r="C1904" s="100"/>
      <c r="D1904" s="100"/>
      <c r="E1904" s="101"/>
      <c r="F1904" s="96"/>
      <c r="G1904" s="90"/>
      <c r="H1904" s="91"/>
    </row>
    <row r="1905" spans="1:8" ht="14.5" x14ac:dyDescent="0.35">
      <c r="A1905" s="99"/>
      <c r="B1905" s="100"/>
      <c r="C1905" s="100"/>
      <c r="D1905" s="100"/>
      <c r="E1905" s="101"/>
      <c r="F1905" s="96"/>
      <c r="G1905" s="90"/>
      <c r="H1905" s="91"/>
    </row>
    <row r="1906" spans="1:8" ht="14.5" x14ac:dyDescent="0.35">
      <c r="A1906" s="99"/>
      <c r="B1906" s="100"/>
      <c r="C1906" s="100"/>
      <c r="D1906" s="100"/>
      <c r="E1906" s="101"/>
      <c r="F1906" s="96"/>
      <c r="G1906" s="90"/>
      <c r="H1906" s="91"/>
    </row>
    <row r="1907" spans="1:8" ht="14.5" x14ac:dyDescent="0.35">
      <c r="A1907" s="99"/>
      <c r="B1907" s="100"/>
      <c r="C1907" s="100"/>
      <c r="D1907" s="100"/>
      <c r="E1907" s="101"/>
      <c r="F1907" s="96"/>
      <c r="G1907" s="90"/>
      <c r="H1907" s="91"/>
    </row>
    <row r="1908" spans="1:8" ht="14.5" x14ac:dyDescent="0.35">
      <c r="A1908" s="99"/>
      <c r="B1908" s="100"/>
      <c r="C1908" s="100"/>
      <c r="D1908" s="100"/>
      <c r="E1908" s="101"/>
      <c r="F1908" s="96"/>
      <c r="G1908" s="90"/>
      <c r="H1908" s="91"/>
    </row>
    <row r="1909" spans="1:8" ht="14.5" x14ac:dyDescent="0.35">
      <c r="A1909" s="99"/>
      <c r="B1909" s="100"/>
      <c r="C1909" s="100"/>
      <c r="D1909" s="100"/>
      <c r="E1909" s="101"/>
      <c r="F1909" s="96"/>
      <c r="G1909" s="90"/>
      <c r="H1909" s="91"/>
    </row>
    <row r="1910" spans="1:8" ht="14.5" x14ac:dyDescent="0.35">
      <c r="A1910" s="99"/>
      <c r="B1910" s="100"/>
      <c r="C1910" s="100"/>
      <c r="D1910" s="100"/>
      <c r="E1910" s="101"/>
      <c r="F1910" s="96"/>
      <c r="G1910" s="90"/>
      <c r="H1910" s="91"/>
    </row>
    <row r="1911" spans="1:8" ht="14.5" x14ac:dyDescent="0.35">
      <c r="A1911" s="99"/>
      <c r="B1911" s="100"/>
      <c r="C1911" s="100"/>
      <c r="D1911" s="100"/>
      <c r="E1911" s="101"/>
      <c r="F1911" s="96"/>
      <c r="G1911" s="90"/>
      <c r="H1911" s="91"/>
    </row>
    <row r="1912" spans="1:8" ht="14.5" x14ac:dyDescent="0.35">
      <c r="A1912" s="99"/>
      <c r="B1912" s="100"/>
      <c r="C1912" s="100"/>
      <c r="D1912" s="100"/>
      <c r="E1912" s="101"/>
      <c r="F1912" s="96"/>
      <c r="G1912" s="90"/>
      <c r="H1912" s="91"/>
    </row>
    <row r="1913" spans="1:8" ht="14.5" x14ac:dyDescent="0.35">
      <c r="A1913" s="99"/>
      <c r="B1913" s="100"/>
      <c r="C1913" s="100"/>
      <c r="D1913" s="100"/>
      <c r="E1913" s="101"/>
      <c r="F1913" s="96"/>
      <c r="G1913" s="90"/>
      <c r="H1913" s="91"/>
    </row>
    <row r="1914" spans="1:8" ht="14.5" x14ac:dyDescent="0.35">
      <c r="A1914" s="99"/>
      <c r="B1914" s="100"/>
      <c r="C1914" s="100"/>
      <c r="D1914" s="100"/>
      <c r="E1914" s="101"/>
      <c r="F1914" s="96"/>
      <c r="G1914" s="90"/>
      <c r="H1914" s="91"/>
    </row>
    <row r="1915" spans="1:8" ht="14.5" x14ac:dyDescent="0.35">
      <c r="A1915" s="99"/>
      <c r="B1915" s="100"/>
      <c r="C1915" s="100"/>
      <c r="D1915" s="100"/>
      <c r="E1915" s="101"/>
      <c r="F1915" s="96"/>
      <c r="G1915" s="90"/>
      <c r="H1915" s="91"/>
    </row>
    <row r="1916" spans="1:8" ht="14.5" x14ac:dyDescent="0.35">
      <c r="A1916" s="99"/>
      <c r="B1916" s="100"/>
      <c r="C1916" s="100"/>
      <c r="D1916" s="100"/>
      <c r="E1916" s="101"/>
      <c r="F1916" s="96"/>
      <c r="G1916" s="90"/>
      <c r="H1916" s="91"/>
    </row>
    <row r="1917" spans="1:8" ht="14.5" x14ac:dyDescent="0.35">
      <c r="A1917" s="99"/>
      <c r="B1917" s="100"/>
      <c r="C1917" s="100"/>
      <c r="D1917" s="100"/>
      <c r="E1917" s="101"/>
      <c r="F1917" s="96"/>
      <c r="G1917" s="90"/>
      <c r="H1917" s="91"/>
    </row>
    <row r="1918" spans="1:8" ht="14.5" x14ac:dyDescent="0.35">
      <c r="A1918" s="99"/>
      <c r="B1918" s="100"/>
      <c r="C1918" s="100"/>
      <c r="D1918" s="100"/>
      <c r="E1918" s="101"/>
      <c r="F1918" s="96"/>
      <c r="G1918" s="90"/>
      <c r="H1918" s="91"/>
    </row>
    <row r="1919" spans="1:8" ht="14.5" x14ac:dyDescent="0.35">
      <c r="A1919" s="99"/>
      <c r="B1919" s="100"/>
      <c r="C1919" s="100"/>
      <c r="D1919" s="100"/>
      <c r="E1919" s="101"/>
      <c r="F1919" s="96"/>
      <c r="G1919" s="90"/>
      <c r="H1919" s="91"/>
    </row>
    <row r="1920" spans="1:8" ht="14.5" x14ac:dyDescent="0.35">
      <c r="A1920" s="99"/>
      <c r="B1920" s="100"/>
      <c r="C1920" s="100"/>
      <c r="D1920" s="100"/>
      <c r="E1920" s="101"/>
      <c r="F1920" s="96"/>
      <c r="G1920" s="90"/>
      <c r="H1920" s="91"/>
    </row>
    <row r="1921" spans="1:8" ht="14.5" x14ac:dyDescent="0.35">
      <c r="A1921" s="99"/>
      <c r="B1921" s="100"/>
      <c r="C1921" s="100"/>
      <c r="D1921" s="100"/>
      <c r="E1921" s="101"/>
      <c r="F1921" s="96"/>
      <c r="G1921" s="90"/>
      <c r="H1921" s="91"/>
    </row>
    <row r="1922" spans="1:8" ht="14.5" x14ac:dyDescent="0.35">
      <c r="A1922" s="99"/>
      <c r="B1922" s="100"/>
      <c r="C1922" s="100"/>
      <c r="D1922" s="100"/>
      <c r="E1922" s="101"/>
      <c r="F1922" s="96"/>
      <c r="G1922" s="90"/>
      <c r="H1922" s="91"/>
    </row>
    <row r="1923" spans="1:8" ht="14.5" x14ac:dyDescent="0.35">
      <c r="A1923" s="99"/>
      <c r="B1923" s="100"/>
      <c r="C1923" s="100"/>
      <c r="D1923" s="100"/>
      <c r="E1923" s="101"/>
      <c r="F1923" s="96"/>
      <c r="G1923" s="90"/>
      <c r="H1923" s="91"/>
    </row>
    <row r="1924" spans="1:8" ht="14.5" x14ac:dyDescent="0.35">
      <c r="A1924" s="99"/>
      <c r="B1924" s="100"/>
      <c r="C1924" s="100"/>
      <c r="D1924" s="100"/>
      <c r="E1924" s="101"/>
      <c r="F1924" s="96"/>
      <c r="G1924" s="90"/>
      <c r="H1924" s="91"/>
    </row>
    <row r="1925" spans="1:8" ht="14.5" x14ac:dyDescent="0.35">
      <c r="A1925" s="99"/>
      <c r="B1925" s="100"/>
      <c r="C1925" s="100"/>
      <c r="D1925" s="100"/>
      <c r="E1925" s="101"/>
      <c r="F1925" s="96"/>
      <c r="G1925" s="90"/>
      <c r="H1925" s="91"/>
    </row>
    <row r="1926" spans="1:8" ht="14.5" x14ac:dyDescent="0.35">
      <c r="A1926" s="99"/>
      <c r="B1926" s="100"/>
      <c r="C1926" s="100"/>
      <c r="D1926" s="100"/>
      <c r="E1926" s="101"/>
      <c r="F1926" s="96"/>
      <c r="G1926" s="90"/>
      <c r="H1926" s="91"/>
    </row>
    <row r="1927" spans="1:8" ht="14.5" x14ac:dyDescent="0.35">
      <c r="A1927" s="99"/>
      <c r="B1927" s="100"/>
      <c r="C1927" s="100"/>
      <c r="D1927" s="100"/>
      <c r="E1927" s="101"/>
      <c r="F1927" s="96"/>
      <c r="G1927" s="90"/>
      <c r="H1927" s="91"/>
    </row>
    <row r="1928" spans="1:8" ht="14.5" x14ac:dyDescent="0.35">
      <c r="A1928" s="99"/>
      <c r="B1928" s="100"/>
      <c r="C1928" s="100"/>
      <c r="D1928" s="100"/>
      <c r="E1928" s="101"/>
      <c r="F1928" s="96"/>
      <c r="G1928" s="90"/>
      <c r="H1928" s="91"/>
    </row>
    <row r="1929" spans="1:8" ht="14.5" x14ac:dyDescent="0.35">
      <c r="A1929" s="99"/>
      <c r="B1929" s="100"/>
      <c r="C1929" s="100"/>
      <c r="D1929" s="100"/>
      <c r="E1929" s="101"/>
      <c r="F1929" s="96"/>
      <c r="G1929" s="90"/>
      <c r="H1929" s="91"/>
    </row>
    <row r="1930" spans="1:8" ht="14.5" x14ac:dyDescent="0.35">
      <c r="A1930" s="99"/>
      <c r="B1930" s="100"/>
      <c r="C1930" s="100"/>
      <c r="D1930" s="100"/>
      <c r="E1930" s="101"/>
      <c r="F1930" s="96"/>
      <c r="G1930" s="90"/>
      <c r="H1930" s="91"/>
    </row>
    <row r="1931" spans="1:8" ht="14.5" x14ac:dyDescent="0.35">
      <c r="A1931" s="99"/>
      <c r="B1931" s="100"/>
      <c r="C1931" s="100"/>
      <c r="D1931" s="100"/>
      <c r="E1931" s="101"/>
      <c r="F1931" s="96"/>
      <c r="G1931" s="90"/>
      <c r="H1931" s="91"/>
    </row>
    <row r="1932" spans="1:8" ht="14.5" x14ac:dyDescent="0.35">
      <c r="A1932" s="99"/>
      <c r="B1932" s="100"/>
      <c r="C1932" s="100"/>
      <c r="D1932" s="100"/>
      <c r="E1932" s="101"/>
      <c r="F1932" s="96"/>
      <c r="G1932" s="90"/>
      <c r="H1932" s="91"/>
    </row>
    <row r="1933" spans="1:8" ht="14.5" x14ac:dyDescent="0.35">
      <c r="A1933" s="99"/>
      <c r="B1933" s="100"/>
      <c r="C1933" s="100"/>
      <c r="D1933" s="100"/>
      <c r="E1933" s="101"/>
      <c r="F1933" s="96"/>
      <c r="G1933" s="90"/>
      <c r="H1933" s="91"/>
    </row>
    <row r="1934" spans="1:8" ht="14.5" x14ac:dyDescent="0.35">
      <c r="A1934" s="99"/>
      <c r="B1934" s="100"/>
      <c r="C1934" s="100"/>
      <c r="D1934" s="100"/>
      <c r="E1934" s="101"/>
      <c r="F1934" s="96"/>
      <c r="G1934" s="90"/>
      <c r="H1934" s="91"/>
    </row>
    <row r="1935" spans="1:8" ht="14.5" x14ac:dyDescent="0.35">
      <c r="A1935" s="99"/>
      <c r="B1935" s="100"/>
      <c r="C1935" s="100"/>
      <c r="D1935" s="100"/>
      <c r="E1935" s="101"/>
      <c r="F1935" s="96"/>
      <c r="G1935" s="90"/>
      <c r="H1935" s="91"/>
    </row>
    <row r="1936" spans="1:8" ht="14.5" x14ac:dyDescent="0.35">
      <c r="A1936" s="99"/>
      <c r="B1936" s="100"/>
      <c r="C1936" s="100"/>
      <c r="D1936" s="100"/>
      <c r="E1936" s="101"/>
      <c r="F1936" s="96"/>
      <c r="G1936" s="90"/>
      <c r="H1936" s="91"/>
    </row>
    <row r="1937" spans="1:8" ht="14.5" x14ac:dyDescent="0.35">
      <c r="A1937" s="99"/>
      <c r="B1937" s="100"/>
      <c r="C1937" s="100"/>
      <c r="D1937" s="100"/>
      <c r="E1937" s="101"/>
      <c r="F1937" s="96"/>
      <c r="G1937" s="90"/>
      <c r="H1937" s="91"/>
    </row>
    <row r="1938" spans="1:8" ht="14.5" x14ac:dyDescent="0.35">
      <c r="A1938" s="99"/>
      <c r="B1938" s="100"/>
      <c r="C1938" s="100"/>
      <c r="D1938" s="100"/>
      <c r="E1938" s="101"/>
      <c r="F1938" s="96"/>
      <c r="G1938" s="90"/>
      <c r="H1938" s="91"/>
    </row>
    <row r="1939" spans="1:8" ht="14.5" x14ac:dyDescent="0.35">
      <c r="A1939" s="99"/>
      <c r="B1939" s="100"/>
      <c r="C1939" s="100"/>
      <c r="D1939" s="100"/>
      <c r="E1939" s="101"/>
      <c r="F1939" s="96"/>
      <c r="G1939" s="90"/>
      <c r="H1939" s="91"/>
    </row>
    <row r="1940" spans="1:8" ht="14.5" x14ac:dyDescent="0.35">
      <c r="A1940" s="99"/>
      <c r="B1940" s="100"/>
      <c r="C1940" s="100"/>
      <c r="D1940" s="100"/>
      <c r="E1940" s="101"/>
      <c r="F1940" s="96"/>
      <c r="G1940" s="90"/>
      <c r="H1940" s="91"/>
    </row>
    <row r="1941" spans="1:8" ht="14.5" x14ac:dyDescent="0.35">
      <c r="A1941" s="99"/>
      <c r="B1941" s="100"/>
      <c r="C1941" s="100"/>
      <c r="D1941" s="100"/>
      <c r="E1941" s="101"/>
      <c r="F1941" s="96"/>
      <c r="G1941" s="90"/>
      <c r="H1941" s="91"/>
    </row>
    <row r="1942" spans="1:8" ht="14.5" x14ac:dyDescent="0.35">
      <c r="A1942" s="99"/>
      <c r="B1942" s="100"/>
      <c r="C1942" s="100"/>
      <c r="D1942" s="100"/>
      <c r="E1942" s="101"/>
      <c r="F1942" s="96"/>
      <c r="G1942" s="90"/>
      <c r="H1942" s="91"/>
    </row>
    <row r="1943" spans="1:8" ht="14.5" x14ac:dyDescent="0.35">
      <c r="A1943" s="99"/>
      <c r="B1943" s="100"/>
      <c r="C1943" s="100"/>
      <c r="D1943" s="100"/>
      <c r="E1943" s="101"/>
      <c r="F1943" s="96"/>
      <c r="G1943" s="90"/>
      <c r="H1943" s="91"/>
    </row>
    <row r="1944" spans="1:8" ht="14.5" x14ac:dyDescent="0.35">
      <c r="A1944" s="99"/>
      <c r="B1944" s="100"/>
      <c r="C1944" s="100"/>
      <c r="D1944" s="100"/>
      <c r="E1944" s="101"/>
      <c r="F1944" s="96"/>
      <c r="G1944" s="90"/>
      <c r="H1944" s="91"/>
    </row>
    <row r="1945" spans="1:8" ht="14.5" x14ac:dyDescent="0.35">
      <c r="A1945" s="99"/>
      <c r="B1945" s="100"/>
      <c r="C1945" s="100"/>
      <c r="D1945" s="100"/>
      <c r="E1945" s="101"/>
      <c r="F1945" s="96"/>
      <c r="G1945" s="90"/>
      <c r="H1945" s="91"/>
    </row>
    <row r="1946" spans="1:8" ht="14.5" x14ac:dyDescent="0.35">
      <c r="A1946" s="99"/>
      <c r="B1946" s="100"/>
      <c r="C1946" s="100"/>
      <c r="D1946" s="100"/>
      <c r="E1946" s="101"/>
      <c r="F1946" s="96"/>
      <c r="G1946" s="90"/>
      <c r="H1946" s="91"/>
    </row>
    <row r="1947" spans="1:8" ht="14.5" x14ac:dyDescent="0.35">
      <c r="A1947" s="99"/>
      <c r="B1947" s="100"/>
      <c r="C1947" s="100"/>
      <c r="D1947" s="100"/>
      <c r="E1947" s="101"/>
      <c r="F1947" s="96"/>
      <c r="G1947" s="90"/>
      <c r="H1947" s="91"/>
    </row>
    <row r="1948" spans="1:8" ht="14.5" x14ac:dyDescent="0.35">
      <c r="A1948" s="99"/>
      <c r="B1948" s="100"/>
      <c r="C1948" s="100"/>
      <c r="D1948" s="100"/>
      <c r="E1948" s="101"/>
      <c r="F1948" s="96"/>
      <c r="G1948" s="90"/>
      <c r="H1948" s="91"/>
    </row>
    <row r="1949" spans="1:8" ht="14.5" x14ac:dyDescent="0.35">
      <c r="A1949" s="99"/>
      <c r="B1949" s="100"/>
      <c r="C1949" s="100"/>
      <c r="D1949" s="100"/>
      <c r="E1949" s="101"/>
      <c r="F1949" s="96"/>
      <c r="G1949" s="90"/>
      <c r="H1949" s="91"/>
    </row>
    <row r="1950" spans="1:8" ht="14.5" x14ac:dyDescent="0.35">
      <c r="A1950" s="99"/>
      <c r="B1950" s="100"/>
      <c r="C1950" s="100"/>
      <c r="D1950" s="100"/>
      <c r="E1950" s="101"/>
      <c r="F1950" s="96"/>
      <c r="G1950" s="90"/>
      <c r="H1950" s="91"/>
    </row>
    <row r="1951" spans="1:8" ht="14.5" x14ac:dyDescent="0.35">
      <c r="A1951" s="99"/>
      <c r="B1951" s="100"/>
      <c r="C1951" s="100"/>
      <c r="D1951" s="100"/>
      <c r="E1951" s="101"/>
      <c r="F1951" s="96"/>
      <c r="G1951" s="90"/>
      <c r="H1951" s="91"/>
    </row>
    <row r="1952" spans="1:8" ht="14.5" x14ac:dyDescent="0.35">
      <c r="A1952" s="99"/>
      <c r="B1952" s="100"/>
      <c r="C1952" s="100"/>
      <c r="D1952" s="100"/>
      <c r="E1952" s="101"/>
      <c r="F1952" s="96"/>
      <c r="G1952" s="90"/>
      <c r="H1952" s="91"/>
    </row>
    <row r="1953" spans="1:8" ht="14.5" x14ac:dyDescent="0.35">
      <c r="A1953" s="99"/>
      <c r="B1953" s="100"/>
      <c r="C1953" s="100"/>
      <c r="D1953" s="100"/>
      <c r="E1953" s="101"/>
      <c r="F1953" s="96"/>
      <c r="G1953" s="90"/>
      <c r="H1953" s="91"/>
    </row>
    <row r="1954" spans="1:8" ht="14.5" x14ac:dyDescent="0.35">
      <c r="A1954" s="99"/>
      <c r="B1954" s="100"/>
      <c r="C1954" s="100"/>
      <c r="D1954" s="100"/>
      <c r="E1954" s="101"/>
      <c r="F1954" s="96"/>
      <c r="G1954" s="90"/>
      <c r="H1954" s="91"/>
    </row>
    <row r="1955" spans="1:8" ht="14.5" x14ac:dyDescent="0.35">
      <c r="A1955" s="99"/>
      <c r="B1955" s="100"/>
      <c r="C1955" s="100"/>
      <c r="D1955" s="100"/>
      <c r="E1955" s="101"/>
      <c r="F1955" s="96"/>
      <c r="G1955" s="90"/>
      <c r="H1955" s="91"/>
    </row>
    <row r="1956" spans="1:8" ht="14.5" x14ac:dyDescent="0.35">
      <c r="A1956" s="99"/>
      <c r="B1956" s="100"/>
      <c r="C1956" s="100"/>
      <c r="D1956" s="100"/>
      <c r="E1956" s="101"/>
      <c r="F1956" s="96"/>
      <c r="G1956" s="90"/>
      <c r="H1956" s="91"/>
    </row>
    <row r="1957" spans="1:8" ht="14.5" x14ac:dyDescent="0.35">
      <c r="A1957" s="99"/>
      <c r="B1957" s="100"/>
      <c r="C1957" s="100"/>
      <c r="D1957" s="100"/>
      <c r="E1957" s="101"/>
      <c r="F1957" s="96"/>
      <c r="G1957" s="90"/>
      <c r="H1957" s="91"/>
    </row>
    <row r="1958" spans="1:8" ht="14.5" x14ac:dyDescent="0.35">
      <c r="A1958" s="99"/>
      <c r="B1958" s="100"/>
      <c r="C1958" s="100"/>
      <c r="D1958" s="100"/>
      <c r="E1958" s="101"/>
      <c r="F1958" s="96"/>
      <c r="G1958" s="90"/>
      <c r="H1958" s="91"/>
    </row>
    <row r="1959" spans="1:8" ht="14.5" x14ac:dyDescent="0.35">
      <c r="A1959" s="99"/>
      <c r="B1959" s="100"/>
      <c r="C1959" s="100"/>
      <c r="D1959" s="100"/>
      <c r="E1959" s="101"/>
      <c r="F1959" s="96"/>
      <c r="G1959" s="90"/>
      <c r="H1959" s="91"/>
    </row>
    <row r="1960" spans="1:8" ht="14.5" x14ac:dyDescent="0.35">
      <c r="A1960" s="99"/>
      <c r="B1960" s="100"/>
      <c r="C1960" s="100"/>
      <c r="D1960" s="100"/>
      <c r="E1960" s="101"/>
      <c r="F1960" s="96"/>
      <c r="G1960" s="90"/>
      <c r="H1960" s="91"/>
    </row>
    <row r="1961" spans="1:8" ht="14.5" x14ac:dyDescent="0.35">
      <c r="A1961" s="99"/>
      <c r="B1961" s="100"/>
      <c r="C1961" s="100"/>
      <c r="D1961" s="100"/>
      <c r="E1961" s="101"/>
      <c r="F1961" s="96"/>
      <c r="G1961" s="90"/>
      <c r="H1961" s="91"/>
    </row>
    <row r="1962" spans="1:8" ht="14.5" x14ac:dyDescent="0.35">
      <c r="A1962" s="99"/>
      <c r="B1962" s="100"/>
      <c r="C1962" s="100"/>
      <c r="D1962" s="100"/>
      <c r="E1962" s="101"/>
      <c r="F1962" s="96"/>
      <c r="G1962" s="90"/>
      <c r="H1962" s="91"/>
    </row>
    <row r="1963" spans="1:8" ht="14.5" x14ac:dyDescent="0.35">
      <c r="A1963" s="99"/>
      <c r="B1963" s="100"/>
      <c r="C1963" s="100"/>
      <c r="D1963" s="100"/>
      <c r="E1963" s="101"/>
      <c r="F1963" s="96"/>
      <c r="G1963" s="90"/>
      <c r="H1963" s="91"/>
    </row>
    <row r="1964" spans="1:8" ht="14.5" x14ac:dyDescent="0.35">
      <c r="A1964" s="99"/>
      <c r="B1964" s="100"/>
      <c r="C1964" s="100"/>
      <c r="D1964" s="100"/>
      <c r="E1964" s="101"/>
      <c r="F1964" s="96"/>
      <c r="G1964" s="90"/>
      <c r="H1964" s="91"/>
    </row>
    <row r="1965" spans="1:8" ht="14.5" x14ac:dyDescent="0.35">
      <c r="A1965" s="99"/>
      <c r="B1965" s="100"/>
      <c r="C1965" s="100"/>
      <c r="D1965" s="100"/>
      <c r="E1965" s="101"/>
      <c r="F1965" s="96"/>
      <c r="G1965" s="90"/>
      <c r="H1965" s="91"/>
    </row>
    <row r="1966" spans="1:8" ht="14.5" x14ac:dyDescent="0.35">
      <c r="A1966" s="99"/>
      <c r="B1966" s="100"/>
      <c r="C1966" s="100"/>
      <c r="D1966" s="100"/>
      <c r="E1966" s="101"/>
      <c r="F1966" s="96"/>
      <c r="G1966" s="90"/>
      <c r="H1966" s="91"/>
    </row>
    <row r="1967" spans="1:8" ht="14.5" x14ac:dyDescent="0.35">
      <c r="A1967" s="99"/>
      <c r="B1967" s="100"/>
      <c r="C1967" s="100"/>
      <c r="D1967" s="100"/>
      <c r="E1967" s="101"/>
      <c r="F1967" s="96"/>
      <c r="G1967" s="90"/>
      <c r="H1967" s="91"/>
    </row>
    <row r="1968" spans="1:8" ht="14.5" x14ac:dyDescent="0.35">
      <c r="A1968" s="99"/>
      <c r="B1968" s="100"/>
      <c r="C1968" s="100"/>
      <c r="D1968" s="100"/>
      <c r="E1968" s="101"/>
      <c r="F1968" s="96"/>
      <c r="G1968" s="90"/>
      <c r="H1968" s="91"/>
    </row>
    <row r="1969" spans="1:8" ht="14.5" x14ac:dyDescent="0.35">
      <c r="A1969" s="99"/>
      <c r="B1969" s="100"/>
      <c r="C1969" s="100"/>
      <c r="D1969" s="100"/>
      <c r="E1969" s="101"/>
      <c r="F1969" s="96"/>
      <c r="G1969" s="90"/>
      <c r="H1969" s="91"/>
    </row>
    <row r="1970" spans="1:8" ht="14.5" x14ac:dyDescent="0.35">
      <c r="A1970" s="99"/>
      <c r="B1970" s="100"/>
      <c r="C1970" s="100"/>
      <c r="D1970" s="100"/>
      <c r="E1970" s="101"/>
      <c r="F1970" s="96"/>
      <c r="G1970" s="90"/>
      <c r="H1970" s="91"/>
    </row>
    <row r="1971" spans="1:8" ht="14.5" x14ac:dyDescent="0.35">
      <c r="A1971" s="99"/>
      <c r="B1971" s="100"/>
      <c r="C1971" s="100"/>
      <c r="D1971" s="100"/>
      <c r="E1971" s="101"/>
      <c r="F1971" s="96"/>
      <c r="G1971" s="90"/>
      <c r="H1971" s="91"/>
    </row>
    <row r="1972" spans="1:8" ht="14.5" x14ac:dyDescent="0.35">
      <c r="A1972" s="99"/>
      <c r="B1972" s="100"/>
      <c r="C1972" s="100"/>
      <c r="D1972" s="100"/>
      <c r="E1972" s="101"/>
      <c r="F1972" s="96"/>
      <c r="G1972" s="90"/>
      <c r="H1972" s="91"/>
    </row>
    <row r="1973" spans="1:8" ht="14.5" x14ac:dyDescent="0.35">
      <c r="A1973" s="107"/>
      <c r="B1973" s="108"/>
      <c r="C1973" s="108"/>
      <c r="D1973" s="108"/>
      <c r="E1973" s="109"/>
      <c r="F1973" s="110"/>
      <c r="G1973" s="93"/>
      <c r="H1973" s="92"/>
    </row>
    <row r="1974" spans="1:8" ht="14.5" x14ac:dyDescent="0.35">
      <c r="A1974" s="107"/>
      <c r="B1974" s="108"/>
      <c r="C1974" s="108"/>
      <c r="D1974" s="108"/>
      <c r="E1974" s="109"/>
      <c r="F1974" s="110"/>
      <c r="G1974" s="93"/>
      <c r="H1974" s="92"/>
    </row>
    <row r="1975" spans="1:8" ht="14.5" x14ac:dyDescent="0.35">
      <c r="A1975" s="107"/>
      <c r="B1975" s="108"/>
      <c r="C1975" s="108"/>
      <c r="D1975" s="108"/>
      <c r="E1975" s="109"/>
      <c r="F1975" s="110"/>
      <c r="G1975" s="93"/>
      <c r="H1975" s="92"/>
    </row>
    <row r="1976" spans="1:8" ht="14.5" x14ac:dyDescent="0.35">
      <c r="A1976" s="107"/>
      <c r="B1976" s="108"/>
      <c r="C1976" s="108"/>
      <c r="D1976" s="108"/>
      <c r="E1976" s="109"/>
      <c r="F1976" s="110"/>
      <c r="G1976" s="93"/>
      <c r="H1976" s="92"/>
    </row>
    <row r="1977" spans="1:8" ht="14.5" x14ac:dyDescent="0.35">
      <c r="A1977" s="107"/>
      <c r="B1977" s="108"/>
      <c r="C1977" s="108"/>
      <c r="D1977" s="108"/>
      <c r="E1977" s="109"/>
      <c r="F1977" s="110"/>
      <c r="G1977" s="93"/>
      <c r="H1977" s="92"/>
    </row>
    <row r="1978" spans="1:8" ht="14.5" x14ac:dyDescent="0.35">
      <c r="A1978" s="107"/>
      <c r="B1978" s="108"/>
      <c r="C1978" s="108"/>
      <c r="D1978" s="108"/>
      <c r="E1978" s="109"/>
      <c r="F1978" s="110"/>
      <c r="G1978" s="93"/>
      <c r="H1978" s="92"/>
    </row>
    <row r="1979" spans="1:8" ht="14.5" x14ac:dyDescent="0.35">
      <c r="A1979" s="107"/>
      <c r="B1979" s="108"/>
      <c r="C1979" s="108"/>
      <c r="D1979" s="108"/>
      <c r="E1979" s="109"/>
      <c r="F1979" s="110"/>
      <c r="G1979" s="93"/>
      <c r="H1979" s="92"/>
    </row>
    <row r="1980" spans="1:8" ht="14.5" x14ac:dyDescent="0.35">
      <c r="A1980" s="111"/>
      <c r="B1980" s="112"/>
      <c r="C1980" s="112"/>
      <c r="D1980" s="112"/>
      <c r="E1980" s="113"/>
      <c r="F1980" s="114"/>
      <c r="G1980" s="95"/>
      <c r="H1980" s="94"/>
    </row>
    <row r="1981" spans="1:8" ht="14.5" x14ac:dyDescent="0.35">
      <c r="A1981" s="111"/>
      <c r="B1981" s="112"/>
      <c r="C1981" s="112"/>
      <c r="D1981" s="112"/>
      <c r="E1981" s="113"/>
      <c r="F1981" s="114"/>
      <c r="G1981" s="95"/>
      <c r="H1981" s="94"/>
    </row>
    <row r="1982" spans="1:8" ht="14" x14ac:dyDescent="0.3">
      <c r="A1982" s="99"/>
      <c r="B1982" s="100"/>
      <c r="C1982" s="100"/>
      <c r="D1982" s="100"/>
      <c r="E1982" s="101"/>
      <c r="F1982" s="96"/>
      <c r="H1982" s="88"/>
    </row>
    <row r="1983" spans="1:8" ht="14" x14ac:dyDescent="0.3">
      <c r="A1983" s="99"/>
      <c r="B1983" s="100"/>
      <c r="C1983" s="100"/>
      <c r="D1983" s="100"/>
      <c r="E1983" s="101"/>
      <c r="F1983" s="96"/>
      <c r="H1983" s="88"/>
    </row>
    <row r="1984" spans="1:8" ht="14" x14ac:dyDescent="0.3">
      <c r="A1984" s="99"/>
      <c r="B1984" s="100"/>
      <c r="C1984" s="100"/>
      <c r="D1984" s="100"/>
      <c r="E1984" s="101"/>
      <c r="F1984" s="96"/>
      <c r="H1984" s="88"/>
    </row>
    <row r="1985" spans="1:8" ht="14" x14ac:dyDescent="0.3">
      <c r="A1985" s="99"/>
      <c r="B1985" s="100"/>
      <c r="C1985" s="100"/>
      <c r="D1985" s="100"/>
      <c r="E1985" s="101"/>
      <c r="F1985" s="96"/>
      <c r="H1985" s="88"/>
    </row>
    <row r="1986" spans="1:8" ht="14" x14ac:dyDescent="0.3">
      <c r="A1986" s="99"/>
      <c r="B1986" s="100"/>
      <c r="C1986" s="100"/>
      <c r="D1986" s="100"/>
      <c r="E1986" s="101"/>
      <c r="F1986" s="96"/>
      <c r="H1986" s="88"/>
    </row>
    <row r="1987" spans="1:8" ht="14" x14ac:dyDescent="0.3">
      <c r="A1987" s="99"/>
      <c r="B1987" s="100"/>
      <c r="C1987" s="100"/>
      <c r="D1987" s="100"/>
      <c r="E1987" s="101"/>
      <c r="F1987" s="96"/>
      <c r="H1987" s="88"/>
    </row>
    <row r="1988" spans="1:8" ht="14" x14ac:dyDescent="0.3">
      <c r="A1988" s="99"/>
      <c r="B1988" s="100"/>
      <c r="C1988" s="100"/>
      <c r="D1988" s="100"/>
      <c r="E1988" s="101"/>
      <c r="F1988" s="96"/>
      <c r="H1988" s="88"/>
    </row>
    <row r="1989" spans="1:8" ht="14" x14ac:dyDescent="0.3">
      <c r="A1989" s="99"/>
      <c r="B1989" s="100"/>
      <c r="C1989" s="100"/>
      <c r="D1989" s="100"/>
      <c r="E1989" s="101"/>
      <c r="F1989" s="96"/>
      <c r="H1989" s="88"/>
    </row>
    <row r="1990" spans="1:8" ht="14" x14ac:dyDescent="0.3">
      <c r="A1990" s="99"/>
      <c r="B1990" s="100"/>
      <c r="C1990" s="100"/>
      <c r="D1990" s="100"/>
      <c r="E1990" s="101"/>
      <c r="F1990" s="96"/>
      <c r="H1990" s="88"/>
    </row>
    <row r="1991" spans="1:8" ht="14" x14ac:dyDescent="0.3">
      <c r="A1991" s="99"/>
      <c r="B1991" s="100"/>
      <c r="C1991" s="100"/>
      <c r="D1991" s="100"/>
      <c r="E1991" s="101"/>
      <c r="F1991" s="96"/>
      <c r="H1991" s="88"/>
    </row>
    <row r="1992" spans="1:8" ht="14" x14ac:dyDescent="0.3">
      <c r="A1992" s="99"/>
      <c r="B1992" s="100"/>
      <c r="C1992" s="100"/>
      <c r="D1992" s="100"/>
      <c r="E1992" s="101"/>
      <c r="F1992" s="96"/>
      <c r="H1992" s="88"/>
    </row>
    <row r="1993" spans="1:8" ht="14" x14ac:dyDescent="0.3">
      <c r="A1993" s="99"/>
      <c r="B1993" s="100"/>
      <c r="C1993" s="100"/>
      <c r="D1993" s="100"/>
      <c r="E1993" s="101"/>
      <c r="F1993" s="96"/>
      <c r="H1993" s="88"/>
    </row>
    <row r="1994" spans="1:8" ht="14" x14ac:dyDescent="0.3">
      <c r="A1994" s="99"/>
      <c r="B1994" s="100"/>
      <c r="C1994" s="100"/>
      <c r="D1994" s="100"/>
      <c r="E1994" s="101"/>
      <c r="F1994" s="96"/>
      <c r="H1994" s="88"/>
    </row>
    <row r="1995" spans="1:8" ht="14" x14ac:dyDescent="0.3">
      <c r="A1995" s="99"/>
      <c r="B1995" s="100"/>
      <c r="C1995" s="100"/>
      <c r="D1995" s="100"/>
      <c r="E1995" s="101"/>
      <c r="F1995" s="96"/>
      <c r="H1995" s="88"/>
    </row>
    <row r="1996" spans="1:8" ht="14" x14ac:dyDescent="0.3">
      <c r="A1996" s="99"/>
      <c r="B1996" s="100"/>
      <c r="C1996" s="100"/>
      <c r="D1996" s="100"/>
      <c r="E1996" s="101"/>
      <c r="F1996" s="96"/>
      <c r="H1996" s="88"/>
    </row>
    <row r="1997" spans="1:8" ht="14" x14ac:dyDescent="0.3">
      <c r="A1997" s="99"/>
      <c r="B1997" s="100"/>
      <c r="C1997" s="100"/>
      <c r="D1997" s="100"/>
      <c r="E1997" s="101"/>
      <c r="F1997" s="96"/>
      <c r="H1997" s="88"/>
    </row>
    <row r="1998" spans="1:8" ht="14" x14ac:dyDescent="0.3">
      <c r="A1998" s="99"/>
      <c r="B1998" s="100"/>
      <c r="C1998" s="100"/>
      <c r="D1998" s="100"/>
      <c r="E1998" s="101"/>
      <c r="F1998" s="96"/>
      <c r="H1998" s="88"/>
    </row>
    <row r="1999" spans="1:8" ht="14" x14ac:dyDescent="0.3">
      <c r="A1999" s="99"/>
      <c r="B1999" s="100"/>
      <c r="C1999" s="100"/>
      <c r="D1999" s="100"/>
      <c r="E1999" s="101"/>
      <c r="F1999" s="96"/>
      <c r="H1999" s="88"/>
    </row>
    <row r="2000" spans="1:8" ht="14" x14ac:dyDescent="0.3">
      <c r="A2000" s="99"/>
      <c r="B2000" s="100"/>
      <c r="C2000" s="100"/>
      <c r="D2000" s="100"/>
      <c r="E2000" s="101"/>
      <c r="F2000" s="96"/>
      <c r="H2000" s="88"/>
    </row>
    <row r="2001" spans="1:8" ht="14" x14ac:dyDescent="0.3">
      <c r="A2001" s="99"/>
      <c r="B2001" s="100"/>
      <c r="C2001" s="100"/>
      <c r="D2001" s="100"/>
      <c r="E2001" s="101"/>
      <c r="F2001" s="96"/>
      <c r="H2001" s="88"/>
    </row>
    <row r="2002" spans="1:8" ht="14" x14ac:dyDescent="0.3">
      <c r="A2002" s="99"/>
      <c r="B2002" s="100"/>
      <c r="C2002" s="100"/>
      <c r="D2002" s="100"/>
      <c r="E2002" s="101"/>
      <c r="F2002" s="96"/>
      <c r="H2002" s="88"/>
    </row>
    <row r="2003" spans="1:8" ht="14" x14ac:dyDescent="0.3">
      <c r="A2003" s="99"/>
      <c r="B2003" s="100"/>
      <c r="C2003" s="100"/>
      <c r="D2003" s="100"/>
      <c r="E2003" s="101"/>
      <c r="F2003" s="96"/>
      <c r="H2003" s="88"/>
    </row>
    <row r="2004" spans="1:8" ht="14" x14ac:dyDescent="0.3">
      <c r="A2004" s="99"/>
      <c r="B2004" s="100"/>
      <c r="C2004" s="100"/>
      <c r="D2004" s="100"/>
      <c r="E2004" s="101"/>
      <c r="F2004" s="96"/>
      <c r="H2004" s="88"/>
    </row>
    <row r="2005" spans="1:8" ht="14" x14ac:dyDescent="0.3">
      <c r="A2005" s="99"/>
      <c r="B2005" s="100"/>
      <c r="C2005" s="100"/>
      <c r="D2005" s="100"/>
      <c r="E2005" s="101"/>
      <c r="F2005" s="96"/>
      <c r="H2005" s="88"/>
    </row>
    <row r="2006" spans="1:8" ht="14" x14ac:dyDescent="0.3">
      <c r="A2006" s="99"/>
      <c r="B2006" s="100"/>
      <c r="C2006" s="100"/>
      <c r="D2006" s="100"/>
      <c r="E2006" s="101"/>
      <c r="F2006" s="96"/>
      <c r="H2006" s="88"/>
    </row>
    <row r="2007" spans="1:8" ht="14" x14ac:dyDescent="0.3">
      <c r="A2007" s="99"/>
      <c r="B2007" s="100"/>
      <c r="C2007" s="100"/>
      <c r="D2007" s="100"/>
      <c r="E2007" s="101"/>
      <c r="F2007" s="96"/>
      <c r="H2007" s="88"/>
    </row>
    <row r="2008" spans="1:8" ht="14" x14ac:dyDescent="0.3">
      <c r="A2008" s="99"/>
      <c r="B2008" s="100"/>
      <c r="C2008" s="100"/>
      <c r="D2008" s="100"/>
      <c r="E2008" s="101"/>
      <c r="F2008" s="96"/>
      <c r="H2008" s="88"/>
    </row>
    <row r="2009" spans="1:8" ht="14" x14ac:dyDescent="0.3">
      <c r="A2009" s="99"/>
      <c r="B2009" s="100"/>
      <c r="C2009" s="100"/>
      <c r="D2009" s="100"/>
      <c r="E2009" s="101"/>
      <c r="F2009" s="96"/>
      <c r="H2009" s="88"/>
    </row>
    <row r="2010" spans="1:8" ht="14" x14ac:dyDescent="0.3">
      <c r="A2010" s="99"/>
      <c r="B2010" s="100"/>
      <c r="C2010" s="100"/>
      <c r="D2010" s="100"/>
      <c r="E2010" s="101"/>
      <c r="F2010" s="96"/>
      <c r="H2010" s="88"/>
    </row>
    <row r="2011" spans="1:8" ht="14" x14ac:dyDescent="0.3">
      <c r="A2011" s="99"/>
      <c r="B2011" s="100"/>
      <c r="C2011" s="100"/>
      <c r="D2011" s="100"/>
      <c r="E2011" s="101"/>
      <c r="F2011" s="96"/>
      <c r="H2011" s="88"/>
    </row>
    <row r="2012" spans="1:8" ht="14" x14ac:dyDescent="0.3">
      <c r="A2012" s="99"/>
      <c r="B2012" s="100"/>
      <c r="C2012" s="100"/>
      <c r="D2012" s="100"/>
      <c r="E2012" s="101"/>
      <c r="F2012" s="96"/>
      <c r="H2012" s="88"/>
    </row>
    <row r="2013" spans="1:8" ht="14" x14ac:dyDescent="0.3">
      <c r="A2013" s="99"/>
      <c r="B2013" s="100"/>
      <c r="C2013" s="100"/>
      <c r="D2013" s="100"/>
      <c r="E2013" s="101"/>
      <c r="F2013" s="96"/>
      <c r="H2013" s="88"/>
    </row>
    <row r="2014" spans="1:8" ht="14" x14ac:dyDescent="0.3">
      <c r="A2014" s="99"/>
      <c r="B2014" s="100"/>
      <c r="C2014" s="100"/>
      <c r="D2014" s="100"/>
      <c r="E2014" s="101"/>
      <c r="F2014" s="96"/>
      <c r="H2014" s="88"/>
    </row>
    <row r="2015" spans="1:8" ht="14" x14ac:dyDescent="0.3">
      <c r="A2015" s="99"/>
      <c r="B2015" s="100"/>
      <c r="C2015" s="100"/>
      <c r="D2015" s="100"/>
      <c r="E2015" s="101"/>
      <c r="F2015" s="96"/>
      <c r="H2015" s="88"/>
    </row>
    <row r="2016" spans="1:8" ht="14" x14ac:dyDescent="0.3">
      <c r="A2016" s="99"/>
      <c r="B2016" s="100"/>
      <c r="C2016" s="100"/>
      <c r="D2016" s="100"/>
      <c r="E2016" s="101"/>
      <c r="F2016" s="96"/>
      <c r="H2016" s="88"/>
    </row>
    <row r="2017" spans="1:8" ht="14" x14ac:dyDescent="0.3">
      <c r="A2017" s="99"/>
      <c r="B2017" s="100"/>
      <c r="C2017" s="100"/>
      <c r="D2017" s="100"/>
      <c r="E2017" s="101"/>
      <c r="F2017" s="96"/>
      <c r="H2017" s="88"/>
    </row>
    <row r="2018" spans="1:8" ht="14" x14ac:dyDescent="0.3">
      <c r="A2018" s="99"/>
      <c r="B2018" s="100"/>
      <c r="C2018" s="100"/>
      <c r="D2018" s="100"/>
      <c r="E2018" s="101"/>
      <c r="F2018" s="96"/>
      <c r="H2018" s="88"/>
    </row>
    <row r="2019" spans="1:8" ht="14" x14ac:dyDescent="0.3">
      <c r="A2019" s="99"/>
      <c r="B2019" s="100"/>
      <c r="C2019" s="100"/>
      <c r="D2019" s="100"/>
      <c r="E2019" s="101"/>
      <c r="F2019" s="96"/>
      <c r="H2019" s="88"/>
    </row>
    <row r="2020" spans="1:8" ht="14" x14ac:dyDescent="0.3">
      <c r="A2020" s="99"/>
      <c r="B2020" s="100"/>
      <c r="C2020" s="100"/>
      <c r="D2020" s="100"/>
      <c r="E2020" s="101"/>
      <c r="F2020" s="96"/>
      <c r="H2020" s="88"/>
    </row>
    <row r="2021" spans="1:8" ht="14" x14ac:dyDescent="0.3">
      <c r="A2021" s="99"/>
      <c r="B2021" s="100"/>
      <c r="C2021" s="100"/>
      <c r="D2021" s="100"/>
      <c r="E2021" s="101"/>
      <c r="F2021" s="96"/>
      <c r="H2021" s="88"/>
    </row>
    <row r="2022" spans="1:8" ht="14" x14ac:dyDescent="0.3">
      <c r="A2022" s="99"/>
      <c r="B2022" s="100"/>
      <c r="C2022" s="100"/>
      <c r="D2022" s="100"/>
      <c r="E2022" s="101"/>
      <c r="F2022" s="96"/>
      <c r="H2022" s="88"/>
    </row>
    <row r="2023" spans="1:8" ht="14" x14ac:dyDescent="0.3">
      <c r="A2023" s="99"/>
      <c r="B2023" s="100"/>
      <c r="C2023" s="100"/>
      <c r="D2023" s="100"/>
      <c r="E2023" s="101"/>
      <c r="F2023" s="96"/>
      <c r="H2023" s="88"/>
    </row>
    <row r="2024" spans="1:8" ht="14" x14ac:dyDescent="0.3">
      <c r="A2024" s="99"/>
      <c r="B2024" s="100"/>
      <c r="C2024" s="100"/>
      <c r="D2024" s="100"/>
      <c r="E2024" s="101"/>
      <c r="F2024" s="96"/>
      <c r="H2024" s="88"/>
    </row>
    <row r="2025" spans="1:8" ht="14" x14ac:dyDescent="0.3">
      <c r="A2025" s="99"/>
      <c r="B2025" s="100"/>
      <c r="C2025" s="100"/>
      <c r="D2025" s="100"/>
      <c r="E2025" s="101"/>
      <c r="F2025" s="96"/>
      <c r="H2025" s="88"/>
    </row>
    <row r="2026" spans="1:8" ht="14" x14ac:dyDescent="0.3">
      <c r="A2026" s="99"/>
      <c r="B2026" s="100"/>
      <c r="C2026" s="100"/>
      <c r="D2026" s="100"/>
      <c r="E2026" s="101"/>
      <c r="F2026" s="96"/>
      <c r="H2026" s="88"/>
    </row>
    <row r="2027" spans="1:8" ht="14" x14ac:dyDescent="0.3">
      <c r="A2027" s="99"/>
      <c r="B2027" s="100"/>
      <c r="C2027" s="100"/>
      <c r="D2027" s="100"/>
      <c r="E2027" s="101"/>
      <c r="F2027" s="96"/>
      <c r="H2027" s="88"/>
    </row>
    <row r="2028" spans="1:8" ht="14" x14ac:dyDescent="0.3">
      <c r="A2028" s="99"/>
      <c r="B2028" s="100"/>
      <c r="C2028" s="100"/>
      <c r="D2028" s="100"/>
      <c r="E2028" s="101"/>
      <c r="F2028" s="96"/>
      <c r="H2028" s="88"/>
    </row>
    <row r="2029" spans="1:8" ht="14" x14ac:dyDescent="0.3">
      <c r="A2029" s="99"/>
      <c r="B2029" s="100"/>
      <c r="C2029" s="100"/>
      <c r="D2029" s="100"/>
      <c r="E2029" s="101"/>
      <c r="F2029" s="96"/>
      <c r="H2029" s="88"/>
    </row>
    <row r="2030" spans="1:8" ht="14" x14ac:dyDescent="0.3">
      <c r="A2030" s="99"/>
      <c r="B2030" s="100"/>
      <c r="C2030" s="100"/>
      <c r="D2030" s="100"/>
      <c r="E2030" s="101"/>
      <c r="F2030" s="96"/>
      <c r="H2030" s="88"/>
    </row>
    <row r="2031" spans="1:8" ht="14" x14ac:dyDescent="0.3">
      <c r="A2031" s="99"/>
      <c r="B2031" s="100"/>
      <c r="C2031" s="100"/>
      <c r="D2031" s="100"/>
      <c r="E2031" s="101"/>
      <c r="F2031" s="96"/>
      <c r="H2031" s="88"/>
    </row>
    <row r="2032" spans="1:8" ht="14" x14ac:dyDescent="0.3">
      <c r="A2032" s="99"/>
      <c r="B2032" s="100"/>
      <c r="C2032" s="100"/>
      <c r="D2032" s="100"/>
      <c r="E2032" s="101"/>
      <c r="F2032" s="96"/>
      <c r="H2032" s="88"/>
    </row>
    <row r="2033" spans="1:8" ht="14" x14ac:dyDescent="0.3">
      <c r="A2033" s="99"/>
      <c r="B2033" s="100"/>
      <c r="C2033" s="100"/>
      <c r="D2033" s="100"/>
      <c r="E2033" s="101"/>
      <c r="F2033" s="96"/>
      <c r="H2033" s="88"/>
    </row>
    <row r="2034" spans="1:8" ht="14" x14ac:dyDescent="0.3">
      <c r="A2034" s="99"/>
      <c r="B2034" s="100"/>
      <c r="C2034" s="100"/>
      <c r="D2034" s="100"/>
      <c r="E2034" s="101"/>
      <c r="F2034" s="96"/>
      <c r="H2034" s="88"/>
    </row>
    <row r="2035" spans="1:8" ht="14" x14ac:dyDescent="0.3">
      <c r="A2035" s="99"/>
      <c r="B2035" s="100"/>
      <c r="C2035" s="100"/>
      <c r="D2035" s="100"/>
      <c r="E2035" s="101"/>
      <c r="F2035" s="96"/>
      <c r="H2035" s="88"/>
    </row>
    <row r="2036" spans="1:8" ht="14" x14ac:dyDescent="0.3">
      <c r="A2036" s="99"/>
      <c r="B2036" s="100"/>
      <c r="C2036" s="100"/>
      <c r="D2036" s="100"/>
      <c r="E2036" s="101"/>
      <c r="F2036" s="96"/>
      <c r="H2036" s="88"/>
    </row>
    <row r="2037" spans="1:8" ht="14" x14ac:dyDescent="0.3">
      <c r="A2037" s="99"/>
      <c r="B2037" s="100"/>
      <c r="C2037" s="100"/>
      <c r="D2037" s="100"/>
      <c r="E2037" s="101"/>
      <c r="F2037" s="96"/>
      <c r="H2037" s="88"/>
    </row>
    <row r="2038" spans="1:8" ht="14" x14ac:dyDescent="0.3">
      <c r="A2038" s="99"/>
      <c r="B2038" s="100"/>
      <c r="C2038" s="100"/>
      <c r="D2038" s="100"/>
      <c r="E2038" s="101"/>
      <c r="F2038" s="96"/>
      <c r="H2038" s="88"/>
    </row>
    <row r="2039" spans="1:8" ht="14" x14ac:dyDescent="0.3">
      <c r="A2039" s="99"/>
      <c r="B2039" s="100"/>
      <c r="C2039" s="100"/>
      <c r="D2039" s="100"/>
      <c r="E2039" s="101"/>
      <c r="F2039" s="96"/>
      <c r="H2039" s="88"/>
    </row>
    <row r="2040" spans="1:8" ht="14" x14ac:dyDescent="0.3">
      <c r="A2040" s="99"/>
      <c r="B2040" s="100"/>
      <c r="C2040" s="100"/>
      <c r="D2040" s="100"/>
      <c r="E2040" s="101"/>
      <c r="F2040" s="96"/>
      <c r="H2040" s="88"/>
    </row>
    <row r="2041" spans="1:8" ht="14" x14ac:dyDescent="0.3">
      <c r="A2041" s="99"/>
      <c r="B2041" s="100"/>
      <c r="C2041" s="100"/>
      <c r="D2041" s="100"/>
      <c r="E2041" s="101"/>
      <c r="F2041" s="96"/>
      <c r="H2041" s="88"/>
    </row>
    <row r="2042" spans="1:8" ht="14" x14ac:dyDescent="0.3">
      <c r="A2042" s="99"/>
      <c r="B2042" s="100"/>
      <c r="C2042" s="100"/>
      <c r="D2042" s="100"/>
      <c r="E2042" s="101"/>
      <c r="F2042" s="96"/>
      <c r="H2042" s="88"/>
    </row>
    <row r="2043" spans="1:8" ht="14" x14ac:dyDescent="0.3">
      <c r="A2043" s="99"/>
      <c r="B2043" s="100"/>
      <c r="C2043" s="100"/>
      <c r="D2043" s="100"/>
      <c r="E2043" s="101"/>
      <c r="F2043" s="96"/>
      <c r="H2043" s="88"/>
    </row>
    <row r="2044" spans="1:8" ht="14" x14ac:dyDescent="0.3">
      <c r="A2044" s="99"/>
      <c r="B2044" s="100"/>
      <c r="C2044" s="100"/>
      <c r="D2044" s="100"/>
      <c r="E2044" s="101"/>
      <c r="F2044" s="96"/>
      <c r="H2044" s="88"/>
    </row>
    <row r="2045" spans="1:8" ht="14" x14ac:dyDescent="0.3">
      <c r="A2045" s="99"/>
      <c r="B2045" s="100"/>
      <c r="C2045" s="100"/>
      <c r="D2045" s="100"/>
      <c r="E2045" s="101"/>
      <c r="F2045" s="96"/>
      <c r="H2045" s="88"/>
    </row>
    <row r="2046" spans="1:8" ht="14" x14ac:dyDescent="0.3">
      <c r="A2046" s="99"/>
      <c r="B2046" s="100"/>
      <c r="C2046" s="100"/>
      <c r="D2046" s="100"/>
      <c r="E2046" s="101"/>
      <c r="F2046" s="96"/>
      <c r="H2046" s="88"/>
    </row>
    <row r="2047" spans="1:8" ht="14" x14ac:dyDescent="0.3">
      <c r="A2047" s="99"/>
      <c r="B2047" s="100"/>
      <c r="C2047" s="100"/>
      <c r="D2047" s="100"/>
      <c r="E2047" s="101"/>
      <c r="F2047" s="96"/>
      <c r="H2047" s="88"/>
    </row>
    <row r="2048" spans="1:8" ht="14" x14ac:dyDescent="0.3">
      <c r="A2048" s="99"/>
      <c r="B2048" s="100"/>
      <c r="C2048" s="100"/>
      <c r="D2048" s="100"/>
      <c r="E2048" s="101"/>
      <c r="F2048" s="96"/>
      <c r="H2048" s="88"/>
    </row>
    <row r="2049" spans="1:8" ht="14" x14ac:dyDescent="0.3">
      <c r="A2049" s="99"/>
      <c r="B2049" s="100"/>
      <c r="C2049" s="100"/>
      <c r="D2049" s="100"/>
      <c r="E2049" s="101"/>
      <c r="F2049" s="96"/>
      <c r="H2049" s="88"/>
    </row>
    <row r="2050" spans="1:8" ht="14" x14ac:dyDescent="0.3">
      <c r="A2050" s="99"/>
      <c r="B2050" s="100"/>
      <c r="C2050" s="100"/>
      <c r="D2050" s="100"/>
      <c r="E2050" s="101"/>
      <c r="F2050" s="96"/>
      <c r="H2050" s="88"/>
    </row>
    <row r="2051" spans="1:8" ht="14" x14ac:dyDescent="0.3">
      <c r="A2051" s="99"/>
      <c r="B2051" s="100"/>
      <c r="C2051" s="100"/>
      <c r="D2051" s="100"/>
      <c r="E2051" s="101"/>
      <c r="F2051" s="96"/>
      <c r="H2051" s="88"/>
    </row>
    <row r="2052" spans="1:8" ht="14" x14ac:dyDescent="0.3">
      <c r="A2052" s="99"/>
      <c r="B2052" s="100"/>
      <c r="C2052" s="100"/>
      <c r="D2052" s="100"/>
      <c r="E2052" s="101"/>
      <c r="F2052" s="96"/>
      <c r="H2052" s="88"/>
    </row>
    <row r="2053" spans="1:8" ht="14" x14ac:dyDescent="0.3">
      <c r="A2053" s="99"/>
      <c r="B2053" s="100"/>
      <c r="C2053" s="100"/>
      <c r="D2053" s="100"/>
      <c r="E2053" s="101"/>
      <c r="F2053" s="96"/>
      <c r="H2053" s="88"/>
    </row>
    <row r="2054" spans="1:8" ht="14" x14ac:dyDescent="0.3">
      <c r="A2054" s="99"/>
      <c r="B2054" s="100"/>
      <c r="C2054" s="100"/>
      <c r="D2054" s="100"/>
      <c r="E2054" s="101"/>
      <c r="F2054" s="96"/>
      <c r="H2054" s="88"/>
    </row>
    <row r="2055" spans="1:8" ht="14" x14ac:dyDescent="0.3">
      <c r="A2055" s="99"/>
      <c r="B2055" s="100"/>
      <c r="C2055" s="100"/>
      <c r="D2055" s="100"/>
      <c r="E2055" s="101"/>
      <c r="F2055" s="96"/>
      <c r="H2055" s="88"/>
    </row>
    <row r="2056" spans="1:8" ht="14" x14ac:dyDescent="0.3">
      <c r="A2056" s="99"/>
      <c r="B2056" s="100"/>
      <c r="C2056" s="100"/>
      <c r="D2056" s="100"/>
      <c r="E2056" s="101"/>
      <c r="F2056" s="96"/>
      <c r="H2056" s="88"/>
    </row>
    <row r="2057" spans="1:8" ht="14" x14ac:dyDescent="0.3">
      <c r="A2057" s="99"/>
      <c r="B2057" s="100"/>
      <c r="C2057" s="100"/>
      <c r="D2057" s="100"/>
      <c r="E2057" s="101"/>
      <c r="F2057" s="96"/>
      <c r="H2057" s="88"/>
    </row>
    <row r="2058" spans="1:8" ht="14" x14ac:dyDescent="0.3">
      <c r="A2058" s="99"/>
      <c r="B2058" s="100"/>
      <c r="C2058" s="100"/>
      <c r="D2058" s="100"/>
      <c r="E2058" s="101"/>
      <c r="F2058" s="96"/>
      <c r="H2058" s="88"/>
    </row>
    <row r="2059" spans="1:8" ht="14" x14ac:dyDescent="0.3">
      <c r="A2059" s="99"/>
      <c r="B2059" s="100"/>
      <c r="C2059" s="100"/>
      <c r="D2059" s="100"/>
      <c r="E2059" s="101"/>
      <c r="F2059" s="96"/>
      <c r="H2059" s="88"/>
    </row>
    <row r="2060" spans="1:8" ht="14" x14ac:dyDescent="0.3">
      <c r="A2060" s="99"/>
      <c r="B2060" s="100"/>
      <c r="C2060" s="100"/>
      <c r="D2060" s="100"/>
      <c r="E2060" s="101"/>
      <c r="F2060" s="96"/>
      <c r="H2060" s="88"/>
    </row>
    <row r="2061" spans="1:8" ht="14" x14ac:dyDescent="0.3">
      <c r="A2061" s="99"/>
      <c r="B2061" s="100"/>
      <c r="C2061" s="100"/>
      <c r="D2061" s="100"/>
      <c r="E2061" s="101"/>
      <c r="F2061" s="96"/>
      <c r="H2061" s="88"/>
    </row>
    <row r="2062" spans="1:8" ht="14" x14ac:dyDescent="0.3">
      <c r="A2062" s="99"/>
      <c r="B2062" s="100"/>
      <c r="C2062" s="100"/>
      <c r="D2062" s="100"/>
      <c r="E2062" s="101"/>
      <c r="F2062" s="96"/>
      <c r="H2062" s="88"/>
    </row>
    <row r="2063" spans="1:8" ht="14" x14ac:dyDescent="0.3">
      <c r="A2063" s="99"/>
      <c r="B2063" s="100"/>
      <c r="C2063" s="100"/>
      <c r="D2063" s="100"/>
      <c r="E2063" s="101"/>
      <c r="F2063" s="96"/>
      <c r="H2063" s="88"/>
    </row>
    <row r="2064" spans="1:8" ht="14" x14ac:dyDescent="0.3">
      <c r="A2064" s="99"/>
      <c r="B2064" s="100"/>
      <c r="C2064" s="100"/>
      <c r="D2064" s="100"/>
      <c r="E2064" s="101"/>
      <c r="F2064" s="96"/>
      <c r="H2064" s="88"/>
    </row>
    <row r="2065" spans="1:8" ht="14" x14ac:dyDescent="0.3">
      <c r="A2065" s="99"/>
      <c r="B2065" s="100"/>
      <c r="C2065" s="100"/>
      <c r="D2065" s="100"/>
      <c r="E2065" s="101"/>
      <c r="F2065" s="96"/>
      <c r="H2065" s="88"/>
    </row>
    <row r="2066" spans="1:8" ht="14" x14ac:dyDescent="0.3">
      <c r="A2066" s="99"/>
      <c r="B2066" s="100"/>
      <c r="C2066" s="100"/>
      <c r="D2066" s="100"/>
      <c r="E2066" s="101"/>
      <c r="F2066" s="96"/>
      <c r="H2066" s="88"/>
    </row>
    <row r="2067" spans="1:8" ht="14" x14ac:dyDescent="0.3">
      <c r="A2067" s="99"/>
      <c r="B2067" s="100"/>
      <c r="C2067" s="100"/>
      <c r="D2067" s="100"/>
      <c r="E2067" s="101"/>
      <c r="F2067" s="96"/>
      <c r="H2067" s="88"/>
    </row>
    <row r="2068" spans="1:8" ht="14" x14ac:dyDescent="0.3">
      <c r="A2068" s="99"/>
      <c r="B2068" s="100"/>
      <c r="C2068" s="100"/>
      <c r="D2068" s="100"/>
      <c r="E2068" s="101"/>
      <c r="F2068" s="96"/>
      <c r="H2068" s="88"/>
    </row>
    <row r="2069" spans="1:8" ht="14" x14ac:dyDescent="0.3">
      <c r="A2069" s="99"/>
      <c r="B2069" s="100"/>
      <c r="C2069" s="100"/>
      <c r="D2069" s="100"/>
      <c r="E2069" s="101"/>
      <c r="F2069" s="96"/>
      <c r="H2069" s="88"/>
    </row>
    <row r="2070" spans="1:8" ht="14" x14ac:dyDescent="0.3">
      <c r="A2070" s="99"/>
      <c r="B2070" s="100"/>
      <c r="C2070" s="100"/>
      <c r="D2070" s="100"/>
      <c r="E2070" s="101"/>
      <c r="F2070" s="96"/>
      <c r="H2070" s="88"/>
    </row>
    <row r="2071" spans="1:8" ht="14" x14ac:dyDescent="0.3">
      <c r="A2071" s="99"/>
      <c r="B2071" s="100"/>
      <c r="C2071" s="100"/>
      <c r="D2071" s="100"/>
      <c r="E2071" s="101"/>
      <c r="F2071" s="96"/>
      <c r="H2071" s="88"/>
    </row>
    <row r="2072" spans="1:8" ht="14" x14ac:dyDescent="0.3">
      <c r="A2072" s="99"/>
      <c r="B2072" s="100"/>
      <c r="C2072" s="100"/>
      <c r="D2072" s="100"/>
      <c r="E2072" s="101"/>
      <c r="F2072" s="96"/>
      <c r="H2072" s="88"/>
    </row>
    <row r="2073" spans="1:8" ht="14" x14ac:dyDescent="0.3">
      <c r="A2073" s="99"/>
      <c r="B2073" s="100"/>
      <c r="C2073" s="100"/>
      <c r="D2073" s="100"/>
      <c r="E2073" s="101"/>
      <c r="F2073" s="96"/>
      <c r="H2073" s="88"/>
    </row>
    <row r="2074" spans="1:8" ht="14" x14ac:dyDescent="0.3">
      <c r="A2074" s="99"/>
      <c r="B2074" s="100"/>
      <c r="C2074" s="100"/>
      <c r="D2074" s="100"/>
      <c r="E2074" s="101"/>
      <c r="F2074" s="96"/>
      <c r="H2074" s="88"/>
    </row>
    <row r="2075" spans="1:8" ht="14" x14ac:dyDescent="0.3">
      <c r="A2075" s="99"/>
      <c r="B2075" s="100"/>
      <c r="C2075" s="100"/>
      <c r="D2075" s="100"/>
      <c r="E2075" s="101"/>
      <c r="F2075" s="96"/>
      <c r="H2075" s="88"/>
    </row>
    <row r="2076" spans="1:8" ht="14" x14ac:dyDescent="0.3">
      <c r="A2076" s="99"/>
      <c r="B2076" s="100"/>
      <c r="C2076" s="100"/>
      <c r="D2076" s="100"/>
      <c r="E2076" s="101"/>
      <c r="F2076" s="96"/>
      <c r="H2076" s="88"/>
    </row>
    <row r="2077" spans="1:8" ht="14" x14ac:dyDescent="0.3">
      <c r="A2077" s="99"/>
      <c r="B2077" s="100"/>
      <c r="C2077" s="100"/>
      <c r="D2077" s="100"/>
      <c r="E2077" s="101"/>
      <c r="F2077" s="96"/>
      <c r="H2077" s="88"/>
    </row>
    <row r="2078" spans="1:8" ht="14" x14ac:dyDescent="0.3">
      <c r="A2078" s="99"/>
      <c r="B2078" s="100"/>
      <c r="C2078" s="100"/>
      <c r="D2078" s="100"/>
      <c r="E2078" s="101"/>
      <c r="F2078" s="96"/>
      <c r="H2078" s="88"/>
    </row>
    <row r="2079" spans="1:8" ht="14" x14ac:dyDescent="0.3">
      <c r="A2079" s="99"/>
      <c r="B2079" s="100"/>
      <c r="C2079" s="100"/>
      <c r="D2079" s="100"/>
      <c r="E2079" s="101"/>
      <c r="F2079" s="96"/>
      <c r="H2079" s="88"/>
    </row>
    <row r="2080" spans="1:8" ht="14" x14ac:dyDescent="0.3">
      <c r="A2080" s="99"/>
      <c r="B2080" s="100"/>
      <c r="C2080" s="100"/>
      <c r="D2080" s="100"/>
      <c r="E2080" s="101"/>
      <c r="F2080" s="96"/>
      <c r="H2080" s="88"/>
    </row>
    <row r="2081" spans="1:8" ht="14" x14ac:dyDescent="0.3">
      <c r="A2081" s="99"/>
      <c r="B2081" s="100"/>
      <c r="C2081" s="100"/>
      <c r="D2081" s="100"/>
      <c r="E2081" s="101"/>
      <c r="F2081" s="96"/>
      <c r="H2081" s="88"/>
    </row>
    <row r="2082" spans="1:8" ht="14" x14ac:dyDescent="0.3">
      <c r="A2082" s="99"/>
      <c r="B2082" s="100"/>
      <c r="C2082" s="100"/>
      <c r="D2082" s="100"/>
      <c r="E2082" s="101"/>
      <c r="F2082" s="96"/>
      <c r="H2082" s="88"/>
    </row>
    <row r="2083" spans="1:8" ht="14" x14ac:dyDescent="0.3">
      <c r="A2083" s="99"/>
      <c r="B2083" s="100"/>
      <c r="C2083" s="100"/>
      <c r="D2083" s="100"/>
      <c r="E2083" s="101"/>
      <c r="F2083" s="96"/>
      <c r="H2083" s="88"/>
    </row>
    <row r="2084" spans="1:8" ht="14" x14ac:dyDescent="0.3">
      <c r="A2084" s="99"/>
      <c r="B2084" s="100"/>
      <c r="C2084" s="100"/>
      <c r="D2084" s="100"/>
      <c r="E2084" s="101"/>
      <c r="F2084" s="96"/>
      <c r="H2084" s="88"/>
    </row>
    <row r="2085" spans="1:8" ht="14" x14ac:dyDescent="0.3">
      <c r="A2085" s="99"/>
      <c r="B2085" s="100"/>
      <c r="C2085" s="100"/>
      <c r="D2085" s="100"/>
      <c r="E2085" s="101"/>
      <c r="F2085" s="96"/>
      <c r="H2085" s="88"/>
    </row>
    <row r="2086" spans="1:8" ht="14" x14ac:dyDescent="0.3">
      <c r="A2086" s="99"/>
      <c r="B2086" s="100"/>
      <c r="C2086" s="100"/>
      <c r="D2086" s="100"/>
      <c r="E2086" s="101"/>
      <c r="F2086" s="96"/>
      <c r="H2086" s="88"/>
    </row>
    <row r="2087" spans="1:8" ht="14" x14ac:dyDescent="0.3">
      <c r="A2087" s="99"/>
      <c r="B2087" s="100"/>
      <c r="C2087" s="100"/>
      <c r="D2087" s="100"/>
      <c r="E2087" s="101"/>
      <c r="F2087" s="96"/>
      <c r="H2087" s="88"/>
    </row>
    <row r="2088" spans="1:8" ht="14" x14ac:dyDescent="0.3">
      <c r="A2088" s="99"/>
      <c r="B2088" s="100"/>
      <c r="C2088" s="100"/>
      <c r="D2088" s="100"/>
      <c r="E2088" s="101"/>
      <c r="F2088" s="96"/>
      <c r="H2088" s="88"/>
    </row>
    <row r="2089" spans="1:8" ht="14" x14ac:dyDescent="0.3">
      <c r="A2089" s="99"/>
      <c r="B2089" s="100"/>
      <c r="C2089" s="100"/>
      <c r="D2089" s="100"/>
      <c r="E2089" s="101"/>
      <c r="F2089" s="96"/>
      <c r="H2089" s="88"/>
    </row>
    <row r="2090" spans="1:8" ht="14" x14ac:dyDescent="0.3">
      <c r="A2090" s="99"/>
      <c r="B2090" s="100"/>
      <c r="C2090" s="100"/>
      <c r="D2090" s="100"/>
      <c r="E2090" s="101"/>
      <c r="F2090" s="96"/>
      <c r="H2090" s="88"/>
    </row>
    <row r="2091" spans="1:8" ht="14" x14ac:dyDescent="0.3">
      <c r="A2091" s="99"/>
      <c r="B2091" s="100"/>
      <c r="C2091" s="100"/>
      <c r="D2091" s="100"/>
      <c r="E2091" s="101"/>
      <c r="F2091" s="96"/>
      <c r="H2091" s="88"/>
    </row>
    <row r="2092" spans="1:8" ht="14" x14ac:dyDescent="0.3">
      <c r="A2092" s="99"/>
      <c r="B2092" s="100"/>
      <c r="C2092" s="100"/>
      <c r="D2092" s="100"/>
      <c r="E2092" s="101"/>
      <c r="F2092" s="96"/>
      <c r="H2092" s="88"/>
    </row>
    <row r="2093" spans="1:8" ht="14" x14ac:dyDescent="0.3">
      <c r="A2093" s="99"/>
      <c r="B2093" s="100"/>
      <c r="C2093" s="100"/>
      <c r="D2093" s="100"/>
      <c r="E2093" s="101"/>
      <c r="F2093" s="96"/>
      <c r="H2093" s="88"/>
    </row>
    <row r="2094" spans="1:8" ht="14" x14ac:dyDescent="0.3">
      <c r="A2094" s="99"/>
      <c r="B2094" s="100"/>
      <c r="C2094" s="100"/>
      <c r="D2094" s="100"/>
      <c r="E2094" s="101"/>
      <c r="F2094" s="96"/>
      <c r="H2094" s="88"/>
    </row>
    <row r="2095" spans="1:8" ht="14" x14ac:dyDescent="0.3">
      <c r="A2095" s="99"/>
      <c r="B2095" s="100"/>
      <c r="C2095" s="100"/>
      <c r="D2095" s="100"/>
      <c r="E2095" s="101"/>
      <c r="F2095" s="96"/>
      <c r="H2095" s="88"/>
    </row>
    <row r="2096" spans="1:8" ht="14" x14ac:dyDescent="0.3">
      <c r="A2096" s="99"/>
      <c r="B2096" s="100"/>
      <c r="C2096" s="100"/>
      <c r="D2096" s="100"/>
      <c r="E2096" s="101"/>
      <c r="F2096" s="96"/>
      <c r="H2096" s="88"/>
    </row>
    <row r="2097" spans="1:8" ht="14" x14ac:dyDescent="0.3">
      <c r="A2097" s="99"/>
      <c r="B2097" s="100"/>
      <c r="C2097" s="100"/>
      <c r="D2097" s="100"/>
      <c r="E2097" s="101"/>
      <c r="F2097" s="96"/>
      <c r="H2097" s="88"/>
    </row>
    <row r="2098" spans="1:8" ht="14" x14ac:dyDescent="0.3">
      <c r="A2098" s="99"/>
      <c r="B2098" s="100"/>
      <c r="C2098" s="100"/>
      <c r="D2098" s="100"/>
      <c r="E2098" s="101"/>
      <c r="F2098" s="96"/>
      <c r="H2098" s="88"/>
    </row>
    <row r="2099" spans="1:8" ht="14" x14ac:dyDescent="0.3">
      <c r="A2099" s="99"/>
      <c r="B2099" s="100"/>
      <c r="C2099" s="100"/>
      <c r="D2099" s="100"/>
      <c r="E2099" s="101"/>
      <c r="F2099" s="96"/>
      <c r="H2099" s="88"/>
    </row>
    <row r="2100" spans="1:8" ht="14" x14ac:dyDescent="0.3">
      <c r="A2100" s="99"/>
      <c r="B2100" s="100"/>
      <c r="C2100" s="100"/>
      <c r="D2100" s="100"/>
      <c r="E2100" s="101"/>
      <c r="F2100" s="96"/>
      <c r="H2100" s="88"/>
    </row>
    <row r="2101" spans="1:8" ht="14" x14ac:dyDescent="0.3">
      <c r="A2101" s="99"/>
      <c r="B2101" s="100"/>
      <c r="C2101" s="100"/>
      <c r="D2101" s="100"/>
      <c r="E2101" s="101"/>
      <c r="F2101" s="96"/>
      <c r="H2101" s="88"/>
    </row>
    <row r="2102" spans="1:8" ht="14" x14ac:dyDescent="0.3">
      <c r="A2102" s="99"/>
      <c r="B2102" s="100"/>
      <c r="C2102" s="100"/>
      <c r="D2102" s="100"/>
      <c r="E2102" s="101"/>
      <c r="F2102" s="96"/>
      <c r="H2102" s="88"/>
    </row>
    <row r="2103" spans="1:8" ht="14" x14ac:dyDescent="0.3">
      <c r="A2103" s="99"/>
      <c r="B2103" s="100"/>
      <c r="C2103" s="100"/>
      <c r="D2103" s="100"/>
      <c r="E2103" s="101"/>
      <c r="F2103" s="96"/>
      <c r="H2103" s="88"/>
    </row>
    <row r="2104" spans="1:8" ht="14" x14ac:dyDescent="0.3">
      <c r="A2104" s="99"/>
      <c r="B2104" s="100"/>
      <c r="C2104" s="100"/>
      <c r="D2104" s="100"/>
      <c r="E2104" s="101"/>
      <c r="F2104" s="96"/>
      <c r="H2104" s="88"/>
    </row>
    <row r="2105" spans="1:8" ht="14" x14ac:dyDescent="0.3">
      <c r="A2105" s="99"/>
      <c r="B2105" s="100"/>
      <c r="C2105" s="100"/>
      <c r="D2105" s="100"/>
      <c r="E2105" s="101"/>
      <c r="F2105" s="96"/>
      <c r="H2105" s="88"/>
    </row>
    <row r="2106" spans="1:8" ht="14" x14ac:dyDescent="0.3">
      <c r="A2106" s="99"/>
      <c r="B2106" s="100"/>
      <c r="C2106" s="100"/>
      <c r="D2106" s="100"/>
      <c r="E2106" s="101"/>
      <c r="F2106" s="96"/>
      <c r="H2106" s="88"/>
    </row>
    <row r="2107" spans="1:8" ht="14" x14ac:dyDescent="0.3">
      <c r="A2107" s="99"/>
      <c r="B2107" s="100"/>
      <c r="C2107" s="100"/>
      <c r="D2107" s="100"/>
      <c r="E2107" s="101"/>
      <c r="F2107" s="96"/>
      <c r="H2107" s="88"/>
    </row>
    <row r="2108" spans="1:8" ht="14" x14ac:dyDescent="0.3">
      <c r="A2108" s="99"/>
      <c r="B2108" s="100"/>
      <c r="C2108" s="100"/>
      <c r="D2108" s="100"/>
      <c r="E2108" s="101"/>
      <c r="F2108" s="96"/>
      <c r="H2108" s="88"/>
    </row>
    <row r="2109" spans="1:8" ht="14" x14ac:dyDescent="0.3">
      <c r="A2109" s="99"/>
      <c r="B2109" s="100"/>
      <c r="C2109" s="100"/>
      <c r="D2109" s="100"/>
      <c r="E2109" s="101"/>
      <c r="F2109" s="96"/>
      <c r="H2109" s="88"/>
    </row>
    <row r="2110" spans="1:8" ht="14" x14ac:dyDescent="0.3">
      <c r="A2110" s="99"/>
      <c r="B2110" s="100"/>
      <c r="C2110" s="100"/>
      <c r="D2110" s="100"/>
      <c r="E2110" s="101"/>
      <c r="F2110" s="96"/>
      <c r="H2110" s="88"/>
    </row>
    <row r="2111" spans="1:8" ht="14" x14ac:dyDescent="0.3">
      <c r="A2111" s="99"/>
      <c r="B2111" s="100"/>
      <c r="C2111" s="100"/>
      <c r="D2111" s="100"/>
      <c r="E2111" s="101"/>
      <c r="F2111" s="96"/>
      <c r="H2111" s="88"/>
    </row>
    <row r="2112" spans="1:8" ht="14" x14ac:dyDescent="0.3">
      <c r="A2112" s="99"/>
      <c r="B2112" s="100"/>
      <c r="C2112" s="100"/>
      <c r="D2112" s="100"/>
      <c r="E2112" s="101"/>
      <c r="F2112" s="96"/>
      <c r="H2112" s="88"/>
    </row>
    <row r="2113" spans="1:8" ht="14" x14ac:dyDescent="0.3">
      <c r="A2113" s="99"/>
      <c r="B2113" s="100"/>
      <c r="C2113" s="100"/>
      <c r="D2113" s="100"/>
      <c r="E2113" s="101"/>
      <c r="F2113" s="96"/>
      <c r="H2113" s="88"/>
    </row>
    <row r="2114" spans="1:8" ht="14" x14ac:dyDescent="0.3">
      <c r="A2114" s="99"/>
      <c r="B2114" s="100"/>
      <c r="C2114" s="100"/>
      <c r="D2114" s="100"/>
      <c r="E2114" s="101"/>
      <c r="F2114" s="96"/>
      <c r="H2114" s="88"/>
    </row>
    <row r="2115" spans="1:8" ht="14" x14ac:dyDescent="0.3">
      <c r="A2115" s="99"/>
      <c r="B2115" s="100"/>
      <c r="C2115" s="100"/>
      <c r="D2115" s="100"/>
      <c r="E2115" s="101"/>
      <c r="F2115" s="96"/>
      <c r="H2115" s="88"/>
    </row>
    <row r="2116" spans="1:8" ht="14" x14ac:dyDescent="0.3">
      <c r="A2116" s="99"/>
      <c r="B2116" s="100"/>
      <c r="C2116" s="100"/>
      <c r="D2116" s="100"/>
      <c r="E2116" s="101"/>
      <c r="F2116" s="96"/>
      <c r="H2116" s="88"/>
    </row>
    <row r="2117" spans="1:8" ht="14" x14ac:dyDescent="0.3">
      <c r="A2117" s="99"/>
      <c r="B2117" s="100"/>
      <c r="C2117" s="100"/>
      <c r="D2117" s="100"/>
      <c r="E2117" s="101"/>
      <c r="F2117" s="96"/>
      <c r="H2117" s="88"/>
    </row>
    <row r="2118" spans="1:8" ht="14" x14ac:dyDescent="0.3">
      <c r="A2118" s="99"/>
      <c r="B2118" s="100"/>
      <c r="C2118" s="100"/>
      <c r="D2118" s="100"/>
      <c r="E2118" s="101"/>
      <c r="F2118" s="96"/>
      <c r="H2118" s="88"/>
    </row>
    <row r="2119" spans="1:8" ht="14" x14ac:dyDescent="0.3">
      <c r="A2119" s="99"/>
      <c r="B2119" s="100"/>
      <c r="C2119" s="100"/>
      <c r="D2119" s="100"/>
      <c r="E2119" s="101"/>
      <c r="F2119" s="96"/>
      <c r="H2119" s="88"/>
    </row>
    <row r="2120" spans="1:8" ht="14" x14ac:dyDescent="0.3">
      <c r="A2120" s="99"/>
      <c r="B2120" s="100"/>
      <c r="C2120" s="100"/>
      <c r="D2120" s="100"/>
      <c r="E2120" s="101"/>
      <c r="F2120" s="96"/>
      <c r="H2120" s="88"/>
    </row>
    <row r="2121" spans="1:8" ht="14" x14ac:dyDescent="0.3">
      <c r="A2121" s="99"/>
      <c r="B2121" s="100"/>
      <c r="C2121" s="100"/>
      <c r="D2121" s="100"/>
      <c r="E2121" s="101"/>
      <c r="F2121" s="96"/>
      <c r="H2121" s="88"/>
    </row>
    <row r="2122" spans="1:8" ht="14" x14ac:dyDescent="0.3">
      <c r="A2122" s="99"/>
      <c r="B2122" s="100"/>
      <c r="C2122" s="100"/>
      <c r="D2122" s="100"/>
      <c r="E2122" s="101"/>
      <c r="F2122" s="96"/>
      <c r="H2122" s="88"/>
    </row>
    <row r="2123" spans="1:8" ht="14" x14ac:dyDescent="0.3">
      <c r="A2123" s="99"/>
      <c r="B2123" s="100"/>
      <c r="C2123" s="100"/>
      <c r="D2123" s="100"/>
      <c r="E2123" s="101"/>
      <c r="F2123" s="96"/>
      <c r="H2123" s="88"/>
    </row>
    <row r="2124" spans="1:8" ht="14" x14ac:dyDescent="0.3">
      <c r="A2124" s="99"/>
      <c r="B2124" s="100"/>
      <c r="C2124" s="100"/>
      <c r="D2124" s="100"/>
      <c r="E2124" s="101"/>
      <c r="F2124" s="96"/>
      <c r="H2124" s="88"/>
    </row>
    <row r="2125" spans="1:8" ht="14" x14ac:dyDescent="0.3">
      <c r="A2125" s="99"/>
      <c r="B2125" s="100"/>
      <c r="C2125" s="100"/>
      <c r="D2125" s="100"/>
      <c r="E2125" s="101"/>
      <c r="F2125" s="96"/>
      <c r="H2125" s="88"/>
    </row>
    <row r="2126" spans="1:8" ht="14" x14ac:dyDescent="0.3">
      <c r="A2126" s="99"/>
      <c r="B2126" s="100"/>
      <c r="C2126" s="100"/>
      <c r="D2126" s="100"/>
      <c r="E2126" s="101"/>
      <c r="F2126" s="96"/>
      <c r="H2126" s="88"/>
    </row>
    <row r="2127" spans="1:8" ht="14" x14ac:dyDescent="0.3">
      <c r="A2127" s="99"/>
      <c r="B2127" s="100"/>
      <c r="C2127" s="100"/>
      <c r="D2127" s="100"/>
      <c r="E2127" s="101"/>
      <c r="F2127" s="96"/>
      <c r="H2127" s="88"/>
    </row>
    <row r="2128" spans="1:8" ht="14" x14ac:dyDescent="0.3">
      <c r="A2128" s="99"/>
      <c r="B2128" s="100"/>
      <c r="C2128" s="100"/>
      <c r="D2128" s="100"/>
      <c r="E2128" s="101"/>
      <c r="F2128" s="96"/>
      <c r="H2128" s="88"/>
    </row>
    <row r="2129" spans="1:8" ht="14" x14ac:dyDescent="0.3">
      <c r="A2129" s="99"/>
      <c r="B2129" s="100"/>
      <c r="C2129" s="100"/>
      <c r="D2129" s="100"/>
      <c r="E2129" s="101"/>
      <c r="F2129" s="96"/>
      <c r="H2129" s="88"/>
    </row>
    <row r="2130" spans="1:8" ht="14" x14ac:dyDescent="0.3">
      <c r="A2130" s="99"/>
      <c r="B2130" s="100"/>
      <c r="C2130" s="100"/>
      <c r="D2130" s="100"/>
      <c r="E2130" s="101"/>
      <c r="F2130" s="96"/>
      <c r="H2130" s="88"/>
    </row>
    <row r="2131" spans="1:8" ht="14" x14ac:dyDescent="0.3">
      <c r="A2131" s="99"/>
      <c r="B2131" s="100"/>
      <c r="C2131" s="100"/>
      <c r="D2131" s="100"/>
      <c r="E2131" s="101"/>
      <c r="F2131" s="96"/>
      <c r="H2131" s="88"/>
    </row>
    <row r="2132" spans="1:8" ht="14" x14ac:dyDescent="0.3">
      <c r="A2132" s="99"/>
      <c r="B2132" s="100"/>
      <c r="C2132" s="100"/>
      <c r="D2132" s="100"/>
      <c r="E2132" s="101"/>
      <c r="F2132" s="96"/>
      <c r="H2132" s="88"/>
    </row>
    <row r="2133" spans="1:8" ht="14" x14ac:dyDescent="0.3">
      <c r="A2133" s="99"/>
      <c r="B2133" s="100"/>
      <c r="C2133" s="100"/>
      <c r="D2133" s="100"/>
      <c r="E2133" s="101"/>
      <c r="F2133" s="96"/>
      <c r="H2133" s="88"/>
    </row>
    <row r="2134" spans="1:8" ht="14" x14ac:dyDescent="0.3">
      <c r="A2134" s="99"/>
      <c r="B2134" s="100"/>
      <c r="C2134" s="100"/>
      <c r="D2134" s="100"/>
      <c r="E2134" s="101"/>
      <c r="F2134" s="96"/>
      <c r="H2134" s="88"/>
    </row>
    <row r="2135" spans="1:8" ht="14" x14ac:dyDescent="0.3">
      <c r="A2135" s="99"/>
      <c r="B2135" s="100"/>
      <c r="C2135" s="100"/>
      <c r="D2135" s="100"/>
      <c r="E2135" s="101"/>
      <c r="F2135" s="96"/>
      <c r="H2135" s="88"/>
    </row>
    <row r="2136" spans="1:8" ht="14" x14ac:dyDescent="0.3">
      <c r="A2136" s="99"/>
      <c r="B2136" s="100"/>
      <c r="C2136" s="100"/>
      <c r="D2136" s="100"/>
      <c r="E2136" s="101"/>
      <c r="F2136" s="96"/>
      <c r="H2136" s="88"/>
    </row>
    <row r="2137" spans="1:8" ht="14" x14ac:dyDescent="0.3">
      <c r="A2137" s="99"/>
      <c r="B2137" s="100"/>
      <c r="C2137" s="100"/>
      <c r="D2137" s="100"/>
      <c r="E2137" s="101"/>
      <c r="F2137" s="96"/>
      <c r="H2137" s="88"/>
    </row>
    <row r="2138" spans="1:8" ht="14" x14ac:dyDescent="0.3">
      <c r="A2138" s="99"/>
      <c r="B2138" s="100"/>
      <c r="C2138" s="100"/>
      <c r="D2138" s="100"/>
      <c r="E2138" s="101"/>
      <c r="F2138" s="96"/>
      <c r="H2138" s="88"/>
    </row>
    <row r="2139" spans="1:8" ht="14" x14ac:dyDescent="0.3">
      <c r="A2139" s="99"/>
      <c r="B2139" s="100"/>
      <c r="C2139" s="100"/>
      <c r="D2139" s="100"/>
      <c r="E2139" s="101"/>
      <c r="F2139" s="96"/>
      <c r="H2139" s="88"/>
    </row>
    <row r="2140" spans="1:8" ht="14" x14ac:dyDescent="0.3">
      <c r="A2140" s="99"/>
      <c r="B2140" s="100"/>
      <c r="C2140" s="100"/>
      <c r="D2140" s="100"/>
      <c r="E2140" s="101"/>
      <c r="F2140" s="96"/>
      <c r="H2140" s="88"/>
    </row>
    <row r="2141" spans="1:8" ht="14" x14ac:dyDescent="0.3">
      <c r="A2141" s="99"/>
      <c r="B2141" s="100"/>
      <c r="C2141" s="100"/>
      <c r="D2141" s="100"/>
      <c r="E2141" s="101"/>
      <c r="F2141" s="96"/>
      <c r="H2141" s="88"/>
    </row>
    <row r="2142" spans="1:8" ht="14" x14ac:dyDescent="0.3">
      <c r="A2142" s="99"/>
      <c r="B2142" s="100"/>
      <c r="C2142" s="100"/>
      <c r="D2142" s="100"/>
      <c r="E2142" s="101"/>
      <c r="F2142" s="96"/>
      <c r="H2142" s="88"/>
    </row>
    <row r="2143" spans="1:8" ht="14" x14ac:dyDescent="0.3">
      <c r="A2143" s="99"/>
      <c r="B2143" s="100"/>
      <c r="C2143" s="100"/>
      <c r="D2143" s="100"/>
      <c r="E2143" s="101"/>
      <c r="F2143" s="96"/>
      <c r="H2143" s="88"/>
    </row>
    <row r="2144" spans="1:8" ht="14" x14ac:dyDescent="0.3">
      <c r="A2144" s="99"/>
      <c r="B2144" s="100"/>
      <c r="C2144" s="100"/>
      <c r="D2144" s="100"/>
      <c r="E2144" s="101"/>
      <c r="F2144" s="96"/>
      <c r="H2144" s="88"/>
    </row>
    <row r="2145" spans="1:8" ht="14" x14ac:dyDescent="0.3">
      <c r="A2145" s="99"/>
      <c r="B2145" s="100"/>
      <c r="C2145" s="100"/>
      <c r="D2145" s="100"/>
      <c r="E2145" s="101"/>
      <c r="F2145" s="96"/>
      <c r="H2145" s="88"/>
    </row>
    <row r="2146" spans="1:8" ht="14" x14ac:dyDescent="0.3">
      <c r="A2146" s="99"/>
      <c r="B2146" s="100"/>
      <c r="C2146" s="100"/>
      <c r="D2146" s="100"/>
      <c r="E2146" s="101"/>
      <c r="F2146" s="96"/>
      <c r="H2146" s="88"/>
    </row>
    <row r="2147" spans="1:8" ht="14" x14ac:dyDescent="0.3">
      <c r="A2147" s="99"/>
      <c r="B2147" s="100"/>
      <c r="C2147" s="100"/>
      <c r="D2147" s="100"/>
      <c r="E2147" s="101"/>
      <c r="F2147" s="96"/>
      <c r="H2147" s="88"/>
    </row>
    <row r="2148" spans="1:8" ht="14" x14ac:dyDescent="0.3">
      <c r="A2148" s="99"/>
      <c r="B2148" s="100"/>
      <c r="C2148" s="100"/>
      <c r="D2148" s="100"/>
      <c r="E2148" s="101"/>
      <c r="F2148" s="96"/>
      <c r="H2148" s="88"/>
    </row>
    <row r="2149" spans="1:8" ht="14" x14ac:dyDescent="0.3">
      <c r="A2149" s="99"/>
      <c r="B2149" s="100"/>
      <c r="C2149" s="100"/>
      <c r="D2149" s="100"/>
      <c r="E2149" s="101"/>
      <c r="F2149" s="96"/>
      <c r="H2149" s="88"/>
    </row>
    <row r="2150" spans="1:8" ht="14" x14ac:dyDescent="0.3">
      <c r="A2150" s="99"/>
      <c r="B2150" s="100"/>
      <c r="C2150" s="100"/>
      <c r="D2150" s="100"/>
      <c r="E2150" s="101"/>
      <c r="F2150" s="96"/>
      <c r="H2150" s="88"/>
    </row>
    <row r="2151" spans="1:8" ht="14" x14ac:dyDescent="0.3">
      <c r="A2151" s="99"/>
      <c r="B2151" s="100"/>
      <c r="C2151" s="100"/>
      <c r="D2151" s="100"/>
      <c r="E2151" s="101"/>
      <c r="F2151" s="96"/>
      <c r="H2151" s="88"/>
    </row>
    <row r="2152" spans="1:8" ht="14" x14ac:dyDescent="0.3">
      <c r="A2152" s="99"/>
      <c r="B2152" s="100"/>
      <c r="C2152" s="100"/>
      <c r="D2152" s="100"/>
      <c r="E2152" s="101"/>
      <c r="F2152" s="96"/>
      <c r="H2152" s="88"/>
    </row>
    <row r="2153" spans="1:8" ht="14" x14ac:dyDescent="0.3">
      <c r="A2153" s="99"/>
      <c r="B2153" s="100"/>
      <c r="C2153" s="100"/>
      <c r="D2153" s="100"/>
      <c r="E2153" s="101"/>
      <c r="F2153" s="96"/>
      <c r="H2153" s="88"/>
    </row>
    <row r="2154" spans="1:8" ht="14" x14ac:dyDescent="0.3">
      <c r="A2154" s="99"/>
      <c r="B2154" s="100"/>
      <c r="C2154" s="100"/>
      <c r="D2154" s="100"/>
      <c r="E2154" s="101"/>
      <c r="F2154" s="96"/>
      <c r="H2154" s="88"/>
    </row>
    <row r="2155" spans="1:8" ht="14" x14ac:dyDescent="0.3">
      <c r="A2155" s="99"/>
      <c r="B2155" s="100"/>
      <c r="C2155" s="100"/>
      <c r="D2155" s="100"/>
      <c r="E2155" s="101"/>
      <c r="F2155" s="96"/>
      <c r="H2155" s="88"/>
    </row>
    <row r="2156" spans="1:8" ht="14" x14ac:dyDescent="0.3">
      <c r="A2156" s="99"/>
      <c r="B2156" s="100"/>
      <c r="C2156" s="100"/>
      <c r="D2156" s="100"/>
      <c r="E2156" s="101"/>
      <c r="F2156" s="96"/>
      <c r="H2156" s="88"/>
    </row>
    <row r="2157" spans="1:8" ht="14" x14ac:dyDescent="0.3">
      <c r="A2157" s="99"/>
      <c r="B2157" s="100"/>
      <c r="C2157" s="100"/>
      <c r="D2157" s="100"/>
      <c r="E2157" s="101"/>
      <c r="F2157" s="96"/>
      <c r="H2157" s="88"/>
    </row>
    <row r="2158" spans="1:8" ht="14" x14ac:dyDescent="0.3">
      <c r="A2158" s="99"/>
      <c r="B2158" s="100"/>
      <c r="C2158" s="100"/>
      <c r="D2158" s="100"/>
      <c r="E2158" s="101"/>
      <c r="F2158" s="96"/>
      <c r="H2158" s="88"/>
    </row>
    <row r="2159" spans="1:8" ht="14" x14ac:dyDescent="0.3">
      <c r="A2159" s="99"/>
      <c r="B2159" s="100"/>
      <c r="C2159" s="100"/>
      <c r="D2159" s="100"/>
      <c r="E2159" s="101"/>
      <c r="F2159" s="96"/>
      <c r="H2159" s="88"/>
    </row>
    <row r="2160" spans="1:8" ht="14" x14ac:dyDescent="0.3">
      <c r="A2160" s="99"/>
      <c r="B2160" s="100"/>
      <c r="C2160" s="100"/>
      <c r="D2160" s="100"/>
      <c r="E2160" s="101"/>
      <c r="F2160" s="96"/>
      <c r="H2160" s="88"/>
    </row>
    <row r="2161" spans="1:8" ht="14" x14ac:dyDescent="0.3">
      <c r="A2161" s="99"/>
      <c r="B2161" s="100"/>
      <c r="C2161" s="100"/>
      <c r="D2161" s="100"/>
      <c r="E2161" s="101"/>
      <c r="F2161" s="96"/>
      <c r="H2161" s="88"/>
    </row>
    <row r="2162" spans="1:8" ht="14" x14ac:dyDescent="0.3">
      <c r="A2162" s="99"/>
      <c r="B2162" s="100"/>
      <c r="C2162" s="100"/>
      <c r="D2162" s="100"/>
      <c r="E2162" s="101"/>
      <c r="F2162" s="96"/>
      <c r="H2162" s="88"/>
    </row>
    <row r="2163" spans="1:8" ht="14" x14ac:dyDescent="0.3">
      <c r="A2163" s="99"/>
      <c r="B2163" s="100"/>
      <c r="C2163" s="100"/>
      <c r="D2163" s="100"/>
      <c r="E2163" s="101"/>
      <c r="F2163" s="96"/>
      <c r="H2163" s="88"/>
    </row>
    <row r="2164" spans="1:8" ht="14" x14ac:dyDescent="0.3">
      <c r="A2164" s="99"/>
      <c r="B2164" s="100"/>
      <c r="C2164" s="100"/>
      <c r="D2164" s="100"/>
      <c r="E2164" s="101"/>
      <c r="F2164" s="96"/>
      <c r="H2164" s="88"/>
    </row>
    <row r="2165" spans="1:8" ht="14" x14ac:dyDescent="0.3">
      <c r="A2165" s="99"/>
      <c r="B2165" s="100"/>
      <c r="C2165" s="100"/>
      <c r="D2165" s="100"/>
      <c r="E2165" s="101"/>
      <c r="F2165" s="96"/>
      <c r="H2165" s="88"/>
    </row>
    <row r="2166" spans="1:8" ht="14" x14ac:dyDescent="0.3">
      <c r="A2166" s="99"/>
      <c r="B2166" s="100"/>
      <c r="C2166" s="100"/>
      <c r="D2166" s="100"/>
      <c r="E2166" s="101"/>
      <c r="F2166" s="96"/>
      <c r="H2166" s="88"/>
    </row>
    <row r="2167" spans="1:8" ht="14" x14ac:dyDescent="0.3">
      <c r="A2167" s="99"/>
      <c r="B2167" s="100"/>
      <c r="C2167" s="100"/>
      <c r="D2167" s="100"/>
      <c r="E2167" s="101"/>
      <c r="F2167" s="96"/>
      <c r="H2167" s="88"/>
    </row>
    <row r="2168" spans="1:8" ht="14" x14ac:dyDescent="0.3">
      <c r="A2168" s="99"/>
      <c r="B2168" s="100"/>
      <c r="C2168" s="100"/>
      <c r="D2168" s="100"/>
      <c r="E2168" s="101"/>
      <c r="F2168" s="96"/>
      <c r="H2168" s="88"/>
    </row>
    <row r="2169" spans="1:8" ht="14" x14ac:dyDescent="0.3">
      <c r="A2169" s="99"/>
      <c r="B2169" s="100"/>
      <c r="C2169" s="100"/>
      <c r="D2169" s="100"/>
      <c r="E2169" s="101"/>
      <c r="F2169" s="96"/>
      <c r="H2169" s="88"/>
    </row>
    <row r="2170" spans="1:8" ht="14" x14ac:dyDescent="0.3">
      <c r="A2170" s="99"/>
      <c r="B2170" s="100"/>
      <c r="C2170" s="100"/>
      <c r="D2170" s="100"/>
      <c r="E2170" s="101"/>
      <c r="F2170" s="96"/>
      <c r="H2170" s="88"/>
    </row>
    <row r="2171" spans="1:8" ht="14" x14ac:dyDescent="0.3">
      <c r="A2171" s="99"/>
      <c r="B2171" s="100"/>
      <c r="C2171" s="100"/>
      <c r="D2171" s="100"/>
      <c r="E2171" s="101"/>
      <c r="F2171" s="96"/>
      <c r="H2171" s="88"/>
    </row>
    <row r="2172" spans="1:8" ht="14" x14ac:dyDescent="0.3">
      <c r="A2172" s="99"/>
      <c r="B2172" s="100"/>
      <c r="C2172" s="100"/>
      <c r="D2172" s="100"/>
      <c r="E2172" s="101"/>
      <c r="F2172" s="96"/>
      <c r="H2172" s="88"/>
    </row>
    <row r="2173" spans="1:8" ht="14" x14ac:dyDescent="0.3">
      <c r="A2173" s="99"/>
      <c r="B2173" s="100"/>
      <c r="C2173" s="100"/>
      <c r="D2173" s="100"/>
      <c r="E2173" s="101"/>
      <c r="F2173" s="96"/>
      <c r="H2173" s="88"/>
    </row>
    <row r="2174" spans="1:8" ht="14" x14ac:dyDescent="0.3">
      <c r="A2174" s="99"/>
      <c r="B2174" s="100"/>
      <c r="C2174" s="100"/>
      <c r="D2174" s="100"/>
      <c r="E2174" s="101"/>
      <c r="F2174" s="96"/>
      <c r="H2174" s="88"/>
    </row>
    <row r="2175" spans="1:8" ht="14" x14ac:dyDescent="0.3">
      <c r="A2175" s="99"/>
      <c r="B2175" s="100"/>
      <c r="C2175" s="100"/>
      <c r="D2175" s="100"/>
      <c r="E2175" s="101"/>
      <c r="F2175" s="96"/>
      <c r="H2175" s="88"/>
    </row>
    <row r="2176" spans="1:8" ht="14" x14ac:dyDescent="0.3">
      <c r="A2176" s="99"/>
      <c r="B2176" s="100"/>
      <c r="C2176" s="100"/>
      <c r="D2176" s="100"/>
      <c r="E2176" s="101"/>
      <c r="F2176" s="96"/>
      <c r="H2176" s="88"/>
    </row>
    <row r="2177" spans="1:8" ht="14" x14ac:dyDescent="0.3">
      <c r="A2177" s="99"/>
      <c r="B2177" s="100"/>
      <c r="C2177" s="100"/>
      <c r="D2177" s="100"/>
      <c r="E2177" s="101"/>
      <c r="F2177" s="96"/>
      <c r="H2177" s="88"/>
    </row>
    <row r="2178" spans="1:8" ht="14" x14ac:dyDescent="0.3">
      <c r="A2178" s="99"/>
      <c r="B2178" s="100"/>
      <c r="C2178" s="100"/>
      <c r="D2178" s="100"/>
      <c r="E2178" s="101"/>
      <c r="F2178" s="96"/>
      <c r="H2178" s="88"/>
    </row>
    <row r="2179" spans="1:8" ht="14" x14ac:dyDescent="0.3">
      <c r="A2179" s="99"/>
      <c r="B2179" s="100"/>
      <c r="C2179" s="100"/>
      <c r="D2179" s="100"/>
      <c r="E2179" s="101"/>
      <c r="F2179" s="96"/>
      <c r="H2179" s="88"/>
    </row>
    <row r="2180" spans="1:8" ht="14" x14ac:dyDescent="0.3">
      <c r="A2180" s="99"/>
      <c r="B2180" s="100"/>
      <c r="C2180" s="100"/>
      <c r="D2180" s="100"/>
      <c r="E2180" s="101"/>
      <c r="F2180" s="96"/>
      <c r="H2180" s="88"/>
    </row>
    <row r="2181" spans="1:8" ht="14" x14ac:dyDescent="0.3">
      <c r="A2181" s="99"/>
      <c r="B2181" s="100"/>
      <c r="C2181" s="100"/>
      <c r="D2181" s="100"/>
      <c r="E2181" s="101"/>
      <c r="F2181" s="96"/>
      <c r="H2181" s="88"/>
    </row>
    <row r="2182" spans="1:8" ht="14" x14ac:dyDescent="0.3">
      <c r="A2182" s="99"/>
      <c r="B2182" s="100"/>
      <c r="C2182" s="100"/>
      <c r="D2182" s="100"/>
      <c r="E2182" s="101"/>
      <c r="F2182" s="96"/>
      <c r="H2182" s="88"/>
    </row>
    <row r="2183" spans="1:8" ht="14" x14ac:dyDescent="0.3">
      <c r="A2183" s="99"/>
      <c r="B2183" s="100"/>
      <c r="C2183" s="100"/>
      <c r="D2183" s="100"/>
      <c r="E2183" s="101"/>
      <c r="F2183" s="96"/>
      <c r="H2183" s="88"/>
    </row>
    <row r="2184" spans="1:8" ht="14" x14ac:dyDescent="0.3">
      <c r="A2184" s="99"/>
      <c r="B2184" s="100"/>
      <c r="C2184" s="100"/>
      <c r="D2184" s="100"/>
      <c r="E2184" s="101"/>
      <c r="F2184" s="96"/>
      <c r="H2184" s="88"/>
    </row>
    <row r="2185" spans="1:8" ht="14" x14ac:dyDescent="0.3">
      <c r="A2185" s="99"/>
      <c r="B2185" s="100"/>
      <c r="C2185" s="100"/>
      <c r="D2185" s="100"/>
      <c r="E2185" s="101"/>
      <c r="F2185" s="96"/>
      <c r="H2185" s="88"/>
    </row>
    <row r="2186" spans="1:8" ht="14" x14ac:dyDescent="0.3">
      <c r="A2186" s="99"/>
      <c r="B2186" s="100"/>
      <c r="C2186" s="100"/>
      <c r="D2186" s="100"/>
      <c r="E2186" s="101"/>
      <c r="F2186" s="96"/>
      <c r="H2186" s="88"/>
    </row>
    <row r="2187" spans="1:8" ht="14" x14ac:dyDescent="0.3">
      <c r="A2187" s="99"/>
      <c r="B2187" s="100"/>
      <c r="C2187" s="100"/>
      <c r="D2187" s="100"/>
      <c r="E2187" s="101"/>
      <c r="F2187" s="96"/>
      <c r="H2187" s="88"/>
    </row>
    <row r="2188" spans="1:8" ht="14" x14ac:dyDescent="0.3">
      <c r="A2188" s="99"/>
      <c r="B2188" s="100"/>
      <c r="C2188" s="100"/>
      <c r="D2188" s="100"/>
      <c r="E2188" s="101"/>
      <c r="F2188" s="96"/>
      <c r="H2188" s="88"/>
    </row>
    <row r="2189" spans="1:8" ht="14" x14ac:dyDescent="0.3">
      <c r="A2189" s="99"/>
      <c r="B2189" s="100"/>
      <c r="C2189" s="100"/>
      <c r="D2189" s="100"/>
      <c r="E2189" s="101"/>
      <c r="F2189" s="96"/>
      <c r="H2189" s="88"/>
    </row>
    <row r="2190" spans="1:8" ht="14" x14ac:dyDescent="0.3">
      <c r="A2190" s="99"/>
      <c r="B2190" s="100"/>
      <c r="C2190" s="100"/>
      <c r="D2190" s="100"/>
      <c r="E2190" s="101"/>
      <c r="F2190" s="96"/>
      <c r="H2190" s="88"/>
    </row>
    <row r="2191" spans="1:8" ht="14" x14ac:dyDescent="0.3">
      <c r="A2191" s="99"/>
      <c r="B2191" s="100"/>
      <c r="C2191" s="100"/>
      <c r="D2191" s="100"/>
      <c r="E2191" s="101"/>
      <c r="F2191" s="96"/>
      <c r="H2191" s="88"/>
    </row>
    <row r="2192" spans="1:8" ht="14" x14ac:dyDescent="0.3">
      <c r="A2192" s="99"/>
      <c r="B2192" s="100"/>
      <c r="C2192" s="100"/>
      <c r="D2192" s="100"/>
      <c r="E2192" s="101"/>
      <c r="F2192" s="96"/>
      <c r="H2192" s="88"/>
    </row>
    <row r="2193" spans="1:8" ht="14" x14ac:dyDescent="0.3">
      <c r="A2193" s="99"/>
      <c r="B2193" s="100"/>
      <c r="C2193" s="100"/>
      <c r="D2193" s="100"/>
      <c r="E2193" s="101"/>
      <c r="F2193" s="96"/>
      <c r="H2193" s="88"/>
    </row>
    <row r="2194" spans="1:8" ht="14" x14ac:dyDescent="0.3">
      <c r="A2194" s="99"/>
      <c r="B2194" s="100"/>
      <c r="C2194" s="100"/>
      <c r="D2194" s="100"/>
      <c r="E2194" s="101"/>
      <c r="F2194" s="96"/>
      <c r="H2194" s="88"/>
    </row>
    <row r="2195" spans="1:8" ht="14" x14ac:dyDescent="0.3">
      <c r="A2195" s="99"/>
      <c r="B2195" s="100"/>
      <c r="C2195" s="100"/>
      <c r="D2195" s="100"/>
      <c r="E2195" s="101"/>
      <c r="F2195" s="96"/>
      <c r="H2195" s="88"/>
    </row>
    <row r="2196" spans="1:8" ht="14" x14ac:dyDescent="0.3">
      <c r="A2196" s="99"/>
      <c r="B2196" s="100"/>
      <c r="C2196" s="100"/>
      <c r="D2196" s="100"/>
      <c r="E2196" s="101"/>
      <c r="F2196" s="96"/>
      <c r="H2196" s="88"/>
    </row>
    <row r="2197" spans="1:8" ht="14" x14ac:dyDescent="0.3">
      <c r="A2197" s="99"/>
      <c r="B2197" s="100"/>
      <c r="C2197" s="100"/>
      <c r="D2197" s="100"/>
      <c r="E2197" s="101"/>
      <c r="F2197" s="96"/>
      <c r="H2197" s="88"/>
    </row>
    <row r="2198" spans="1:8" ht="14" x14ac:dyDescent="0.3">
      <c r="A2198" s="99"/>
      <c r="B2198" s="100"/>
      <c r="C2198" s="100"/>
      <c r="D2198" s="100"/>
      <c r="E2198" s="101"/>
      <c r="F2198" s="96"/>
      <c r="H2198" s="88"/>
    </row>
    <row r="2199" spans="1:8" ht="14" x14ac:dyDescent="0.3">
      <c r="A2199" s="99"/>
      <c r="B2199" s="100"/>
      <c r="C2199" s="100"/>
      <c r="D2199" s="100"/>
      <c r="E2199" s="101"/>
      <c r="F2199" s="96"/>
      <c r="H2199" s="88"/>
    </row>
    <row r="2200" spans="1:8" ht="14" x14ac:dyDescent="0.3">
      <c r="A2200" s="99"/>
      <c r="B2200" s="100"/>
      <c r="C2200" s="100"/>
      <c r="D2200" s="100"/>
      <c r="E2200" s="101"/>
      <c r="F2200" s="96"/>
      <c r="H2200" s="88"/>
    </row>
    <row r="2201" spans="1:8" ht="14" x14ac:dyDescent="0.3">
      <c r="A2201" s="99"/>
      <c r="B2201" s="100"/>
      <c r="C2201" s="100"/>
      <c r="D2201" s="100"/>
      <c r="E2201" s="101"/>
      <c r="F2201" s="96"/>
      <c r="H2201" s="88"/>
    </row>
    <row r="2202" spans="1:8" ht="14" x14ac:dyDescent="0.3">
      <c r="A2202" s="99"/>
      <c r="B2202" s="100"/>
      <c r="C2202" s="100"/>
      <c r="D2202" s="100"/>
      <c r="E2202" s="101"/>
      <c r="F2202" s="96"/>
      <c r="H2202" s="88"/>
    </row>
    <row r="2203" spans="1:8" ht="14" x14ac:dyDescent="0.3">
      <c r="A2203" s="99"/>
      <c r="B2203" s="100"/>
      <c r="C2203" s="100"/>
      <c r="D2203" s="100"/>
      <c r="E2203" s="101"/>
      <c r="F2203" s="96"/>
      <c r="H2203" s="88"/>
    </row>
    <row r="2204" spans="1:8" ht="14" x14ac:dyDescent="0.3">
      <c r="A2204" s="99"/>
      <c r="B2204" s="100"/>
      <c r="C2204" s="100"/>
      <c r="D2204" s="100"/>
      <c r="E2204" s="101"/>
      <c r="F2204" s="96"/>
      <c r="H2204" s="88"/>
    </row>
    <row r="2205" spans="1:8" ht="14" x14ac:dyDescent="0.3">
      <c r="A2205" s="99"/>
      <c r="B2205" s="100"/>
      <c r="C2205" s="100"/>
      <c r="D2205" s="100"/>
      <c r="E2205" s="101"/>
      <c r="F2205" s="96"/>
      <c r="H2205" s="88"/>
    </row>
    <row r="2206" spans="1:8" ht="14" x14ac:dyDescent="0.3">
      <c r="A2206" s="99"/>
      <c r="B2206" s="100"/>
      <c r="C2206" s="100"/>
      <c r="D2206" s="100"/>
      <c r="E2206" s="101"/>
      <c r="F2206" s="96"/>
      <c r="H2206" s="88"/>
    </row>
    <row r="2207" spans="1:8" ht="14" x14ac:dyDescent="0.3">
      <c r="A2207" s="99"/>
      <c r="B2207" s="100"/>
      <c r="C2207" s="100"/>
      <c r="D2207" s="100"/>
      <c r="E2207" s="101"/>
      <c r="F2207" s="96"/>
      <c r="H2207" s="88"/>
    </row>
    <row r="2208" spans="1:8" ht="14" x14ac:dyDescent="0.3">
      <c r="A2208" s="99"/>
      <c r="B2208" s="100"/>
      <c r="C2208" s="100"/>
      <c r="D2208" s="100"/>
      <c r="E2208" s="101"/>
      <c r="F2208" s="96"/>
      <c r="H2208" s="88"/>
    </row>
    <row r="2209" spans="1:8" ht="14" x14ac:dyDescent="0.3">
      <c r="A2209" s="99"/>
      <c r="B2209" s="100"/>
      <c r="C2209" s="100"/>
      <c r="D2209" s="100"/>
      <c r="E2209" s="101"/>
      <c r="F2209" s="96"/>
      <c r="H2209" s="88"/>
    </row>
    <row r="2210" spans="1:8" ht="14" x14ac:dyDescent="0.3">
      <c r="A2210" s="99"/>
      <c r="B2210" s="100"/>
      <c r="C2210" s="100"/>
      <c r="D2210" s="100"/>
      <c r="E2210" s="101"/>
      <c r="F2210" s="96"/>
      <c r="H2210" s="88"/>
    </row>
    <row r="2211" spans="1:8" ht="14" x14ac:dyDescent="0.3">
      <c r="A2211" s="99"/>
      <c r="B2211" s="100"/>
      <c r="C2211" s="100"/>
      <c r="D2211" s="100"/>
      <c r="E2211" s="101"/>
      <c r="F2211" s="96"/>
      <c r="H2211" s="88"/>
    </row>
    <row r="2212" spans="1:8" ht="14" x14ac:dyDescent="0.3">
      <c r="A2212" s="99"/>
      <c r="B2212" s="100"/>
      <c r="C2212" s="100"/>
      <c r="D2212" s="100"/>
      <c r="E2212" s="101"/>
      <c r="F2212" s="96"/>
      <c r="H2212" s="88"/>
    </row>
    <row r="2213" spans="1:8" ht="14" x14ac:dyDescent="0.3">
      <c r="A2213" s="99"/>
      <c r="B2213" s="100"/>
      <c r="C2213" s="100"/>
      <c r="D2213" s="100"/>
      <c r="E2213" s="101"/>
      <c r="F2213" s="96"/>
      <c r="H2213" s="88"/>
    </row>
    <row r="2214" spans="1:8" ht="14" x14ac:dyDescent="0.3">
      <c r="A2214" s="99"/>
      <c r="B2214" s="100"/>
      <c r="C2214" s="100"/>
      <c r="D2214" s="100"/>
      <c r="E2214" s="101"/>
      <c r="F2214" s="96"/>
      <c r="H2214" s="88"/>
    </row>
    <row r="2215" spans="1:8" ht="14" x14ac:dyDescent="0.3">
      <c r="A2215" s="99"/>
      <c r="B2215" s="100"/>
      <c r="C2215" s="100"/>
      <c r="D2215" s="100"/>
      <c r="E2215" s="101"/>
      <c r="F2215" s="96"/>
      <c r="H2215" s="88"/>
    </row>
    <row r="2216" spans="1:8" ht="14" x14ac:dyDescent="0.3">
      <c r="A2216" s="99"/>
      <c r="B2216" s="100"/>
      <c r="C2216" s="100"/>
      <c r="D2216" s="100"/>
      <c r="E2216" s="101"/>
      <c r="F2216" s="96"/>
      <c r="H2216" s="88"/>
    </row>
    <row r="2217" spans="1:8" ht="14" x14ac:dyDescent="0.3">
      <c r="A2217" s="99"/>
      <c r="B2217" s="100"/>
      <c r="C2217" s="100"/>
      <c r="D2217" s="100"/>
      <c r="E2217" s="101"/>
      <c r="F2217" s="96"/>
      <c r="H2217" s="88"/>
    </row>
    <row r="2218" spans="1:8" ht="14" x14ac:dyDescent="0.3">
      <c r="A2218" s="99"/>
      <c r="B2218" s="100"/>
      <c r="C2218" s="100"/>
      <c r="D2218" s="100"/>
      <c r="E2218" s="101"/>
      <c r="F2218" s="96"/>
      <c r="H2218" s="88"/>
    </row>
    <row r="2219" spans="1:8" ht="14" x14ac:dyDescent="0.3">
      <c r="A2219" s="99"/>
      <c r="B2219" s="100"/>
      <c r="C2219" s="100"/>
      <c r="D2219" s="100"/>
      <c r="E2219" s="101"/>
      <c r="F2219" s="96"/>
      <c r="H2219" s="88"/>
    </row>
    <row r="2220" spans="1:8" ht="14" x14ac:dyDescent="0.3">
      <c r="A2220" s="99"/>
      <c r="B2220" s="100"/>
      <c r="C2220" s="100"/>
      <c r="D2220" s="100"/>
      <c r="E2220" s="101"/>
      <c r="F2220" s="96"/>
      <c r="H2220" s="88"/>
    </row>
    <row r="2221" spans="1:8" ht="14" x14ac:dyDescent="0.3">
      <c r="A2221" s="99"/>
      <c r="B2221" s="100"/>
      <c r="C2221" s="100"/>
      <c r="D2221" s="100"/>
      <c r="E2221" s="101"/>
      <c r="F2221" s="96"/>
      <c r="H2221" s="88"/>
    </row>
    <row r="2222" spans="1:8" ht="14" x14ac:dyDescent="0.3">
      <c r="A2222" s="99"/>
      <c r="B2222" s="100"/>
      <c r="C2222" s="100"/>
      <c r="D2222" s="100"/>
      <c r="E2222" s="101"/>
      <c r="F2222" s="96"/>
      <c r="H2222" s="88"/>
    </row>
    <row r="2223" spans="1:8" ht="14" x14ac:dyDescent="0.3">
      <c r="A2223" s="99"/>
      <c r="B2223" s="100"/>
      <c r="C2223" s="100"/>
      <c r="D2223" s="100"/>
      <c r="E2223" s="101"/>
      <c r="F2223" s="96"/>
      <c r="H2223" s="88"/>
    </row>
    <row r="2224" spans="1:8" ht="14" x14ac:dyDescent="0.3">
      <c r="A2224" s="99"/>
      <c r="B2224" s="100"/>
      <c r="C2224" s="100"/>
      <c r="D2224" s="100"/>
      <c r="E2224" s="101"/>
      <c r="F2224" s="96"/>
      <c r="H2224" s="88"/>
    </row>
    <row r="2225" spans="1:8" ht="14" x14ac:dyDescent="0.3">
      <c r="A2225" s="99"/>
      <c r="B2225" s="100"/>
      <c r="C2225" s="100"/>
      <c r="D2225" s="100"/>
      <c r="E2225" s="101"/>
      <c r="F2225" s="96"/>
      <c r="H2225" s="88"/>
    </row>
    <row r="2226" spans="1:8" ht="14" x14ac:dyDescent="0.3">
      <c r="A2226" s="99"/>
      <c r="B2226" s="100"/>
      <c r="C2226" s="100"/>
      <c r="D2226" s="100"/>
      <c r="E2226" s="101"/>
      <c r="F2226" s="96"/>
      <c r="H2226" s="88"/>
    </row>
    <row r="2227" spans="1:8" ht="14" x14ac:dyDescent="0.3">
      <c r="A2227" s="99"/>
      <c r="B2227" s="100"/>
      <c r="C2227" s="100"/>
      <c r="D2227" s="100"/>
      <c r="E2227" s="101"/>
      <c r="F2227" s="96"/>
      <c r="H2227" s="88"/>
    </row>
    <row r="2228" spans="1:8" ht="14" x14ac:dyDescent="0.3">
      <c r="A2228" s="99"/>
      <c r="B2228" s="100"/>
      <c r="C2228" s="100"/>
      <c r="D2228" s="100"/>
      <c r="E2228" s="101"/>
      <c r="F2228" s="96"/>
      <c r="H2228" s="88"/>
    </row>
    <row r="2229" spans="1:8" ht="14" x14ac:dyDescent="0.3">
      <c r="A2229" s="99"/>
      <c r="B2229" s="100"/>
      <c r="C2229" s="100"/>
      <c r="D2229" s="100"/>
      <c r="E2229" s="101"/>
      <c r="F2229" s="96"/>
      <c r="H2229" s="88"/>
    </row>
    <row r="2230" spans="1:8" ht="14" x14ac:dyDescent="0.3">
      <c r="A2230" s="99"/>
      <c r="B2230" s="100"/>
      <c r="C2230" s="100"/>
      <c r="D2230" s="100"/>
      <c r="E2230" s="101"/>
      <c r="F2230" s="96"/>
      <c r="H2230" s="88"/>
    </row>
    <row r="2231" spans="1:8" ht="14" x14ac:dyDescent="0.3">
      <c r="A2231" s="99"/>
      <c r="B2231" s="100"/>
      <c r="C2231" s="100"/>
      <c r="D2231" s="100"/>
      <c r="E2231" s="101"/>
      <c r="F2231" s="96"/>
      <c r="H2231" s="88"/>
    </row>
    <row r="2232" spans="1:8" ht="14" x14ac:dyDescent="0.3">
      <c r="A2232" s="99"/>
      <c r="B2232" s="100"/>
      <c r="C2232" s="100"/>
      <c r="D2232" s="100"/>
      <c r="E2232" s="101"/>
      <c r="F2232" s="96"/>
      <c r="H2232" s="88"/>
    </row>
    <row r="2233" spans="1:8" ht="14" x14ac:dyDescent="0.3">
      <c r="A2233" s="99"/>
      <c r="B2233" s="100"/>
      <c r="C2233" s="100"/>
      <c r="D2233" s="100"/>
      <c r="E2233" s="101"/>
      <c r="F2233" s="96"/>
      <c r="H2233" s="88"/>
    </row>
    <row r="2234" spans="1:8" ht="14" x14ac:dyDescent="0.3">
      <c r="A2234" s="99"/>
      <c r="B2234" s="100"/>
      <c r="C2234" s="100"/>
      <c r="D2234" s="100"/>
      <c r="E2234" s="101"/>
      <c r="F2234" s="96"/>
      <c r="H2234" s="88"/>
    </row>
    <row r="2235" spans="1:8" ht="14" x14ac:dyDescent="0.3">
      <c r="A2235" s="99"/>
      <c r="B2235" s="100"/>
      <c r="C2235" s="100"/>
      <c r="D2235" s="100"/>
      <c r="E2235" s="101"/>
      <c r="F2235" s="96"/>
      <c r="H2235" s="88"/>
    </row>
    <row r="2236" spans="1:8" ht="14" x14ac:dyDescent="0.3">
      <c r="A2236" s="99"/>
      <c r="B2236" s="100"/>
      <c r="C2236" s="100"/>
      <c r="D2236" s="100"/>
      <c r="E2236" s="101"/>
      <c r="F2236" s="96"/>
      <c r="H2236" s="88"/>
    </row>
    <row r="2237" spans="1:8" ht="14" x14ac:dyDescent="0.3">
      <c r="A2237" s="99"/>
      <c r="B2237" s="100"/>
      <c r="C2237" s="100"/>
      <c r="D2237" s="100"/>
      <c r="E2237" s="101"/>
      <c r="F2237" s="96"/>
      <c r="H2237" s="88"/>
    </row>
    <row r="2238" spans="1:8" ht="14" x14ac:dyDescent="0.3">
      <c r="A2238" s="99"/>
      <c r="B2238" s="100"/>
      <c r="C2238" s="100"/>
      <c r="D2238" s="100"/>
      <c r="E2238" s="101"/>
      <c r="F2238" s="96"/>
      <c r="H2238" s="88"/>
    </row>
    <row r="2239" spans="1:8" ht="14" x14ac:dyDescent="0.3">
      <c r="A2239" s="99"/>
      <c r="B2239" s="100"/>
      <c r="C2239" s="100"/>
      <c r="D2239" s="100"/>
      <c r="E2239" s="101"/>
      <c r="F2239" s="96"/>
      <c r="H2239" s="88"/>
    </row>
    <row r="2240" spans="1:8" ht="14" x14ac:dyDescent="0.3">
      <c r="A2240" s="99"/>
      <c r="B2240" s="100"/>
      <c r="C2240" s="100"/>
      <c r="D2240" s="100"/>
      <c r="E2240" s="101"/>
      <c r="F2240" s="96"/>
      <c r="H2240" s="88"/>
    </row>
    <row r="2241" spans="1:8" ht="14" x14ac:dyDescent="0.3">
      <c r="A2241" s="99"/>
      <c r="B2241" s="100"/>
      <c r="C2241" s="100"/>
      <c r="D2241" s="100"/>
      <c r="E2241" s="101"/>
      <c r="F2241" s="96"/>
      <c r="H2241" s="88"/>
    </row>
    <row r="2242" spans="1:8" ht="14" x14ac:dyDescent="0.3">
      <c r="A2242" s="99"/>
      <c r="B2242" s="100"/>
      <c r="C2242" s="100"/>
      <c r="D2242" s="100"/>
      <c r="E2242" s="101"/>
      <c r="F2242" s="96"/>
      <c r="H2242" s="88"/>
    </row>
    <row r="2243" spans="1:8" ht="14" x14ac:dyDescent="0.3">
      <c r="A2243" s="99"/>
      <c r="B2243" s="100"/>
      <c r="C2243" s="100"/>
      <c r="D2243" s="100"/>
      <c r="E2243" s="101"/>
      <c r="F2243" s="96"/>
      <c r="H2243" s="88"/>
    </row>
    <row r="2244" spans="1:8" ht="14" x14ac:dyDescent="0.3">
      <c r="A2244" s="99"/>
      <c r="B2244" s="100"/>
      <c r="C2244" s="100"/>
      <c r="D2244" s="100"/>
      <c r="E2244" s="101"/>
      <c r="F2244" s="96"/>
      <c r="H2244" s="88"/>
    </row>
    <row r="2245" spans="1:8" ht="14" x14ac:dyDescent="0.3">
      <c r="A2245" s="99"/>
      <c r="B2245" s="100"/>
      <c r="C2245" s="100"/>
      <c r="D2245" s="100"/>
      <c r="E2245" s="101"/>
      <c r="F2245" s="96"/>
      <c r="H2245" s="88"/>
    </row>
    <row r="2246" spans="1:8" ht="14" x14ac:dyDescent="0.3">
      <c r="A2246" s="99"/>
      <c r="B2246" s="100"/>
      <c r="C2246" s="100"/>
      <c r="D2246" s="100"/>
      <c r="E2246" s="101"/>
      <c r="F2246" s="96"/>
      <c r="H2246" s="88"/>
    </row>
    <row r="2247" spans="1:8" ht="14" x14ac:dyDescent="0.3">
      <c r="A2247" s="99"/>
      <c r="B2247" s="100"/>
      <c r="C2247" s="100"/>
      <c r="D2247" s="100"/>
      <c r="E2247" s="101"/>
      <c r="F2247" s="96"/>
      <c r="H2247" s="88"/>
    </row>
    <row r="2248" spans="1:8" ht="14" x14ac:dyDescent="0.3">
      <c r="A2248" s="99"/>
      <c r="B2248" s="100"/>
      <c r="C2248" s="100"/>
      <c r="D2248" s="100"/>
      <c r="E2248" s="101"/>
      <c r="F2248" s="96"/>
      <c r="H2248" s="88"/>
    </row>
    <row r="2249" spans="1:8" ht="14" x14ac:dyDescent="0.3">
      <c r="A2249" s="99"/>
      <c r="B2249" s="100"/>
      <c r="C2249" s="100"/>
      <c r="D2249" s="100"/>
      <c r="E2249" s="101"/>
      <c r="F2249" s="96"/>
      <c r="H2249" s="88"/>
    </row>
    <row r="2250" spans="1:8" ht="14" x14ac:dyDescent="0.3">
      <c r="A2250" s="99"/>
      <c r="B2250" s="100"/>
      <c r="C2250" s="100"/>
      <c r="D2250" s="100"/>
      <c r="E2250" s="101"/>
      <c r="F2250" s="96"/>
      <c r="H2250" s="88"/>
    </row>
    <row r="2251" spans="1:8" ht="14" x14ac:dyDescent="0.3">
      <c r="A2251" s="99"/>
      <c r="B2251" s="100"/>
      <c r="C2251" s="100"/>
      <c r="D2251" s="100"/>
      <c r="E2251" s="101"/>
      <c r="F2251" s="96"/>
      <c r="H2251" s="88"/>
    </row>
    <row r="2252" spans="1:8" ht="14" x14ac:dyDescent="0.3">
      <c r="A2252" s="99"/>
      <c r="B2252" s="100"/>
      <c r="C2252" s="100"/>
      <c r="D2252" s="100"/>
      <c r="E2252" s="101"/>
      <c r="F2252" s="96"/>
      <c r="H2252" s="88"/>
    </row>
    <row r="2253" spans="1:8" ht="14" x14ac:dyDescent="0.3">
      <c r="A2253" s="99"/>
      <c r="B2253" s="100"/>
      <c r="C2253" s="100"/>
      <c r="D2253" s="100"/>
      <c r="E2253" s="101"/>
      <c r="F2253" s="96"/>
      <c r="H2253" s="88"/>
    </row>
    <row r="2254" spans="1:8" ht="14" x14ac:dyDescent="0.3">
      <c r="A2254" s="99"/>
      <c r="B2254" s="100"/>
      <c r="C2254" s="100"/>
      <c r="D2254" s="100"/>
      <c r="E2254" s="101"/>
      <c r="F2254" s="96"/>
      <c r="H2254" s="88"/>
    </row>
    <row r="2255" spans="1:8" ht="14" x14ac:dyDescent="0.3">
      <c r="A2255" s="99"/>
      <c r="B2255" s="100"/>
      <c r="C2255" s="100"/>
      <c r="D2255" s="100"/>
      <c r="E2255" s="101"/>
      <c r="F2255" s="96"/>
      <c r="H2255" s="88"/>
    </row>
    <row r="2256" spans="1:8" ht="14" x14ac:dyDescent="0.3">
      <c r="A2256" s="99"/>
      <c r="B2256" s="100"/>
      <c r="C2256" s="100"/>
      <c r="D2256" s="100"/>
      <c r="E2256" s="101"/>
      <c r="F2256" s="96"/>
      <c r="H2256" s="88"/>
    </row>
    <row r="2257" spans="1:8" ht="14" x14ac:dyDescent="0.3">
      <c r="A2257" s="99"/>
      <c r="B2257" s="100"/>
      <c r="C2257" s="100"/>
      <c r="D2257" s="100"/>
      <c r="E2257" s="101"/>
      <c r="F2257" s="96"/>
      <c r="H2257" s="88"/>
    </row>
    <row r="2258" spans="1:8" ht="14" x14ac:dyDescent="0.3">
      <c r="A2258" s="99"/>
      <c r="B2258" s="100"/>
      <c r="C2258" s="100"/>
      <c r="D2258" s="100"/>
      <c r="E2258" s="101"/>
      <c r="F2258" s="96"/>
      <c r="H2258" s="88"/>
    </row>
    <row r="2259" spans="1:8" ht="14" x14ac:dyDescent="0.3">
      <c r="A2259" s="99"/>
      <c r="B2259" s="100"/>
      <c r="C2259" s="100"/>
      <c r="D2259" s="100"/>
      <c r="E2259" s="101"/>
      <c r="F2259" s="96"/>
      <c r="H2259" s="88"/>
    </row>
    <row r="2260" spans="1:8" ht="14" x14ac:dyDescent="0.3">
      <c r="A2260" s="99"/>
      <c r="B2260" s="100"/>
      <c r="C2260" s="100"/>
      <c r="D2260" s="100"/>
      <c r="E2260" s="101"/>
      <c r="F2260" s="96"/>
      <c r="H2260" s="88"/>
    </row>
    <row r="2261" spans="1:8" ht="14" x14ac:dyDescent="0.3">
      <c r="A2261" s="99"/>
      <c r="B2261" s="100"/>
      <c r="C2261" s="100"/>
      <c r="D2261" s="100"/>
      <c r="E2261" s="101"/>
      <c r="F2261" s="96"/>
      <c r="H2261" s="88"/>
    </row>
    <row r="2262" spans="1:8" ht="14" x14ac:dyDescent="0.3">
      <c r="A2262" s="99"/>
      <c r="B2262" s="100"/>
      <c r="C2262" s="100"/>
      <c r="D2262" s="100"/>
      <c r="E2262" s="101"/>
      <c r="F2262" s="96"/>
      <c r="H2262" s="88"/>
    </row>
    <row r="2263" spans="1:8" ht="14" x14ac:dyDescent="0.3">
      <c r="A2263" s="99"/>
      <c r="B2263" s="100"/>
      <c r="C2263" s="100"/>
      <c r="D2263" s="100"/>
      <c r="E2263" s="101"/>
      <c r="F2263" s="96"/>
      <c r="H2263" s="88"/>
    </row>
    <row r="2264" spans="1:8" ht="14" x14ac:dyDescent="0.3">
      <c r="A2264" s="99"/>
      <c r="B2264" s="100"/>
      <c r="C2264" s="100"/>
      <c r="D2264" s="100"/>
      <c r="E2264" s="101"/>
      <c r="F2264" s="96"/>
      <c r="H2264" s="88"/>
    </row>
    <row r="2265" spans="1:8" ht="14" x14ac:dyDescent="0.3">
      <c r="A2265" s="99"/>
      <c r="B2265" s="100"/>
      <c r="C2265" s="100"/>
      <c r="D2265" s="100"/>
      <c r="E2265" s="101"/>
      <c r="F2265" s="96"/>
      <c r="H2265" s="88"/>
    </row>
    <row r="2266" spans="1:8" ht="14" x14ac:dyDescent="0.3">
      <c r="A2266" s="99"/>
      <c r="B2266" s="100"/>
      <c r="C2266" s="100"/>
      <c r="D2266" s="100"/>
      <c r="E2266" s="101"/>
      <c r="F2266" s="96"/>
      <c r="H2266" s="88"/>
    </row>
    <row r="2267" spans="1:8" ht="14" x14ac:dyDescent="0.3">
      <c r="A2267" s="99"/>
      <c r="B2267" s="100"/>
      <c r="C2267" s="100"/>
      <c r="D2267" s="100"/>
      <c r="E2267" s="101"/>
      <c r="F2267" s="96"/>
      <c r="H2267" s="88"/>
    </row>
    <row r="2268" spans="1:8" ht="14" x14ac:dyDescent="0.3">
      <c r="A2268" s="99"/>
      <c r="B2268" s="100"/>
      <c r="C2268" s="100"/>
      <c r="D2268" s="100"/>
      <c r="E2268" s="101"/>
      <c r="F2268" s="96"/>
      <c r="H2268" s="88"/>
    </row>
    <row r="2269" spans="1:8" ht="14" x14ac:dyDescent="0.3">
      <c r="A2269" s="99"/>
      <c r="B2269" s="100"/>
      <c r="C2269" s="100"/>
      <c r="D2269" s="100"/>
      <c r="E2269" s="101"/>
      <c r="F2269" s="96"/>
      <c r="H2269" s="88"/>
    </row>
    <row r="2270" spans="1:8" ht="14" x14ac:dyDescent="0.3">
      <c r="A2270" s="99"/>
      <c r="B2270" s="100"/>
      <c r="C2270" s="100"/>
      <c r="D2270" s="100"/>
      <c r="E2270" s="101"/>
      <c r="F2270" s="96"/>
      <c r="H2270" s="88"/>
    </row>
    <row r="2271" spans="1:8" ht="14" x14ac:dyDescent="0.3">
      <c r="A2271" s="99"/>
      <c r="B2271" s="100"/>
      <c r="C2271" s="100"/>
      <c r="D2271" s="100"/>
      <c r="E2271" s="101"/>
      <c r="F2271" s="96"/>
      <c r="H2271" s="88"/>
    </row>
    <row r="2272" spans="1:8" ht="14" x14ac:dyDescent="0.3">
      <c r="A2272" s="99"/>
      <c r="B2272" s="100"/>
      <c r="C2272" s="100"/>
      <c r="D2272" s="100"/>
      <c r="E2272" s="101"/>
      <c r="F2272" s="96"/>
      <c r="H2272" s="88"/>
    </row>
    <row r="2273" spans="1:8" ht="14" x14ac:dyDescent="0.3">
      <c r="A2273" s="99"/>
      <c r="B2273" s="100"/>
      <c r="C2273" s="100"/>
      <c r="D2273" s="100"/>
      <c r="E2273" s="101"/>
      <c r="F2273" s="96"/>
      <c r="H2273" s="88"/>
    </row>
    <row r="2274" spans="1:8" ht="14" x14ac:dyDescent="0.3">
      <c r="A2274" s="99"/>
      <c r="B2274" s="100"/>
      <c r="C2274" s="100"/>
      <c r="D2274" s="100"/>
      <c r="E2274" s="101"/>
      <c r="F2274" s="96"/>
      <c r="H2274" s="88"/>
    </row>
    <row r="2275" spans="1:8" ht="14" x14ac:dyDescent="0.3">
      <c r="A2275" s="99"/>
      <c r="B2275" s="100"/>
      <c r="C2275" s="100"/>
      <c r="D2275" s="100"/>
      <c r="E2275" s="101"/>
      <c r="F2275" s="96"/>
      <c r="H2275" s="88"/>
    </row>
    <row r="2276" spans="1:8" ht="14" x14ac:dyDescent="0.3">
      <c r="A2276" s="99"/>
      <c r="B2276" s="100"/>
      <c r="C2276" s="100"/>
      <c r="D2276" s="100"/>
      <c r="E2276" s="101"/>
      <c r="F2276" s="96"/>
      <c r="H2276" s="88"/>
    </row>
    <row r="2277" spans="1:8" ht="14" x14ac:dyDescent="0.3">
      <c r="A2277" s="99"/>
      <c r="B2277" s="100"/>
      <c r="C2277" s="100"/>
      <c r="D2277" s="100"/>
      <c r="E2277" s="101"/>
      <c r="F2277" s="96"/>
      <c r="H2277" s="88"/>
    </row>
    <row r="2278" spans="1:8" ht="14" x14ac:dyDescent="0.3">
      <c r="A2278" s="99"/>
      <c r="B2278" s="100"/>
      <c r="C2278" s="100"/>
      <c r="D2278" s="100"/>
      <c r="E2278" s="101"/>
      <c r="F2278" s="96"/>
      <c r="H2278" s="88"/>
    </row>
    <row r="2279" spans="1:8" ht="14" x14ac:dyDescent="0.3">
      <c r="A2279" s="99"/>
      <c r="B2279" s="100"/>
      <c r="C2279" s="100"/>
      <c r="D2279" s="100"/>
      <c r="E2279" s="101"/>
      <c r="F2279" s="96"/>
      <c r="H2279" s="88"/>
    </row>
    <row r="2280" spans="1:8" ht="14" x14ac:dyDescent="0.3">
      <c r="A2280" s="99"/>
      <c r="B2280" s="100"/>
      <c r="C2280" s="100"/>
      <c r="D2280" s="100"/>
      <c r="E2280" s="101"/>
      <c r="F2280" s="96"/>
      <c r="H2280" s="88"/>
    </row>
    <row r="2281" spans="1:8" ht="14" x14ac:dyDescent="0.3">
      <c r="A2281" s="99"/>
      <c r="B2281" s="100"/>
      <c r="C2281" s="100"/>
      <c r="D2281" s="100"/>
      <c r="E2281" s="101"/>
      <c r="F2281" s="96"/>
      <c r="H2281" s="88"/>
    </row>
    <row r="2282" spans="1:8" ht="14" x14ac:dyDescent="0.3">
      <c r="A2282" s="99"/>
      <c r="B2282" s="100"/>
      <c r="C2282" s="100"/>
      <c r="D2282" s="100"/>
      <c r="E2282" s="101"/>
      <c r="F2282" s="96"/>
      <c r="H2282" s="88"/>
    </row>
    <row r="2283" spans="1:8" ht="14" x14ac:dyDescent="0.3">
      <c r="A2283" s="99"/>
      <c r="B2283" s="100"/>
      <c r="C2283" s="100"/>
      <c r="D2283" s="100"/>
      <c r="E2283" s="101"/>
      <c r="F2283" s="96"/>
      <c r="H2283" s="88"/>
    </row>
    <row r="2284" spans="1:8" ht="14" x14ac:dyDescent="0.3">
      <c r="A2284" s="99"/>
      <c r="B2284" s="100"/>
      <c r="C2284" s="100"/>
      <c r="D2284" s="100"/>
      <c r="E2284" s="101"/>
      <c r="F2284" s="96"/>
      <c r="H2284" s="88"/>
    </row>
    <row r="2285" spans="1:8" ht="14" x14ac:dyDescent="0.3">
      <c r="A2285" s="99"/>
      <c r="B2285" s="100"/>
      <c r="C2285" s="100"/>
      <c r="D2285" s="100"/>
      <c r="E2285" s="101"/>
      <c r="F2285" s="96"/>
      <c r="H2285" s="88"/>
    </row>
    <row r="2286" spans="1:8" ht="14" x14ac:dyDescent="0.3">
      <c r="A2286" s="99"/>
      <c r="B2286" s="100"/>
      <c r="C2286" s="100"/>
      <c r="D2286" s="100"/>
      <c r="E2286" s="101"/>
      <c r="F2286" s="96"/>
      <c r="H2286" s="88"/>
    </row>
    <row r="2287" spans="1:8" ht="14" x14ac:dyDescent="0.3">
      <c r="A2287" s="99"/>
      <c r="B2287" s="100"/>
      <c r="C2287" s="100"/>
      <c r="D2287" s="100"/>
      <c r="E2287" s="101"/>
      <c r="F2287" s="96"/>
      <c r="H2287" s="88"/>
    </row>
    <row r="2288" spans="1:8" ht="14" x14ac:dyDescent="0.3">
      <c r="A2288" s="99"/>
      <c r="B2288" s="100"/>
      <c r="C2288" s="100"/>
      <c r="D2288" s="100"/>
      <c r="E2288" s="101"/>
      <c r="F2288" s="96"/>
      <c r="H2288" s="88"/>
    </row>
    <row r="2289" spans="1:8" ht="14" x14ac:dyDescent="0.3">
      <c r="A2289" s="99"/>
      <c r="B2289" s="100"/>
      <c r="C2289" s="100"/>
      <c r="D2289" s="100"/>
      <c r="E2289" s="101"/>
      <c r="F2289" s="96"/>
      <c r="H2289" s="88"/>
    </row>
    <row r="2290" spans="1:8" ht="14" x14ac:dyDescent="0.3">
      <c r="A2290" s="99"/>
      <c r="B2290" s="100"/>
      <c r="C2290" s="100"/>
      <c r="D2290" s="100"/>
      <c r="E2290" s="101"/>
      <c r="F2290" s="96"/>
      <c r="H2290" s="88"/>
    </row>
    <row r="2291" spans="1:8" ht="14" x14ac:dyDescent="0.3">
      <c r="A2291" s="99"/>
      <c r="B2291" s="100"/>
      <c r="C2291" s="100"/>
      <c r="D2291" s="100"/>
      <c r="E2291" s="101"/>
      <c r="F2291" s="96"/>
      <c r="H2291" s="88"/>
    </row>
    <row r="2292" spans="1:8" ht="14" x14ac:dyDescent="0.3">
      <c r="A2292" s="99"/>
      <c r="B2292" s="100"/>
      <c r="C2292" s="100"/>
      <c r="D2292" s="100"/>
      <c r="E2292" s="101"/>
      <c r="F2292" s="96"/>
      <c r="H2292" s="88"/>
    </row>
    <row r="2293" spans="1:8" ht="14" x14ac:dyDescent="0.3">
      <c r="A2293" s="99"/>
      <c r="B2293" s="100"/>
      <c r="C2293" s="100"/>
      <c r="D2293" s="100"/>
      <c r="E2293" s="101"/>
      <c r="F2293" s="96"/>
      <c r="H2293" s="88"/>
    </row>
    <row r="2294" spans="1:8" ht="14" x14ac:dyDescent="0.3">
      <c r="A2294" s="99"/>
      <c r="B2294" s="100"/>
      <c r="C2294" s="100"/>
      <c r="D2294" s="100"/>
      <c r="E2294" s="101"/>
      <c r="F2294" s="96"/>
      <c r="H2294" s="88"/>
    </row>
    <row r="2295" spans="1:8" ht="14" x14ac:dyDescent="0.3">
      <c r="A2295" s="99"/>
      <c r="B2295" s="100"/>
      <c r="C2295" s="100"/>
      <c r="D2295" s="100"/>
      <c r="E2295" s="101"/>
      <c r="F2295" s="96"/>
      <c r="H2295" s="88"/>
    </row>
    <row r="2296" spans="1:8" ht="14" x14ac:dyDescent="0.3">
      <c r="A2296" s="99"/>
      <c r="B2296" s="100"/>
      <c r="C2296" s="100"/>
      <c r="D2296" s="100"/>
      <c r="E2296" s="101"/>
      <c r="F2296" s="96"/>
      <c r="H2296" s="88"/>
    </row>
    <row r="2297" spans="1:8" ht="14" x14ac:dyDescent="0.3">
      <c r="A2297" s="99"/>
      <c r="B2297" s="100"/>
      <c r="C2297" s="100"/>
      <c r="D2297" s="100"/>
      <c r="E2297" s="101"/>
      <c r="F2297" s="96"/>
      <c r="H2297" s="88"/>
    </row>
    <row r="2298" spans="1:8" ht="14" x14ac:dyDescent="0.3">
      <c r="A2298" s="99"/>
      <c r="B2298" s="100"/>
      <c r="C2298" s="100"/>
      <c r="D2298" s="100"/>
      <c r="E2298" s="101"/>
      <c r="F2298" s="96"/>
      <c r="H2298" s="88"/>
    </row>
    <row r="2299" spans="1:8" ht="14" x14ac:dyDescent="0.3">
      <c r="A2299" s="99"/>
      <c r="B2299" s="100"/>
      <c r="C2299" s="100"/>
      <c r="D2299" s="100"/>
      <c r="E2299" s="101"/>
      <c r="F2299" s="96"/>
      <c r="H2299" s="88"/>
    </row>
    <row r="2300" spans="1:8" ht="14" x14ac:dyDescent="0.3">
      <c r="A2300" s="99"/>
      <c r="B2300" s="100"/>
      <c r="C2300" s="100"/>
      <c r="D2300" s="100"/>
      <c r="E2300" s="101"/>
      <c r="F2300" s="96"/>
      <c r="H2300" s="88"/>
    </row>
    <row r="2301" spans="1:8" ht="14" x14ac:dyDescent="0.3">
      <c r="A2301" s="99"/>
      <c r="B2301" s="100"/>
      <c r="C2301" s="100"/>
      <c r="D2301" s="100"/>
      <c r="E2301" s="101"/>
      <c r="F2301" s="96"/>
      <c r="H2301" s="88"/>
    </row>
    <row r="2302" spans="1:8" ht="14" x14ac:dyDescent="0.3">
      <c r="A2302" s="99"/>
      <c r="B2302" s="100"/>
      <c r="C2302" s="100"/>
      <c r="D2302" s="100"/>
      <c r="E2302" s="101"/>
      <c r="F2302" s="96"/>
      <c r="H2302" s="88"/>
    </row>
    <row r="2303" spans="1:8" ht="14" x14ac:dyDescent="0.3">
      <c r="A2303" s="99"/>
      <c r="B2303" s="100"/>
      <c r="C2303" s="100"/>
      <c r="D2303" s="100"/>
      <c r="E2303" s="101"/>
      <c r="F2303" s="96"/>
      <c r="H2303" s="88"/>
    </row>
    <row r="2304" spans="1:8" ht="14" x14ac:dyDescent="0.3">
      <c r="A2304" s="99"/>
      <c r="B2304" s="100"/>
      <c r="C2304" s="100"/>
      <c r="D2304" s="100"/>
      <c r="E2304" s="101"/>
      <c r="F2304" s="96"/>
      <c r="H2304" s="88"/>
    </row>
    <row r="2305" spans="1:8" ht="14" x14ac:dyDescent="0.3">
      <c r="A2305" s="99"/>
      <c r="B2305" s="100"/>
      <c r="C2305" s="100"/>
      <c r="D2305" s="100"/>
      <c r="E2305" s="101"/>
      <c r="F2305" s="96"/>
      <c r="H2305" s="88"/>
    </row>
    <row r="2306" spans="1:8" ht="14" x14ac:dyDescent="0.3">
      <c r="A2306" s="99"/>
      <c r="B2306" s="100"/>
      <c r="C2306" s="100"/>
      <c r="D2306" s="100"/>
      <c r="E2306" s="101"/>
      <c r="F2306" s="96"/>
      <c r="H2306" s="88"/>
    </row>
    <row r="2307" spans="1:8" ht="14" x14ac:dyDescent="0.3">
      <c r="A2307" s="99"/>
      <c r="B2307" s="100"/>
      <c r="C2307" s="100"/>
      <c r="D2307" s="100"/>
      <c r="E2307" s="101"/>
      <c r="F2307" s="96"/>
      <c r="H2307" s="88"/>
    </row>
    <row r="2308" spans="1:8" ht="14" x14ac:dyDescent="0.3">
      <c r="A2308" s="99"/>
      <c r="B2308" s="100"/>
      <c r="C2308" s="100"/>
      <c r="D2308" s="100"/>
      <c r="E2308" s="101"/>
      <c r="F2308" s="96"/>
      <c r="H2308" s="88"/>
    </row>
    <row r="2309" spans="1:8" ht="14" x14ac:dyDescent="0.3">
      <c r="A2309" s="99"/>
      <c r="B2309" s="100"/>
      <c r="C2309" s="100"/>
      <c r="D2309" s="100"/>
      <c r="E2309" s="101"/>
      <c r="F2309" s="96"/>
      <c r="H2309" s="88"/>
    </row>
    <row r="2310" spans="1:8" ht="14" x14ac:dyDescent="0.3">
      <c r="A2310" s="99"/>
      <c r="B2310" s="100"/>
      <c r="C2310" s="100"/>
      <c r="D2310" s="100"/>
      <c r="E2310" s="101"/>
      <c r="F2310" s="96"/>
      <c r="H2310" s="88"/>
    </row>
    <row r="2311" spans="1:8" ht="14" x14ac:dyDescent="0.3">
      <c r="A2311" s="99"/>
      <c r="B2311" s="100"/>
      <c r="C2311" s="100"/>
      <c r="D2311" s="100"/>
      <c r="E2311" s="101"/>
      <c r="F2311" s="96"/>
      <c r="H2311" s="88"/>
    </row>
    <row r="2312" spans="1:8" ht="14" x14ac:dyDescent="0.3">
      <c r="A2312" s="99"/>
      <c r="B2312" s="100"/>
      <c r="C2312" s="100"/>
      <c r="D2312" s="100"/>
      <c r="E2312" s="101"/>
      <c r="F2312" s="96"/>
      <c r="H2312" s="88"/>
    </row>
    <row r="2313" spans="1:8" ht="14" x14ac:dyDescent="0.3">
      <c r="A2313" s="99"/>
      <c r="B2313" s="100"/>
      <c r="C2313" s="100"/>
      <c r="D2313" s="100"/>
      <c r="E2313" s="101"/>
      <c r="F2313" s="96"/>
      <c r="H2313" s="88"/>
    </row>
    <row r="2314" spans="1:8" ht="14" x14ac:dyDescent="0.3">
      <c r="A2314" s="99"/>
      <c r="B2314" s="100"/>
      <c r="C2314" s="100"/>
      <c r="D2314" s="100"/>
      <c r="E2314" s="101"/>
      <c r="F2314" s="96"/>
      <c r="H2314" s="88"/>
    </row>
    <row r="2315" spans="1:8" ht="14" x14ac:dyDescent="0.3">
      <c r="A2315" s="99"/>
      <c r="B2315" s="100"/>
      <c r="C2315" s="100"/>
      <c r="D2315" s="100"/>
      <c r="E2315" s="101"/>
      <c r="F2315" s="96"/>
      <c r="H2315" s="88"/>
    </row>
    <row r="2316" spans="1:8" ht="14" x14ac:dyDescent="0.3">
      <c r="A2316" s="99"/>
      <c r="B2316" s="100"/>
      <c r="C2316" s="100"/>
      <c r="D2316" s="100"/>
      <c r="E2316" s="101"/>
      <c r="F2316" s="96"/>
      <c r="H2316" s="88"/>
    </row>
    <row r="2317" spans="1:8" ht="14" x14ac:dyDescent="0.3">
      <c r="A2317" s="99"/>
      <c r="B2317" s="100"/>
      <c r="C2317" s="100"/>
      <c r="D2317" s="100"/>
      <c r="E2317" s="101"/>
      <c r="F2317" s="96"/>
      <c r="H2317" s="88"/>
    </row>
    <row r="2318" spans="1:8" ht="14" x14ac:dyDescent="0.3">
      <c r="A2318" s="99"/>
      <c r="B2318" s="100"/>
      <c r="C2318" s="100"/>
      <c r="D2318" s="100"/>
      <c r="E2318" s="101"/>
      <c r="F2318" s="96"/>
      <c r="H2318" s="88"/>
    </row>
    <row r="2319" spans="1:8" ht="14" x14ac:dyDescent="0.3">
      <c r="A2319" s="99"/>
      <c r="B2319" s="100"/>
      <c r="C2319" s="100"/>
      <c r="D2319" s="100"/>
      <c r="E2319" s="101"/>
      <c r="F2319" s="96"/>
      <c r="H2319" s="88"/>
    </row>
    <row r="2320" spans="1:8" ht="14" x14ac:dyDescent="0.3">
      <c r="A2320" s="99"/>
      <c r="B2320" s="100"/>
      <c r="C2320" s="100"/>
      <c r="D2320" s="100"/>
      <c r="E2320" s="101"/>
      <c r="F2320" s="96"/>
      <c r="H2320" s="88"/>
    </row>
    <row r="2321" spans="1:8" ht="14" x14ac:dyDescent="0.3">
      <c r="A2321" s="99"/>
      <c r="B2321" s="100"/>
      <c r="C2321" s="100"/>
      <c r="D2321" s="100"/>
      <c r="E2321" s="101"/>
      <c r="F2321" s="96"/>
      <c r="H2321" s="88"/>
    </row>
    <row r="2322" spans="1:8" ht="14" x14ac:dyDescent="0.3">
      <c r="A2322" s="99"/>
      <c r="B2322" s="100"/>
      <c r="C2322" s="100"/>
      <c r="D2322" s="100"/>
      <c r="E2322" s="101"/>
      <c r="F2322" s="96"/>
      <c r="H2322" s="88"/>
    </row>
    <row r="2323" spans="1:8" ht="14" x14ac:dyDescent="0.3">
      <c r="A2323" s="99"/>
      <c r="B2323" s="100"/>
      <c r="C2323" s="100"/>
      <c r="D2323" s="100"/>
      <c r="E2323" s="101"/>
      <c r="F2323" s="96"/>
      <c r="H2323" s="88"/>
    </row>
    <row r="2324" spans="1:8" ht="14" x14ac:dyDescent="0.3">
      <c r="A2324" s="99"/>
      <c r="B2324" s="100"/>
      <c r="C2324" s="100"/>
      <c r="D2324" s="100"/>
      <c r="E2324" s="101"/>
      <c r="F2324" s="96"/>
      <c r="H2324" s="88"/>
    </row>
    <row r="2325" spans="1:8" ht="14" x14ac:dyDescent="0.3">
      <c r="A2325" s="99"/>
      <c r="B2325" s="100"/>
      <c r="C2325" s="100"/>
      <c r="D2325" s="100"/>
      <c r="E2325" s="101"/>
      <c r="F2325" s="96"/>
      <c r="H2325" s="88"/>
    </row>
    <row r="2326" spans="1:8" ht="14" x14ac:dyDescent="0.3">
      <c r="A2326" s="99"/>
      <c r="B2326" s="100"/>
      <c r="C2326" s="100"/>
      <c r="D2326" s="100"/>
      <c r="E2326" s="101"/>
      <c r="F2326" s="96"/>
      <c r="H2326" s="88"/>
    </row>
    <row r="2327" spans="1:8" ht="14" x14ac:dyDescent="0.3">
      <c r="A2327" s="99"/>
      <c r="B2327" s="100"/>
      <c r="C2327" s="100"/>
      <c r="D2327" s="100"/>
      <c r="E2327" s="101"/>
      <c r="F2327" s="96"/>
      <c r="H2327" s="88"/>
    </row>
    <row r="2328" spans="1:8" ht="14" x14ac:dyDescent="0.3">
      <c r="A2328" s="99"/>
      <c r="B2328" s="100"/>
      <c r="C2328" s="100"/>
      <c r="D2328" s="100"/>
      <c r="E2328" s="101"/>
      <c r="F2328" s="96"/>
      <c r="H2328" s="88"/>
    </row>
    <row r="2329" spans="1:8" ht="14" x14ac:dyDescent="0.3">
      <c r="A2329" s="99"/>
      <c r="B2329" s="100"/>
      <c r="C2329" s="100"/>
      <c r="D2329" s="100"/>
      <c r="E2329" s="101"/>
      <c r="F2329" s="96"/>
      <c r="H2329" s="88"/>
    </row>
    <row r="2330" spans="1:8" ht="14" x14ac:dyDescent="0.3">
      <c r="A2330" s="99"/>
      <c r="B2330" s="100"/>
      <c r="C2330" s="100"/>
      <c r="D2330" s="100"/>
      <c r="E2330" s="101"/>
      <c r="F2330" s="96"/>
      <c r="H2330" s="88"/>
    </row>
    <row r="2331" spans="1:8" ht="14" x14ac:dyDescent="0.3">
      <c r="A2331" s="99"/>
      <c r="B2331" s="100"/>
      <c r="C2331" s="100"/>
      <c r="D2331" s="100"/>
      <c r="E2331" s="101"/>
      <c r="F2331" s="96"/>
      <c r="H2331" s="88"/>
    </row>
    <row r="2332" spans="1:8" ht="14" x14ac:dyDescent="0.3">
      <c r="A2332" s="99"/>
      <c r="B2332" s="100"/>
      <c r="C2332" s="100"/>
      <c r="D2332" s="100"/>
      <c r="E2332" s="101"/>
      <c r="F2332" s="96"/>
      <c r="H2332" s="88"/>
    </row>
    <row r="2333" spans="1:8" ht="14" x14ac:dyDescent="0.3">
      <c r="A2333" s="99"/>
      <c r="B2333" s="100"/>
      <c r="C2333" s="100"/>
      <c r="D2333" s="100"/>
      <c r="E2333" s="101"/>
      <c r="F2333" s="96"/>
      <c r="H2333" s="88"/>
    </row>
    <row r="2334" spans="1:8" ht="14" x14ac:dyDescent="0.3">
      <c r="A2334" s="99"/>
      <c r="B2334" s="100"/>
      <c r="C2334" s="100"/>
      <c r="D2334" s="100"/>
      <c r="E2334" s="101"/>
      <c r="F2334" s="96"/>
      <c r="H2334" s="88"/>
    </row>
    <row r="2335" spans="1:8" ht="14" x14ac:dyDescent="0.3">
      <c r="A2335" s="99"/>
      <c r="B2335" s="100"/>
      <c r="C2335" s="100"/>
      <c r="D2335" s="100"/>
      <c r="E2335" s="101"/>
      <c r="F2335" s="96"/>
      <c r="H2335" s="88"/>
    </row>
    <row r="2336" spans="1:8" ht="14" x14ac:dyDescent="0.3">
      <c r="A2336" s="99"/>
      <c r="B2336" s="100"/>
      <c r="C2336" s="100"/>
      <c r="D2336" s="100"/>
      <c r="E2336" s="101"/>
      <c r="F2336" s="96"/>
      <c r="H2336" s="88"/>
    </row>
    <row r="2337" spans="1:8" ht="14" x14ac:dyDescent="0.3">
      <c r="A2337" s="99"/>
      <c r="B2337" s="100"/>
      <c r="C2337" s="100"/>
      <c r="D2337" s="100"/>
      <c r="E2337" s="101"/>
      <c r="F2337" s="96"/>
      <c r="H2337" s="88"/>
    </row>
    <row r="2338" spans="1:8" ht="14" x14ac:dyDescent="0.3">
      <c r="A2338" s="99"/>
      <c r="B2338" s="100"/>
      <c r="C2338" s="100"/>
      <c r="D2338" s="100"/>
      <c r="E2338" s="101"/>
      <c r="F2338" s="96"/>
      <c r="H2338" s="88"/>
    </row>
    <row r="2339" spans="1:8" ht="14" x14ac:dyDescent="0.3">
      <c r="A2339" s="99"/>
      <c r="B2339" s="100"/>
      <c r="C2339" s="100"/>
      <c r="D2339" s="100"/>
      <c r="E2339" s="101"/>
      <c r="F2339" s="96"/>
      <c r="H2339" s="88"/>
    </row>
    <row r="2340" spans="1:8" ht="14" x14ac:dyDescent="0.3">
      <c r="A2340" s="99"/>
      <c r="B2340" s="100"/>
      <c r="C2340" s="100"/>
      <c r="D2340" s="100"/>
      <c r="E2340" s="101"/>
      <c r="F2340" s="96"/>
      <c r="H2340" s="88"/>
    </row>
    <row r="2341" spans="1:8" ht="14" x14ac:dyDescent="0.3">
      <c r="A2341" s="99"/>
      <c r="B2341" s="100"/>
      <c r="C2341" s="100"/>
      <c r="D2341" s="100"/>
      <c r="E2341" s="101"/>
      <c r="F2341" s="96"/>
      <c r="H2341" s="88"/>
    </row>
    <row r="2342" spans="1:8" ht="14" x14ac:dyDescent="0.3">
      <c r="A2342" s="99"/>
      <c r="B2342" s="100"/>
      <c r="C2342" s="100"/>
      <c r="D2342" s="100"/>
      <c r="E2342" s="101"/>
      <c r="F2342" s="96"/>
      <c r="H2342" s="88"/>
    </row>
    <row r="2343" spans="1:8" ht="14" x14ac:dyDescent="0.3">
      <c r="A2343" s="99"/>
      <c r="B2343" s="100"/>
      <c r="C2343" s="100"/>
      <c r="D2343" s="100"/>
      <c r="E2343" s="101"/>
      <c r="F2343" s="96"/>
      <c r="H2343" s="88"/>
    </row>
    <row r="2344" spans="1:8" ht="14" x14ac:dyDescent="0.3">
      <c r="A2344" s="99"/>
      <c r="B2344" s="100"/>
      <c r="C2344" s="100"/>
      <c r="D2344" s="100"/>
      <c r="E2344" s="101"/>
      <c r="F2344" s="96"/>
      <c r="H2344" s="88"/>
    </row>
    <row r="2345" spans="1:8" ht="14" x14ac:dyDescent="0.3">
      <c r="A2345" s="99"/>
      <c r="B2345" s="100"/>
      <c r="C2345" s="100"/>
      <c r="D2345" s="100"/>
      <c r="E2345" s="101"/>
      <c r="F2345" s="96"/>
      <c r="H2345" s="88"/>
    </row>
    <row r="2346" spans="1:8" ht="14" x14ac:dyDescent="0.3">
      <c r="A2346" s="99"/>
      <c r="B2346" s="100"/>
      <c r="C2346" s="100"/>
      <c r="D2346" s="100"/>
      <c r="E2346" s="101"/>
      <c r="F2346" s="96"/>
      <c r="H2346" s="88"/>
    </row>
    <row r="2347" spans="1:8" ht="14" x14ac:dyDescent="0.3">
      <c r="A2347" s="99"/>
      <c r="B2347" s="100"/>
      <c r="C2347" s="100"/>
      <c r="D2347" s="100"/>
      <c r="E2347" s="101"/>
      <c r="F2347" s="96"/>
      <c r="H2347" s="88"/>
    </row>
    <row r="2348" spans="1:8" ht="14" x14ac:dyDescent="0.3">
      <c r="A2348" s="99"/>
      <c r="B2348" s="100"/>
      <c r="C2348" s="100"/>
      <c r="D2348" s="100"/>
      <c r="E2348" s="101"/>
      <c r="F2348" s="96"/>
      <c r="H2348" s="88"/>
    </row>
    <row r="2349" spans="1:8" ht="14" x14ac:dyDescent="0.3">
      <c r="A2349" s="99"/>
      <c r="B2349" s="100"/>
      <c r="C2349" s="100"/>
      <c r="D2349" s="100"/>
      <c r="E2349" s="101"/>
      <c r="F2349" s="96"/>
      <c r="H2349" s="88"/>
    </row>
    <row r="2350" spans="1:8" ht="14" x14ac:dyDescent="0.3">
      <c r="A2350" s="99"/>
      <c r="B2350" s="100"/>
      <c r="C2350" s="100"/>
      <c r="D2350" s="100"/>
      <c r="E2350" s="101"/>
      <c r="F2350" s="96"/>
      <c r="H2350" s="88"/>
    </row>
    <row r="2351" spans="1:8" ht="14" x14ac:dyDescent="0.3">
      <c r="A2351" s="99"/>
      <c r="B2351" s="100"/>
      <c r="C2351" s="100"/>
      <c r="D2351" s="100"/>
      <c r="E2351" s="101"/>
      <c r="F2351" s="96"/>
      <c r="H2351" s="88"/>
    </row>
    <row r="2352" spans="1:8" ht="14" x14ac:dyDescent="0.3">
      <c r="A2352" s="99"/>
      <c r="B2352" s="100"/>
      <c r="C2352" s="100"/>
      <c r="D2352" s="100"/>
      <c r="E2352" s="101"/>
      <c r="F2352" s="96"/>
      <c r="H2352" s="88"/>
    </row>
    <row r="2353" spans="1:8" ht="14" x14ac:dyDescent="0.3">
      <c r="A2353" s="99"/>
      <c r="B2353" s="100"/>
      <c r="C2353" s="100"/>
      <c r="D2353" s="100"/>
      <c r="E2353" s="101"/>
      <c r="F2353" s="96"/>
      <c r="H2353" s="88"/>
    </row>
    <row r="2354" spans="1:8" ht="14" x14ac:dyDescent="0.3">
      <c r="A2354" s="99"/>
      <c r="B2354" s="100"/>
      <c r="C2354" s="100"/>
      <c r="D2354" s="100"/>
      <c r="E2354" s="101"/>
      <c r="F2354" s="96"/>
      <c r="H2354" s="88"/>
    </row>
    <row r="2355" spans="1:8" ht="14" x14ac:dyDescent="0.3">
      <c r="A2355" s="99"/>
      <c r="B2355" s="100"/>
      <c r="C2355" s="100"/>
      <c r="D2355" s="100"/>
      <c r="E2355" s="101"/>
      <c r="F2355" s="96"/>
      <c r="H2355" s="88"/>
    </row>
    <row r="2356" spans="1:8" ht="14" x14ac:dyDescent="0.3">
      <c r="A2356" s="99"/>
      <c r="B2356" s="100"/>
      <c r="C2356" s="100"/>
      <c r="D2356" s="100"/>
      <c r="E2356" s="101"/>
      <c r="F2356" s="96"/>
      <c r="H2356" s="88"/>
    </row>
    <row r="2357" spans="1:8" ht="14" x14ac:dyDescent="0.3">
      <c r="A2357" s="99"/>
      <c r="B2357" s="100"/>
      <c r="C2357" s="100"/>
      <c r="D2357" s="100"/>
      <c r="E2357" s="101"/>
      <c r="F2357" s="96"/>
      <c r="H2357" s="88"/>
    </row>
    <row r="2358" spans="1:8" ht="14" x14ac:dyDescent="0.3">
      <c r="A2358" s="99"/>
      <c r="B2358" s="100"/>
      <c r="C2358" s="100"/>
      <c r="D2358" s="100"/>
      <c r="E2358" s="101"/>
      <c r="F2358" s="96"/>
      <c r="H2358" s="88"/>
    </row>
    <row r="2359" spans="1:8" ht="14" x14ac:dyDescent="0.3">
      <c r="A2359" s="99"/>
      <c r="B2359" s="100"/>
      <c r="C2359" s="100"/>
      <c r="D2359" s="100"/>
      <c r="E2359" s="101"/>
      <c r="F2359" s="96"/>
      <c r="H2359" s="88"/>
    </row>
    <row r="2360" spans="1:8" ht="14" x14ac:dyDescent="0.3">
      <c r="A2360" s="99"/>
      <c r="B2360" s="100"/>
      <c r="C2360" s="100"/>
      <c r="D2360" s="100"/>
      <c r="E2360" s="101"/>
      <c r="F2360" s="96"/>
      <c r="H2360" s="88"/>
    </row>
    <row r="2361" spans="1:8" ht="14" x14ac:dyDescent="0.3">
      <c r="A2361" s="99"/>
      <c r="B2361" s="100"/>
      <c r="C2361" s="100"/>
      <c r="D2361" s="100"/>
      <c r="E2361" s="101"/>
      <c r="F2361" s="96"/>
      <c r="H2361" s="88"/>
    </row>
    <row r="2362" spans="1:8" ht="14" x14ac:dyDescent="0.3">
      <c r="A2362" s="99"/>
      <c r="B2362" s="100"/>
      <c r="C2362" s="100"/>
      <c r="D2362" s="100"/>
      <c r="E2362" s="101"/>
      <c r="F2362" s="96"/>
      <c r="H2362" s="88"/>
    </row>
    <row r="2363" spans="1:8" ht="14" x14ac:dyDescent="0.3">
      <c r="A2363" s="99"/>
      <c r="B2363" s="100"/>
      <c r="C2363" s="100"/>
      <c r="D2363" s="100"/>
      <c r="E2363" s="101"/>
      <c r="F2363" s="96"/>
      <c r="H2363" s="88"/>
    </row>
    <row r="2364" spans="1:8" ht="14" x14ac:dyDescent="0.3">
      <c r="A2364" s="99"/>
      <c r="B2364" s="100"/>
      <c r="C2364" s="100"/>
      <c r="D2364" s="100"/>
      <c r="E2364" s="101"/>
      <c r="F2364" s="96"/>
      <c r="H2364" s="88"/>
    </row>
    <row r="2365" spans="1:8" ht="14" x14ac:dyDescent="0.3">
      <c r="A2365" s="99"/>
      <c r="B2365" s="100"/>
      <c r="C2365" s="100"/>
      <c r="D2365" s="100"/>
      <c r="E2365" s="101"/>
      <c r="F2365" s="96"/>
      <c r="H2365" s="88"/>
    </row>
    <row r="2366" spans="1:8" ht="14" x14ac:dyDescent="0.3">
      <c r="A2366" s="99"/>
      <c r="B2366" s="100"/>
      <c r="C2366" s="100"/>
      <c r="D2366" s="100"/>
      <c r="E2366" s="101"/>
      <c r="F2366" s="96"/>
      <c r="H2366" s="88"/>
    </row>
    <row r="2367" spans="1:8" ht="14" x14ac:dyDescent="0.3">
      <c r="A2367" s="99"/>
      <c r="B2367" s="100"/>
      <c r="C2367" s="100"/>
      <c r="D2367" s="100"/>
      <c r="E2367" s="101"/>
      <c r="F2367" s="96"/>
      <c r="H2367" s="88"/>
    </row>
    <row r="2368" spans="1:8" ht="14" x14ac:dyDescent="0.3">
      <c r="A2368" s="99"/>
      <c r="B2368" s="100"/>
      <c r="C2368" s="100"/>
      <c r="D2368" s="100"/>
      <c r="E2368" s="101"/>
      <c r="F2368" s="96"/>
      <c r="H2368" s="88"/>
    </row>
    <row r="2369" spans="1:8" ht="14" x14ac:dyDescent="0.3">
      <c r="A2369" s="99"/>
      <c r="B2369" s="100"/>
      <c r="C2369" s="100"/>
      <c r="D2369" s="100"/>
      <c r="E2369" s="101"/>
      <c r="F2369" s="96"/>
      <c r="H2369" s="88"/>
    </row>
    <row r="2370" spans="1:8" ht="14" x14ac:dyDescent="0.3">
      <c r="A2370" s="99"/>
      <c r="B2370" s="100"/>
      <c r="C2370" s="100"/>
      <c r="D2370" s="100"/>
      <c r="E2370" s="101"/>
      <c r="F2370" s="96"/>
      <c r="H2370" s="88"/>
    </row>
    <row r="2371" spans="1:8" ht="14" x14ac:dyDescent="0.3">
      <c r="A2371" s="99"/>
      <c r="B2371" s="100"/>
      <c r="C2371" s="100"/>
      <c r="D2371" s="100"/>
      <c r="E2371" s="101"/>
      <c r="F2371" s="96"/>
      <c r="H2371" s="88"/>
    </row>
    <row r="2372" spans="1:8" ht="14" x14ac:dyDescent="0.3">
      <c r="A2372" s="99"/>
      <c r="B2372" s="100"/>
      <c r="C2372" s="100"/>
      <c r="D2372" s="100"/>
      <c r="E2372" s="101"/>
      <c r="F2372" s="96"/>
      <c r="H2372" s="88"/>
    </row>
    <row r="2373" spans="1:8" ht="14" x14ac:dyDescent="0.3">
      <c r="A2373" s="99"/>
      <c r="B2373" s="100"/>
      <c r="C2373" s="100"/>
      <c r="D2373" s="100"/>
      <c r="E2373" s="101"/>
      <c r="F2373" s="96"/>
      <c r="H2373" s="88"/>
    </row>
    <row r="2374" spans="1:8" ht="14" x14ac:dyDescent="0.3">
      <c r="A2374" s="99"/>
      <c r="B2374" s="100"/>
      <c r="C2374" s="100"/>
      <c r="D2374" s="100"/>
      <c r="E2374" s="101"/>
      <c r="F2374" s="96"/>
      <c r="H2374" s="88"/>
    </row>
    <row r="2375" spans="1:8" ht="14" x14ac:dyDescent="0.3">
      <c r="A2375" s="99"/>
      <c r="B2375" s="100"/>
      <c r="C2375" s="100"/>
      <c r="D2375" s="100"/>
      <c r="E2375" s="101"/>
      <c r="F2375" s="96"/>
      <c r="H2375" s="88"/>
    </row>
    <row r="2376" spans="1:8" ht="14" x14ac:dyDescent="0.3">
      <c r="A2376" s="99"/>
      <c r="B2376" s="100"/>
      <c r="C2376" s="100"/>
      <c r="D2376" s="100"/>
      <c r="E2376" s="101"/>
      <c r="F2376" s="96"/>
      <c r="H2376" s="88"/>
    </row>
    <row r="2377" spans="1:8" ht="14" x14ac:dyDescent="0.3">
      <c r="A2377" s="99"/>
      <c r="B2377" s="100"/>
      <c r="C2377" s="100"/>
      <c r="D2377" s="100"/>
      <c r="E2377" s="101"/>
      <c r="F2377" s="96"/>
      <c r="H2377" s="88"/>
    </row>
    <row r="2378" spans="1:8" ht="14" x14ac:dyDescent="0.3">
      <c r="A2378" s="99"/>
      <c r="B2378" s="100"/>
      <c r="C2378" s="100"/>
      <c r="D2378" s="100"/>
      <c r="E2378" s="101"/>
      <c r="F2378" s="96"/>
      <c r="H2378" s="88"/>
    </row>
    <row r="2379" spans="1:8" ht="14" x14ac:dyDescent="0.3">
      <c r="A2379" s="99"/>
      <c r="B2379" s="100"/>
      <c r="C2379" s="100"/>
      <c r="D2379" s="100"/>
      <c r="E2379" s="101"/>
      <c r="F2379" s="96"/>
      <c r="H2379" s="88"/>
    </row>
    <row r="2380" spans="1:8" ht="14" x14ac:dyDescent="0.3">
      <c r="A2380" s="99"/>
      <c r="B2380" s="100"/>
      <c r="C2380" s="100"/>
      <c r="D2380" s="100"/>
      <c r="E2380" s="101"/>
      <c r="F2380" s="96"/>
      <c r="H2380" s="88"/>
    </row>
    <row r="2381" spans="1:8" ht="14" x14ac:dyDescent="0.3">
      <c r="A2381" s="99"/>
      <c r="B2381" s="100"/>
      <c r="C2381" s="100"/>
      <c r="D2381" s="100"/>
      <c r="E2381" s="101"/>
      <c r="F2381" s="96"/>
      <c r="H2381" s="88"/>
    </row>
    <row r="2382" spans="1:8" ht="14" x14ac:dyDescent="0.3">
      <c r="A2382" s="99"/>
      <c r="B2382" s="100"/>
      <c r="C2382" s="100"/>
      <c r="D2382" s="100"/>
      <c r="E2382" s="101"/>
      <c r="F2382" s="96"/>
      <c r="H2382" s="88"/>
    </row>
    <row r="2383" spans="1:8" ht="14" x14ac:dyDescent="0.3">
      <c r="A2383" s="99"/>
      <c r="B2383" s="100"/>
      <c r="C2383" s="100"/>
      <c r="D2383" s="100"/>
      <c r="E2383" s="101"/>
      <c r="F2383" s="96"/>
      <c r="H2383" s="88"/>
    </row>
    <row r="2384" spans="1:8" ht="14" x14ac:dyDescent="0.3">
      <c r="A2384" s="99"/>
      <c r="B2384" s="100"/>
      <c r="C2384" s="100"/>
      <c r="D2384" s="100"/>
      <c r="E2384" s="101"/>
      <c r="F2384" s="96"/>
      <c r="H2384" s="88"/>
    </row>
    <row r="2385" spans="1:8" ht="14" x14ac:dyDescent="0.3">
      <c r="A2385" s="99"/>
      <c r="B2385" s="100"/>
      <c r="C2385" s="100"/>
      <c r="D2385" s="100"/>
      <c r="E2385" s="101"/>
      <c r="F2385" s="96"/>
      <c r="H2385" s="88"/>
    </row>
    <row r="2386" spans="1:8" ht="14" x14ac:dyDescent="0.3">
      <c r="A2386" s="99"/>
      <c r="B2386" s="100"/>
      <c r="C2386" s="100"/>
      <c r="D2386" s="100"/>
      <c r="E2386" s="101"/>
      <c r="F2386" s="96"/>
      <c r="H2386" s="88"/>
    </row>
    <row r="2387" spans="1:8" ht="14" x14ac:dyDescent="0.3">
      <c r="A2387" s="99"/>
      <c r="B2387" s="100"/>
      <c r="C2387" s="100"/>
      <c r="D2387" s="100"/>
      <c r="E2387" s="101"/>
      <c r="F2387" s="96"/>
      <c r="H2387" s="88"/>
    </row>
    <row r="2388" spans="1:8" ht="14" x14ac:dyDescent="0.3">
      <c r="A2388" s="99"/>
      <c r="B2388" s="100"/>
      <c r="C2388" s="100"/>
      <c r="D2388" s="100"/>
      <c r="E2388" s="101"/>
      <c r="F2388" s="96"/>
      <c r="H2388" s="88"/>
    </row>
    <row r="2389" spans="1:8" ht="14" x14ac:dyDescent="0.3">
      <c r="A2389" s="99"/>
      <c r="B2389" s="100"/>
      <c r="C2389" s="100"/>
      <c r="D2389" s="100"/>
      <c r="E2389" s="101"/>
      <c r="F2389" s="96"/>
      <c r="H2389" s="88"/>
    </row>
    <row r="2390" spans="1:8" ht="14" x14ac:dyDescent="0.3">
      <c r="A2390" s="99"/>
      <c r="B2390" s="100"/>
      <c r="C2390" s="100"/>
      <c r="D2390" s="100"/>
      <c r="E2390" s="101"/>
      <c r="F2390" s="96"/>
      <c r="H2390" s="88"/>
    </row>
    <row r="2391" spans="1:8" ht="14" x14ac:dyDescent="0.3">
      <c r="A2391" s="99"/>
      <c r="B2391" s="100"/>
      <c r="C2391" s="100"/>
      <c r="D2391" s="100"/>
      <c r="E2391" s="101"/>
      <c r="F2391" s="96"/>
      <c r="H2391" s="88"/>
    </row>
    <row r="2392" spans="1:8" ht="14" x14ac:dyDescent="0.3">
      <c r="A2392" s="99"/>
      <c r="B2392" s="100"/>
      <c r="C2392" s="100"/>
      <c r="D2392" s="100"/>
      <c r="E2392" s="101"/>
      <c r="F2392" s="96"/>
      <c r="H2392" s="88"/>
    </row>
    <row r="2393" spans="1:8" ht="14" x14ac:dyDescent="0.3">
      <c r="A2393" s="99"/>
      <c r="B2393" s="100"/>
      <c r="C2393" s="100"/>
      <c r="D2393" s="100"/>
      <c r="E2393" s="101"/>
      <c r="F2393" s="96"/>
      <c r="H2393" s="88"/>
    </row>
    <row r="2394" spans="1:8" ht="14" x14ac:dyDescent="0.3">
      <c r="A2394" s="99"/>
      <c r="B2394" s="100"/>
      <c r="C2394" s="100"/>
      <c r="D2394" s="100"/>
      <c r="E2394" s="101"/>
      <c r="F2394" s="96"/>
      <c r="H2394" s="88"/>
    </row>
    <row r="2395" spans="1:8" ht="14" x14ac:dyDescent="0.3">
      <c r="A2395" s="99"/>
      <c r="B2395" s="100"/>
      <c r="C2395" s="100"/>
      <c r="D2395" s="100"/>
      <c r="E2395" s="101"/>
      <c r="F2395" s="96"/>
      <c r="H2395" s="88"/>
    </row>
    <row r="2396" spans="1:8" ht="14" x14ac:dyDescent="0.3">
      <c r="A2396" s="99"/>
      <c r="B2396" s="100"/>
      <c r="C2396" s="100"/>
      <c r="D2396" s="100"/>
      <c r="E2396" s="101"/>
      <c r="F2396" s="96"/>
      <c r="H2396" s="88"/>
    </row>
    <row r="2397" spans="1:8" ht="14" x14ac:dyDescent="0.3">
      <c r="A2397" s="99"/>
      <c r="B2397" s="100"/>
      <c r="C2397" s="100"/>
      <c r="D2397" s="100"/>
      <c r="E2397" s="101"/>
      <c r="F2397" s="96"/>
      <c r="H2397" s="88"/>
    </row>
    <row r="2398" spans="1:8" ht="14" x14ac:dyDescent="0.3">
      <c r="A2398" s="99"/>
      <c r="B2398" s="100"/>
      <c r="C2398" s="100"/>
      <c r="D2398" s="100"/>
      <c r="E2398" s="101"/>
      <c r="F2398" s="96"/>
      <c r="H2398" s="88"/>
    </row>
    <row r="2399" spans="1:8" ht="14" x14ac:dyDescent="0.3">
      <c r="A2399" s="99"/>
      <c r="B2399" s="100"/>
      <c r="C2399" s="100"/>
      <c r="D2399" s="100"/>
      <c r="E2399" s="101"/>
      <c r="F2399" s="96"/>
      <c r="H2399" s="88"/>
    </row>
    <row r="2400" spans="1:8" ht="14" x14ac:dyDescent="0.3">
      <c r="A2400" s="99"/>
      <c r="B2400" s="100"/>
      <c r="C2400" s="100"/>
      <c r="D2400" s="100"/>
      <c r="E2400" s="101"/>
      <c r="F2400" s="96"/>
      <c r="H2400" s="88"/>
    </row>
    <row r="2401" spans="1:8" ht="14" x14ac:dyDescent="0.3">
      <c r="A2401" s="99"/>
      <c r="B2401" s="100"/>
      <c r="C2401" s="100"/>
      <c r="D2401" s="100"/>
      <c r="E2401" s="101"/>
      <c r="F2401" s="96"/>
      <c r="H2401" s="88"/>
    </row>
    <row r="2402" spans="1:8" ht="14" x14ac:dyDescent="0.3">
      <c r="A2402" s="99"/>
      <c r="B2402" s="100"/>
      <c r="C2402" s="100"/>
      <c r="D2402" s="100"/>
      <c r="E2402" s="101"/>
      <c r="F2402" s="96"/>
      <c r="H2402" s="88"/>
    </row>
    <row r="2403" spans="1:8" ht="14" x14ac:dyDescent="0.3">
      <c r="A2403" s="99"/>
      <c r="B2403" s="100"/>
      <c r="C2403" s="100"/>
      <c r="D2403" s="100"/>
      <c r="E2403" s="101"/>
      <c r="F2403" s="96"/>
      <c r="H2403" s="88"/>
    </row>
    <row r="2404" spans="1:8" ht="14" x14ac:dyDescent="0.3">
      <c r="A2404" s="99"/>
      <c r="B2404" s="100"/>
      <c r="C2404" s="100"/>
      <c r="D2404" s="100"/>
      <c r="E2404" s="101"/>
      <c r="F2404" s="96"/>
      <c r="H2404" s="88"/>
    </row>
    <row r="2405" spans="1:8" ht="14" x14ac:dyDescent="0.3">
      <c r="A2405" s="99"/>
      <c r="B2405" s="100"/>
      <c r="C2405" s="100"/>
      <c r="D2405" s="100"/>
      <c r="E2405" s="101"/>
      <c r="F2405" s="96"/>
      <c r="H2405" s="88"/>
    </row>
    <row r="2406" spans="1:8" ht="14" x14ac:dyDescent="0.3">
      <c r="A2406" s="99"/>
      <c r="B2406" s="100"/>
      <c r="C2406" s="100"/>
      <c r="D2406" s="100"/>
      <c r="E2406" s="101"/>
      <c r="F2406" s="96"/>
      <c r="H2406" s="88"/>
    </row>
    <row r="2407" spans="1:8" ht="14" x14ac:dyDescent="0.3">
      <c r="A2407" s="99"/>
      <c r="B2407" s="100"/>
      <c r="C2407" s="100"/>
      <c r="D2407" s="100"/>
      <c r="E2407" s="101"/>
      <c r="F2407" s="96"/>
      <c r="H2407" s="88"/>
    </row>
    <row r="2408" spans="1:8" ht="14" x14ac:dyDescent="0.3">
      <c r="A2408" s="99"/>
      <c r="B2408" s="100"/>
      <c r="C2408" s="100"/>
      <c r="D2408" s="100"/>
      <c r="E2408" s="101"/>
      <c r="F2408" s="96"/>
      <c r="H2408" s="88"/>
    </row>
    <row r="2409" spans="1:8" ht="14" x14ac:dyDescent="0.3">
      <c r="A2409" s="99"/>
      <c r="B2409" s="100"/>
      <c r="C2409" s="100"/>
      <c r="D2409" s="100"/>
      <c r="E2409" s="101"/>
      <c r="F2409" s="96"/>
      <c r="H2409" s="88"/>
    </row>
    <row r="2410" spans="1:8" ht="14" x14ac:dyDescent="0.3">
      <c r="A2410" s="99"/>
      <c r="B2410" s="100"/>
      <c r="C2410" s="100"/>
      <c r="D2410" s="100"/>
      <c r="E2410" s="101"/>
      <c r="F2410" s="96"/>
      <c r="H2410" s="88"/>
    </row>
    <row r="2411" spans="1:8" ht="14" x14ac:dyDescent="0.3">
      <c r="A2411" s="99"/>
      <c r="B2411" s="100"/>
      <c r="C2411" s="100"/>
      <c r="D2411" s="100"/>
      <c r="E2411" s="101"/>
      <c r="F2411" s="96"/>
      <c r="H2411" s="88"/>
    </row>
    <row r="2412" spans="1:8" ht="14" x14ac:dyDescent="0.3">
      <c r="A2412" s="99"/>
      <c r="B2412" s="100"/>
      <c r="C2412" s="100"/>
      <c r="D2412" s="100"/>
      <c r="E2412" s="101"/>
      <c r="F2412" s="96"/>
      <c r="H2412" s="88"/>
    </row>
    <row r="2413" spans="1:8" ht="14" x14ac:dyDescent="0.3">
      <c r="A2413" s="99"/>
      <c r="B2413" s="100"/>
      <c r="C2413" s="100"/>
      <c r="D2413" s="100"/>
      <c r="E2413" s="101"/>
      <c r="F2413" s="96"/>
      <c r="H2413" s="88"/>
    </row>
    <row r="2414" spans="1:8" ht="14" x14ac:dyDescent="0.3">
      <c r="A2414" s="99"/>
      <c r="B2414" s="100"/>
      <c r="C2414" s="100"/>
      <c r="D2414" s="100"/>
      <c r="E2414" s="101"/>
      <c r="F2414" s="96"/>
      <c r="H2414" s="88"/>
    </row>
    <row r="2415" spans="1:8" ht="14" x14ac:dyDescent="0.3">
      <c r="A2415" s="99"/>
      <c r="B2415" s="100"/>
      <c r="C2415" s="100"/>
      <c r="D2415" s="100"/>
      <c r="E2415" s="101"/>
      <c r="F2415" s="96"/>
      <c r="H2415" s="88"/>
    </row>
    <row r="2416" spans="1:8" ht="14" x14ac:dyDescent="0.3">
      <c r="A2416" s="99"/>
      <c r="B2416" s="100"/>
      <c r="C2416" s="100"/>
      <c r="D2416" s="100"/>
      <c r="E2416" s="101"/>
      <c r="F2416" s="96"/>
      <c r="H2416" s="88"/>
    </row>
    <row r="2417" spans="1:8" ht="14" x14ac:dyDescent="0.3">
      <c r="A2417" s="99"/>
      <c r="B2417" s="100"/>
      <c r="C2417" s="100"/>
      <c r="D2417" s="100"/>
      <c r="E2417" s="101"/>
      <c r="F2417" s="96"/>
      <c r="H2417" s="88"/>
    </row>
    <row r="2418" spans="1:8" ht="14" x14ac:dyDescent="0.3">
      <c r="A2418" s="99"/>
      <c r="B2418" s="100"/>
      <c r="C2418" s="100"/>
      <c r="D2418" s="100"/>
      <c r="E2418" s="101"/>
      <c r="F2418" s="96"/>
      <c r="H2418" s="88"/>
    </row>
    <row r="2419" spans="1:8" ht="14" x14ac:dyDescent="0.3">
      <c r="A2419" s="99"/>
      <c r="B2419" s="100"/>
      <c r="C2419" s="100"/>
      <c r="D2419" s="100"/>
      <c r="E2419" s="101"/>
      <c r="F2419" s="96"/>
      <c r="H2419" s="88"/>
    </row>
    <row r="2420" spans="1:8" ht="14" x14ac:dyDescent="0.3">
      <c r="A2420" s="99"/>
      <c r="B2420" s="100"/>
      <c r="C2420" s="100"/>
      <c r="D2420" s="100"/>
      <c r="E2420" s="101"/>
      <c r="F2420" s="96"/>
      <c r="H2420" s="88"/>
    </row>
    <row r="2421" spans="1:8" ht="14" x14ac:dyDescent="0.3">
      <c r="A2421" s="99"/>
      <c r="B2421" s="100"/>
      <c r="C2421" s="100"/>
      <c r="D2421" s="100"/>
      <c r="E2421" s="101"/>
      <c r="F2421" s="96"/>
      <c r="H2421" s="88"/>
    </row>
    <row r="2422" spans="1:8" ht="14" x14ac:dyDescent="0.3">
      <c r="A2422" s="99"/>
      <c r="B2422" s="100"/>
      <c r="C2422" s="100"/>
      <c r="D2422" s="100"/>
      <c r="E2422" s="101"/>
      <c r="F2422" s="96"/>
      <c r="H2422" s="88"/>
    </row>
    <row r="2423" spans="1:8" ht="14" x14ac:dyDescent="0.3">
      <c r="A2423" s="99"/>
      <c r="B2423" s="100"/>
      <c r="C2423" s="100"/>
      <c r="D2423" s="100"/>
      <c r="E2423" s="101"/>
      <c r="F2423" s="96"/>
      <c r="H2423" s="88"/>
    </row>
    <row r="2424" spans="1:8" ht="14" x14ac:dyDescent="0.3">
      <c r="A2424" s="99"/>
      <c r="B2424" s="100"/>
      <c r="C2424" s="100"/>
      <c r="D2424" s="100"/>
      <c r="E2424" s="101"/>
      <c r="F2424" s="96"/>
      <c r="H2424" s="88"/>
    </row>
    <row r="2425" spans="1:8" ht="14" x14ac:dyDescent="0.3">
      <c r="A2425" s="99"/>
      <c r="B2425" s="100"/>
      <c r="C2425" s="100"/>
      <c r="D2425" s="100"/>
      <c r="E2425" s="101"/>
      <c r="F2425" s="96"/>
      <c r="H2425" s="88"/>
    </row>
    <row r="2426" spans="1:8" ht="14" x14ac:dyDescent="0.3">
      <c r="A2426" s="99"/>
      <c r="B2426" s="100"/>
      <c r="C2426" s="100"/>
      <c r="D2426" s="100"/>
      <c r="E2426" s="101"/>
      <c r="F2426" s="96"/>
      <c r="H2426" s="88"/>
    </row>
    <row r="2427" spans="1:8" ht="14" x14ac:dyDescent="0.3">
      <c r="A2427" s="99"/>
      <c r="B2427" s="100"/>
      <c r="C2427" s="100"/>
      <c r="D2427" s="100"/>
      <c r="E2427" s="101"/>
      <c r="F2427" s="96"/>
      <c r="H2427" s="88"/>
    </row>
    <row r="2428" spans="1:8" ht="14" x14ac:dyDescent="0.3">
      <c r="A2428" s="99"/>
      <c r="B2428" s="100"/>
      <c r="C2428" s="100"/>
      <c r="D2428" s="100"/>
      <c r="E2428" s="101"/>
      <c r="F2428" s="96"/>
      <c r="H2428" s="88"/>
    </row>
    <row r="2429" spans="1:8" ht="14" x14ac:dyDescent="0.3">
      <c r="A2429" s="99"/>
      <c r="B2429" s="100"/>
      <c r="C2429" s="100"/>
      <c r="D2429" s="100"/>
      <c r="E2429" s="101"/>
      <c r="F2429" s="96"/>
      <c r="H2429" s="88"/>
    </row>
    <row r="2430" spans="1:8" ht="14" x14ac:dyDescent="0.3">
      <c r="A2430" s="99"/>
      <c r="B2430" s="100"/>
      <c r="C2430" s="100"/>
      <c r="D2430" s="100"/>
      <c r="E2430" s="101"/>
      <c r="F2430" s="96"/>
      <c r="H2430" s="88"/>
    </row>
    <row r="2431" spans="1:8" ht="14" x14ac:dyDescent="0.3">
      <c r="A2431" s="99"/>
      <c r="B2431" s="100"/>
      <c r="C2431" s="100"/>
      <c r="D2431" s="100"/>
      <c r="E2431" s="101"/>
      <c r="F2431" s="96"/>
      <c r="H2431" s="88"/>
    </row>
    <row r="2432" spans="1:8" ht="14" x14ac:dyDescent="0.3">
      <c r="A2432" s="99"/>
      <c r="B2432" s="100"/>
      <c r="C2432" s="100"/>
      <c r="D2432" s="100"/>
      <c r="E2432" s="101"/>
      <c r="F2432" s="96"/>
      <c r="H2432" s="88"/>
    </row>
    <row r="2433" spans="1:8" ht="14" x14ac:dyDescent="0.3">
      <c r="A2433" s="99"/>
      <c r="B2433" s="100"/>
      <c r="C2433" s="100"/>
      <c r="D2433" s="100"/>
      <c r="E2433" s="101"/>
      <c r="F2433" s="96"/>
      <c r="H2433" s="88"/>
    </row>
    <row r="2434" spans="1:8" ht="14" x14ac:dyDescent="0.3">
      <c r="A2434" s="99"/>
      <c r="B2434" s="100"/>
      <c r="C2434" s="100"/>
      <c r="D2434" s="100"/>
      <c r="E2434" s="101"/>
      <c r="F2434" s="96"/>
      <c r="H2434" s="88"/>
    </row>
    <row r="2435" spans="1:8" ht="14" x14ac:dyDescent="0.3">
      <c r="A2435" s="99"/>
      <c r="B2435" s="100"/>
      <c r="C2435" s="100"/>
      <c r="D2435" s="100"/>
      <c r="E2435" s="101"/>
      <c r="F2435" s="96"/>
      <c r="H2435" s="88"/>
    </row>
    <row r="2436" spans="1:8" ht="14" x14ac:dyDescent="0.3">
      <c r="A2436" s="99"/>
      <c r="B2436" s="100"/>
      <c r="C2436" s="100"/>
      <c r="D2436" s="100"/>
      <c r="E2436" s="101"/>
      <c r="F2436" s="96"/>
      <c r="H2436" s="88"/>
    </row>
    <row r="2437" spans="1:8" ht="14" x14ac:dyDescent="0.3">
      <c r="A2437" s="99"/>
      <c r="B2437" s="100"/>
      <c r="C2437" s="100"/>
      <c r="D2437" s="100"/>
      <c r="E2437" s="101"/>
      <c r="F2437" s="96"/>
      <c r="H2437" s="88"/>
    </row>
    <row r="2438" spans="1:8" ht="14" x14ac:dyDescent="0.3">
      <c r="A2438" s="99"/>
      <c r="B2438" s="100"/>
      <c r="C2438" s="100"/>
      <c r="D2438" s="100"/>
      <c r="E2438" s="101"/>
      <c r="F2438" s="96"/>
      <c r="H2438" s="88"/>
    </row>
    <row r="2439" spans="1:8" ht="14" x14ac:dyDescent="0.3">
      <c r="A2439" s="99"/>
      <c r="B2439" s="100"/>
      <c r="C2439" s="100"/>
      <c r="D2439" s="100"/>
      <c r="E2439" s="101"/>
      <c r="F2439" s="96"/>
      <c r="H2439" s="88"/>
    </row>
    <row r="2440" spans="1:8" ht="14" x14ac:dyDescent="0.3">
      <c r="A2440" s="99"/>
      <c r="B2440" s="100"/>
      <c r="C2440" s="100"/>
      <c r="D2440" s="100"/>
      <c r="E2440" s="101"/>
      <c r="F2440" s="96"/>
      <c r="H2440" s="88"/>
    </row>
    <row r="2441" spans="1:8" ht="14" x14ac:dyDescent="0.3">
      <c r="A2441" s="99"/>
      <c r="B2441" s="100"/>
      <c r="C2441" s="100"/>
      <c r="D2441" s="100"/>
      <c r="E2441" s="101"/>
      <c r="F2441" s="96"/>
      <c r="H2441" s="88"/>
    </row>
    <row r="2442" spans="1:8" ht="14" x14ac:dyDescent="0.3">
      <c r="A2442" s="99"/>
      <c r="B2442" s="100"/>
      <c r="C2442" s="100"/>
      <c r="D2442" s="100"/>
      <c r="E2442" s="101"/>
      <c r="F2442" s="96"/>
      <c r="H2442" s="88"/>
    </row>
    <row r="2443" spans="1:8" ht="14" x14ac:dyDescent="0.3">
      <c r="A2443" s="99"/>
      <c r="B2443" s="100"/>
      <c r="C2443" s="100"/>
      <c r="D2443" s="100"/>
      <c r="E2443" s="101"/>
      <c r="F2443" s="96"/>
      <c r="H2443" s="88"/>
    </row>
    <row r="2444" spans="1:8" ht="14" x14ac:dyDescent="0.3">
      <c r="A2444" s="99"/>
      <c r="B2444" s="100"/>
      <c r="C2444" s="100"/>
      <c r="D2444" s="100"/>
      <c r="E2444" s="101"/>
      <c r="F2444" s="96"/>
      <c r="H2444" s="88"/>
    </row>
    <row r="2445" spans="1:8" ht="14" x14ac:dyDescent="0.3">
      <c r="A2445" s="99"/>
      <c r="B2445" s="100"/>
      <c r="C2445" s="100"/>
      <c r="D2445" s="100"/>
      <c r="E2445" s="101"/>
      <c r="F2445" s="96"/>
      <c r="H2445" s="88"/>
    </row>
    <row r="2446" spans="1:8" ht="14" x14ac:dyDescent="0.3">
      <c r="A2446" s="99"/>
      <c r="B2446" s="100"/>
      <c r="C2446" s="100"/>
      <c r="D2446" s="100"/>
      <c r="E2446" s="101"/>
      <c r="F2446" s="96"/>
      <c r="H2446" s="88"/>
    </row>
    <row r="2447" spans="1:8" ht="14" x14ac:dyDescent="0.3">
      <c r="A2447" s="99"/>
      <c r="B2447" s="100"/>
      <c r="C2447" s="100"/>
      <c r="D2447" s="100"/>
      <c r="E2447" s="101"/>
      <c r="F2447" s="96"/>
      <c r="H2447" s="88"/>
    </row>
    <row r="2448" spans="1:8" ht="14" x14ac:dyDescent="0.3">
      <c r="A2448" s="99"/>
      <c r="B2448" s="100"/>
      <c r="C2448" s="100"/>
      <c r="D2448" s="100"/>
      <c r="E2448" s="101"/>
      <c r="F2448" s="96"/>
      <c r="H2448" s="88"/>
    </row>
    <row r="2449" spans="1:8" ht="14" x14ac:dyDescent="0.3">
      <c r="A2449" s="99"/>
      <c r="B2449" s="100"/>
      <c r="C2449" s="100"/>
      <c r="D2449" s="100"/>
      <c r="E2449" s="101"/>
      <c r="F2449" s="96"/>
      <c r="H2449" s="88"/>
    </row>
    <row r="2450" spans="1:8" ht="14" x14ac:dyDescent="0.3">
      <c r="A2450" s="99"/>
      <c r="B2450" s="100"/>
      <c r="C2450" s="100"/>
      <c r="D2450" s="100"/>
      <c r="E2450" s="101"/>
      <c r="F2450" s="96"/>
      <c r="H2450" s="88"/>
    </row>
    <row r="2451" spans="1:8" ht="14" x14ac:dyDescent="0.3">
      <c r="A2451" s="99"/>
      <c r="B2451" s="100"/>
      <c r="C2451" s="100"/>
      <c r="D2451" s="100"/>
      <c r="E2451" s="101"/>
      <c r="F2451" s="96"/>
      <c r="H2451" s="88"/>
    </row>
    <row r="2452" spans="1:8" ht="14" x14ac:dyDescent="0.3">
      <c r="A2452" s="99"/>
      <c r="B2452" s="100"/>
      <c r="C2452" s="100"/>
      <c r="D2452" s="100"/>
      <c r="E2452" s="101"/>
      <c r="F2452" s="96"/>
      <c r="H2452" s="88"/>
    </row>
    <row r="2453" spans="1:8" ht="14" x14ac:dyDescent="0.3">
      <c r="A2453" s="99"/>
      <c r="B2453" s="100"/>
      <c r="C2453" s="100"/>
      <c r="D2453" s="100"/>
      <c r="E2453" s="101"/>
      <c r="F2453" s="96"/>
      <c r="H2453" s="88"/>
    </row>
    <row r="2454" spans="1:8" ht="14" x14ac:dyDescent="0.3">
      <c r="A2454" s="99"/>
      <c r="B2454" s="100"/>
      <c r="C2454" s="100"/>
      <c r="D2454" s="100"/>
      <c r="E2454" s="101"/>
      <c r="F2454" s="96"/>
      <c r="H2454" s="88"/>
    </row>
    <row r="2455" spans="1:8" ht="14" x14ac:dyDescent="0.3">
      <c r="A2455" s="99"/>
      <c r="B2455" s="100"/>
      <c r="C2455" s="100"/>
      <c r="D2455" s="100"/>
      <c r="E2455" s="101"/>
      <c r="F2455" s="96"/>
      <c r="H2455" s="88"/>
    </row>
    <row r="2456" spans="1:8" ht="14" x14ac:dyDescent="0.3">
      <c r="A2456" s="99"/>
      <c r="B2456" s="100"/>
      <c r="C2456" s="100"/>
      <c r="D2456" s="100"/>
      <c r="E2456" s="101"/>
      <c r="F2456" s="96"/>
      <c r="H2456" s="88"/>
    </row>
    <row r="2457" spans="1:8" ht="14" x14ac:dyDescent="0.3">
      <c r="A2457" s="99"/>
      <c r="B2457" s="100"/>
      <c r="C2457" s="100"/>
      <c r="D2457" s="100"/>
      <c r="E2457" s="101"/>
      <c r="F2457" s="96"/>
      <c r="H2457" s="88"/>
    </row>
    <row r="2458" spans="1:8" ht="14" x14ac:dyDescent="0.3">
      <c r="A2458" s="99"/>
      <c r="B2458" s="100"/>
      <c r="C2458" s="100"/>
      <c r="D2458" s="100"/>
      <c r="E2458" s="101"/>
      <c r="F2458" s="96"/>
      <c r="H2458" s="88"/>
    </row>
    <row r="2459" spans="1:8" ht="14" x14ac:dyDescent="0.3">
      <c r="A2459" s="99"/>
      <c r="B2459" s="100"/>
      <c r="C2459" s="100"/>
      <c r="D2459" s="100"/>
      <c r="E2459" s="101"/>
      <c r="F2459" s="96"/>
      <c r="H2459" s="88"/>
    </row>
    <row r="2460" spans="1:8" ht="14" x14ac:dyDescent="0.3">
      <c r="A2460" s="99"/>
      <c r="B2460" s="100"/>
      <c r="C2460" s="100"/>
      <c r="D2460" s="100"/>
      <c r="E2460" s="101"/>
      <c r="F2460" s="96"/>
      <c r="H2460" s="88"/>
    </row>
    <row r="2461" spans="1:8" ht="14" x14ac:dyDescent="0.3">
      <c r="A2461" s="99"/>
      <c r="B2461" s="100"/>
      <c r="C2461" s="100"/>
      <c r="D2461" s="100"/>
      <c r="E2461" s="101"/>
      <c r="F2461" s="96"/>
      <c r="H2461" s="88"/>
    </row>
    <row r="2462" spans="1:8" ht="14" x14ac:dyDescent="0.3">
      <c r="A2462" s="99"/>
      <c r="B2462" s="100"/>
      <c r="C2462" s="100"/>
      <c r="D2462" s="100"/>
      <c r="E2462" s="101"/>
      <c r="F2462" s="96"/>
      <c r="H2462" s="88"/>
    </row>
    <row r="2463" spans="1:8" ht="14" x14ac:dyDescent="0.3">
      <c r="A2463" s="99"/>
      <c r="B2463" s="100"/>
      <c r="C2463" s="100"/>
      <c r="D2463" s="100"/>
      <c r="E2463" s="101"/>
      <c r="F2463" s="96"/>
      <c r="H2463" s="88"/>
    </row>
    <row r="2464" spans="1:8" ht="14" x14ac:dyDescent="0.3">
      <c r="A2464" s="99"/>
      <c r="B2464" s="100"/>
      <c r="C2464" s="100"/>
      <c r="D2464" s="100"/>
      <c r="E2464" s="101"/>
      <c r="F2464" s="96"/>
      <c r="H2464" s="88"/>
    </row>
    <row r="2465" spans="1:8" ht="14" x14ac:dyDescent="0.3">
      <c r="A2465" s="99"/>
      <c r="B2465" s="100"/>
      <c r="C2465" s="100"/>
      <c r="D2465" s="100"/>
      <c r="E2465" s="101"/>
      <c r="F2465" s="96"/>
      <c r="H2465" s="88"/>
    </row>
    <row r="2466" spans="1:8" ht="14" x14ac:dyDescent="0.3">
      <c r="A2466" s="99"/>
      <c r="B2466" s="100"/>
      <c r="C2466" s="100"/>
      <c r="D2466" s="100"/>
      <c r="E2466" s="101"/>
      <c r="F2466" s="96"/>
      <c r="H2466" s="88"/>
    </row>
    <row r="2467" spans="1:8" ht="14" x14ac:dyDescent="0.3">
      <c r="A2467" s="99"/>
      <c r="B2467" s="100"/>
      <c r="C2467" s="100"/>
      <c r="D2467" s="100"/>
      <c r="E2467" s="101"/>
      <c r="F2467" s="96"/>
      <c r="H2467" s="88"/>
    </row>
    <row r="2468" spans="1:8" ht="14" x14ac:dyDescent="0.3">
      <c r="A2468" s="99"/>
      <c r="B2468" s="100"/>
      <c r="C2468" s="100"/>
      <c r="D2468" s="100"/>
      <c r="E2468" s="101"/>
      <c r="F2468" s="96"/>
      <c r="H2468" s="88"/>
    </row>
    <row r="2469" spans="1:8" ht="14" x14ac:dyDescent="0.3">
      <c r="A2469" s="99"/>
      <c r="B2469" s="100"/>
      <c r="C2469" s="100"/>
      <c r="D2469" s="100"/>
      <c r="E2469" s="101"/>
      <c r="F2469" s="96"/>
      <c r="H2469" s="88"/>
    </row>
    <row r="2470" spans="1:8" ht="14" x14ac:dyDescent="0.3">
      <c r="A2470" s="99"/>
      <c r="B2470" s="100"/>
      <c r="C2470" s="100"/>
      <c r="D2470" s="100"/>
      <c r="E2470" s="101"/>
      <c r="F2470" s="96"/>
      <c r="H2470" s="88"/>
    </row>
    <row r="2471" spans="1:8" ht="14" x14ac:dyDescent="0.3">
      <c r="A2471" s="99"/>
      <c r="B2471" s="100"/>
      <c r="C2471" s="100"/>
      <c r="D2471" s="100"/>
      <c r="E2471" s="101"/>
      <c r="F2471" s="96"/>
      <c r="H2471" s="88"/>
    </row>
    <row r="2472" spans="1:8" ht="14" x14ac:dyDescent="0.3">
      <c r="A2472" s="99"/>
      <c r="B2472" s="100"/>
      <c r="C2472" s="100"/>
      <c r="D2472" s="100"/>
      <c r="E2472" s="101"/>
      <c r="F2472" s="96"/>
      <c r="H2472" s="88"/>
    </row>
    <row r="2473" spans="1:8" ht="14" x14ac:dyDescent="0.3">
      <c r="A2473" s="99"/>
      <c r="B2473" s="100"/>
      <c r="C2473" s="100"/>
      <c r="D2473" s="100"/>
      <c r="E2473" s="101"/>
      <c r="F2473" s="96"/>
      <c r="H2473" s="88"/>
    </row>
    <row r="2474" spans="1:8" ht="14" x14ac:dyDescent="0.3">
      <c r="A2474" s="99"/>
      <c r="B2474" s="100"/>
      <c r="C2474" s="100"/>
      <c r="D2474" s="100"/>
      <c r="E2474" s="101"/>
      <c r="F2474" s="96"/>
      <c r="H2474" s="88"/>
    </row>
    <row r="2475" spans="1:8" ht="14" x14ac:dyDescent="0.3">
      <c r="A2475" s="99"/>
      <c r="B2475" s="100"/>
      <c r="C2475" s="100"/>
      <c r="D2475" s="100"/>
      <c r="E2475" s="101"/>
      <c r="F2475" s="96"/>
      <c r="H2475" s="88"/>
    </row>
    <row r="2476" spans="1:8" ht="14" x14ac:dyDescent="0.3">
      <c r="A2476" s="99"/>
      <c r="B2476" s="100"/>
      <c r="C2476" s="100"/>
      <c r="D2476" s="100"/>
      <c r="E2476" s="101"/>
      <c r="F2476" s="96"/>
      <c r="H2476" s="88"/>
    </row>
    <row r="2477" spans="1:8" ht="14" x14ac:dyDescent="0.3">
      <c r="A2477" s="99"/>
      <c r="B2477" s="100"/>
      <c r="C2477" s="100"/>
      <c r="D2477" s="100"/>
      <c r="E2477" s="101"/>
      <c r="F2477" s="96"/>
      <c r="H2477" s="88"/>
    </row>
    <row r="2478" spans="1:8" ht="14" x14ac:dyDescent="0.3">
      <c r="A2478" s="99"/>
      <c r="B2478" s="100"/>
      <c r="C2478" s="100"/>
      <c r="D2478" s="100"/>
      <c r="E2478" s="101"/>
      <c r="F2478" s="96"/>
      <c r="H2478" s="88"/>
    </row>
    <row r="2479" spans="1:8" ht="14" x14ac:dyDescent="0.3">
      <c r="A2479" s="99"/>
      <c r="B2479" s="100"/>
      <c r="C2479" s="100"/>
      <c r="D2479" s="100"/>
      <c r="E2479" s="101"/>
      <c r="F2479" s="96"/>
      <c r="H2479" s="88"/>
    </row>
    <row r="2480" spans="1:8" ht="14" x14ac:dyDescent="0.3">
      <c r="A2480" s="99"/>
      <c r="B2480" s="100"/>
      <c r="C2480" s="100"/>
      <c r="D2480" s="100"/>
      <c r="E2480" s="101"/>
      <c r="F2480" s="96"/>
      <c r="H2480" s="88"/>
    </row>
    <row r="2481" spans="1:8" ht="14" x14ac:dyDescent="0.3">
      <c r="A2481" s="99"/>
      <c r="B2481" s="100"/>
      <c r="C2481" s="100"/>
      <c r="D2481" s="100"/>
      <c r="E2481" s="101"/>
      <c r="F2481" s="96"/>
      <c r="H2481" s="88"/>
    </row>
    <row r="2482" spans="1:8" ht="14" x14ac:dyDescent="0.3">
      <c r="A2482" s="99"/>
      <c r="B2482" s="100"/>
      <c r="C2482" s="100"/>
      <c r="D2482" s="100"/>
      <c r="E2482" s="101"/>
      <c r="F2482" s="96"/>
      <c r="H2482" s="88"/>
    </row>
    <row r="2483" spans="1:8" ht="14" x14ac:dyDescent="0.3">
      <c r="A2483" s="99"/>
      <c r="B2483" s="100"/>
      <c r="C2483" s="100"/>
      <c r="D2483" s="100"/>
      <c r="E2483" s="101"/>
      <c r="F2483" s="96"/>
      <c r="H2483" s="88"/>
    </row>
    <row r="2484" spans="1:8" ht="14" x14ac:dyDescent="0.3">
      <c r="A2484" s="99"/>
      <c r="B2484" s="100"/>
      <c r="C2484" s="100"/>
      <c r="D2484" s="100"/>
      <c r="E2484" s="101"/>
      <c r="F2484" s="96"/>
      <c r="H2484" s="88"/>
    </row>
    <row r="2485" spans="1:8" ht="14" x14ac:dyDescent="0.3">
      <c r="A2485" s="99"/>
      <c r="B2485" s="100"/>
      <c r="C2485" s="100"/>
      <c r="D2485" s="100"/>
      <c r="E2485" s="101"/>
      <c r="F2485" s="96"/>
      <c r="H2485" s="88"/>
    </row>
    <row r="2486" spans="1:8" ht="14" x14ac:dyDescent="0.3">
      <c r="A2486" s="99"/>
      <c r="B2486" s="100"/>
      <c r="C2486" s="100"/>
      <c r="D2486" s="100"/>
      <c r="E2486" s="101"/>
      <c r="F2486" s="96"/>
      <c r="H2486" s="88"/>
    </row>
    <row r="2487" spans="1:8" ht="14" x14ac:dyDescent="0.3">
      <c r="A2487" s="99"/>
      <c r="B2487" s="100"/>
      <c r="C2487" s="100"/>
      <c r="D2487" s="100"/>
      <c r="E2487" s="101"/>
      <c r="F2487" s="96"/>
      <c r="H2487" s="88"/>
    </row>
    <row r="2488" spans="1:8" ht="14" x14ac:dyDescent="0.3">
      <c r="A2488" s="99"/>
      <c r="B2488" s="100"/>
      <c r="C2488" s="100"/>
      <c r="D2488" s="100"/>
      <c r="E2488" s="101"/>
      <c r="F2488" s="96"/>
      <c r="H2488" s="88"/>
    </row>
    <row r="2489" spans="1:8" ht="14" x14ac:dyDescent="0.3">
      <c r="A2489" s="99"/>
      <c r="B2489" s="100"/>
      <c r="C2489" s="100"/>
      <c r="D2489" s="100"/>
      <c r="E2489" s="101"/>
      <c r="F2489" s="96"/>
      <c r="H2489" s="88"/>
    </row>
    <row r="2490" spans="1:8" ht="14" x14ac:dyDescent="0.3">
      <c r="A2490" s="99"/>
      <c r="B2490" s="100"/>
      <c r="C2490" s="100"/>
      <c r="D2490" s="100"/>
      <c r="E2490" s="101"/>
      <c r="F2490" s="96"/>
      <c r="H2490" s="88"/>
    </row>
    <row r="2491" spans="1:8" ht="14" x14ac:dyDescent="0.3">
      <c r="A2491" s="99"/>
      <c r="B2491" s="100"/>
      <c r="C2491" s="100"/>
      <c r="D2491" s="100"/>
      <c r="E2491" s="101"/>
      <c r="F2491" s="96"/>
      <c r="H2491" s="88"/>
    </row>
    <row r="2492" spans="1:8" ht="14" x14ac:dyDescent="0.3">
      <c r="A2492" s="99"/>
      <c r="B2492" s="100"/>
      <c r="C2492" s="100"/>
      <c r="D2492" s="100"/>
      <c r="E2492" s="101"/>
      <c r="F2492" s="96"/>
      <c r="H2492" s="88"/>
    </row>
    <row r="2493" spans="1:8" ht="14" x14ac:dyDescent="0.3">
      <c r="A2493" s="99"/>
      <c r="B2493" s="100"/>
      <c r="C2493" s="100"/>
      <c r="D2493" s="100"/>
      <c r="E2493" s="101"/>
      <c r="F2493" s="96"/>
      <c r="H2493" s="88"/>
    </row>
    <row r="2494" spans="1:8" ht="14" x14ac:dyDescent="0.3">
      <c r="A2494" s="99"/>
      <c r="B2494" s="100"/>
      <c r="C2494" s="100"/>
      <c r="D2494" s="100"/>
      <c r="E2494" s="101"/>
      <c r="F2494" s="96"/>
      <c r="H2494" s="88"/>
    </row>
    <row r="2495" spans="1:8" ht="14" x14ac:dyDescent="0.3">
      <c r="A2495" s="99"/>
      <c r="B2495" s="100"/>
      <c r="C2495" s="100"/>
      <c r="D2495" s="100"/>
      <c r="E2495" s="101"/>
      <c r="F2495" s="96"/>
      <c r="H2495" s="88"/>
    </row>
    <row r="2496" spans="1:8" ht="14" x14ac:dyDescent="0.3">
      <c r="A2496" s="99"/>
      <c r="B2496" s="100"/>
      <c r="C2496" s="100"/>
      <c r="D2496" s="100"/>
      <c r="E2496" s="101"/>
      <c r="F2496" s="96"/>
      <c r="H2496" s="88"/>
    </row>
    <row r="2497" spans="1:8" ht="14" x14ac:dyDescent="0.3">
      <c r="A2497" s="99"/>
      <c r="B2497" s="100"/>
      <c r="C2497" s="100"/>
      <c r="D2497" s="100"/>
      <c r="E2497" s="101"/>
      <c r="F2497" s="96"/>
      <c r="H2497" s="88"/>
    </row>
    <row r="2498" spans="1:8" ht="14" x14ac:dyDescent="0.3">
      <c r="A2498" s="99"/>
      <c r="B2498" s="100"/>
      <c r="C2498" s="100"/>
      <c r="D2498" s="100"/>
      <c r="E2498" s="101"/>
      <c r="F2498" s="96"/>
      <c r="H2498" s="88"/>
    </row>
    <row r="2499" spans="1:8" ht="14" x14ac:dyDescent="0.3">
      <c r="A2499" s="99"/>
      <c r="B2499" s="100"/>
      <c r="C2499" s="100"/>
      <c r="D2499" s="100"/>
      <c r="E2499" s="101"/>
      <c r="F2499" s="96"/>
      <c r="H2499" s="88"/>
    </row>
    <row r="2500" spans="1:8" ht="14" x14ac:dyDescent="0.3">
      <c r="A2500" s="99"/>
      <c r="B2500" s="100"/>
      <c r="C2500" s="100"/>
      <c r="D2500" s="100"/>
      <c r="E2500" s="101"/>
      <c r="F2500" s="96"/>
      <c r="H2500" s="88"/>
    </row>
    <row r="2501" spans="1:8" ht="14" x14ac:dyDescent="0.3">
      <c r="A2501" s="99"/>
      <c r="B2501" s="100"/>
      <c r="C2501" s="100"/>
      <c r="D2501" s="100"/>
      <c r="E2501" s="101"/>
      <c r="F2501" s="96"/>
      <c r="H2501" s="88"/>
    </row>
    <row r="2502" spans="1:8" ht="14" x14ac:dyDescent="0.3">
      <c r="A2502" s="99"/>
      <c r="B2502" s="100"/>
      <c r="C2502" s="100"/>
      <c r="D2502" s="100"/>
      <c r="E2502" s="101"/>
      <c r="F2502" s="96"/>
      <c r="H2502" s="88"/>
    </row>
    <row r="2503" spans="1:8" ht="14" x14ac:dyDescent="0.3">
      <c r="A2503" s="99"/>
      <c r="B2503" s="100"/>
      <c r="C2503" s="100"/>
      <c r="D2503" s="100"/>
      <c r="E2503" s="101"/>
      <c r="F2503" s="96"/>
      <c r="H2503" s="88"/>
    </row>
    <row r="2504" spans="1:8" ht="14" x14ac:dyDescent="0.3">
      <c r="A2504" s="99"/>
      <c r="B2504" s="100"/>
      <c r="C2504" s="100"/>
      <c r="D2504" s="100"/>
      <c r="E2504" s="101"/>
      <c r="F2504" s="96"/>
      <c r="H2504" s="88"/>
    </row>
    <row r="2505" spans="1:8" ht="14" x14ac:dyDescent="0.3">
      <c r="A2505" s="99"/>
      <c r="B2505" s="100"/>
      <c r="C2505" s="100"/>
      <c r="D2505" s="100"/>
      <c r="E2505" s="101"/>
      <c r="F2505" s="96"/>
      <c r="H2505" s="88"/>
    </row>
    <row r="2506" spans="1:8" ht="14" x14ac:dyDescent="0.3">
      <c r="A2506" s="99"/>
      <c r="B2506" s="100"/>
      <c r="C2506" s="100"/>
      <c r="D2506" s="100"/>
      <c r="E2506" s="101"/>
      <c r="F2506" s="96"/>
      <c r="H2506" s="88"/>
    </row>
    <row r="2507" spans="1:8" ht="14" x14ac:dyDescent="0.3">
      <c r="A2507" s="99"/>
      <c r="B2507" s="100"/>
      <c r="C2507" s="100"/>
      <c r="D2507" s="100"/>
      <c r="E2507" s="101"/>
      <c r="F2507" s="96"/>
      <c r="H2507" s="88"/>
    </row>
    <row r="2508" spans="1:8" ht="14" x14ac:dyDescent="0.3">
      <c r="A2508" s="99"/>
      <c r="B2508" s="100"/>
      <c r="C2508" s="100"/>
      <c r="D2508" s="100"/>
      <c r="E2508" s="101"/>
      <c r="F2508" s="96"/>
      <c r="H2508" s="88"/>
    </row>
    <row r="2509" spans="1:8" ht="14" x14ac:dyDescent="0.3">
      <c r="A2509" s="99"/>
      <c r="B2509" s="100"/>
      <c r="C2509" s="100"/>
      <c r="D2509" s="100"/>
      <c r="E2509" s="101"/>
      <c r="F2509" s="96"/>
      <c r="H2509" s="88"/>
    </row>
    <row r="2510" spans="1:8" ht="14" x14ac:dyDescent="0.3">
      <c r="A2510" s="99"/>
      <c r="B2510" s="100"/>
      <c r="C2510" s="100"/>
      <c r="D2510" s="100"/>
      <c r="E2510" s="101"/>
      <c r="F2510" s="96"/>
      <c r="H2510" s="88"/>
    </row>
    <row r="2511" spans="1:8" ht="14" x14ac:dyDescent="0.3">
      <c r="A2511" s="99"/>
      <c r="B2511" s="100"/>
      <c r="C2511" s="100"/>
      <c r="D2511" s="100"/>
      <c r="E2511" s="101"/>
      <c r="F2511" s="96"/>
      <c r="H2511" s="88"/>
    </row>
    <row r="2512" spans="1:8" ht="14" x14ac:dyDescent="0.3">
      <c r="A2512" s="99"/>
      <c r="B2512" s="100"/>
      <c r="C2512" s="100"/>
      <c r="D2512" s="100"/>
      <c r="E2512" s="101"/>
      <c r="F2512" s="96"/>
      <c r="H2512" s="88"/>
    </row>
    <row r="2513" spans="1:8" ht="14" x14ac:dyDescent="0.3">
      <c r="A2513" s="99"/>
      <c r="B2513" s="100"/>
      <c r="C2513" s="100"/>
      <c r="D2513" s="100"/>
      <c r="E2513" s="101"/>
      <c r="F2513" s="96"/>
      <c r="H2513" s="88"/>
    </row>
    <row r="2514" spans="1:8" ht="14" x14ac:dyDescent="0.3">
      <c r="A2514" s="99"/>
      <c r="B2514" s="100"/>
      <c r="C2514" s="100"/>
      <c r="D2514" s="100"/>
      <c r="E2514" s="101"/>
      <c r="F2514" s="96"/>
      <c r="H2514" s="88"/>
    </row>
    <row r="2515" spans="1:8" ht="14" x14ac:dyDescent="0.3">
      <c r="A2515" s="99"/>
      <c r="B2515" s="100"/>
      <c r="C2515" s="100"/>
      <c r="D2515" s="100"/>
      <c r="E2515" s="101"/>
      <c r="F2515" s="96"/>
      <c r="H2515" s="88"/>
    </row>
    <row r="2516" spans="1:8" ht="14" x14ac:dyDescent="0.3">
      <c r="A2516" s="99"/>
      <c r="B2516" s="100"/>
      <c r="C2516" s="100"/>
      <c r="D2516" s="100"/>
      <c r="E2516" s="101"/>
      <c r="F2516" s="96"/>
      <c r="H2516" s="88"/>
    </row>
    <row r="2517" spans="1:8" ht="14" x14ac:dyDescent="0.3">
      <c r="A2517" s="99"/>
      <c r="B2517" s="100"/>
      <c r="C2517" s="100"/>
      <c r="D2517" s="100"/>
      <c r="E2517" s="101"/>
      <c r="F2517" s="96"/>
      <c r="H2517" s="88"/>
    </row>
    <row r="2518" spans="1:8" ht="14" x14ac:dyDescent="0.3">
      <c r="A2518" s="99"/>
      <c r="B2518" s="100"/>
      <c r="C2518" s="100"/>
      <c r="D2518" s="100"/>
      <c r="E2518" s="101"/>
      <c r="F2518" s="96"/>
      <c r="H2518" s="88"/>
    </row>
    <row r="2519" spans="1:8" ht="14" x14ac:dyDescent="0.3">
      <c r="A2519" s="99"/>
      <c r="B2519" s="100"/>
      <c r="C2519" s="100"/>
      <c r="D2519" s="100"/>
      <c r="E2519" s="101"/>
      <c r="F2519" s="96"/>
      <c r="H2519" s="88"/>
    </row>
    <row r="2520" spans="1:8" ht="14" x14ac:dyDescent="0.3">
      <c r="A2520" s="99"/>
      <c r="B2520" s="100"/>
      <c r="C2520" s="100"/>
      <c r="D2520" s="100"/>
      <c r="E2520" s="101"/>
      <c r="F2520" s="96"/>
      <c r="H2520" s="88"/>
    </row>
    <row r="2521" spans="1:8" ht="14" x14ac:dyDescent="0.3">
      <c r="A2521" s="99"/>
      <c r="B2521" s="100"/>
      <c r="C2521" s="100"/>
      <c r="D2521" s="100"/>
      <c r="E2521" s="101"/>
      <c r="F2521" s="96"/>
      <c r="H2521" s="88"/>
    </row>
    <row r="2522" spans="1:8" ht="14" x14ac:dyDescent="0.3">
      <c r="A2522" s="99"/>
      <c r="B2522" s="100"/>
      <c r="C2522" s="100"/>
      <c r="D2522" s="100"/>
      <c r="E2522" s="101"/>
      <c r="F2522" s="96"/>
      <c r="H2522" s="88"/>
    </row>
    <row r="2523" spans="1:8" ht="14" x14ac:dyDescent="0.3">
      <c r="A2523" s="99"/>
      <c r="B2523" s="100"/>
      <c r="C2523" s="100"/>
      <c r="D2523" s="100"/>
      <c r="E2523" s="101"/>
      <c r="F2523" s="96"/>
      <c r="H2523" s="88"/>
    </row>
    <row r="2524" spans="1:8" ht="14" x14ac:dyDescent="0.3">
      <c r="A2524" s="99"/>
      <c r="B2524" s="100"/>
      <c r="C2524" s="100"/>
      <c r="D2524" s="100"/>
      <c r="E2524" s="101"/>
      <c r="F2524" s="96"/>
      <c r="H2524" s="88"/>
    </row>
    <row r="2525" spans="1:8" ht="14" x14ac:dyDescent="0.3">
      <c r="A2525" s="99"/>
      <c r="B2525" s="100"/>
      <c r="C2525" s="100"/>
      <c r="D2525" s="100"/>
      <c r="E2525" s="101"/>
      <c r="F2525" s="96"/>
      <c r="H2525" s="88"/>
    </row>
    <row r="2526" spans="1:8" ht="14" x14ac:dyDescent="0.3">
      <c r="A2526" s="99"/>
      <c r="B2526" s="100"/>
      <c r="C2526" s="100"/>
      <c r="D2526" s="100"/>
      <c r="E2526" s="101"/>
      <c r="F2526" s="96"/>
      <c r="H2526" s="88"/>
    </row>
    <row r="2527" spans="1:8" ht="14" x14ac:dyDescent="0.3">
      <c r="A2527" s="99"/>
      <c r="B2527" s="100"/>
      <c r="C2527" s="100"/>
      <c r="D2527" s="100"/>
      <c r="E2527" s="101"/>
      <c r="F2527" s="96"/>
      <c r="H2527" s="88"/>
    </row>
    <row r="2528" spans="1:8" ht="14" x14ac:dyDescent="0.3">
      <c r="A2528" s="99"/>
      <c r="B2528" s="100"/>
      <c r="C2528" s="100"/>
      <c r="D2528" s="100"/>
      <c r="E2528" s="101"/>
      <c r="F2528" s="96"/>
      <c r="H2528" s="88"/>
    </row>
    <row r="2529" spans="1:8" ht="14" x14ac:dyDescent="0.3">
      <c r="A2529" s="99"/>
      <c r="B2529" s="100"/>
      <c r="C2529" s="100"/>
      <c r="D2529" s="100"/>
      <c r="E2529" s="101"/>
      <c r="F2529" s="96"/>
      <c r="H2529" s="88"/>
    </row>
    <row r="2530" spans="1:8" ht="14" x14ac:dyDescent="0.3">
      <c r="A2530" s="99"/>
      <c r="B2530" s="100"/>
      <c r="C2530" s="100"/>
      <c r="D2530" s="100"/>
      <c r="E2530" s="101"/>
      <c r="F2530" s="96"/>
      <c r="H2530" s="88"/>
    </row>
    <row r="2531" spans="1:8" ht="14" x14ac:dyDescent="0.3">
      <c r="A2531" s="99"/>
      <c r="B2531" s="100"/>
      <c r="C2531" s="100"/>
      <c r="D2531" s="100"/>
      <c r="E2531" s="101"/>
      <c r="F2531" s="96"/>
      <c r="H2531" s="88"/>
    </row>
    <row r="2532" spans="1:8" ht="14" x14ac:dyDescent="0.3">
      <c r="A2532" s="99"/>
      <c r="B2532" s="100"/>
      <c r="C2532" s="100"/>
      <c r="D2532" s="100"/>
      <c r="E2532" s="101"/>
      <c r="F2532" s="96"/>
      <c r="H2532" s="88"/>
    </row>
    <row r="2533" spans="1:8" ht="14" x14ac:dyDescent="0.3">
      <c r="A2533" s="99"/>
      <c r="B2533" s="100"/>
      <c r="C2533" s="100"/>
      <c r="D2533" s="100"/>
      <c r="E2533" s="101"/>
      <c r="F2533" s="96"/>
      <c r="H2533" s="88"/>
    </row>
    <row r="2534" spans="1:8" ht="14" x14ac:dyDescent="0.3">
      <c r="A2534" s="99"/>
      <c r="B2534" s="100"/>
      <c r="C2534" s="100"/>
      <c r="D2534" s="100"/>
      <c r="E2534" s="101"/>
      <c r="F2534" s="96"/>
      <c r="H2534" s="88"/>
    </row>
    <row r="2535" spans="1:8" ht="14" x14ac:dyDescent="0.3">
      <c r="A2535" s="99"/>
      <c r="B2535" s="100"/>
      <c r="C2535" s="100"/>
      <c r="D2535" s="100"/>
      <c r="E2535" s="101"/>
      <c r="F2535" s="96"/>
      <c r="H2535" s="88"/>
    </row>
    <row r="2536" spans="1:8" ht="14" x14ac:dyDescent="0.3">
      <c r="A2536" s="99"/>
      <c r="B2536" s="100"/>
      <c r="C2536" s="100"/>
      <c r="D2536" s="100"/>
      <c r="E2536" s="101"/>
      <c r="F2536" s="96"/>
      <c r="H2536" s="88"/>
    </row>
    <row r="2537" spans="1:8" ht="14" x14ac:dyDescent="0.3">
      <c r="A2537" s="99"/>
      <c r="B2537" s="100"/>
      <c r="C2537" s="100"/>
      <c r="D2537" s="100"/>
      <c r="E2537" s="101"/>
      <c r="F2537" s="96"/>
      <c r="H2537" s="88"/>
    </row>
    <row r="2538" spans="1:8" ht="14" x14ac:dyDescent="0.3">
      <c r="A2538" s="99"/>
      <c r="B2538" s="100"/>
      <c r="C2538" s="100"/>
      <c r="D2538" s="100"/>
      <c r="E2538" s="101"/>
      <c r="F2538" s="96"/>
      <c r="H2538" s="88"/>
    </row>
    <row r="2539" spans="1:8" ht="14" x14ac:dyDescent="0.3">
      <c r="A2539" s="99"/>
      <c r="B2539" s="100"/>
      <c r="C2539" s="100"/>
      <c r="D2539" s="100"/>
      <c r="E2539" s="101"/>
      <c r="F2539" s="96"/>
      <c r="H2539" s="88"/>
    </row>
    <row r="2540" spans="1:8" ht="14" x14ac:dyDescent="0.3">
      <c r="A2540" s="99"/>
      <c r="B2540" s="100"/>
      <c r="C2540" s="100"/>
      <c r="D2540" s="100"/>
      <c r="E2540" s="101"/>
      <c r="F2540" s="96"/>
      <c r="H2540" s="88"/>
    </row>
    <row r="2541" spans="1:8" ht="14" x14ac:dyDescent="0.3">
      <c r="A2541" s="99"/>
      <c r="B2541" s="100"/>
      <c r="C2541" s="100"/>
      <c r="D2541" s="100"/>
      <c r="E2541" s="101"/>
      <c r="F2541" s="96"/>
      <c r="H2541" s="88"/>
    </row>
    <row r="2542" spans="1:8" ht="14" x14ac:dyDescent="0.3">
      <c r="A2542" s="99"/>
      <c r="B2542" s="100"/>
      <c r="C2542" s="100"/>
      <c r="D2542" s="100"/>
      <c r="E2542" s="101"/>
      <c r="F2542" s="96"/>
      <c r="H2542" s="88"/>
    </row>
    <row r="2543" spans="1:8" ht="14" x14ac:dyDescent="0.3">
      <c r="A2543" s="99"/>
      <c r="B2543" s="100"/>
      <c r="C2543" s="100"/>
      <c r="D2543" s="100"/>
      <c r="E2543" s="101"/>
      <c r="F2543" s="96"/>
      <c r="H2543" s="88"/>
    </row>
    <row r="2544" spans="1:8" ht="14" x14ac:dyDescent="0.3">
      <c r="A2544" s="99"/>
      <c r="B2544" s="100"/>
      <c r="C2544" s="100"/>
      <c r="D2544" s="100"/>
      <c r="E2544" s="101"/>
      <c r="F2544" s="96"/>
      <c r="H2544" s="88"/>
    </row>
    <row r="2545" spans="1:8" ht="14" x14ac:dyDescent="0.3">
      <c r="A2545" s="99"/>
      <c r="B2545" s="100"/>
      <c r="C2545" s="100"/>
      <c r="D2545" s="100"/>
      <c r="E2545" s="101"/>
      <c r="F2545" s="96"/>
      <c r="H2545" s="88"/>
    </row>
    <row r="2546" spans="1:8" ht="14" x14ac:dyDescent="0.3">
      <c r="A2546" s="99"/>
      <c r="B2546" s="100"/>
      <c r="C2546" s="100"/>
      <c r="D2546" s="100"/>
      <c r="E2546" s="101"/>
      <c r="F2546" s="96"/>
      <c r="H2546" s="88"/>
    </row>
    <row r="2547" spans="1:8" ht="14" x14ac:dyDescent="0.3">
      <c r="A2547" s="99"/>
      <c r="B2547" s="100"/>
      <c r="C2547" s="100"/>
      <c r="D2547" s="100"/>
      <c r="E2547" s="101"/>
      <c r="F2547" s="96"/>
      <c r="H2547" s="88"/>
    </row>
    <row r="2548" spans="1:8" ht="14" x14ac:dyDescent="0.3">
      <c r="A2548" s="99"/>
      <c r="B2548" s="100"/>
      <c r="C2548" s="100"/>
      <c r="D2548" s="100"/>
      <c r="E2548" s="101"/>
      <c r="F2548" s="96"/>
      <c r="H2548" s="88"/>
    </row>
    <row r="2549" spans="1:8" ht="14" x14ac:dyDescent="0.3">
      <c r="A2549" s="99"/>
      <c r="B2549" s="100"/>
      <c r="C2549" s="100"/>
      <c r="D2549" s="100"/>
      <c r="E2549" s="101"/>
      <c r="F2549" s="96"/>
      <c r="H2549" s="88"/>
    </row>
    <row r="2550" spans="1:8" ht="14" x14ac:dyDescent="0.3">
      <c r="A2550" s="99"/>
      <c r="B2550" s="100"/>
      <c r="C2550" s="100"/>
      <c r="D2550" s="100"/>
      <c r="E2550" s="101"/>
      <c r="F2550" s="96"/>
      <c r="H2550" s="88"/>
    </row>
    <row r="2551" spans="1:8" ht="14" x14ac:dyDescent="0.3">
      <c r="A2551" s="99"/>
      <c r="B2551" s="100"/>
      <c r="C2551" s="100"/>
      <c r="D2551" s="100"/>
      <c r="E2551" s="101"/>
      <c r="F2551" s="96"/>
      <c r="H2551" s="88"/>
    </row>
    <row r="2552" spans="1:8" ht="14" x14ac:dyDescent="0.3">
      <c r="A2552" s="99"/>
      <c r="B2552" s="100"/>
      <c r="C2552" s="100"/>
      <c r="D2552" s="100"/>
      <c r="E2552" s="101"/>
      <c r="F2552" s="96"/>
      <c r="H2552" s="88"/>
    </row>
    <row r="2553" spans="1:8" ht="14" x14ac:dyDescent="0.3">
      <c r="A2553" s="99"/>
      <c r="B2553" s="100"/>
      <c r="C2553" s="100"/>
      <c r="D2553" s="100"/>
      <c r="E2553" s="101"/>
      <c r="F2553" s="96"/>
      <c r="H2553" s="88"/>
    </row>
    <row r="2554" spans="1:8" ht="14" x14ac:dyDescent="0.3">
      <c r="A2554" s="99"/>
      <c r="B2554" s="100"/>
      <c r="C2554" s="100"/>
      <c r="D2554" s="100"/>
      <c r="E2554" s="101"/>
      <c r="F2554" s="96"/>
      <c r="H2554" s="88"/>
    </row>
    <row r="2555" spans="1:8" ht="14" x14ac:dyDescent="0.3">
      <c r="A2555" s="99"/>
      <c r="B2555" s="100"/>
      <c r="C2555" s="100"/>
      <c r="D2555" s="100"/>
      <c r="E2555" s="101"/>
      <c r="F2555" s="96"/>
      <c r="H2555" s="88"/>
    </row>
    <row r="2556" spans="1:8" ht="14" x14ac:dyDescent="0.3">
      <c r="A2556" s="99"/>
      <c r="B2556" s="100"/>
      <c r="C2556" s="100"/>
      <c r="D2556" s="100"/>
      <c r="E2556" s="101"/>
      <c r="F2556" s="96"/>
      <c r="H2556" s="88"/>
    </row>
    <row r="2557" spans="1:8" ht="14" x14ac:dyDescent="0.3">
      <c r="A2557" s="99"/>
      <c r="B2557" s="100"/>
      <c r="C2557" s="100"/>
      <c r="D2557" s="100"/>
      <c r="E2557" s="101"/>
      <c r="F2557" s="96"/>
      <c r="H2557" s="88"/>
    </row>
    <row r="2558" spans="1:8" ht="14" x14ac:dyDescent="0.3">
      <c r="A2558" s="99"/>
      <c r="B2558" s="100"/>
      <c r="C2558" s="100"/>
      <c r="D2558" s="100"/>
      <c r="E2558" s="101"/>
      <c r="F2558" s="96"/>
      <c r="H2558" s="88"/>
    </row>
    <row r="2559" spans="1:8" ht="14" x14ac:dyDescent="0.3">
      <c r="A2559" s="99"/>
      <c r="B2559" s="100"/>
      <c r="C2559" s="100"/>
      <c r="D2559" s="100"/>
      <c r="E2559" s="101"/>
      <c r="F2559" s="96"/>
      <c r="H2559" s="88"/>
    </row>
    <row r="2560" spans="1:8" ht="14" x14ac:dyDescent="0.3">
      <c r="A2560" s="99"/>
      <c r="B2560" s="100"/>
      <c r="C2560" s="100"/>
      <c r="D2560" s="100"/>
      <c r="E2560" s="101"/>
      <c r="F2560" s="96"/>
      <c r="H2560" s="88"/>
    </row>
    <row r="2561" spans="1:8" ht="14" x14ac:dyDescent="0.3">
      <c r="A2561" s="99"/>
      <c r="B2561" s="100"/>
      <c r="C2561" s="100"/>
      <c r="D2561" s="100"/>
      <c r="E2561" s="101"/>
      <c r="F2561" s="96"/>
      <c r="H2561" s="88"/>
    </row>
    <row r="2562" spans="1:8" ht="14" x14ac:dyDescent="0.3">
      <c r="A2562" s="99"/>
      <c r="B2562" s="100"/>
      <c r="C2562" s="100"/>
      <c r="D2562" s="100"/>
      <c r="E2562" s="101"/>
      <c r="F2562" s="96"/>
      <c r="H2562" s="88"/>
    </row>
    <row r="2563" spans="1:8" ht="14" x14ac:dyDescent="0.3">
      <c r="A2563" s="99"/>
      <c r="B2563" s="100"/>
      <c r="C2563" s="100"/>
      <c r="D2563" s="100"/>
      <c r="E2563" s="101"/>
      <c r="F2563" s="96"/>
      <c r="H2563" s="88"/>
    </row>
    <row r="2564" spans="1:8" ht="14" x14ac:dyDescent="0.3">
      <c r="A2564" s="99"/>
      <c r="B2564" s="100"/>
      <c r="C2564" s="100"/>
      <c r="D2564" s="100"/>
      <c r="E2564" s="101"/>
      <c r="F2564" s="96"/>
      <c r="H2564" s="88"/>
    </row>
    <row r="2565" spans="1:8" ht="14" x14ac:dyDescent="0.3">
      <c r="A2565" s="99"/>
      <c r="B2565" s="100"/>
      <c r="C2565" s="100"/>
      <c r="D2565" s="100"/>
      <c r="E2565" s="101"/>
      <c r="F2565" s="96"/>
      <c r="H2565" s="88"/>
    </row>
    <row r="2566" spans="1:8" ht="14" x14ac:dyDescent="0.3">
      <c r="A2566" s="99"/>
      <c r="B2566" s="100"/>
      <c r="C2566" s="100"/>
      <c r="D2566" s="100"/>
      <c r="E2566" s="101"/>
      <c r="F2566" s="96"/>
      <c r="H2566" s="88"/>
    </row>
    <row r="2567" spans="1:8" ht="14" x14ac:dyDescent="0.3">
      <c r="A2567" s="99"/>
      <c r="B2567" s="100"/>
      <c r="C2567" s="100"/>
      <c r="D2567" s="100"/>
      <c r="E2567" s="101"/>
      <c r="F2567" s="96"/>
      <c r="H2567" s="88"/>
    </row>
    <row r="2568" spans="1:8" ht="14" x14ac:dyDescent="0.3">
      <c r="A2568" s="99"/>
      <c r="B2568" s="100"/>
      <c r="C2568" s="100"/>
      <c r="D2568" s="100"/>
      <c r="E2568" s="101"/>
      <c r="F2568" s="96"/>
      <c r="H2568" s="88"/>
    </row>
    <row r="2569" spans="1:8" ht="14" x14ac:dyDescent="0.3">
      <c r="A2569" s="99"/>
      <c r="B2569" s="100"/>
      <c r="C2569" s="100"/>
      <c r="D2569" s="100"/>
      <c r="E2569" s="101"/>
      <c r="F2569" s="96"/>
      <c r="H2569" s="88"/>
    </row>
    <row r="2570" spans="1:8" ht="14" x14ac:dyDescent="0.3">
      <c r="A2570" s="99"/>
      <c r="B2570" s="100"/>
      <c r="C2570" s="100"/>
      <c r="D2570" s="100"/>
      <c r="E2570" s="101"/>
      <c r="F2570" s="96"/>
      <c r="H2570" s="88"/>
    </row>
    <row r="2571" spans="1:8" ht="14" x14ac:dyDescent="0.3">
      <c r="A2571" s="99"/>
      <c r="B2571" s="100"/>
      <c r="C2571" s="100"/>
      <c r="D2571" s="100"/>
      <c r="E2571" s="101"/>
      <c r="F2571" s="96"/>
      <c r="H2571" s="88"/>
    </row>
    <row r="2572" spans="1:8" ht="14" x14ac:dyDescent="0.3">
      <c r="A2572" s="99"/>
      <c r="B2572" s="100"/>
      <c r="C2572" s="100"/>
      <c r="D2572" s="100"/>
      <c r="E2572" s="101"/>
      <c r="F2572" s="96"/>
      <c r="H2572" s="88"/>
    </row>
    <row r="2573" spans="1:8" ht="14" x14ac:dyDescent="0.3">
      <c r="A2573" s="99"/>
      <c r="B2573" s="100"/>
      <c r="C2573" s="100"/>
      <c r="D2573" s="100"/>
      <c r="E2573" s="101"/>
      <c r="F2573" s="96"/>
      <c r="H2573" s="88"/>
    </row>
    <row r="2574" spans="1:8" ht="14" x14ac:dyDescent="0.3">
      <c r="A2574" s="99"/>
      <c r="B2574" s="100"/>
      <c r="C2574" s="100"/>
      <c r="D2574" s="100"/>
      <c r="E2574" s="101"/>
      <c r="F2574" s="96"/>
      <c r="H2574" s="88"/>
    </row>
    <row r="2575" spans="1:8" ht="14" x14ac:dyDescent="0.3">
      <c r="A2575" s="99"/>
      <c r="B2575" s="100"/>
      <c r="C2575" s="100"/>
      <c r="D2575" s="100"/>
      <c r="E2575" s="101"/>
      <c r="F2575" s="96"/>
      <c r="H2575" s="88"/>
    </row>
    <row r="2576" spans="1:8" ht="14" x14ac:dyDescent="0.3">
      <c r="A2576" s="99"/>
      <c r="B2576" s="100"/>
      <c r="C2576" s="100"/>
      <c r="D2576" s="100"/>
      <c r="E2576" s="101"/>
      <c r="F2576" s="96"/>
      <c r="H2576" s="88"/>
    </row>
    <row r="2577" spans="1:8" ht="14" x14ac:dyDescent="0.3">
      <c r="A2577" s="99"/>
      <c r="B2577" s="100"/>
      <c r="C2577" s="100"/>
      <c r="D2577" s="100"/>
      <c r="E2577" s="101"/>
      <c r="F2577" s="96"/>
      <c r="H2577" s="88"/>
    </row>
    <row r="2578" spans="1:8" ht="14" x14ac:dyDescent="0.3">
      <c r="A2578" s="99"/>
      <c r="B2578" s="100"/>
      <c r="C2578" s="100"/>
      <c r="D2578" s="100"/>
      <c r="E2578" s="101"/>
      <c r="F2578" s="96"/>
      <c r="H2578" s="88"/>
    </row>
    <row r="2579" spans="1:8" ht="14" x14ac:dyDescent="0.3">
      <c r="A2579" s="99"/>
      <c r="B2579" s="100"/>
      <c r="C2579" s="100"/>
      <c r="D2579" s="100"/>
      <c r="E2579" s="101"/>
      <c r="F2579" s="96"/>
      <c r="H2579" s="88"/>
    </row>
    <row r="2580" spans="1:8" ht="14" x14ac:dyDescent="0.3">
      <c r="A2580" s="99"/>
      <c r="B2580" s="100"/>
      <c r="C2580" s="100"/>
      <c r="D2580" s="100"/>
      <c r="E2580" s="101"/>
      <c r="F2580" s="96"/>
      <c r="H2580" s="88"/>
    </row>
    <row r="2581" spans="1:8" ht="14" x14ac:dyDescent="0.3">
      <c r="A2581" s="99"/>
      <c r="B2581" s="100"/>
      <c r="C2581" s="100"/>
      <c r="D2581" s="100"/>
      <c r="E2581" s="101"/>
      <c r="F2581" s="96"/>
      <c r="H2581" s="88"/>
    </row>
    <row r="2582" spans="1:8" ht="14" x14ac:dyDescent="0.3">
      <c r="A2582" s="99"/>
      <c r="B2582" s="100"/>
      <c r="C2582" s="100"/>
      <c r="D2582" s="100"/>
      <c r="E2582" s="101"/>
      <c r="F2582" s="96"/>
      <c r="H2582" s="88"/>
    </row>
    <row r="2583" spans="1:8" ht="14" x14ac:dyDescent="0.3">
      <c r="A2583" s="99"/>
      <c r="B2583" s="100"/>
      <c r="C2583" s="100"/>
      <c r="D2583" s="100"/>
      <c r="E2583" s="101"/>
      <c r="F2583" s="96"/>
      <c r="H2583" s="88"/>
    </row>
    <row r="2584" spans="1:8" ht="14" x14ac:dyDescent="0.3">
      <c r="A2584" s="99"/>
      <c r="B2584" s="100"/>
      <c r="C2584" s="100"/>
      <c r="D2584" s="100"/>
      <c r="E2584" s="101"/>
      <c r="F2584" s="96"/>
      <c r="H2584" s="88"/>
    </row>
    <row r="2585" spans="1:8" ht="14" x14ac:dyDescent="0.3">
      <c r="A2585" s="99"/>
      <c r="B2585" s="100"/>
      <c r="C2585" s="100"/>
      <c r="D2585" s="100"/>
      <c r="E2585" s="101"/>
      <c r="F2585" s="96"/>
      <c r="H2585" s="88"/>
    </row>
    <row r="2586" spans="1:8" ht="14" x14ac:dyDescent="0.3">
      <c r="A2586" s="99"/>
      <c r="B2586" s="100"/>
      <c r="C2586" s="100"/>
      <c r="D2586" s="100"/>
      <c r="E2586" s="101"/>
      <c r="F2586" s="96"/>
      <c r="H2586" s="88"/>
    </row>
    <row r="2587" spans="1:8" ht="14" x14ac:dyDescent="0.3">
      <c r="A2587" s="99"/>
      <c r="B2587" s="100"/>
      <c r="C2587" s="100"/>
      <c r="D2587" s="100"/>
      <c r="E2587" s="101"/>
      <c r="F2587" s="96"/>
      <c r="H2587" s="88"/>
    </row>
    <row r="2588" spans="1:8" ht="14" x14ac:dyDescent="0.3">
      <c r="A2588" s="99"/>
      <c r="B2588" s="100"/>
      <c r="C2588" s="100"/>
      <c r="D2588" s="100"/>
      <c r="E2588" s="101"/>
      <c r="F2588" s="96"/>
      <c r="H2588" s="88"/>
    </row>
    <row r="2589" spans="1:8" ht="14" x14ac:dyDescent="0.3">
      <c r="A2589" s="99"/>
      <c r="B2589" s="100"/>
      <c r="C2589" s="100"/>
      <c r="D2589" s="100"/>
      <c r="E2589" s="101"/>
      <c r="F2589" s="96"/>
      <c r="H2589" s="88"/>
    </row>
    <row r="2590" spans="1:8" ht="14" x14ac:dyDescent="0.3">
      <c r="A2590" s="99"/>
      <c r="B2590" s="100"/>
      <c r="C2590" s="100"/>
      <c r="D2590" s="100"/>
      <c r="E2590" s="101"/>
      <c r="F2590" s="96"/>
      <c r="H2590" s="88"/>
    </row>
    <row r="2591" spans="1:8" ht="14" x14ac:dyDescent="0.3">
      <c r="A2591" s="99"/>
      <c r="B2591" s="100"/>
      <c r="C2591" s="100"/>
      <c r="D2591" s="100"/>
      <c r="E2591" s="101"/>
      <c r="F2591" s="96"/>
      <c r="H2591" s="88"/>
    </row>
    <row r="2592" spans="1:8" ht="14" x14ac:dyDescent="0.3">
      <c r="A2592" s="99"/>
      <c r="B2592" s="100"/>
      <c r="C2592" s="100"/>
      <c r="D2592" s="100"/>
      <c r="E2592" s="101"/>
      <c r="F2592" s="96"/>
      <c r="H2592" s="88"/>
    </row>
    <row r="2593" spans="1:8" ht="14" x14ac:dyDescent="0.3">
      <c r="A2593" s="99"/>
      <c r="B2593" s="100"/>
      <c r="C2593" s="100"/>
      <c r="D2593" s="100"/>
      <c r="E2593" s="101"/>
      <c r="F2593" s="96"/>
      <c r="H2593" s="88"/>
    </row>
    <row r="2594" spans="1:8" ht="14" x14ac:dyDescent="0.3">
      <c r="A2594" s="99"/>
      <c r="B2594" s="100"/>
      <c r="C2594" s="100"/>
      <c r="D2594" s="100"/>
      <c r="E2594" s="101"/>
      <c r="F2594" s="96"/>
      <c r="H2594" s="88"/>
    </row>
    <row r="2595" spans="1:8" ht="14" x14ac:dyDescent="0.3">
      <c r="A2595" s="99"/>
      <c r="B2595" s="100"/>
      <c r="C2595" s="100"/>
      <c r="D2595" s="100"/>
      <c r="E2595" s="101"/>
      <c r="F2595" s="96"/>
      <c r="H2595" s="88"/>
    </row>
    <row r="2596" spans="1:8" ht="14" x14ac:dyDescent="0.3">
      <c r="A2596" s="99"/>
      <c r="B2596" s="100"/>
      <c r="C2596" s="100"/>
      <c r="D2596" s="100"/>
      <c r="E2596" s="101"/>
      <c r="F2596" s="96"/>
      <c r="H2596" s="88"/>
    </row>
    <row r="2597" spans="1:8" ht="14" x14ac:dyDescent="0.3">
      <c r="A2597" s="99"/>
      <c r="B2597" s="100"/>
      <c r="C2597" s="100"/>
      <c r="D2597" s="100"/>
      <c r="E2597" s="101"/>
      <c r="F2597" s="96"/>
      <c r="H2597" s="88"/>
    </row>
    <row r="2598" spans="1:8" ht="14" x14ac:dyDescent="0.3">
      <c r="A2598" s="99"/>
      <c r="B2598" s="100"/>
      <c r="C2598" s="100"/>
      <c r="D2598" s="100"/>
      <c r="E2598" s="101"/>
      <c r="F2598" s="96"/>
      <c r="H2598" s="88"/>
    </row>
    <row r="2599" spans="1:8" ht="14" x14ac:dyDescent="0.3">
      <c r="A2599" s="99"/>
      <c r="B2599" s="100"/>
      <c r="C2599" s="100"/>
      <c r="D2599" s="100"/>
      <c r="E2599" s="101"/>
      <c r="F2599" s="96"/>
      <c r="H2599" s="88"/>
    </row>
    <row r="2600" spans="1:8" ht="14" x14ac:dyDescent="0.3">
      <c r="A2600" s="99"/>
      <c r="B2600" s="100"/>
      <c r="C2600" s="100"/>
      <c r="D2600" s="100"/>
      <c r="E2600" s="101"/>
      <c r="F2600" s="96"/>
      <c r="H2600" s="88"/>
    </row>
    <row r="2601" spans="1:8" ht="14" x14ac:dyDescent="0.3">
      <c r="A2601" s="99"/>
      <c r="B2601" s="100"/>
      <c r="C2601" s="100"/>
      <c r="D2601" s="100"/>
      <c r="E2601" s="101"/>
      <c r="F2601" s="96"/>
      <c r="H2601" s="88"/>
    </row>
    <row r="2602" spans="1:8" ht="14" x14ac:dyDescent="0.3">
      <c r="A2602" s="99"/>
      <c r="B2602" s="100"/>
      <c r="C2602" s="100"/>
      <c r="D2602" s="100"/>
      <c r="E2602" s="101"/>
      <c r="F2602" s="96"/>
      <c r="H2602" s="88"/>
    </row>
    <row r="2603" spans="1:8" ht="14" x14ac:dyDescent="0.3">
      <c r="A2603" s="99"/>
      <c r="B2603" s="100"/>
      <c r="C2603" s="100"/>
      <c r="D2603" s="100"/>
      <c r="E2603" s="101"/>
      <c r="F2603" s="96"/>
      <c r="H2603" s="88"/>
    </row>
    <row r="2604" spans="1:8" ht="14" x14ac:dyDescent="0.3">
      <c r="A2604" s="99"/>
      <c r="B2604" s="100"/>
      <c r="C2604" s="100"/>
      <c r="D2604" s="100"/>
      <c r="E2604" s="101"/>
      <c r="F2604" s="96"/>
      <c r="H2604" s="88"/>
    </row>
    <row r="2605" spans="1:8" ht="14" x14ac:dyDescent="0.3">
      <c r="A2605" s="99"/>
      <c r="B2605" s="100"/>
      <c r="C2605" s="100"/>
      <c r="D2605" s="100"/>
      <c r="E2605" s="101"/>
      <c r="F2605" s="96"/>
      <c r="H2605" s="88"/>
    </row>
    <row r="2606" spans="1:8" ht="14" x14ac:dyDescent="0.3">
      <c r="A2606" s="99"/>
      <c r="B2606" s="100"/>
      <c r="C2606" s="100"/>
      <c r="D2606" s="100"/>
      <c r="E2606" s="101"/>
      <c r="F2606" s="96"/>
      <c r="H2606" s="88"/>
    </row>
    <row r="2607" spans="1:8" ht="14" x14ac:dyDescent="0.3">
      <c r="A2607" s="99"/>
      <c r="B2607" s="100"/>
      <c r="C2607" s="100"/>
      <c r="D2607" s="100"/>
      <c r="E2607" s="101"/>
      <c r="F2607" s="96"/>
      <c r="H2607" s="88"/>
    </row>
    <row r="2608" spans="1:8" ht="14" x14ac:dyDescent="0.3">
      <c r="A2608" s="99"/>
      <c r="B2608" s="100"/>
      <c r="C2608" s="100"/>
      <c r="D2608" s="100"/>
      <c r="E2608" s="101"/>
      <c r="F2608" s="96"/>
      <c r="H2608" s="88"/>
    </row>
    <row r="2609" spans="1:8" ht="14" x14ac:dyDescent="0.3">
      <c r="A2609" s="99"/>
      <c r="B2609" s="100"/>
      <c r="C2609" s="100"/>
      <c r="D2609" s="100"/>
      <c r="E2609" s="101"/>
      <c r="F2609" s="96"/>
      <c r="H2609" s="88"/>
    </row>
    <row r="2610" spans="1:8" ht="14" x14ac:dyDescent="0.3">
      <c r="A2610" s="99"/>
      <c r="B2610" s="100"/>
      <c r="C2610" s="100"/>
      <c r="D2610" s="100"/>
      <c r="E2610" s="101"/>
      <c r="F2610" s="96"/>
      <c r="H2610" s="88"/>
    </row>
    <row r="2611" spans="1:8" ht="14" x14ac:dyDescent="0.3">
      <c r="A2611" s="99"/>
      <c r="B2611" s="100"/>
      <c r="C2611" s="100"/>
      <c r="D2611" s="100"/>
      <c r="E2611" s="101"/>
      <c r="F2611" s="96"/>
      <c r="H2611" s="88"/>
    </row>
    <row r="2612" spans="1:8" ht="14" x14ac:dyDescent="0.3">
      <c r="A2612" s="99"/>
      <c r="B2612" s="100"/>
      <c r="C2612" s="100"/>
      <c r="D2612" s="100"/>
      <c r="E2612" s="101"/>
      <c r="F2612" s="96"/>
      <c r="H2612" s="88"/>
    </row>
    <row r="2613" spans="1:8" ht="14" x14ac:dyDescent="0.3">
      <c r="A2613" s="99"/>
      <c r="B2613" s="100"/>
      <c r="C2613" s="100"/>
      <c r="D2613" s="100"/>
      <c r="E2613" s="101"/>
      <c r="F2613" s="96"/>
      <c r="H2613" s="88"/>
    </row>
    <row r="2614" spans="1:8" ht="14" x14ac:dyDescent="0.3">
      <c r="A2614" s="99"/>
      <c r="B2614" s="100"/>
      <c r="C2614" s="100"/>
      <c r="D2614" s="100"/>
      <c r="E2614" s="101"/>
      <c r="F2614" s="96"/>
      <c r="H2614" s="88"/>
    </row>
    <row r="2615" spans="1:8" ht="14" x14ac:dyDescent="0.3">
      <c r="A2615" s="99"/>
      <c r="B2615" s="100"/>
      <c r="C2615" s="100"/>
      <c r="D2615" s="100"/>
      <c r="E2615" s="101"/>
      <c r="F2615" s="96"/>
      <c r="H2615" s="88"/>
    </row>
    <row r="2616" spans="1:8" ht="14" x14ac:dyDescent="0.3">
      <c r="A2616" s="99"/>
      <c r="B2616" s="100"/>
      <c r="C2616" s="100"/>
      <c r="D2616" s="100"/>
      <c r="E2616" s="101"/>
      <c r="F2616" s="96"/>
      <c r="H2616" s="88"/>
    </row>
    <row r="2617" spans="1:8" ht="14" x14ac:dyDescent="0.3">
      <c r="A2617" s="99"/>
      <c r="B2617" s="100"/>
      <c r="C2617" s="100"/>
      <c r="D2617" s="100"/>
      <c r="E2617" s="101"/>
      <c r="F2617" s="96"/>
      <c r="H2617" s="88"/>
    </row>
    <row r="2618" spans="1:8" ht="14" x14ac:dyDescent="0.3">
      <c r="A2618" s="99"/>
      <c r="B2618" s="100"/>
      <c r="C2618" s="100"/>
      <c r="D2618" s="100"/>
      <c r="E2618" s="101"/>
      <c r="F2618" s="96"/>
      <c r="H2618" s="88"/>
    </row>
    <row r="2619" spans="1:8" ht="14" x14ac:dyDescent="0.3">
      <c r="A2619" s="99"/>
      <c r="B2619" s="100"/>
      <c r="C2619" s="100"/>
      <c r="D2619" s="100"/>
      <c r="E2619" s="101"/>
      <c r="F2619" s="96"/>
      <c r="H2619" s="88"/>
    </row>
    <row r="2620" spans="1:8" ht="14" x14ac:dyDescent="0.3">
      <c r="A2620" s="99"/>
      <c r="B2620" s="100"/>
      <c r="C2620" s="100"/>
      <c r="D2620" s="100"/>
      <c r="E2620" s="101"/>
      <c r="F2620" s="96"/>
      <c r="H2620" s="88"/>
    </row>
    <row r="2621" spans="1:8" ht="14" x14ac:dyDescent="0.3">
      <c r="A2621" s="99"/>
      <c r="B2621" s="100"/>
      <c r="C2621" s="100"/>
      <c r="D2621" s="100"/>
      <c r="E2621" s="101"/>
      <c r="F2621" s="96"/>
      <c r="H2621" s="88"/>
    </row>
    <row r="2622" spans="1:8" ht="14" x14ac:dyDescent="0.3">
      <c r="A2622" s="99"/>
      <c r="B2622" s="100"/>
      <c r="C2622" s="100"/>
      <c r="D2622" s="100"/>
      <c r="E2622" s="101"/>
      <c r="F2622" s="96"/>
      <c r="H2622" s="88"/>
    </row>
    <row r="2623" spans="1:8" ht="14" x14ac:dyDescent="0.3">
      <c r="A2623" s="99"/>
      <c r="B2623" s="100"/>
      <c r="C2623" s="100"/>
      <c r="D2623" s="100"/>
      <c r="E2623" s="101"/>
      <c r="F2623" s="96"/>
      <c r="H2623" s="88"/>
    </row>
    <row r="2624" spans="1:8" ht="14" x14ac:dyDescent="0.3">
      <c r="A2624" s="99"/>
      <c r="B2624" s="100"/>
      <c r="C2624" s="100"/>
      <c r="D2624" s="100"/>
      <c r="E2624" s="101"/>
      <c r="F2624" s="96"/>
      <c r="H2624" s="88"/>
    </row>
    <row r="2625" spans="1:8" ht="14" x14ac:dyDescent="0.3">
      <c r="A2625" s="99"/>
      <c r="B2625" s="100"/>
      <c r="C2625" s="100"/>
      <c r="D2625" s="100"/>
      <c r="E2625" s="101"/>
      <c r="F2625" s="96"/>
      <c r="H2625" s="88"/>
    </row>
    <row r="2626" spans="1:8" ht="14" x14ac:dyDescent="0.3">
      <c r="A2626" s="99"/>
      <c r="B2626" s="100"/>
      <c r="C2626" s="100"/>
      <c r="D2626" s="100"/>
      <c r="E2626" s="101"/>
      <c r="F2626" s="96"/>
      <c r="H2626" s="88"/>
    </row>
    <row r="2627" spans="1:8" ht="14" x14ac:dyDescent="0.3">
      <c r="A2627" s="99"/>
      <c r="B2627" s="100"/>
      <c r="C2627" s="100"/>
      <c r="D2627" s="100"/>
      <c r="E2627" s="101"/>
      <c r="F2627" s="96"/>
      <c r="H2627" s="88"/>
    </row>
    <row r="2628" spans="1:8" ht="14" x14ac:dyDescent="0.3">
      <c r="A2628" s="99"/>
      <c r="B2628" s="100"/>
      <c r="C2628" s="100"/>
      <c r="D2628" s="100"/>
      <c r="E2628" s="101"/>
      <c r="F2628" s="96"/>
      <c r="H2628" s="88"/>
    </row>
    <row r="2629" spans="1:8" ht="14" x14ac:dyDescent="0.3">
      <c r="A2629" s="99"/>
      <c r="B2629" s="100"/>
      <c r="C2629" s="100"/>
      <c r="D2629" s="100"/>
      <c r="E2629" s="101"/>
      <c r="F2629" s="96"/>
      <c r="H2629" s="88"/>
    </row>
    <row r="2630" spans="1:8" ht="14" x14ac:dyDescent="0.3">
      <c r="A2630" s="99"/>
      <c r="B2630" s="100"/>
      <c r="C2630" s="100"/>
      <c r="D2630" s="100"/>
      <c r="E2630" s="101"/>
      <c r="F2630" s="96"/>
      <c r="H2630" s="88"/>
    </row>
    <row r="2631" spans="1:8" ht="14" x14ac:dyDescent="0.3">
      <c r="A2631" s="99"/>
      <c r="B2631" s="100"/>
      <c r="C2631" s="100"/>
      <c r="D2631" s="100"/>
      <c r="E2631" s="101"/>
      <c r="F2631" s="96"/>
      <c r="H2631" s="88"/>
    </row>
    <row r="2632" spans="1:8" ht="14" x14ac:dyDescent="0.3">
      <c r="A2632" s="99"/>
      <c r="B2632" s="100"/>
      <c r="C2632" s="100"/>
      <c r="D2632" s="100"/>
      <c r="E2632" s="101"/>
      <c r="F2632" s="96"/>
      <c r="H2632" s="88"/>
    </row>
    <row r="2633" spans="1:8" ht="14" x14ac:dyDescent="0.3">
      <c r="A2633" s="99"/>
      <c r="B2633" s="100"/>
      <c r="C2633" s="100"/>
      <c r="D2633" s="100"/>
      <c r="E2633" s="101"/>
      <c r="F2633" s="96"/>
      <c r="H2633" s="88"/>
    </row>
    <row r="2634" spans="1:8" ht="14" x14ac:dyDescent="0.3">
      <c r="A2634" s="99"/>
      <c r="B2634" s="100"/>
      <c r="C2634" s="100"/>
      <c r="D2634" s="100"/>
      <c r="E2634" s="101"/>
      <c r="F2634" s="96"/>
      <c r="H2634" s="88"/>
    </row>
    <row r="2635" spans="1:8" ht="14" x14ac:dyDescent="0.3">
      <c r="A2635" s="99"/>
      <c r="B2635" s="100"/>
      <c r="C2635" s="100"/>
      <c r="D2635" s="100"/>
      <c r="E2635" s="101"/>
      <c r="F2635" s="96"/>
      <c r="H2635" s="88"/>
    </row>
    <row r="2636" spans="1:8" ht="14" x14ac:dyDescent="0.3">
      <c r="A2636" s="99"/>
      <c r="B2636" s="100"/>
      <c r="C2636" s="100"/>
      <c r="D2636" s="100"/>
      <c r="E2636" s="101"/>
      <c r="F2636" s="96"/>
      <c r="H2636" s="88"/>
    </row>
    <row r="2637" spans="1:8" ht="14" x14ac:dyDescent="0.3">
      <c r="A2637" s="99"/>
      <c r="B2637" s="100"/>
      <c r="C2637" s="100"/>
      <c r="D2637" s="100"/>
      <c r="E2637" s="101"/>
      <c r="F2637" s="96"/>
      <c r="H2637" s="88"/>
    </row>
    <row r="2638" spans="1:8" ht="14" x14ac:dyDescent="0.3">
      <c r="A2638" s="99"/>
      <c r="B2638" s="100"/>
      <c r="C2638" s="100"/>
      <c r="D2638" s="100"/>
      <c r="E2638" s="101"/>
      <c r="F2638" s="96"/>
      <c r="H2638" s="88"/>
    </row>
    <row r="2639" spans="1:8" ht="14" x14ac:dyDescent="0.3">
      <c r="A2639" s="99"/>
      <c r="B2639" s="100"/>
      <c r="C2639" s="100"/>
      <c r="D2639" s="100"/>
      <c r="E2639" s="101"/>
      <c r="F2639" s="96"/>
      <c r="H2639" s="88"/>
    </row>
    <row r="2640" spans="1:8" ht="14" x14ac:dyDescent="0.3">
      <c r="A2640" s="99"/>
      <c r="B2640" s="100"/>
      <c r="C2640" s="100"/>
      <c r="D2640" s="100"/>
      <c r="E2640" s="101"/>
      <c r="F2640" s="96"/>
      <c r="H2640" s="88"/>
    </row>
    <row r="2641" spans="1:8" ht="14" x14ac:dyDescent="0.3">
      <c r="A2641" s="99"/>
      <c r="B2641" s="100"/>
      <c r="C2641" s="100"/>
      <c r="D2641" s="100"/>
      <c r="E2641" s="101"/>
      <c r="F2641" s="96"/>
      <c r="H2641" s="88"/>
    </row>
    <row r="2642" spans="1:8" ht="14" x14ac:dyDescent="0.3">
      <c r="A2642" s="99"/>
      <c r="B2642" s="100"/>
      <c r="C2642" s="100"/>
      <c r="D2642" s="100"/>
      <c r="E2642" s="101"/>
      <c r="F2642" s="96"/>
      <c r="H2642" s="88"/>
    </row>
    <row r="2643" spans="1:8" ht="14" x14ac:dyDescent="0.3">
      <c r="A2643" s="99"/>
      <c r="B2643" s="100"/>
      <c r="C2643" s="100"/>
      <c r="D2643" s="100"/>
      <c r="E2643" s="101"/>
      <c r="F2643" s="96"/>
      <c r="H2643" s="88"/>
    </row>
    <row r="2644" spans="1:8" ht="14" x14ac:dyDescent="0.3">
      <c r="A2644" s="99"/>
      <c r="B2644" s="100"/>
      <c r="C2644" s="100"/>
      <c r="D2644" s="100"/>
      <c r="E2644" s="101"/>
      <c r="F2644" s="96"/>
      <c r="H2644" s="88"/>
    </row>
    <row r="2645" spans="1:8" ht="14" x14ac:dyDescent="0.3">
      <c r="A2645" s="99"/>
      <c r="B2645" s="100"/>
      <c r="C2645" s="100"/>
      <c r="D2645" s="100"/>
      <c r="E2645" s="101"/>
      <c r="F2645" s="96"/>
      <c r="H2645" s="88"/>
    </row>
    <row r="2646" spans="1:8" ht="14" x14ac:dyDescent="0.3">
      <c r="A2646" s="99"/>
      <c r="B2646" s="100"/>
      <c r="C2646" s="100"/>
      <c r="D2646" s="100"/>
      <c r="E2646" s="101"/>
      <c r="F2646" s="96"/>
      <c r="H2646" s="88"/>
    </row>
    <row r="2647" spans="1:8" ht="14" x14ac:dyDescent="0.3">
      <c r="A2647" s="99"/>
      <c r="B2647" s="100"/>
      <c r="C2647" s="100"/>
      <c r="D2647" s="100"/>
      <c r="E2647" s="101"/>
      <c r="F2647" s="96"/>
      <c r="H2647" s="88"/>
    </row>
    <row r="2648" spans="1:8" ht="14" x14ac:dyDescent="0.3">
      <c r="A2648" s="99"/>
      <c r="B2648" s="100"/>
      <c r="C2648" s="100"/>
      <c r="D2648" s="100"/>
      <c r="E2648" s="101"/>
      <c r="F2648" s="96"/>
      <c r="H2648" s="88"/>
    </row>
    <row r="2649" spans="1:8" ht="14" x14ac:dyDescent="0.3">
      <c r="A2649" s="99"/>
      <c r="B2649" s="100"/>
      <c r="C2649" s="100"/>
      <c r="D2649" s="100"/>
      <c r="E2649" s="101"/>
      <c r="F2649" s="96"/>
      <c r="H2649" s="88"/>
    </row>
    <row r="2650" spans="1:8" ht="14" x14ac:dyDescent="0.3">
      <c r="A2650" s="99"/>
      <c r="B2650" s="100"/>
      <c r="C2650" s="100"/>
      <c r="D2650" s="100"/>
      <c r="E2650" s="101"/>
      <c r="F2650" s="96"/>
      <c r="H2650" s="88"/>
    </row>
    <row r="2651" spans="1:8" ht="14" x14ac:dyDescent="0.3">
      <c r="A2651" s="99"/>
      <c r="B2651" s="100"/>
      <c r="C2651" s="100"/>
      <c r="D2651" s="100"/>
      <c r="E2651" s="101"/>
      <c r="F2651" s="96"/>
      <c r="H2651" s="88"/>
    </row>
    <row r="2652" spans="1:8" ht="14" x14ac:dyDescent="0.3">
      <c r="A2652" s="99"/>
      <c r="B2652" s="100"/>
      <c r="C2652" s="100"/>
      <c r="D2652" s="100"/>
      <c r="E2652" s="101"/>
      <c r="F2652" s="96"/>
      <c r="H2652" s="88"/>
    </row>
    <row r="2653" spans="1:8" ht="14" x14ac:dyDescent="0.3">
      <c r="A2653" s="99"/>
      <c r="B2653" s="100"/>
      <c r="C2653" s="100"/>
      <c r="D2653" s="100"/>
      <c r="E2653" s="101"/>
      <c r="F2653" s="96"/>
      <c r="H2653" s="88"/>
    </row>
    <row r="2654" spans="1:8" ht="14" x14ac:dyDescent="0.3">
      <c r="A2654" s="99"/>
      <c r="B2654" s="100"/>
      <c r="C2654" s="100"/>
      <c r="D2654" s="100"/>
      <c r="E2654" s="101"/>
      <c r="F2654" s="96"/>
      <c r="H2654" s="88"/>
    </row>
    <row r="2655" spans="1:8" ht="14" x14ac:dyDescent="0.3">
      <c r="A2655" s="99"/>
      <c r="B2655" s="100"/>
      <c r="C2655" s="100"/>
      <c r="D2655" s="100"/>
      <c r="E2655" s="101"/>
      <c r="F2655" s="96"/>
      <c r="H2655" s="88"/>
    </row>
    <row r="2656" spans="1:8" ht="14" x14ac:dyDescent="0.3">
      <c r="A2656" s="99"/>
      <c r="B2656" s="100"/>
      <c r="C2656" s="100"/>
      <c r="D2656" s="100"/>
      <c r="E2656" s="101"/>
      <c r="F2656" s="96"/>
      <c r="H2656" s="88"/>
    </row>
    <row r="2657" spans="1:8" ht="14" x14ac:dyDescent="0.3">
      <c r="A2657" s="99"/>
      <c r="B2657" s="100"/>
      <c r="C2657" s="100"/>
      <c r="D2657" s="100"/>
      <c r="E2657" s="101"/>
      <c r="F2657" s="96"/>
      <c r="H2657" s="88"/>
    </row>
    <row r="2658" spans="1:8" ht="14" x14ac:dyDescent="0.3">
      <c r="A2658" s="99"/>
      <c r="B2658" s="100"/>
      <c r="C2658" s="100"/>
      <c r="D2658" s="100"/>
      <c r="E2658" s="101"/>
      <c r="F2658" s="96"/>
      <c r="H2658" s="88"/>
    </row>
    <row r="2659" spans="1:8" ht="14" x14ac:dyDescent="0.3">
      <c r="A2659" s="99"/>
      <c r="B2659" s="100"/>
      <c r="C2659" s="100"/>
      <c r="D2659" s="100"/>
      <c r="E2659" s="101"/>
      <c r="F2659" s="96"/>
      <c r="H2659" s="88"/>
    </row>
    <row r="2660" spans="1:8" ht="14" x14ac:dyDescent="0.3">
      <c r="A2660" s="99"/>
      <c r="B2660" s="100"/>
      <c r="C2660" s="100"/>
      <c r="D2660" s="100"/>
      <c r="E2660" s="101"/>
      <c r="F2660" s="96"/>
      <c r="H2660" s="88"/>
    </row>
    <row r="2661" spans="1:8" ht="14" x14ac:dyDescent="0.3">
      <c r="A2661" s="99"/>
      <c r="B2661" s="100"/>
      <c r="C2661" s="100"/>
      <c r="D2661" s="100"/>
      <c r="E2661" s="101"/>
      <c r="F2661" s="96"/>
      <c r="H2661" s="88"/>
    </row>
    <row r="2662" spans="1:8" ht="14" x14ac:dyDescent="0.3">
      <c r="A2662" s="99"/>
      <c r="B2662" s="100"/>
      <c r="C2662" s="100"/>
      <c r="D2662" s="100"/>
      <c r="E2662" s="101"/>
      <c r="F2662" s="96"/>
      <c r="H2662" s="88"/>
    </row>
    <row r="2663" spans="1:8" ht="14" x14ac:dyDescent="0.3">
      <c r="A2663" s="99"/>
      <c r="B2663" s="100"/>
      <c r="C2663" s="100"/>
      <c r="D2663" s="100"/>
      <c r="E2663" s="101"/>
      <c r="F2663" s="96"/>
      <c r="H2663" s="88"/>
    </row>
    <row r="2664" spans="1:8" ht="14" x14ac:dyDescent="0.3">
      <c r="A2664" s="99"/>
      <c r="B2664" s="100"/>
      <c r="C2664" s="100"/>
      <c r="D2664" s="100"/>
      <c r="E2664" s="101"/>
      <c r="F2664" s="96"/>
      <c r="H2664" s="88"/>
    </row>
    <row r="2665" spans="1:8" ht="14" x14ac:dyDescent="0.3">
      <c r="A2665" s="99"/>
      <c r="B2665" s="100"/>
      <c r="C2665" s="100"/>
      <c r="D2665" s="100"/>
      <c r="E2665" s="101"/>
      <c r="F2665" s="96"/>
      <c r="H2665" s="88"/>
    </row>
    <row r="2666" spans="1:8" ht="14" x14ac:dyDescent="0.3">
      <c r="A2666" s="99"/>
      <c r="B2666" s="100"/>
      <c r="C2666" s="100"/>
      <c r="D2666" s="100"/>
      <c r="E2666" s="101"/>
      <c r="F2666" s="96"/>
      <c r="H2666" s="88"/>
    </row>
    <row r="2667" spans="1:8" ht="14" x14ac:dyDescent="0.3">
      <c r="A2667" s="99"/>
      <c r="B2667" s="100"/>
      <c r="C2667" s="100"/>
      <c r="D2667" s="100"/>
      <c r="E2667" s="101"/>
      <c r="F2667" s="96"/>
      <c r="H2667" s="88"/>
    </row>
    <row r="2668" spans="1:8" ht="14" x14ac:dyDescent="0.3">
      <c r="A2668" s="99"/>
      <c r="B2668" s="100"/>
      <c r="C2668" s="100"/>
      <c r="D2668" s="100"/>
      <c r="E2668" s="101"/>
      <c r="F2668" s="96"/>
      <c r="H2668" s="88"/>
    </row>
    <row r="2669" spans="1:8" ht="14" x14ac:dyDescent="0.3">
      <c r="A2669" s="99"/>
      <c r="B2669" s="100"/>
      <c r="C2669" s="100"/>
      <c r="D2669" s="100"/>
      <c r="E2669" s="101"/>
      <c r="F2669" s="96"/>
      <c r="H2669" s="88"/>
    </row>
    <row r="2670" spans="1:8" ht="14" x14ac:dyDescent="0.3">
      <c r="A2670" s="99"/>
      <c r="B2670" s="100"/>
      <c r="C2670" s="100"/>
      <c r="D2670" s="100"/>
      <c r="E2670" s="101"/>
      <c r="F2670" s="96"/>
      <c r="H2670" s="88"/>
    </row>
    <row r="2671" spans="1:8" ht="14" x14ac:dyDescent="0.3">
      <c r="A2671" s="99"/>
      <c r="B2671" s="100"/>
      <c r="C2671" s="100"/>
      <c r="D2671" s="100"/>
      <c r="E2671" s="101"/>
      <c r="F2671" s="96"/>
      <c r="H2671" s="88"/>
    </row>
    <row r="2672" spans="1:8" ht="14" x14ac:dyDescent="0.3">
      <c r="A2672" s="99"/>
      <c r="B2672" s="100"/>
      <c r="C2672" s="100"/>
      <c r="D2672" s="100"/>
      <c r="E2672" s="101"/>
      <c r="F2672" s="96"/>
      <c r="H2672" s="88"/>
    </row>
    <row r="2673" spans="1:8" ht="14" x14ac:dyDescent="0.3">
      <c r="A2673" s="99"/>
      <c r="B2673" s="100"/>
      <c r="C2673" s="100"/>
      <c r="D2673" s="100"/>
      <c r="E2673" s="101"/>
      <c r="F2673" s="96"/>
      <c r="H2673" s="88"/>
    </row>
    <row r="2674" spans="1:8" ht="14" x14ac:dyDescent="0.3">
      <c r="A2674" s="99"/>
      <c r="B2674" s="100"/>
      <c r="C2674" s="100"/>
      <c r="D2674" s="100"/>
      <c r="E2674" s="101"/>
      <c r="F2674" s="96"/>
      <c r="H2674" s="88"/>
    </row>
    <row r="2675" spans="1:8" ht="14" x14ac:dyDescent="0.3">
      <c r="A2675" s="99"/>
      <c r="B2675" s="100"/>
      <c r="C2675" s="100"/>
      <c r="D2675" s="100"/>
      <c r="E2675" s="101"/>
      <c r="F2675" s="96"/>
      <c r="H2675" s="88"/>
    </row>
    <row r="2676" spans="1:8" ht="14" x14ac:dyDescent="0.3">
      <c r="A2676" s="99"/>
      <c r="B2676" s="100"/>
      <c r="C2676" s="100"/>
      <c r="D2676" s="100"/>
      <c r="E2676" s="101"/>
      <c r="F2676" s="96"/>
      <c r="H2676" s="88"/>
    </row>
    <row r="2677" spans="1:8" ht="14" x14ac:dyDescent="0.3">
      <c r="A2677" s="99"/>
      <c r="B2677" s="100"/>
      <c r="C2677" s="100"/>
      <c r="D2677" s="100"/>
      <c r="E2677" s="101"/>
      <c r="F2677" s="96"/>
      <c r="H2677" s="88"/>
    </row>
    <row r="2678" spans="1:8" ht="14" x14ac:dyDescent="0.3">
      <c r="A2678" s="99"/>
      <c r="B2678" s="100"/>
      <c r="C2678" s="100"/>
      <c r="D2678" s="100"/>
      <c r="E2678" s="101"/>
      <c r="F2678" s="96"/>
      <c r="H2678" s="88"/>
    </row>
    <row r="2679" spans="1:8" ht="14" x14ac:dyDescent="0.3">
      <c r="A2679" s="99"/>
      <c r="B2679" s="100"/>
      <c r="C2679" s="100"/>
      <c r="D2679" s="100"/>
      <c r="E2679" s="101"/>
      <c r="F2679" s="96"/>
      <c r="H2679" s="88"/>
    </row>
    <row r="2680" spans="1:8" ht="14" x14ac:dyDescent="0.3">
      <c r="A2680" s="99"/>
      <c r="B2680" s="100"/>
      <c r="C2680" s="100"/>
      <c r="D2680" s="100"/>
      <c r="E2680" s="101"/>
      <c r="F2680" s="96"/>
      <c r="H2680" s="88"/>
    </row>
    <row r="2681" spans="1:8" ht="14" x14ac:dyDescent="0.3">
      <c r="A2681" s="99"/>
      <c r="B2681" s="100"/>
      <c r="C2681" s="100"/>
      <c r="D2681" s="100"/>
      <c r="E2681" s="101"/>
      <c r="F2681" s="96"/>
      <c r="H2681" s="88"/>
    </row>
    <row r="2682" spans="1:8" ht="14" x14ac:dyDescent="0.3">
      <c r="A2682" s="99"/>
      <c r="B2682" s="100"/>
      <c r="C2682" s="100"/>
      <c r="D2682" s="100"/>
      <c r="E2682" s="101"/>
      <c r="F2682" s="96"/>
      <c r="H2682" s="88"/>
    </row>
    <row r="2683" spans="1:8" ht="14" x14ac:dyDescent="0.3">
      <c r="A2683" s="99"/>
      <c r="B2683" s="100"/>
      <c r="C2683" s="100"/>
      <c r="D2683" s="100"/>
      <c r="E2683" s="101"/>
      <c r="F2683" s="96"/>
      <c r="H2683" s="88"/>
    </row>
    <row r="2684" spans="1:8" ht="14" x14ac:dyDescent="0.3">
      <c r="A2684" s="99"/>
      <c r="B2684" s="100"/>
      <c r="C2684" s="100"/>
      <c r="D2684" s="100"/>
      <c r="E2684" s="101"/>
      <c r="F2684" s="96"/>
      <c r="H2684" s="88"/>
    </row>
    <row r="2685" spans="1:8" ht="14" x14ac:dyDescent="0.3">
      <c r="A2685" s="99"/>
      <c r="B2685" s="100"/>
      <c r="C2685" s="100"/>
      <c r="D2685" s="100"/>
      <c r="E2685" s="101"/>
      <c r="F2685" s="96"/>
      <c r="H2685" s="88"/>
    </row>
    <row r="2686" spans="1:8" ht="14" x14ac:dyDescent="0.3">
      <c r="A2686" s="99"/>
      <c r="B2686" s="100"/>
      <c r="C2686" s="100"/>
      <c r="D2686" s="100"/>
      <c r="E2686" s="101"/>
      <c r="F2686" s="96"/>
      <c r="H2686" s="88"/>
    </row>
    <row r="2687" spans="1:8" ht="14" x14ac:dyDescent="0.3">
      <c r="A2687" s="99"/>
      <c r="B2687" s="100"/>
      <c r="C2687" s="100"/>
      <c r="D2687" s="100"/>
      <c r="E2687" s="101"/>
      <c r="F2687" s="96"/>
      <c r="H2687" s="88"/>
    </row>
    <row r="2688" spans="1:8" ht="14" x14ac:dyDescent="0.3">
      <c r="A2688" s="99"/>
      <c r="B2688" s="100"/>
      <c r="C2688" s="100"/>
      <c r="D2688" s="100"/>
      <c r="E2688" s="101"/>
      <c r="F2688" s="96"/>
      <c r="H2688" s="88"/>
    </row>
    <row r="2689" spans="1:8" ht="14" x14ac:dyDescent="0.3">
      <c r="A2689" s="99"/>
      <c r="B2689" s="100"/>
      <c r="C2689" s="100"/>
      <c r="D2689" s="100"/>
      <c r="E2689" s="101"/>
      <c r="F2689" s="96"/>
      <c r="H2689" s="88"/>
    </row>
    <row r="2690" spans="1:8" ht="14" x14ac:dyDescent="0.3">
      <c r="A2690" s="99"/>
      <c r="B2690" s="100"/>
      <c r="C2690" s="100"/>
      <c r="D2690" s="100"/>
      <c r="E2690" s="101"/>
      <c r="F2690" s="96"/>
      <c r="H2690" s="88"/>
    </row>
    <row r="2691" spans="1:8" ht="14" x14ac:dyDescent="0.3">
      <c r="A2691" s="99"/>
      <c r="B2691" s="100"/>
      <c r="C2691" s="100"/>
      <c r="D2691" s="100"/>
      <c r="E2691" s="101"/>
      <c r="F2691" s="96"/>
      <c r="H2691" s="88"/>
    </row>
    <row r="2692" spans="1:8" ht="14" x14ac:dyDescent="0.3">
      <c r="A2692" s="99"/>
      <c r="B2692" s="100"/>
      <c r="C2692" s="100"/>
      <c r="D2692" s="100"/>
      <c r="E2692" s="101"/>
      <c r="F2692" s="96"/>
      <c r="H2692" s="88"/>
    </row>
    <row r="2693" spans="1:8" ht="14" x14ac:dyDescent="0.3">
      <c r="A2693" s="99"/>
      <c r="B2693" s="100"/>
      <c r="C2693" s="100"/>
      <c r="D2693" s="100"/>
      <c r="E2693" s="101"/>
      <c r="F2693" s="96"/>
      <c r="H2693" s="88"/>
    </row>
    <row r="2694" spans="1:8" ht="14" x14ac:dyDescent="0.3">
      <c r="A2694" s="99"/>
      <c r="B2694" s="100"/>
      <c r="C2694" s="100"/>
      <c r="D2694" s="100"/>
      <c r="E2694" s="101"/>
      <c r="F2694" s="96"/>
      <c r="H2694" s="88"/>
    </row>
    <row r="2695" spans="1:8" ht="14" x14ac:dyDescent="0.3">
      <c r="A2695" s="99"/>
      <c r="B2695" s="100"/>
      <c r="C2695" s="100"/>
      <c r="D2695" s="100"/>
      <c r="E2695" s="101"/>
      <c r="F2695" s="96"/>
      <c r="H2695" s="88"/>
    </row>
    <row r="2696" spans="1:8" ht="14" x14ac:dyDescent="0.3">
      <c r="A2696" s="99"/>
      <c r="B2696" s="100"/>
      <c r="C2696" s="100"/>
      <c r="D2696" s="100"/>
      <c r="E2696" s="101"/>
      <c r="F2696" s="96"/>
      <c r="H2696" s="88"/>
    </row>
    <row r="2697" spans="1:8" ht="14" x14ac:dyDescent="0.3">
      <c r="A2697" s="99"/>
      <c r="B2697" s="100"/>
      <c r="C2697" s="100"/>
      <c r="D2697" s="100"/>
      <c r="E2697" s="101"/>
      <c r="F2697" s="96"/>
      <c r="H2697" s="88"/>
    </row>
    <row r="2698" spans="1:8" ht="14" x14ac:dyDescent="0.3">
      <c r="A2698" s="99"/>
      <c r="B2698" s="100"/>
      <c r="C2698" s="100"/>
      <c r="D2698" s="100"/>
      <c r="E2698" s="101"/>
      <c r="F2698" s="96"/>
      <c r="H2698" s="88"/>
    </row>
    <row r="2699" spans="1:8" ht="14" x14ac:dyDescent="0.3">
      <c r="A2699" s="99"/>
      <c r="B2699" s="100"/>
      <c r="C2699" s="100"/>
      <c r="D2699" s="100"/>
      <c r="E2699" s="101"/>
      <c r="F2699" s="96"/>
      <c r="H2699" s="88"/>
    </row>
    <row r="2700" spans="1:8" ht="14" x14ac:dyDescent="0.3">
      <c r="A2700" s="99"/>
      <c r="B2700" s="100"/>
      <c r="C2700" s="100"/>
      <c r="D2700" s="100"/>
      <c r="E2700" s="101"/>
      <c r="F2700" s="96"/>
      <c r="H2700" s="88"/>
    </row>
    <row r="2701" spans="1:8" ht="14" x14ac:dyDescent="0.3">
      <c r="A2701" s="99"/>
      <c r="B2701" s="100"/>
      <c r="C2701" s="100"/>
      <c r="D2701" s="100"/>
      <c r="E2701" s="101"/>
      <c r="F2701" s="96"/>
      <c r="H2701" s="88"/>
    </row>
    <row r="2702" spans="1:8" ht="14" x14ac:dyDescent="0.3">
      <c r="A2702" s="99"/>
      <c r="B2702" s="100"/>
      <c r="C2702" s="100"/>
      <c r="D2702" s="100"/>
      <c r="E2702" s="101"/>
      <c r="F2702" s="96"/>
      <c r="H2702" s="88"/>
    </row>
    <row r="2703" spans="1:8" ht="14" x14ac:dyDescent="0.3">
      <c r="A2703" s="99"/>
      <c r="B2703" s="100"/>
      <c r="C2703" s="100"/>
      <c r="D2703" s="100"/>
      <c r="E2703" s="101"/>
      <c r="F2703" s="96"/>
      <c r="H2703" s="88"/>
    </row>
    <row r="2704" spans="1:8" ht="14" x14ac:dyDescent="0.3">
      <c r="A2704" s="99"/>
      <c r="B2704" s="100"/>
      <c r="C2704" s="100"/>
      <c r="D2704" s="100"/>
      <c r="E2704" s="101"/>
      <c r="F2704" s="96"/>
      <c r="H2704" s="88"/>
    </row>
    <row r="2705" spans="1:8" ht="14" x14ac:dyDescent="0.3">
      <c r="A2705" s="99"/>
      <c r="B2705" s="100"/>
      <c r="C2705" s="100"/>
      <c r="D2705" s="100"/>
      <c r="E2705" s="101"/>
      <c r="F2705" s="96"/>
      <c r="H2705" s="88"/>
    </row>
    <row r="2706" spans="1:8" ht="14" x14ac:dyDescent="0.3">
      <c r="A2706" s="99"/>
      <c r="B2706" s="100"/>
      <c r="C2706" s="100"/>
      <c r="D2706" s="100"/>
      <c r="E2706" s="101"/>
      <c r="F2706" s="96"/>
      <c r="H2706" s="88"/>
    </row>
    <row r="2707" spans="1:8" ht="14" x14ac:dyDescent="0.3">
      <c r="A2707" s="99"/>
      <c r="B2707" s="100"/>
      <c r="C2707" s="100"/>
      <c r="D2707" s="100"/>
      <c r="E2707" s="101"/>
      <c r="F2707" s="96"/>
      <c r="H2707" s="88"/>
    </row>
    <row r="2708" spans="1:8" ht="14" x14ac:dyDescent="0.3">
      <c r="A2708" s="99"/>
      <c r="B2708" s="100"/>
      <c r="C2708" s="100"/>
      <c r="D2708" s="100"/>
      <c r="E2708" s="101"/>
      <c r="F2708" s="96"/>
      <c r="H2708" s="88"/>
    </row>
    <row r="2709" spans="1:8" ht="14" x14ac:dyDescent="0.3">
      <c r="A2709" s="99"/>
      <c r="B2709" s="100"/>
      <c r="C2709" s="100"/>
      <c r="D2709" s="100"/>
      <c r="E2709" s="101"/>
      <c r="F2709" s="96"/>
      <c r="H2709" s="88"/>
    </row>
    <row r="2710" spans="1:8" ht="14" x14ac:dyDescent="0.3">
      <c r="A2710" s="99"/>
      <c r="B2710" s="100"/>
      <c r="C2710" s="100"/>
      <c r="D2710" s="100"/>
      <c r="E2710" s="101"/>
      <c r="F2710" s="96"/>
      <c r="H2710" s="88"/>
    </row>
    <row r="2711" spans="1:8" ht="14" x14ac:dyDescent="0.3">
      <c r="A2711" s="99"/>
      <c r="B2711" s="100"/>
      <c r="C2711" s="100"/>
      <c r="D2711" s="100"/>
      <c r="E2711" s="101"/>
      <c r="F2711" s="96"/>
      <c r="H2711" s="88"/>
    </row>
    <row r="2712" spans="1:8" ht="14" x14ac:dyDescent="0.3">
      <c r="A2712" s="99"/>
      <c r="B2712" s="100"/>
      <c r="C2712" s="100"/>
      <c r="D2712" s="100"/>
      <c r="E2712" s="101"/>
      <c r="F2712" s="96"/>
      <c r="H2712" s="88"/>
    </row>
    <row r="2713" spans="1:8" ht="14" x14ac:dyDescent="0.3">
      <c r="A2713" s="99"/>
      <c r="B2713" s="100"/>
      <c r="C2713" s="100"/>
      <c r="D2713" s="100"/>
      <c r="E2713" s="101"/>
      <c r="F2713" s="96"/>
      <c r="H2713" s="88"/>
    </row>
    <row r="2714" spans="1:8" ht="14" x14ac:dyDescent="0.3">
      <c r="A2714" s="99"/>
      <c r="B2714" s="100"/>
      <c r="C2714" s="100"/>
      <c r="D2714" s="100"/>
      <c r="E2714" s="101"/>
      <c r="F2714" s="96"/>
      <c r="H2714" s="88"/>
    </row>
    <row r="2715" spans="1:8" ht="14" x14ac:dyDescent="0.3">
      <c r="A2715" s="99"/>
      <c r="B2715" s="100"/>
      <c r="C2715" s="100"/>
      <c r="D2715" s="100"/>
      <c r="E2715" s="101"/>
      <c r="F2715" s="96"/>
      <c r="H2715" s="88"/>
    </row>
    <row r="2716" spans="1:8" ht="14" x14ac:dyDescent="0.3">
      <c r="A2716" s="99"/>
      <c r="B2716" s="100"/>
      <c r="C2716" s="100"/>
      <c r="D2716" s="100"/>
      <c r="E2716" s="101"/>
      <c r="F2716" s="96"/>
      <c r="H2716" s="88"/>
    </row>
    <row r="2717" spans="1:8" ht="14" x14ac:dyDescent="0.3">
      <c r="A2717" s="99"/>
      <c r="B2717" s="100"/>
      <c r="C2717" s="100"/>
      <c r="D2717" s="100"/>
      <c r="E2717" s="101"/>
      <c r="F2717" s="96"/>
      <c r="H2717" s="88"/>
    </row>
    <row r="2718" spans="1:8" ht="14" x14ac:dyDescent="0.3">
      <c r="A2718" s="99"/>
      <c r="B2718" s="100"/>
      <c r="C2718" s="100"/>
      <c r="D2718" s="100"/>
      <c r="E2718" s="101"/>
      <c r="F2718" s="96"/>
      <c r="H2718" s="88"/>
    </row>
    <row r="2719" spans="1:8" ht="14" x14ac:dyDescent="0.3">
      <c r="A2719" s="99"/>
      <c r="B2719" s="100"/>
      <c r="C2719" s="100"/>
      <c r="D2719" s="100"/>
      <c r="E2719" s="101"/>
      <c r="F2719" s="96"/>
      <c r="H2719" s="88"/>
    </row>
    <row r="2720" spans="1:8" ht="14" x14ac:dyDescent="0.3">
      <c r="A2720" s="99"/>
      <c r="B2720" s="100"/>
      <c r="C2720" s="100"/>
      <c r="D2720" s="100"/>
      <c r="E2720" s="101"/>
      <c r="F2720" s="96"/>
      <c r="H2720" s="88"/>
    </row>
    <row r="2721" spans="1:8" ht="14" x14ac:dyDescent="0.3">
      <c r="A2721" s="99"/>
      <c r="B2721" s="100"/>
      <c r="C2721" s="100"/>
      <c r="D2721" s="100"/>
      <c r="E2721" s="101"/>
      <c r="F2721" s="96"/>
      <c r="H2721" s="88"/>
    </row>
    <row r="2722" spans="1:8" ht="14" x14ac:dyDescent="0.3">
      <c r="A2722" s="99"/>
      <c r="B2722" s="100"/>
      <c r="C2722" s="100"/>
      <c r="D2722" s="100"/>
      <c r="E2722" s="101"/>
      <c r="F2722" s="96"/>
      <c r="H2722" s="88"/>
    </row>
    <row r="2723" spans="1:8" ht="14" x14ac:dyDescent="0.3">
      <c r="A2723" s="99"/>
      <c r="B2723" s="100"/>
      <c r="C2723" s="100"/>
      <c r="D2723" s="100"/>
      <c r="E2723" s="101"/>
      <c r="F2723" s="96"/>
      <c r="H2723" s="88"/>
    </row>
    <row r="2724" spans="1:8" ht="14" x14ac:dyDescent="0.3">
      <c r="A2724" s="99"/>
      <c r="B2724" s="100"/>
      <c r="C2724" s="100"/>
      <c r="D2724" s="100"/>
      <c r="E2724" s="101"/>
      <c r="F2724" s="96"/>
      <c r="H2724" s="88"/>
    </row>
    <row r="2725" spans="1:8" ht="14" x14ac:dyDescent="0.3">
      <c r="A2725" s="99"/>
      <c r="B2725" s="100"/>
      <c r="C2725" s="100"/>
      <c r="D2725" s="100"/>
      <c r="E2725" s="101"/>
      <c r="F2725" s="96"/>
      <c r="H2725" s="88"/>
    </row>
    <row r="2726" spans="1:8" ht="14" x14ac:dyDescent="0.3">
      <c r="A2726" s="99"/>
      <c r="B2726" s="100"/>
      <c r="C2726" s="100"/>
      <c r="D2726" s="100"/>
      <c r="E2726" s="101"/>
      <c r="F2726" s="96"/>
      <c r="H2726" s="88"/>
    </row>
    <row r="2727" spans="1:8" ht="14" x14ac:dyDescent="0.3">
      <c r="A2727" s="99"/>
      <c r="B2727" s="100"/>
      <c r="C2727" s="100"/>
      <c r="D2727" s="100"/>
      <c r="E2727" s="101"/>
      <c r="F2727" s="96"/>
      <c r="H2727" s="88"/>
    </row>
    <row r="2728" spans="1:8" ht="14" x14ac:dyDescent="0.3">
      <c r="A2728" s="99"/>
      <c r="B2728" s="100"/>
      <c r="C2728" s="100"/>
      <c r="D2728" s="100"/>
      <c r="E2728" s="101"/>
      <c r="F2728" s="96"/>
      <c r="H2728" s="88"/>
    </row>
    <row r="2729" spans="1:8" ht="14" x14ac:dyDescent="0.3">
      <c r="A2729" s="99"/>
      <c r="B2729" s="100"/>
      <c r="C2729" s="100"/>
      <c r="D2729" s="100"/>
      <c r="E2729" s="101"/>
      <c r="F2729" s="96"/>
      <c r="H2729" s="88"/>
    </row>
    <row r="2730" spans="1:8" ht="14" x14ac:dyDescent="0.3">
      <c r="A2730" s="99"/>
      <c r="B2730" s="100"/>
      <c r="C2730" s="100"/>
      <c r="D2730" s="100"/>
      <c r="E2730" s="101"/>
      <c r="F2730" s="96"/>
      <c r="H2730" s="88"/>
    </row>
    <row r="2731" spans="1:8" ht="14" x14ac:dyDescent="0.3">
      <c r="A2731" s="99"/>
      <c r="B2731" s="100"/>
      <c r="C2731" s="100"/>
      <c r="D2731" s="100"/>
      <c r="E2731" s="101"/>
      <c r="F2731" s="96"/>
      <c r="H2731" s="88"/>
    </row>
    <row r="2732" spans="1:8" ht="14" x14ac:dyDescent="0.3">
      <c r="A2732" s="99"/>
      <c r="B2732" s="100"/>
      <c r="C2732" s="100"/>
      <c r="D2732" s="100"/>
      <c r="E2732" s="101"/>
      <c r="F2732" s="96"/>
      <c r="H2732" s="88"/>
    </row>
    <row r="2733" spans="1:8" ht="14" x14ac:dyDescent="0.3">
      <c r="A2733" s="99"/>
      <c r="B2733" s="100"/>
      <c r="C2733" s="100"/>
      <c r="D2733" s="100"/>
      <c r="E2733" s="101"/>
      <c r="F2733" s="96"/>
      <c r="H2733" s="88"/>
    </row>
    <row r="2734" spans="1:8" ht="14" x14ac:dyDescent="0.3">
      <c r="A2734" s="99"/>
      <c r="B2734" s="100"/>
      <c r="C2734" s="100"/>
      <c r="D2734" s="100"/>
      <c r="E2734" s="101"/>
      <c r="F2734" s="96"/>
      <c r="H2734" s="88"/>
    </row>
    <row r="2735" spans="1:8" ht="14" x14ac:dyDescent="0.3">
      <c r="A2735" s="99"/>
      <c r="B2735" s="100"/>
      <c r="C2735" s="100"/>
      <c r="D2735" s="100"/>
      <c r="E2735" s="101"/>
      <c r="F2735" s="96"/>
      <c r="H2735" s="88"/>
    </row>
    <row r="2736" spans="1:8" ht="14" x14ac:dyDescent="0.3">
      <c r="A2736" s="99"/>
      <c r="B2736" s="100"/>
      <c r="C2736" s="100"/>
      <c r="D2736" s="100"/>
      <c r="E2736" s="101"/>
      <c r="F2736" s="96"/>
      <c r="H2736" s="88"/>
    </row>
    <row r="2737" spans="1:8" ht="14" x14ac:dyDescent="0.3">
      <c r="A2737" s="99"/>
      <c r="B2737" s="100"/>
      <c r="C2737" s="100"/>
      <c r="D2737" s="100"/>
      <c r="E2737" s="101"/>
      <c r="F2737" s="96"/>
      <c r="H2737" s="88"/>
    </row>
    <row r="2738" spans="1:8" ht="14" x14ac:dyDescent="0.3">
      <c r="A2738" s="99"/>
      <c r="B2738" s="100"/>
      <c r="C2738" s="100"/>
      <c r="D2738" s="100"/>
      <c r="E2738" s="101"/>
      <c r="F2738" s="96"/>
      <c r="H2738" s="88"/>
    </row>
    <row r="2739" spans="1:8" ht="14" x14ac:dyDescent="0.3">
      <c r="A2739" s="99"/>
      <c r="B2739" s="100"/>
      <c r="C2739" s="100"/>
      <c r="D2739" s="100"/>
      <c r="E2739" s="101"/>
      <c r="F2739" s="96"/>
      <c r="H2739" s="88"/>
    </row>
    <row r="2740" spans="1:8" ht="14" x14ac:dyDescent="0.3">
      <c r="A2740" s="99"/>
      <c r="B2740" s="100"/>
      <c r="C2740" s="100"/>
      <c r="D2740" s="100"/>
      <c r="E2740" s="101"/>
      <c r="F2740" s="96"/>
      <c r="H2740" s="88"/>
    </row>
    <row r="2741" spans="1:8" ht="14" x14ac:dyDescent="0.3">
      <c r="A2741" s="99"/>
      <c r="B2741" s="100"/>
      <c r="C2741" s="100"/>
      <c r="D2741" s="100"/>
      <c r="E2741" s="101"/>
      <c r="F2741" s="96"/>
      <c r="H2741" s="88"/>
    </row>
    <row r="2742" spans="1:8" ht="14" x14ac:dyDescent="0.3">
      <c r="A2742" s="99"/>
      <c r="B2742" s="100"/>
      <c r="C2742" s="100"/>
      <c r="D2742" s="100"/>
      <c r="E2742" s="101"/>
      <c r="F2742" s="96"/>
      <c r="H2742" s="88"/>
    </row>
    <row r="2743" spans="1:8" ht="14" x14ac:dyDescent="0.3">
      <c r="A2743" s="99"/>
      <c r="B2743" s="100"/>
      <c r="C2743" s="100"/>
      <c r="D2743" s="100"/>
      <c r="E2743" s="101"/>
      <c r="F2743" s="96"/>
      <c r="H2743" s="88"/>
    </row>
    <row r="2744" spans="1:8" ht="14" x14ac:dyDescent="0.3">
      <c r="A2744" s="99"/>
      <c r="B2744" s="100"/>
      <c r="C2744" s="100"/>
      <c r="D2744" s="100"/>
      <c r="E2744" s="101"/>
      <c r="F2744" s="96"/>
      <c r="H2744" s="88"/>
    </row>
    <row r="2745" spans="1:8" ht="14" x14ac:dyDescent="0.3">
      <c r="A2745" s="99"/>
      <c r="B2745" s="100"/>
      <c r="C2745" s="100"/>
      <c r="D2745" s="100"/>
      <c r="E2745" s="101"/>
      <c r="F2745" s="96"/>
      <c r="H2745" s="88"/>
    </row>
    <row r="2746" spans="1:8" ht="14" x14ac:dyDescent="0.3">
      <c r="A2746" s="99"/>
      <c r="B2746" s="100"/>
      <c r="C2746" s="100"/>
      <c r="D2746" s="100"/>
      <c r="E2746" s="101"/>
      <c r="F2746" s="96"/>
      <c r="H2746" s="88"/>
    </row>
    <row r="2747" spans="1:8" ht="14" x14ac:dyDescent="0.3">
      <c r="A2747" s="99"/>
      <c r="B2747" s="100"/>
      <c r="C2747" s="100"/>
      <c r="D2747" s="100"/>
      <c r="E2747" s="101"/>
      <c r="F2747" s="96"/>
      <c r="H2747" s="88"/>
    </row>
    <row r="2748" spans="1:8" ht="14" x14ac:dyDescent="0.3">
      <c r="A2748" s="99"/>
      <c r="B2748" s="100"/>
      <c r="C2748" s="100"/>
      <c r="D2748" s="100"/>
      <c r="E2748" s="101"/>
      <c r="F2748" s="96"/>
      <c r="H2748" s="88"/>
    </row>
    <row r="2749" spans="1:8" ht="14" x14ac:dyDescent="0.3">
      <c r="A2749" s="99"/>
      <c r="B2749" s="100"/>
      <c r="C2749" s="100"/>
      <c r="D2749" s="100"/>
      <c r="E2749" s="101"/>
      <c r="F2749" s="96"/>
      <c r="H2749" s="88"/>
    </row>
    <row r="2750" spans="1:8" ht="14" x14ac:dyDescent="0.3">
      <c r="A2750" s="99"/>
      <c r="B2750" s="100"/>
      <c r="C2750" s="100"/>
      <c r="D2750" s="100"/>
      <c r="E2750" s="101"/>
      <c r="F2750" s="96"/>
      <c r="H2750" s="88"/>
    </row>
    <row r="2751" spans="1:8" ht="14" x14ac:dyDescent="0.3">
      <c r="A2751" s="99"/>
      <c r="B2751" s="100"/>
      <c r="C2751" s="100"/>
      <c r="D2751" s="100"/>
      <c r="E2751" s="101"/>
      <c r="F2751" s="96"/>
      <c r="H2751" s="88"/>
    </row>
    <row r="2752" spans="1:8" ht="14" x14ac:dyDescent="0.3">
      <c r="A2752" s="99"/>
      <c r="B2752" s="100"/>
      <c r="C2752" s="100"/>
      <c r="D2752" s="100"/>
      <c r="E2752" s="101"/>
      <c r="F2752" s="96"/>
      <c r="H2752" s="88"/>
    </row>
    <row r="2753" spans="1:8" ht="14" x14ac:dyDescent="0.3">
      <c r="A2753" s="99"/>
      <c r="B2753" s="100"/>
      <c r="C2753" s="100"/>
      <c r="D2753" s="100"/>
      <c r="E2753" s="101"/>
      <c r="F2753" s="96"/>
      <c r="H2753" s="88"/>
    </row>
    <row r="2754" spans="1:8" ht="14" x14ac:dyDescent="0.3">
      <c r="A2754" s="99"/>
      <c r="B2754" s="100"/>
      <c r="C2754" s="100"/>
      <c r="D2754" s="100"/>
      <c r="E2754" s="101"/>
      <c r="F2754" s="96"/>
      <c r="H2754" s="88"/>
    </row>
    <row r="2755" spans="1:8" ht="14" x14ac:dyDescent="0.3">
      <c r="A2755" s="99"/>
      <c r="B2755" s="100"/>
      <c r="C2755" s="100"/>
      <c r="D2755" s="100"/>
      <c r="E2755" s="101"/>
      <c r="F2755" s="96"/>
      <c r="H2755" s="88"/>
    </row>
    <row r="2756" spans="1:8" ht="14" x14ac:dyDescent="0.3">
      <c r="A2756" s="99"/>
      <c r="B2756" s="100"/>
      <c r="C2756" s="100"/>
      <c r="D2756" s="100"/>
      <c r="E2756" s="101"/>
      <c r="F2756" s="96"/>
      <c r="H2756" s="88"/>
    </row>
    <row r="2757" spans="1:8" ht="14" x14ac:dyDescent="0.3">
      <c r="A2757" s="99"/>
      <c r="B2757" s="100"/>
      <c r="C2757" s="100"/>
      <c r="D2757" s="100"/>
      <c r="E2757" s="101"/>
      <c r="F2757" s="96"/>
      <c r="H2757" s="88"/>
    </row>
    <row r="2758" spans="1:8" ht="14" x14ac:dyDescent="0.3">
      <c r="A2758" s="99"/>
      <c r="B2758" s="100"/>
      <c r="C2758" s="100"/>
      <c r="D2758" s="100"/>
      <c r="E2758" s="101"/>
      <c r="F2758" s="96"/>
      <c r="H2758" s="88"/>
    </row>
    <row r="2759" spans="1:8" ht="14" x14ac:dyDescent="0.3">
      <c r="A2759" s="99"/>
      <c r="B2759" s="100"/>
      <c r="C2759" s="100"/>
      <c r="D2759" s="100"/>
      <c r="E2759" s="101"/>
      <c r="F2759" s="96"/>
      <c r="H2759" s="88"/>
    </row>
    <row r="2760" spans="1:8" ht="14" x14ac:dyDescent="0.3">
      <c r="A2760" s="99"/>
      <c r="B2760" s="100"/>
      <c r="C2760" s="100"/>
      <c r="D2760" s="100"/>
      <c r="E2760" s="101"/>
      <c r="F2760" s="96"/>
      <c r="H2760" s="88"/>
    </row>
    <row r="2761" spans="1:8" ht="14" x14ac:dyDescent="0.3">
      <c r="A2761" s="99"/>
      <c r="B2761" s="100"/>
      <c r="C2761" s="100"/>
      <c r="D2761" s="100"/>
      <c r="E2761" s="101"/>
      <c r="F2761" s="96"/>
      <c r="H2761" s="88"/>
    </row>
    <row r="2762" spans="1:8" ht="14" x14ac:dyDescent="0.3">
      <c r="A2762" s="99"/>
      <c r="B2762" s="100"/>
      <c r="C2762" s="100"/>
      <c r="D2762" s="100"/>
      <c r="E2762" s="101"/>
      <c r="F2762" s="96"/>
      <c r="H2762" s="88"/>
    </row>
    <row r="2763" spans="1:8" ht="14" x14ac:dyDescent="0.3">
      <c r="A2763" s="99"/>
      <c r="B2763" s="100"/>
      <c r="C2763" s="100"/>
      <c r="D2763" s="100"/>
      <c r="E2763" s="101"/>
      <c r="F2763" s="96"/>
      <c r="H2763" s="88"/>
    </row>
    <row r="2764" spans="1:8" ht="14" x14ac:dyDescent="0.3">
      <c r="A2764" s="99"/>
      <c r="B2764" s="100"/>
      <c r="C2764" s="100"/>
      <c r="D2764" s="100"/>
      <c r="E2764" s="101"/>
      <c r="F2764" s="96"/>
      <c r="H2764" s="88"/>
    </row>
    <row r="2765" spans="1:8" ht="14" x14ac:dyDescent="0.3">
      <c r="A2765" s="99"/>
      <c r="B2765" s="100"/>
      <c r="C2765" s="100"/>
      <c r="D2765" s="100"/>
      <c r="E2765" s="101"/>
      <c r="F2765" s="96"/>
      <c r="H2765" s="88"/>
    </row>
    <row r="2766" spans="1:8" ht="14" x14ac:dyDescent="0.3">
      <c r="A2766" s="99"/>
      <c r="B2766" s="100"/>
      <c r="C2766" s="100"/>
      <c r="D2766" s="100"/>
      <c r="E2766" s="101"/>
      <c r="F2766" s="96"/>
      <c r="H2766" s="88"/>
    </row>
    <row r="2767" spans="1:8" ht="14" x14ac:dyDescent="0.3">
      <c r="A2767" s="99"/>
      <c r="B2767" s="100"/>
      <c r="C2767" s="100"/>
      <c r="D2767" s="100"/>
      <c r="E2767" s="101"/>
      <c r="F2767" s="96"/>
      <c r="H2767" s="88"/>
    </row>
    <row r="2768" spans="1:8" ht="14" x14ac:dyDescent="0.3">
      <c r="A2768" s="99"/>
      <c r="B2768" s="100"/>
      <c r="C2768" s="100"/>
      <c r="D2768" s="100"/>
      <c r="E2768" s="101"/>
      <c r="F2768" s="96"/>
      <c r="H2768" s="88"/>
    </row>
    <row r="2769" spans="1:8" ht="14" x14ac:dyDescent="0.3">
      <c r="A2769" s="99"/>
      <c r="B2769" s="100"/>
      <c r="C2769" s="100"/>
      <c r="D2769" s="100"/>
      <c r="E2769" s="101"/>
      <c r="F2769" s="96"/>
      <c r="H2769" s="88"/>
    </row>
    <row r="2770" spans="1:8" ht="14" x14ac:dyDescent="0.3">
      <c r="A2770" s="99"/>
      <c r="B2770" s="100"/>
      <c r="C2770" s="100"/>
      <c r="D2770" s="100"/>
      <c r="E2770" s="101"/>
      <c r="F2770" s="96"/>
      <c r="H2770" s="88"/>
    </row>
    <row r="2771" spans="1:8" ht="14" x14ac:dyDescent="0.3">
      <c r="A2771" s="99"/>
      <c r="B2771" s="100"/>
      <c r="C2771" s="100"/>
      <c r="D2771" s="100"/>
      <c r="E2771" s="101"/>
      <c r="F2771" s="96"/>
      <c r="H2771" s="88"/>
    </row>
    <row r="2772" spans="1:8" ht="14" x14ac:dyDescent="0.3">
      <c r="A2772" s="99"/>
      <c r="B2772" s="100"/>
      <c r="C2772" s="100"/>
      <c r="D2772" s="100"/>
      <c r="E2772" s="101"/>
      <c r="F2772" s="96"/>
      <c r="H2772" s="88"/>
    </row>
    <row r="2773" spans="1:8" ht="14" x14ac:dyDescent="0.3">
      <c r="A2773" s="99"/>
      <c r="B2773" s="100"/>
      <c r="C2773" s="100"/>
      <c r="D2773" s="100"/>
      <c r="E2773" s="101"/>
      <c r="F2773" s="96"/>
      <c r="H2773" s="88"/>
    </row>
    <row r="2774" spans="1:8" ht="14" x14ac:dyDescent="0.3">
      <c r="A2774" s="99"/>
      <c r="B2774" s="100"/>
      <c r="C2774" s="100"/>
      <c r="D2774" s="100"/>
      <c r="E2774" s="101"/>
      <c r="F2774" s="96"/>
      <c r="H2774" s="88"/>
    </row>
    <row r="2775" spans="1:8" ht="14" x14ac:dyDescent="0.3">
      <c r="A2775" s="99"/>
      <c r="B2775" s="100"/>
      <c r="C2775" s="100"/>
      <c r="D2775" s="100"/>
      <c r="E2775" s="101"/>
      <c r="F2775" s="96"/>
      <c r="H2775" s="88"/>
    </row>
    <row r="2776" spans="1:8" ht="14" x14ac:dyDescent="0.3">
      <c r="A2776" s="99"/>
      <c r="B2776" s="100"/>
      <c r="C2776" s="100"/>
      <c r="D2776" s="100"/>
      <c r="E2776" s="101"/>
      <c r="F2776" s="96"/>
      <c r="H2776" s="88"/>
    </row>
    <row r="2777" spans="1:8" ht="14" x14ac:dyDescent="0.3">
      <c r="A2777" s="99"/>
      <c r="B2777" s="100"/>
      <c r="C2777" s="100"/>
      <c r="D2777" s="100"/>
      <c r="E2777" s="101"/>
      <c r="F2777" s="96"/>
      <c r="H2777" s="88"/>
    </row>
    <row r="2778" spans="1:8" ht="14" x14ac:dyDescent="0.3">
      <c r="A2778" s="99"/>
      <c r="B2778" s="100"/>
      <c r="C2778" s="100"/>
      <c r="D2778" s="100"/>
      <c r="E2778" s="101"/>
      <c r="F2778" s="96"/>
      <c r="H2778" s="88"/>
    </row>
    <row r="2779" spans="1:8" ht="14" x14ac:dyDescent="0.3">
      <c r="A2779" s="99"/>
      <c r="B2779" s="100"/>
      <c r="C2779" s="100"/>
      <c r="D2779" s="100"/>
      <c r="E2779" s="101"/>
      <c r="F2779" s="96"/>
      <c r="H2779" s="88"/>
    </row>
    <row r="2780" spans="1:8" ht="14" x14ac:dyDescent="0.3">
      <c r="A2780" s="99"/>
      <c r="B2780" s="100"/>
      <c r="C2780" s="100"/>
      <c r="D2780" s="100"/>
      <c r="E2780" s="101"/>
      <c r="F2780" s="96"/>
      <c r="H2780" s="88"/>
    </row>
    <row r="2781" spans="1:8" ht="14" x14ac:dyDescent="0.3">
      <c r="A2781" s="99"/>
      <c r="B2781" s="100"/>
      <c r="C2781" s="100"/>
      <c r="D2781" s="100"/>
      <c r="E2781" s="101"/>
      <c r="F2781" s="96"/>
      <c r="H2781" s="88"/>
    </row>
    <row r="2782" spans="1:8" ht="14" x14ac:dyDescent="0.3">
      <c r="A2782" s="99"/>
      <c r="B2782" s="100"/>
      <c r="C2782" s="100"/>
      <c r="D2782" s="100"/>
      <c r="E2782" s="101"/>
      <c r="F2782" s="96"/>
      <c r="H2782" s="88"/>
    </row>
    <row r="2783" spans="1:8" ht="14" x14ac:dyDescent="0.3">
      <c r="A2783" s="99"/>
      <c r="B2783" s="100"/>
      <c r="C2783" s="100"/>
      <c r="D2783" s="100"/>
      <c r="E2783" s="101"/>
      <c r="F2783" s="96"/>
      <c r="H2783" s="88"/>
    </row>
    <row r="2784" spans="1:8" ht="14" x14ac:dyDescent="0.3">
      <c r="A2784" s="99"/>
      <c r="B2784" s="100"/>
      <c r="C2784" s="100"/>
      <c r="D2784" s="100"/>
      <c r="E2784" s="101"/>
      <c r="F2784" s="96"/>
      <c r="H2784" s="88"/>
    </row>
    <row r="2785" spans="1:8" ht="14" x14ac:dyDescent="0.3">
      <c r="A2785" s="99"/>
      <c r="B2785" s="100"/>
      <c r="C2785" s="100"/>
      <c r="D2785" s="100"/>
      <c r="E2785" s="101"/>
      <c r="F2785" s="96"/>
      <c r="H2785" s="88"/>
    </row>
    <row r="2786" spans="1:8" ht="14" x14ac:dyDescent="0.3">
      <c r="A2786" s="99"/>
      <c r="B2786" s="100"/>
      <c r="C2786" s="100"/>
      <c r="D2786" s="100"/>
      <c r="E2786" s="101"/>
      <c r="F2786" s="96"/>
      <c r="H2786" s="88"/>
    </row>
    <row r="2787" spans="1:8" ht="14" x14ac:dyDescent="0.3">
      <c r="A2787" s="99"/>
      <c r="B2787" s="100"/>
      <c r="C2787" s="100"/>
      <c r="D2787" s="100"/>
      <c r="E2787" s="101"/>
      <c r="F2787" s="96"/>
      <c r="H2787" s="88"/>
    </row>
    <row r="2788" spans="1:8" ht="14" x14ac:dyDescent="0.3">
      <c r="A2788" s="99"/>
      <c r="B2788" s="100"/>
      <c r="C2788" s="100"/>
      <c r="D2788" s="100"/>
      <c r="E2788" s="101"/>
      <c r="F2788" s="96"/>
      <c r="H2788" s="88"/>
    </row>
    <row r="2789" spans="1:8" ht="14" x14ac:dyDescent="0.3">
      <c r="A2789" s="99"/>
      <c r="B2789" s="100"/>
      <c r="C2789" s="100"/>
      <c r="D2789" s="100"/>
      <c r="E2789" s="101"/>
      <c r="F2789" s="96"/>
      <c r="H2789" s="88"/>
    </row>
    <row r="2790" spans="1:8" ht="14" x14ac:dyDescent="0.3">
      <c r="A2790" s="99"/>
      <c r="B2790" s="100"/>
      <c r="C2790" s="100"/>
      <c r="D2790" s="100"/>
      <c r="E2790" s="101"/>
      <c r="F2790" s="96"/>
      <c r="H2790" s="88"/>
    </row>
    <row r="2791" spans="1:8" ht="14" x14ac:dyDescent="0.3">
      <c r="A2791" s="99"/>
      <c r="B2791" s="100"/>
      <c r="C2791" s="100"/>
      <c r="D2791" s="100"/>
      <c r="E2791" s="101"/>
      <c r="F2791" s="96"/>
      <c r="H2791" s="88"/>
    </row>
    <row r="2792" spans="1:8" ht="14" x14ac:dyDescent="0.3">
      <c r="A2792" s="99"/>
      <c r="B2792" s="100"/>
      <c r="C2792" s="100"/>
      <c r="D2792" s="100"/>
      <c r="E2792" s="101"/>
      <c r="F2792" s="96"/>
      <c r="H2792" s="88"/>
    </row>
    <row r="2793" spans="1:8" ht="14" x14ac:dyDescent="0.3">
      <c r="A2793" s="99"/>
      <c r="B2793" s="100"/>
      <c r="C2793" s="100"/>
      <c r="D2793" s="100"/>
      <c r="E2793" s="101"/>
      <c r="F2793" s="96"/>
      <c r="H2793" s="88"/>
    </row>
    <row r="2794" spans="1:8" ht="14" x14ac:dyDescent="0.3">
      <c r="A2794" s="99"/>
      <c r="B2794" s="100"/>
      <c r="C2794" s="100"/>
      <c r="D2794" s="100"/>
      <c r="E2794" s="101"/>
      <c r="F2794" s="96"/>
      <c r="H2794" s="88"/>
    </row>
    <row r="2795" spans="1:8" ht="14" x14ac:dyDescent="0.3">
      <c r="A2795" s="99"/>
      <c r="B2795" s="100"/>
      <c r="C2795" s="100"/>
      <c r="D2795" s="100"/>
      <c r="E2795" s="101"/>
      <c r="F2795" s="96"/>
      <c r="H2795" s="88"/>
    </row>
    <row r="2796" spans="1:8" ht="14" x14ac:dyDescent="0.3">
      <c r="A2796" s="99"/>
      <c r="B2796" s="100"/>
      <c r="C2796" s="100"/>
      <c r="D2796" s="100"/>
      <c r="E2796" s="101"/>
      <c r="F2796" s="96"/>
      <c r="H2796" s="88"/>
    </row>
    <row r="2797" spans="1:8" ht="14" x14ac:dyDescent="0.3">
      <c r="A2797" s="99"/>
      <c r="B2797" s="100"/>
      <c r="C2797" s="100"/>
      <c r="D2797" s="100"/>
      <c r="E2797" s="101"/>
      <c r="F2797" s="96"/>
      <c r="H2797" s="88"/>
    </row>
    <row r="2798" spans="1:8" ht="14" x14ac:dyDescent="0.3">
      <c r="A2798" s="99"/>
      <c r="B2798" s="100"/>
      <c r="C2798" s="100"/>
      <c r="D2798" s="100"/>
      <c r="E2798" s="101"/>
      <c r="F2798" s="96"/>
      <c r="H2798" s="88"/>
    </row>
    <row r="2799" spans="1:8" ht="14" x14ac:dyDescent="0.3">
      <c r="A2799" s="99"/>
      <c r="B2799" s="100"/>
      <c r="C2799" s="100"/>
      <c r="D2799" s="100"/>
      <c r="E2799" s="101"/>
      <c r="F2799" s="96"/>
      <c r="H2799" s="88"/>
    </row>
    <row r="2800" spans="1:8" ht="14" x14ac:dyDescent="0.3">
      <c r="A2800" s="99"/>
      <c r="B2800" s="100"/>
      <c r="C2800" s="100"/>
      <c r="D2800" s="100"/>
      <c r="E2800" s="101"/>
      <c r="F2800" s="96"/>
      <c r="H2800" s="88"/>
    </row>
    <row r="2801" spans="1:8" ht="14" x14ac:dyDescent="0.3">
      <c r="A2801" s="99"/>
      <c r="B2801" s="100"/>
      <c r="C2801" s="100"/>
      <c r="D2801" s="100"/>
      <c r="E2801" s="101"/>
      <c r="F2801" s="96"/>
      <c r="H2801" s="88"/>
    </row>
    <row r="2802" spans="1:8" ht="14" x14ac:dyDescent="0.3">
      <c r="A2802" s="99"/>
      <c r="B2802" s="100"/>
      <c r="C2802" s="100"/>
      <c r="D2802" s="100"/>
      <c r="E2802" s="101"/>
      <c r="F2802" s="96"/>
      <c r="H2802" s="88"/>
    </row>
    <row r="2803" spans="1:8" ht="14" x14ac:dyDescent="0.3">
      <c r="A2803" s="99"/>
      <c r="B2803" s="100"/>
      <c r="C2803" s="100"/>
      <c r="D2803" s="100"/>
      <c r="E2803" s="101"/>
      <c r="F2803" s="96"/>
      <c r="H2803" s="88"/>
    </row>
    <row r="2804" spans="1:8" ht="14" x14ac:dyDescent="0.3">
      <c r="A2804" s="99"/>
      <c r="B2804" s="100"/>
      <c r="C2804" s="100"/>
      <c r="D2804" s="100"/>
      <c r="E2804" s="101"/>
      <c r="F2804" s="96"/>
      <c r="H2804" s="88"/>
    </row>
    <row r="2805" spans="1:8" ht="14" x14ac:dyDescent="0.3">
      <c r="A2805" s="99"/>
      <c r="B2805" s="100"/>
      <c r="C2805" s="100"/>
      <c r="D2805" s="100"/>
      <c r="E2805" s="101"/>
      <c r="F2805" s="96"/>
      <c r="H2805" s="88"/>
    </row>
    <row r="2806" spans="1:8" ht="14" x14ac:dyDescent="0.3">
      <c r="A2806" s="99"/>
      <c r="B2806" s="100"/>
      <c r="C2806" s="100"/>
      <c r="D2806" s="100"/>
      <c r="E2806" s="101"/>
      <c r="F2806" s="96"/>
      <c r="H2806" s="88"/>
    </row>
    <row r="2807" spans="1:8" ht="14" x14ac:dyDescent="0.3">
      <c r="A2807" s="99"/>
      <c r="B2807" s="100"/>
      <c r="C2807" s="100"/>
      <c r="D2807" s="100"/>
      <c r="E2807" s="101"/>
      <c r="F2807" s="96"/>
      <c r="H2807" s="88"/>
    </row>
    <row r="2808" spans="1:8" ht="14" x14ac:dyDescent="0.3">
      <c r="A2808" s="99"/>
      <c r="B2808" s="100"/>
      <c r="C2808" s="100"/>
      <c r="D2808" s="100"/>
      <c r="E2808" s="101"/>
      <c r="F2808" s="96"/>
      <c r="H2808" s="88"/>
    </row>
    <row r="2809" spans="1:8" ht="14" x14ac:dyDescent="0.3">
      <c r="A2809" s="99"/>
      <c r="B2809" s="100"/>
      <c r="C2809" s="100"/>
      <c r="D2809" s="100"/>
      <c r="E2809" s="101"/>
      <c r="F2809" s="96"/>
      <c r="H2809" s="88"/>
    </row>
    <row r="2810" spans="1:8" ht="14" x14ac:dyDescent="0.3">
      <c r="A2810" s="99"/>
      <c r="B2810" s="100"/>
      <c r="C2810" s="100"/>
      <c r="D2810" s="100"/>
      <c r="E2810" s="101"/>
      <c r="F2810" s="96"/>
      <c r="H2810" s="88"/>
    </row>
    <row r="2811" spans="1:8" ht="14" x14ac:dyDescent="0.3">
      <c r="A2811" s="99"/>
      <c r="B2811" s="100"/>
      <c r="C2811" s="100"/>
      <c r="D2811" s="100"/>
      <c r="E2811" s="101"/>
      <c r="F2811" s="96"/>
      <c r="H2811" s="88"/>
    </row>
    <row r="2812" spans="1:8" ht="14" x14ac:dyDescent="0.3">
      <c r="A2812" s="99"/>
      <c r="B2812" s="100"/>
      <c r="C2812" s="100"/>
      <c r="D2812" s="100"/>
      <c r="E2812" s="101"/>
      <c r="F2812" s="96"/>
      <c r="H2812" s="88"/>
    </row>
    <row r="2813" spans="1:8" ht="14" x14ac:dyDescent="0.3">
      <c r="A2813" s="99"/>
      <c r="B2813" s="100"/>
      <c r="C2813" s="100"/>
      <c r="D2813" s="100"/>
      <c r="E2813" s="101"/>
      <c r="F2813" s="96"/>
      <c r="H2813" s="88"/>
    </row>
    <row r="2814" spans="1:8" ht="14" x14ac:dyDescent="0.3">
      <c r="A2814" s="99"/>
      <c r="B2814" s="100"/>
      <c r="C2814" s="100"/>
      <c r="D2814" s="100"/>
      <c r="E2814" s="101"/>
      <c r="F2814" s="96"/>
      <c r="H2814" s="88"/>
    </row>
    <row r="2815" spans="1:8" ht="14" x14ac:dyDescent="0.3">
      <c r="A2815" s="99"/>
      <c r="B2815" s="100"/>
      <c r="C2815" s="100"/>
      <c r="D2815" s="100"/>
      <c r="E2815" s="101"/>
      <c r="F2815" s="96"/>
      <c r="H2815" s="88"/>
    </row>
    <row r="2816" spans="1:8" ht="14" x14ac:dyDescent="0.3">
      <c r="A2816" s="99"/>
      <c r="B2816" s="100"/>
      <c r="C2816" s="100"/>
      <c r="D2816" s="100"/>
      <c r="E2816" s="101"/>
      <c r="F2816" s="96"/>
      <c r="H2816" s="88"/>
    </row>
    <row r="2817" spans="1:8" ht="14" x14ac:dyDescent="0.3">
      <c r="A2817" s="99"/>
      <c r="B2817" s="100"/>
      <c r="C2817" s="100"/>
      <c r="D2817" s="100"/>
      <c r="E2817" s="101"/>
      <c r="F2817" s="96"/>
      <c r="H2817" s="88"/>
    </row>
    <row r="2818" spans="1:8" ht="14" x14ac:dyDescent="0.3">
      <c r="A2818" s="99"/>
      <c r="B2818" s="100"/>
      <c r="C2818" s="100"/>
      <c r="D2818" s="100"/>
      <c r="E2818" s="101"/>
      <c r="F2818" s="96"/>
      <c r="H2818" s="88"/>
    </row>
    <row r="2819" spans="1:8" ht="14" x14ac:dyDescent="0.3">
      <c r="A2819" s="99"/>
      <c r="B2819" s="100"/>
      <c r="C2819" s="100"/>
      <c r="D2819" s="100"/>
      <c r="E2819" s="101"/>
      <c r="F2819" s="96"/>
      <c r="H2819" s="88"/>
    </row>
    <row r="2820" spans="1:8" ht="14" x14ac:dyDescent="0.3">
      <c r="A2820" s="99"/>
      <c r="B2820" s="100"/>
      <c r="C2820" s="100"/>
      <c r="D2820" s="100"/>
      <c r="E2820" s="101"/>
      <c r="F2820" s="96"/>
      <c r="H2820" s="88"/>
    </row>
    <row r="2821" spans="1:8" ht="14" x14ac:dyDescent="0.3">
      <c r="A2821" s="99"/>
      <c r="B2821" s="100"/>
      <c r="C2821" s="100"/>
      <c r="D2821" s="100"/>
      <c r="E2821" s="101"/>
      <c r="F2821" s="96"/>
      <c r="H2821" s="88"/>
    </row>
    <row r="2822" spans="1:8" ht="14" x14ac:dyDescent="0.3">
      <c r="A2822" s="99"/>
      <c r="B2822" s="100"/>
      <c r="C2822" s="100"/>
      <c r="D2822" s="100"/>
      <c r="E2822" s="101"/>
      <c r="F2822" s="96"/>
      <c r="H2822" s="88"/>
    </row>
    <row r="2823" spans="1:8" ht="14" x14ac:dyDescent="0.3">
      <c r="A2823" s="99"/>
      <c r="B2823" s="100"/>
      <c r="C2823" s="100"/>
      <c r="D2823" s="100"/>
      <c r="E2823" s="101"/>
      <c r="F2823" s="96"/>
      <c r="H2823" s="88"/>
    </row>
    <row r="2824" spans="1:8" ht="14" x14ac:dyDescent="0.3">
      <c r="A2824" s="99"/>
      <c r="B2824" s="100"/>
      <c r="C2824" s="100"/>
      <c r="D2824" s="100"/>
      <c r="E2824" s="101"/>
      <c r="F2824" s="96"/>
      <c r="H2824" s="88"/>
    </row>
    <row r="2825" spans="1:8" ht="14" x14ac:dyDescent="0.3">
      <c r="A2825" s="99"/>
      <c r="B2825" s="100"/>
      <c r="C2825" s="100"/>
      <c r="D2825" s="100"/>
      <c r="E2825" s="101"/>
      <c r="F2825" s="96"/>
      <c r="H2825" s="88"/>
    </row>
    <row r="2826" spans="1:8" ht="14" x14ac:dyDescent="0.3">
      <c r="A2826" s="99"/>
      <c r="B2826" s="100"/>
      <c r="C2826" s="100"/>
      <c r="D2826" s="100"/>
      <c r="E2826" s="101"/>
      <c r="F2826" s="96"/>
      <c r="H2826" s="88"/>
    </row>
    <row r="2827" spans="1:8" ht="14" x14ac:dyDescent="0.3">
      <c r="A2827" s="99"/>
      <c r="B2827" s="100"/>
      <c r="C2827" s="100"/>
      <c r="D2827" s="100"/>
      <c r="E2827" s="101"/>
      <c r="F2827" s="96"/>
      <c r="H2827" s="88"/>
    </row>
    <row r="2828" spans="1:8" ht="14" x14ac:dyDescent="0.3">
      <c r="A2828" s="99"/>
      <c r="B2828" s="100"/>
      <c r="C2828" s="100"/>
      <c r="D2828" s="100"/>
      <c r="E2828" s="101"/>
      <c r="F2828" s="96"/>
      <c r="H2828" s="88"/>
    </row>
    <row r="2829" spans="1:8" ht="14" x14ac:dyDescent="0.3">
      <c r="A2829" s="99"/>
      <c r="B2829" s="100"/>
      <c r="C2829" s="100"/>
      <c r="D2829" s="100"/>
      <c r="E2829" s="101"/>
      <c r="F2829" s="96"/>
      <c r="H2829" s="88"/>
    </row>
    <row r="2830" spans="1:8" ht="14" x14ac:dyDescent="0.3">
      <c r="A2830" s="99"/>
      <c r="B2830" s="100"/>
      <c r="C2830" s="100"/>
      <c r="D2830" s="100"/>
      <c r="E2830" s="101"/>
      <c r="F2830" s="96"/>
      <c r="H2830" s="88"/>
    </row>
    <row r="2831" spans="1:8" ht="14" x14ac:dyDescent="0.3">
      <c r="A2831" s="99"/>
      <c r="B2831" s="100"/>
      <c r="C2831" s="100"/>
      <c r="D2831" s="100"/>
      <c r="E2831" s="101"/>
      <c r="F2831" s="96"/>
      <c r="H2831" s="88"/>
    </row>
    <row r="2832" spans="1:8" ht="14" x14ac:dyDescent="0.3">
      <c r="A2832" s="99"/>
      <c r="B2832" s="100"/>
      <c r="C2832" s="100"/>
      <c r="D2832" s="100"/>
      <c r="E2832" s="101"/>
      <c r="F2832" s="96"/>
      <c r="H2832" s="88"/>
    </row>
    <row r="2833" spans="1:8" ht="14" x14ac:dyDescent="0.3">
      <c r="A2833" s="99"/>
      <c r="B2833" s="100"/>
      <c r="C2833" s="100"/>
      <c r="D2833" s="100"/>
      <c r="E2833" s="101"/>
      <c r="F2833" s="96"/>
      <c r="H2833" s="88"/>
    </row>
    <row r="2834" spans="1:8" ht="14" x14ac:dyDescent="0.3">
      <c r="A2834" s="99"/>
      <c r="B2834" s="100"/>
      <c r="C2834" s="100"/>
      <c r="D2834" s="100"/>
      <c r="E2834" s="101"/>
      <c r="F2834" s="96"/>
      <c r="H2834" s="88"/>
    </row>
    <row r="2835" spans="1:8" ht="14" x14ac:dyDescent="0.3">
      <c r="A2835" s="99"/>
      <c r="B2835" s="100"/>
      <c r="C2835" s="100"/>
      <c r="D2835" s="100"/>
      <c r="E2835" s="101"/>
      <c r="F2835" s="96"/>
      <c r="H2835" s="88"/>
    </row>
    <row r="2836" spans="1:8" ht="14" x14ac:dyDescent="0.3">
      <c r="A2836" s="99"/>
      <c r="B2836" s="100"/>
      <c r="C2836" s="100"/>
      <c r="D2836" s="100"/>
      <c r="E2836" s="101"/>
      <c r="F2836" s="96"/>
      <c r="H2836" s="88"/>
    </row>
    <row r="2837" spans="1:8" ht="14" x14ac:dyDescent="0.3">
      <c r="A2837" s="99"/>
      <c r="B2837" s="100"/>
      <c r="C2837" s="100"/>
      <c r="D2837" s="100"/>
      <c r="E2837" s="101"/>
      <c r="F2837" s="96"/>
      <c r="H2837" s="88"/>
    </row>
    <row r="2838" spans="1:8" ht="14" x14ac:dyDescent="0.3">
      <c r="A2838" s="99"/>
      <c r="B2838" s="100"/>
      <c r="C2838" s="100"/>
      <c r="D2838" s="100"/>
      <c r="E2838" s="101"/>
      <c r="F2838" s="96"/>
      <c r="H2838" s="88"/>
    </row>
    <row r="2839" spans="1:8" ht="14" x14ac:dyDescent="0.3">
      <c r="A2839" s="99"/>
      <c r="B2839" s="100"/>
      <c r="C2839" s="100"/>
      <c r="D2839" s="100"/>
      <c r="E2839" s="101"/>
      <c r="F2839" s="96"/>
      <c r="H2839" s="88"/>
    </row>
    <row r="2840" spans="1:8" ht="14" x14ac:dyDescent="0.3">
      <c r="A2840" s="99"/>
      <c r="B2840" s="100"/>
      <c r="C2840" s="100"/>
      <c r="D2840" s="100"/>
      <c r="E2840" s="101"/>
      <c r="F2840" s="96"/>
      <c r="H2840" s="88"/>
    </row>
    <row r="2841" spans="1:8" ht="14" x14ac:dyDescent="0.3">
      <c r="A2841" s="99"/>
      <c r="B2841" s="100"/>
      <c r="C2841" s="100"/>
      <c r="D2841" s="100"/>
      <c r="E2841" s="101"/>
      <c r="F2841" s="96"/>
      <c r="H2841" s="88"/>
    </row>
    <row r="2842" spans="1:8" ht="14" x14ac:dyDescent="0.3">
      <c r="A2842" s="99"/>
      <c r="B2842" s="100"/>
      <c r="C2842" s="100"/>
      <c r="D2842" s="100"/>
      <c r="E2842" s="101"/>
      <c r="F2842" s="96"/>
      <c r="H2842" s="88"/>
    </row>
    <row r="2843" spans="1:8" ht="14" x14ac:dyDescent="0.3">
      <c r="A2843" s="99"/>
      <c r="B2843" s="100"/>
      <c r="C2843" s="100"/>
      <c r="D2843" s="100"/>
      <c r="E2843" s="101"/>
      <c r="F2843" s="96"/>
      <c r="H2843" s="88"/>
    </row>
    <row r="2844" spans="1:8" ht="14" x14ac:dyDescent="0.3">
      <c r="A2844" s="99"/>
      <c r="B2844" s="100"/>
      <c r="C2844" s="100"/>
      <c r="D2844" s="100"/>
      <c r="E2844" s="101"/>
      <c r="F2844" s="96"/>
      <c r="H2844" s="88"/>
    </row>
    <row r="2845" spans="1:8" ht="14" x14ac:dyDescent="0.3">
      <c r="A2845" s="99"/>
      <c r="B2845" s="100"/>
      <c r="C2845" s="100"/>
      <c r="D2845" s="100"/>
      <c r="E2845" s="101"/>
      <c r="F2845" s="96"/>
      <c r="H2845" s="88"/>
    </row>
    <row r="2846" spans="1:8" ht="14" x14ac:dyDescent="0.3">
      <c r="A2846" s="99"/>
      <c r="B2846" s="100"/>
      <c r="C2846" s="100"/>
      <c r="D2846" s="100"/>
      <c r="E2846" s="101"/>
      <c r="F2846" s="96"/>
      <c r="H2846" s="88"/>
    </row>
    <row r="2847" spans="1:8" ht="14" x14ac:dyDescent="0.3">
      <c r="A2847" s="99"/>
      <c r="B2847" s="100"/>
      <c r="C2847" s="100"/>
      <c r="D2847" s="100"/>
      <c r="E2847" s="101"/>
      <c r="F2847" s="96"/>
      <c r="H2847" s="88"/>
    </row>
    <row r="2848" spans="1:8" ht="14" x14ac:dyDescent="0.3">
      <c r="A2848" s="99"/>
      <c r="B2848" s="100"/>
      <c r="C2848" s="100"/>
      <c r="D2848" s="100"/>
      <c r="E2848" s="101"/>
      <c r="F2848" s="96"/>
      <c r="H2848" s="88"/>
    </row>
    <row r="2849" spans="1:8" ht="14" x14ac:dyDescent="0.3">
      <c r="A2849" s="99"/>
      <c r="B2849" s="100"/>
      <c r="C2849" s="100"/>
      <c r="D2849" s="100"/>
      <c r="E2849" s="101"/>
      <c r="F2849" s="96"/>
      <c r="H2849" s="88"/>
    </row>
    <row r="2850" spans="1:8" ht="14" x14ac:dyDescent="0.3">
      <c r="A2850" s="99"/>
      <c r="B2850" s="100"/>
      <c r="C2850" s="100"/>
      <c r="D2850" s="100"/>
      <c r="E2850" s="101"/>
      <c r="F2850" s="96"/>
      <c r="H2850" s="88"/>
    </row>
    <row r="2851" spans="1:8" ht="14" x14ac:dyDescent="0.3">
      <c r="A2851" s="99"/>
      <c r="B2851" s="100"/>
      <c r="C2851" s="100"/>
      <c r="D2851" s="100"/>
      <c r="E2851" s="101"/>
      <c r="F2851" s="96"/>
      <c r="H2851" s="88"/>
    </row>
    <row r="2852" spans="1:8" ht="14" x14ac:dyDescent="0.3">
      <c r="A2852" s="99"/>
      <c r="B2852" s="100"/>
      <c r="C2852" s="100"/>
      <c r="D2852" s="100"/>
      <c r="E2852" s="101"/>
      <c r="F2852" s="96"/>
      <c r="H2852" s="88"/>
    </row>
    <row r="2853" spans="1:8" ht="14" x14ac:dyDescent="0.3">
      <c r="A2853" s="99"/>
      <c r="B2853" s="100"/>
      <c r="C2853" s="100"/>
      <c r="D2853" s="100"/>
      <c r="E2853" s="101"/>
      <c r="F2853" s="96"/>
      <c r="H2853" s="88"/>
    </row>
    <row r="2854" spans="1:8" ht="14" x14ac:dyDescent="0.3">
      <c r="A2854" s="99"/>
      <c r="B2854" s="100"/>
      <c r="C2854" s="100"/>
      <c r="D2854" s="100"/>
      <c r="E2854" s="101"/>
      <c r="F2854" s="96"/>
      <c r="H2854" s="88"/>
    </row>
    <row r="2855" spans="1:8" ht="14" x14ac:dyDescent="0.3">
      <c r="A2855" s="99"/>
      <c r="B2855" s="100"/>
      <c r="C2855" s="100"/>
      <c r="D2855" s="100"/>
      <c r="E2855" s="101"/>
      <c r="F2855" s="96"/>
      <c r="H2855" s="88"/>
    </row>
    <row r="2856" spans="1:8" ht="14" x14ac:dyDescent="0.3">
      <c r="A2856" s="99"/>
      <c r="B2856" s="100"/>
      <c r="C2856" s="100"/>
      <c r="D2856" s="100"/>
      <c r="E2856" s="101"/>
      <c r="F2856" s="96"/>
      <c r="H2856" s="88"/>
    </row>
    <row r="2857" spans="1:8" ht="14" x14ac:dyDescent="0.3">
      <c r="A2857" s="99"/>
      <c r="B2857" s="100"/>
      <c r="C2857" s="100"/>
      <c r="D2857" s="100"/>
      <c r="E2857" s="101"/>
      <c r="F2857" s="96"/>
      <c r="H2857" s="88"/>
    </row>
    <row r="2858" spans="1:8" ht="14" x14ac:dyDescent="0.3">
      <c r="A2858" s="99"/>
      <c r="B2858" s="100"/>
      <c r="C2858" s="100"/>
      <c r="D2858" s="100"/>
      <c r="E2858" s="101"/>
      <c r="F2858" s="96"/>
      <c r="H2858" s="88"/>
    </row>
    <row r="2859" spans="1:8" ht="14" x14ac:dyDescent="0.3">
      <c r="A2859" s="99"/>
      <c r="B2859" s="100"/>
      <c r="C2859" s="100"/>
      <c r="D2859" s="100"/>
      <c r="E2859" s="101"/>
      <c r="F2859" s="96"/>
      <c r="H2859" s="88"/>
    </row>
    <row r="2860" spans="1:8" ht="14" x14ac:dyDescent="0.3">
      <c r="A2860" s="99"/>
      <c r="B2860" s="100"/>
      <c r="C2860" s="100"/>
      <c r="D2860" s="100"/>
      <c r="E2860" s="101"/>
      <c r="F2860" s="96"/>
      <c r="H2860" s="88"/>
    </row>
    <row r="2861" spans="1:8" ht="14" x14ac:dyDescent="0.3">
      <c r="A2861" s="99"/>
      <c r="B2861" s="100"/>
      <c r="C2861" s="100"/>
      <c r="D2861" s="100"/>
      <c r="E2861" s="101"/>
      <c r="F2861" s="96"/>
      <c r="H2861" s="88"/>
    </row>
    <row r="2862" spans="1:8" ht="14" x14ac:dyDescent="0.3">
      <c r="A2862" s="99"/>
      <c r="B2862" s="100"/>
      <c r="C2862" s="100"/>
      <c r="D2862" s="100"/>
      <c r="E2862" s="101"/>
      <c r="F2862" s="96"/>
      <c r="H2862" s="88"/>
    </row>
    <row r="2863" spans="1:8" ht="14" x14ac:dyDescent="0.3">
      <c r="A2863" s="99"/>
      <c r="B2863" s="100"/>
      <c r="C2863" s="100"/>
      <c r="D2863" s="100"/>
      <c r="E2863" s="101"/>
      <c r="F2863" s="96"/>
      <c r="H2863" s="88"/>
    </row>
    <row r="2864" spans="1:8" ht="14" x14ac:dyDescent="0.3">
      <c r="A2864" s="99"/>
      <c r="B2864" s="100"/>
      <c r="C2864" s="100"/>
      <c r="D2864" s="100"/>
      <c r="E2864" s="101"/>
      <c r="F2864" s="96"/>
      <c r="H2864" s="88"/>
    </row>
    <row r="2865" spans="1:8" ht="14" x14ac:dyDescent="0.3">
      <c r="A2865" s="99"/>
      <c r="B2865" s="100"/>
      <c r="C2865" s="100"/>
      <c r="D2865" s="100"/>
      <c r="E2865" s="101"/>
      <c r="F2865" s="96"/>
      <c r="H2865" s="88"/>
    </row>
    <row r="2866" spans="1:8" ht="14" x14ac:dyDescent="0.3">
      <c r="A2866" s="99"/>
      <c r="B2866" s="100"/>
      <c r="C2866" s="100"/>
      <c r="D2866" s="100"/>
      <c r="E2866" s="101"/>
      <c r="F2866" s="96"/>
      <c r="H2866" s="88"/>
    </row>
    <row r="2867" spans="1:8" ht="14" x14ac:dyDescent="0.3">
      <c r="A2867" s="99"/>
      <c r="B2867" s="100"/>
      <c r="C2867" s="100"/>
      <c r="D2867" s="100"/>
      <c r="E2867" s="101"/>
      <c r="F2867" s="96"/>
      <c r="H2867" s="88"/>
    </row>
    <row r="2868" spans="1:8" ht="14" x14ac:dyDescent="0.3">
      <c r="A2868" s="99"/>
      <c r="B2868" s="100"/>
      <c r="C2868" s="100"/>
      <c r="D2868" s="100"/>
      <c r="E2868" s="101"/>
      <c r="F2868" s="96"/>
      <c r="H2868" s="88"/>
    </row>
    <row r="2869" spans="1:8" ht="14" x14ac:dyDescent="0.3">
      <c r="A2869" s="99"/>
      <c r="B2869" s="100"/>
      <c r="C2869" s="100"/>
      <c r="D2869" s="100"/>
      <c r="E2869" s="101"/>
      <c r="F2869" s="96"/>
      <c r="H2869" s="88"/>
    </row>
    <row r="2870" spans="1:8" ht="14" x14ac:dyDescent="0.3">
      <c r="A2870" s="99"/>
      <c r="B2870" s="100"/>
      <c r="C2870" s="100"/>
      <c r="D2870" s="100"/>
      <c r="E2870" s="101"/>
      <c r="F2870" s="96"/>
      <c r="H2870" s="88"/>
    </row>
    <row r="2871" spans="1:8" ht="14" x14ac:dyDescent="0.3">
      <c r="A2871" s="99"/>
      <c r="B2871" s="100"/>
      <c r="C2871" s="100"/>
      <c r="D2871" s="100"/>
      <c r="E2871" s="101"/>
      <c r="F2871" s="96"/>
      <c r="H2871" s="88"/>
    </row>
    <row r="2872" spans="1:8" ht="14" x14ac:dyDescent="0.3">
      <c r="A2872" s="99"/>
      <c r="B2872" s="100"/>
      <c r="C2872" s="100"/>
      <c r="D2872" s="100"/>
      <c r="E2872" s="101"/>
      <c r="F2872" s="96"/>
      <c r="H2872" s="88"/>
    </row>
    <row r="2873" spans="1:8" ht="14" x14ac:dyDescent="0.3">
      <c r="A2873" s="99"/>
      <c r="B2873" s="100"/>
      <c r="C2873" s="100"/>
      <c r="D2873" s="100"/>
      <c r="E2873" s="101"/>
      <c r="F2873" s="96"/>
      <c r="H2873" s="88"/>
    </row>
    <row r="2874" spans="1:8" ht="14" x14ac:dyDescent="0.3">
      <c r="A2874" s="99"/>
      <c r="B2874" s="100"/>
      <c r="C2874" s="100"/>
      <c r="D2874" s="100"/>
      <c r="E2874" s="101"/>
      <c r="F2874" s="96"/>
      <c r="H2874" s="88"/>
    </row>
    <row r="2875" spans="1:8" ht="14" x14ac:dyDescent="0.3">
      <c r="A2875" s="99"/>
      <c r="B2875" s="100"/>
      <c r="C2875" s="100"/>
      <c r="D2875" s="100"/>
      <c r="E2875" s="101"/>
      <c r="F2875" s="96"/>
      <c r="H2875" s="88"/>
    </row>
    <row r="2876" spans="1:8" ht="14" x14ac:dyDescent="0.3">
      <c r="A2876" s="99"/>
      <c r="B2876" s="100"/>
      <c r="C2876" s="100"/>
      <c r="D2876" s="100"/>
      <c r="E2876" s="101"/>
      <c r="F2876" s="96"/>
      <c r="H2876" s="88"/>
    </row>
    <row r="2877" spans="1:8" ht="14" x14ac:dyDescent="0.3">
      <c r="A2877" s="99"/>
      <c r="B2877" s="100"/>
      <c r="C2877" s="100"/>
      <c r="D2877" s="100"/>
      <c r="E2877" s="101"/>
      <c r="F2877" s="96"/>
      <c r="H2877" s="88"/>
    </row>
    <row r="2878" spans="1:8" ht="14" x14ac:dyDescent="0.3">
      <c r="A2878" s="99"/>
      <c r="B2878" s="100"/>
      <c r="C2878" s="100"/>
      <c r="D2878" s="100"/>
      <c r="E2878" s="101"/>
      <c r="F2878" s="96"/>
      <c r="H2878" s="88"/>
    </row>
    <row r="2879" spans="1:8" ht="14" x14ac:dyDescent="0.3">
      <c r="A2879" s="99"/>
      <c r="B2879" s="100"/>
      <c r="C2879" s="100"/>
      <c r="D2879" s="100"/>
      <c r="E2879" s="101"/>
      <c r="F2879" s="96"/>
      <c r="H2879" s="88"/>
    </row>
    <row r="2880" spans="1:8" ht="14" x14ac:dyDescent="0.3">
      <c r="A2880" s="99"/>
      <c r="B2880" s="100"/>
      <c r="C2880" s="100"/>
      <c r="D2880" s="100"/>
      <c r="E2880" s="101"/>
      <c r="F2880" s="96"/>
      <c r="H2880" s="88"/>
    </row>
    <row r="2881" spans="1:8" ht="14" x14ac:dyDescent="0.3">
      <c r="A2881" s="99"/>
      <c r="B2881" s="100"/>
      <c r="C2881" s="100"/>
      <c r="D2881" s="100"/>
      <c r="E2881" s="101"/>
      <c r="F2881" s="96"/>
      <c r="H2881" s="88"/>
    </row>
    <row r="2882" spans="1:8" ht="14" x14ac:dyDescent="0.3">
      <c r="A2882" s="99"/>
      <c r="B2882" s="100"/>
      <c r="C2882" s="100"/>
      <c r="D2882" s="100"/>
      <c r="E2882" s="101"/>
      <c r="F2882" s="96"/>
      <c r="H2882" s="88"/>
    </row>
    <row r="2883" spans="1:8" ht="14" x14ac:dyDescent="0.3">
      <c r="A2883" s="99"/>
      <c r="B2883" s="100"/>
      <c r="C2883" s="100"/>
      <c r="D2883" s="100"/>
      <c r="E2883" s="101"/>
      <c r="F2883" s="96"/>
      <c r="H2883" s="88"/>
    </row>
    <row r="2884" spans="1:8" ht="14" x14ac:dyDescent="0.3">
      <c r="A2884" s="99"/>
      <c r="B2884" s="100"/>
      <c r="C2884" s="100"/>
      <c r="D2884" s="100"/>
      <c r="E2884" s="101"/>
      <c r="F2884" s="96"/>
      <c r="H2884" s="88"/>
    </row>
    <row r="2885" spans="1:8" ht="14" x14ac:dyDescent="0.3">
      <c r="A2885" s="99"/>
      <c r="B2885" s="100"/>
      <c r="C2885" s="100"/>
      <c r="D2885" s="100"/>
      <c r="E2885" s="101"/>
      <c r="F2885" s="96"/>
      <c r="H2885" s="88"/>
    </row>
    <row r="2886" spans="1:8" ht="14" x14ac:dyDescent="0.3">
      <c r="A2886" s="99"/>
      <c r="B2886" s="100"/>
      <c r="C2886" s="100"/>
      <c r="D2886" s="100"/>
      <c r="E2886" s="101"/>
      <c r="F2886" s="96"/>
      <c r="H2886" s="88"/>
    </row>
    <row r="2887" spans="1:8" ht="14" x14ac:dyDescent="0.3">
      <c r="A2887" s="99"/>
      <c r="B2887" s="100"/>
      <c r="C2887" s="100"/>
      <c r="D2887" s="100"/>
      <c r="E2887" s="101"/>
      <c r="F2887" s="96"/>
      <c r="H2887" s="88"/>
    </row>
    <row r="2888" spans="1:8" ht="14" x14ac:dyDescent="0.3">
      <c r="A2888" s="99"/>
      <c r="B2888" s="100"/>
      <c r="C2888" s="100"/>
      <c r="D2888" s="100"/>
      <c r="E2888" s="101"/>
      <c r="F2888" s="96"/>
      <c r="H2888" s="88"/>
    </row>
    <row r="2889" spans="1:8" ht="14" x14ac:dyDescent="0.3">
      <c r="A2889" s="99"/>
      <c r="B2889" s="100"/>
      <c r="C2889" s="100"/>
      <c r="D2889" s="100"/>
      <c r="E2889" s="101"/>
      <c r="F2889" s="96"/>
      <c r="H2889" s="88"/>
    </row>
    <row r="2890" spans="1:8" ht="14" x14ac:dyDescent="0.3">
      <c r="A2890" s="99"/>
      <c r="B2890" s="100"/>
      <c r="C2890" s="100"/>
      <c r="D2890" s="100"/>
      <c r="E2890" s="101"/>
      <c r="F2890" s="96"/>
      <c r="H2890" s="88"/>
    </row>
    <row r="2891" spans="1:8" ht="14" x14ac:dyDescent="0.3">
      <c r="A2891" s="99"/>
      <c r="B2891" s="100"/>
      <c r="C2891" s="100"/>
      <c r="D2891" s="100"/>
      <c r="E2891" s="101"/>
      <c r="F2891" s="96"/>
      <c r="H2891" s="88"/>
    </row>
    <row r="2892" spans="1:8" ht="14" x14ac:dyDescent="0.3">
      <c r="A2892" s="99"/>
      <c r="B2892" s="100"/>
      <c r="C2892" s="100"/>
      <c r="D2892" s="100"/>
      <c r="E2892" s="101"/>
      <c r="F2892" s="96"/>
      <c r="H2892" s="88"/>
    </row>
    <row r="2893" spans="1:8" ht="14" x14ac:dyDescent="0.3">
      <c r="A2893" s="99"/>
      <c r="B2893" s="100"/>
      <c r="C2893" s="100"/>
      <c r="D2893" s="100"/>
      <c r="E2893" s="101"/>
      <c r="F2893" s="96"/>
      <c r="H2893" s="88"/>
    </row>
    <row r="2894" spans="1:8" ht="14" x14ac:dyDescent="0.3">
      <c r="A2894" s="99"/>
      <c r="B2894" s="100"/>
      <c r="C2894" s="100"/>
      <c r="D2894" s="100"/>
      <c r="E2894" s="101"/>
      <c r="F2894" s="96"/>
      <c r="H2894" s="88"/>
    </row>
    <row r="2895" spans="1:8" ht="14" x14ac:dyDescent="0.3">
      <c r="A2895" s="99"/>
      <c r="B2895" s="100"/>
      <c r="C2895" s="100"/>
      <c r="D2895" s="100"/>
      <c r="E2895" s="101"/>
      <c r="F2895" s="96"/>
      <c r="H2895" s="88"/>
    </row>
    <row r="2896" spans="1:8" ht="14" x14ac:dyDescent="0.3">
      <c r="A2896" s="99"/>
      <c r="B2896" s="100"/>
      <c r="C2896" s="100"/>
      <c r="D2896" s="100"/>
      <c r="E2896" s="101"/>
      <c r="F2896" s="96"/>
      <c r="H2896" s="88"/>
    </row>
    <row r="2897" spans="1:8" ht="14" x14ac:dyDescent="0.3">
      <c r="A2897" s="99"/>
      <c r="B2897" s="100"/>
      <c r="C2897" s="100"/>
      <c r="D2897" s="100"/>
      <c r="E2897" s="101"/>
      <c r="F2897" s="96"/>
      <c r="H2897" s="88"/>
    </row>
    <row r="2898" spans="1:8" ht="14" x14ac:dyDescent="0.3">
      <c r="A2898" s="99"/>
      <c r="B2898" s="100"/>
      <c r="C2898" s="100"/>
      <c r="D2898" s="100"/>
      <c r="E2898" s="101"/>
      <c r="F2898" s="96"/>
      <c r="H2898" s="88"/>
    </row>
    <row r="2899" spans="1:8" ht="14" x14ac:dyDescent="0.3">
      <c r="A2899" s="99"/>
      <c r="B2899" s="100"/>
      <c r="C2899" s="100"/>
      <c r="D2899" s="100"/>
      <c r="E2899" s="101"/>
      <c r="F2899" s="96"/>
      <c r="H2899" s="88"/>
    </row>
    <row r="2900" spans="1:8" ht="14" x14ac:dyDescent="0.3">
      <c r="A2900" s="99"/>
      <c r="B2900" s="100"/>
      <c r="C2900" s="100"/>
      <c r="D2900" s="100"/>
      <c r="E2900" s="101"/>
      <c r="F2900" s="96"/>
      <c r="H2900" s="88"/>
    </row>
    <row r="2901" spans="1:8" ht="14" x14ac:dyDescent="0.3">
      <c r="A2901" s="99"/>
      <c r="B2901" s="100"/>
      <c r="C2901" s="100"/>
      <c r="D2901" s="100"/>
      <c r="E2901" s="101"/>
      <c r="F2901" s="96"/>
      <c r="H2901" s="88"/>
    </row>
    <row r="2902" spans="1:8" ht="14" x14ac:dyDescent="0.3">
      <c r="A2902" s="99"/>
      <c r="B2902" s="100"/>
      <c r="C2902" s="100"/>
      <c r="D2902" s="100"/>
      <c r="E2902" s="101"/>
      <c r="F2902" s="96"/>
      <c r="H2902" s="88"/>
    </row>
    <row r="2903" spans="1:8" ht="14" x14ac:dyDescent="0.3">
      <c r="A2903" s="99"/>
      <c r="B2903" s="100"/>
      <c r="C2903" s="100"/>
      <c r="D2903" s="100"/>
      <c r="E2903" s="101"/>
      <c r="F2903" s="96"/>
      <c r="H2903" s="88"/>
    </row>
    <row r="2904" spans="1:8" ht="14" x14ac:dyDescent="0.3">
      <c r="A2904" s="99"/>
      <c r="B2904" s="100"/>
      <c r="C2904" s="100"/>
      <c r="D2904" s="100"/>
      <c r="E2904" s="101"/>
      <c r="F2904" s="96"/>
      <c r="H2904" s="88"/>
    </row>
    <row r="2905" spans="1:8" ht="14" x14ac:dyDescent="0.3">
      <c r="A2905" s="99"/>
      <c r="B2905" s="100"/>
      <c r="C2905" s="100"/>
      <c r="D2905" s="100"/>
      <c r="E2905" s="101"/>
      <c r="F2905" s="96"/>
      <c r="H2905" s="88"/>
    </row>
    <row r="2906" spans="1:8" ht="14" x14ac:dyDescent="0.3">
      <c r="A2906" s="99"/>
      <c r="B2906" s="100"/>
      <c r="C2906" s="100"/>
      <c r="D2906" s="100"/>
      <c r="E2906" s="101"/>
      <c r="F2906" s="96"/>
      <c r="H2906" s="88"/>
    </row>
    <row r="2907" spans="1:8" ht="14" x14ac:dyDescent="0.3">
      <c r="A2907" s="99"/>
      <c r="B2907" s="100"/>
      <c r="C2907" s="100"/>
      <c r="D2907" s="100"/>
      <c r="E2907" s="101"/>
      <c r="F2907" s="96"/>
      <c r="H2907" s="88"/>
    </row>
    <row r="2908" spans="1:8" ht="14" x14ac:dyDescent="0.3">
      <c r="A2908" s="99"/>
      <c r="B2908" s="100"/>
      <c r="C2908" s="100"/>
      <c r="D2908" s="100"/>
      <c r="E2908" s="101"/>
      <c r="F2908" s="96"/>
      <c r="H2908" s="88"/>
    </row>
    <row r="2909" spans="1:8" ht="14" x14ac:dyDescent="0.3">
      <c r="A2909" s="99"/>
      <c r="B2909" s="100"/>
      <c r="C2909" s="100"/>
      <c r="D2909" s="100"/>
      <c r="E2909" s="101"/>
      <c r="F2909" s="96"/>
      <c r="H2909" s="88"/>
    </row>
    <row r="2910" spans="1:8" ht="14" x14ac:dyDescent="0.3">
      <c r="A2910" s="99"/>
      <c r="B2910" s="100"/>
      <c r="C2910" s="100"/>
      <c r="D2910" s="100"/>
      <c r="E2910" s="101"/>
      <c r="F2910" s="96"/>
      <c r="H2910" s="88"/>
    </row>
    <row r="2911" spans="1:8" ht="14" x14ac:dyDescent="0.3">
      <c r="A2911" s="99"/>
      <c r="B2911" s="100"/>
      <c r="C2911" s="100"/>
      <c r="D2911" s="100"/>
      <c r="E2911" s="101"/>
      <c r="F2911" s="96"/>
      <c r="H2911" s="88"/>
    </row>
    <row r="2912" spans="1:8" ht="14" x14ac:dyDescent="0.3">
      <c r="A2912" s="99"/>
      <c r="B2912" s="100"/>
      <c r="C2912" s="100"/>
      <c r="D2912" s="100"/>
      <c r="E2912" s="101"/>
      <c r="F2912" s="96"/>
      <c r="H2912" s="88"/>
    </row>
    <row r="2913" spans="1:8" ht="14" x14ac:dyDescent="0.3">
      <c r="A2913" s="99"/>
      <c r="B2913" s="100"/>
      <c r="C2913" s="100"/>
      <c r="D2913" s="100"/>
      <c r="E2913" s="101"/>
      <c r="F2913" s="96"/>
      <c r="H2913" s="88"/>
    </row>
    <row r="2914" spans="1:8" ht="14" x14ac:dyDescent="0.3">
      <c r="A2914" s="99"/>
      <c r="B2914" s="100"/>
      <c r="C2914" s="100"/>
      <c r="D2914" s="100"/>
      <c r="E2914" s="101"/>
      <c r="F2914" s="96"/>
      <c r="H2914" s="88"/>
    </row>
    <row r="2915" spans="1:8" ht="14" x14ac:dyDescent="0.3">
      <c r="A2915" s="99"/>
      <c r="B2915" s="100"/>
      <c r="C2915" s="100"/>
      <c r="D2915" s="100"/>
      <c r="E2915" s="101"/>
      <c r="F2915" s="96"/>
      <c r="H2915" s="88"/>
    </row>
    <row r="2916" spans="1:8" ht="14" x14ac:dyDescent="0.3">
      <c r="A2916" s="99"/>
      <c r="B2916" s="100"/>
      <c r="C2916" s="100"/>
      <c r="D2916" s="100"/>
      <c r="E2916" s="101"/>
      <c r="F2916" s="96"/>
      <c r="H2916" s="88"/>
    </row>
    <row r="2917" spans="1:8" ht="14" x14ac:dyDescent="0.3">
      <c r="A2917" s="99"/>
      <c r="B2917" s="100"/>
      <c r="C2917" s="100"/>
      <c r="D2917" s="100"/>
      <c r="E2917" s="101"/>
      <c r="F2917" s="96"/>
      <c r="H2917" s="88"/>
    </row>
    <row r="2918" spans="1:8" ht="14" x14ac:dyDescent="0.3">
      <c r="A2918" s="99"/>
      <c r="B2918" s="100"/>
      <c r="C2918" s="100"/>
      <c r="D2918" s="100"/>
      <c r="E2918" s="101"/>
      <c r="F2918" s="96"/>
      <c r="H2918" s="88"/>
    </row>
    <row r="2919" spans="1:8" ht="14" x14ac:dyDescent="0.3">
      <c r="A2919" s="99"/>
      <c r="B2919" s="100"/>
      <c r="C2919" s="100"/>
      <c r="D2919" s="100"/>
      <c r="E2919" s="101"/>
      <c r="F2919" s="96"/>
      <c r="H2919" s="88"/>
    </row>
    <row r="2920" spans="1:8" ht="14" x14ac:dyDescent="0.3">
      <c r="A2920" s="99"/>
      <c r="B2920" s="100"/>
      <c r="C2920" s="100"/>
      <c r="D2920" s="100"/>
      <c r="E2920" s="101"/>
      <c r="F2920" s="96"/>
      <c r="H2920" s="88"/>
    </row>
    <row r="2921" spans="1:8" ht="14" x14ac:dyDescent="0.3">
      <c r="A2921" s="99"/>
      <c r="B2921" s="100"/>
      <c r="C2921" s="100"/>
      <c r="D2921" s="100"/>
      <c r="E2921" s="101"/>
      <c r="F2921" s="96"/>
      <c r="H2921" s="88"/>
    </row>
    <row r="2922" spans="1:8" ht="14" x14ac:dyDescent="0.3">
      <c r="A2922" s="99"/>
      <c r="B2922" s="100"/>
      <c r="C2922" s="100"/>
      <c r="D2922" s="100"/>
      <c r="E2922" s="101"/>
      <c r="F2922" s="96"/>
      <c r="H2922" s="88"/>
    </row>
    <row r="2923" spans="1:8" ht="14" x14ac:dyDescent="0.3">
      <c r="A2923" s="99"/>
      <c r="B2923" s="100"/>
      <c r="C2923" s="100"/>
      <c r="D2923" s="100"/>
      <c r="E2923" s="101"/>
      <c r="F2923" s="96"/>
      <c r="H2923" s="88"/>
    </row>
    <row r="2924" spans="1:8" ht="14" x14ac:dyDescent="0.3">
      <c r="A2924" s="99"/>
      <c r="B2924" s="100"/>
      <c r="C2924" s="100"/>
      <c r="D2924" s="100"/>
      <c r="E2924" s="101"/>
      <c r="F2924" s="96"/>
      <c r="H2924" s="88"/>
    </row>
    <row r="2925" spans="1:8" ht="14" x14ac:dyDescent="0.3">
      <c r="A2925" s="99"/>
      <c r="B2925" s="100"/>
      <c r="C2925" s="100"/>
      <c r="D2925" s="100"/>
      <c r="E2925" s="101"/>
      <c r="F2925" s="96"/>
      <c r="H2925" s="88"/>
    </row>
    <row r="2926" spans="1:8" ht="14" x14ac:dyDescent="0.3">
      <c r="A2926" s="99"/>
      <c r="B2926" s="100"/>
      <c r="C2926" s="100"/>
      <c r="D2926" s="100"/>
      <c r="E2926" s="101"/>
      <c r="F2926" s="96"/>
      <c r="H2926" s="88"/>
    </row>
    <row r="2927" spans="1:8" ht="14" x14ac:dyDescent="0.3">
      <c r="A2927" s="99"/>
      <c r="B2927" s="100"/>
      <c r="C2927" s="100"/>
      <c r="D2927" s="100"/>
      <c r="E2927" s="101"/>
      <c r="F2927" s="96"/>
      <c r="H2927" s="88"/>
    </row>
    <row r="2928" spans="1:8" ht="14" x14ac:dyDescent="0.3">
      <c r="A2928" s="99"/>
      <c r="B2928" s="100"/>
      <c r="C2928" s="100"/>
      <c r="D2928" s="100"/>
      <c r="E2928" s="101"/>
      <c r="F2928" s="96"/>
      <c r="H2928" s="88"/>
    </row>
    <row r="2929" spans="1:8" ht="14" x14ac:dyDescent="0.3">
      <c r="A2929" s="99"/>
      <c r="B2929" s="100"/>
      <c r="C2929" s="100"/>
      <c r="D2929" s="100"/>
      <c r="E2929" s="101"/>
      <c r="F2929" s="96"/>
      <c r="H2929" s="88"/>
    </row>
    <row r="2930" spans="1:8" ht="14" x14ac:dyDescent="0.3">
      <c r="A2930" s="99"/>
      <c r="B2930" s="100"/>
      <c r="C2930" s="100"/>
      <c r="D2930" s="100"/>
      <c r="E2930" s="101"/>
      <c r="F2930" s="96"/>
      <c r="H2930" s="88"/>
    </row>
    <row r="2931" spans="1:8" ht="14" x14ac:dyDescent="0.3">
      <c r="A2931" s="99"/>
      <c r="B2931" s="100"/>
      <c r="C2931" s="100"/>
      <c r="D2931" s="100"/>
      <c r="E2931" s="101"/>
      <c r="F2931" s="96"/>
      <c r="H2931" s="88"/>
    </row>
    <row r="2932" spans="1:8" ht="14" x14ac:dyDescent="0.3">
      <c r="A2932" s="99"/>
      <c r="B2932" s="100"/>
      <c r="C2932" s="100"/>
      <c r="D2932" s="100"/>
      <c r="E2932" s="101"/>
      <c r="F2932" s="96"/>
      <c r="H2932" s="88"/>
    </row>
    <row r="2933" spans="1:8" ht="14" x14ac:dyDescent="0.3">
      <c r="A2933" s="99"/>
      <c r="B2933" s="100"/>
      <c r="C2933" s="100"/>
      <c r="D2933" s="100"/>
      <c r="E2933" s="101"/>
      <c r="F2933" s="96"/>
      <c r="H2933" s="88"/>
    </row>
    <row r="2934" spans="1:8" ht="14" x14ac:dyDescent="0.3">
      <c r="A2934" s="99"/>
      <c r="B2934" s="100"/>
      <c r="C2934" s="100"/>
      <c r="D2934" s="100"/>
      <c r="E2934" s="101"/>
      <c r="F2934" s="96"/>
      <c r="H2934" s="88"/>
    </row>
    <row r="2935" spans="1:8" ht="14" x14ac:dyDescent="0.3">
      <c r="A2935" s="99"/>
      <c r="B2935" s="100"/>
      <c r="C2935" s="100"/>
      <c r="D2935" s="100"/>
      <c r="E2935" s="101"/>
      <c r="F2935" s="96"/>
      <c r="H2935" s="88"/>
    </row>
    <row r="2936" spans="1:8" ht="14" x14ac:dyDescent="0.3">
      <c r="A2936" s="99"/>
      <c r="B2936" s="100"/>
      <c r="C2936" s="100"/>
      <c r="D2936" s="100"/>
      <c r="E2936" s="101"/>
      <c r="F2936" s="96"/>
      <c r="H2936" s="88"/>
    </row>
    <row r="2937" spans="1:8" ht="14" x14ac:dyDescent="0.3">
      <c r="A2937" s="99"/>
      <c r="B2937" s="100"/>
      <c r="C2937" s="100"/>
      <c r="D2937" s="100"/>
      <c r="E2937" s="101"/>
      <c r="F2937" s="96"/>
      <c r="H2937" s="88"/>
    </row>
    <row r="2938" spans="1:8" ht="14" x14ac:dyDescent="0.3">
      <c r="A2938" s="99"/>
      <c r="B2938" s="100"/>
      <c r="C2938" s="100"/>
      <c r="D2938" s="100"/>
      <c r="E2938" s="101"/>
      <c r="F2938" s="96"/>
      <c r="H2938" s="88"/>
    </row>
    <row r="2939" spans="1:8" ht="14" x14ac:dyDescent="0.3">
      <c r="A2939" s="99"/>
      <c r="B2939" s="100"/>
      <c r="C2939" s="100"/>
      <c r="D2939" s="100"/>
      <c r="E2939" s="101"/>
      <c r="F2939" s="96"/>
      <c r="H2939" s="88"/>
    </row>
    <row r="2940" spans="1:8" ht="14" x14ac:dyDescent="0.3">
      <c r="A2940" s="99"/>
      <c r="B2940" s="100"/>
      <c r="C2940" s="100"/>
      <c r="D2940" s="100"/>
      <c r="E2940" s="101"/>
      <c r="F2940" s="96"/>
      <c r="H2940" s="88"/>
    </row>
    <row r="2941" spans="1:8" ht="14" x14ac:dyDescent="0.3">
      <c r="A2941" s="99"/>
      <c r="B2941" s="100"/>
      <c r="C2941" s="100"/>
      <c r="D2941" s="100"/>
      <c r="E2941" s="101"/>
      <c r="F2941" s="96"/>
      <c r="H2941" s="88"/>
    </row>
    <row r="2942" spans="1:8" ht="14" x14ac:dyDescent="0.3">
      <c r="A2942" s="99"/>
      <c r="B2942" s="100"/>
      <c r="C2942" s="100"/>
      <c r="D2942" s="100"/>
      <c r="E2942" s="101"/>
      <c r="F2942" s="96"/>
      <c r="H2942" s="88"/>
    </row>
    <row r="2943" spans="1:8" ht="14" x14ac:dyDescent="0.3">
      <c r="A2943" s="99"/>
      <c r="B2943" s="100"/>
      <c r="C2943" s="100"/>
      <c r="D2943" s="100"/>
      <c r="E2943" s="101"/>
      <c r="F2943" s="96"/>
      <c r="H2943" s="88"/>
    </row>
    <row r="2944" spans="1:8" ht="14" x14ac:dyDescent="0.3">
      <c r="A2944" s="99"/>
      <c r="B2944" s="100"/>
      <c r="C2944" s="100"/>
      <c r="D2944" s="100"/>
      <c r="E2944" s="101"/>
      <c r="F2944" s="96"/>
      <c r="H2944" s="88"/>
    </row>
    <row r="2945" spans="1:8" ht="14" x14ac:dyDescent="0.3">
      <c r="A2945" s="99"/>
      <c r="B2945" s="100"/>
      <c r="C2945" s="100"/>
      <c r="D2945" s="100"/>
      <c r="E2945" s="101"/>
      <c r="F2945" s="96"/>
      <c r="H2945" s="88"/>
    </row>
    <row r="2946" spans="1:8" ht="14" x14ac:dyDescent="0.3">
      <c r="A2946" s="99"/>
      <c r="B2946" s="100"/>
      <c r="C2946" s="100"/>
      <c r="D2946" s="100"/>
      <c r="E2946" s="101"/>
      <c r="F2946" s="96"/>
      <c r="H2946" s="88"/>
    </row>
    <row r="2947" spans="1:8" ht="14" x14ac:dyDescent="0.3">
      <c r="A2947" s="99"/>
      <c r="B2947" s="100"/>
      <c r="C2947" s="100"/>
      <c r="D2947" s="100"/>
      <c r="E2947" s="101"/>
      <c r="F2947" s="96"/>
      <c r="H2947" s="88"/>
    </row>
    <row r="2948" spans="1:8" ht="14" x14ac:dyDescent="0.3">
      <c r="A2948" s="99"/>
      <c r="B2948" s="100"/>
      <c r="C2948" s="100"/>
      <c r="D2948" s="100"/>
      <c r="E2948" s="101"/>
      <c r="F2948" s="96"/>
      <c r="H2948" s="88"/>
    </row>
    <row r="2949" spans="1:8" ht="14" x14ac:dyDescent="0.3">
      <c r="A2949" s="99"/>
      <c r="B2949" s="100"/>
      <c r="C2949" s="100"/>
      <c r="D2949" s="100"/>
      <c r="E2949" s="101"/>
      <c r="F2949" s="96"/>
      <c r="H2949" s="88"/>
    </row>
    <row r="2950" spans="1:8" ht="14" x14ac:dyDescent="0.3">
      <c r="A2950" s="99"/>
      <c r="B2950" s="100"/>
      <c r="C2950" s="100"/>
      <c r="D2950" s="100"/>
      <c r="E2950" s="101"/>
      <c r="F2950" s="96"/>
      <c r="H2950" s="88"/>
    </row>
    <row r="2951" spans="1:8" ht="14" x14ac:dyDescent="0.3">
      <c r="A2951" s="99"/>
      <c r="B2951" s="100"/>
      <c r="C2951" s="100"/>
      <c r="D2951" s="100"/>
      <c r="E2951" s="101"/>
      <c r="F2951" s="96"/>
      <c r="H2951" s="88"/>
    </row>
    <row r="2952" spans="1:8" ht="14" x14ac:dyDescent="0.3">
      <c r="A2952" s="99"/>
      <c r="B2952" s="100"/>
      <c r="C2952" s="100"/>
      <c r="D2952" s="100"/>
      <c r="E2952" s="101"/>
      <c r="F2952" s="96"/>
      <c r="H2952" s="88"/>
    </row>
    <row r="2953" spans="1:8" ht="14" x14ac:dyDescent="0.3">
      <c r="A2953" s="99"/>
      <c r="B2953" s="100"/>
      <c r="C2953" s="100"/>
      <c r="D2953" s="100"/>
      <c r="E2953" s="101"/>
      <c r="F2953" s="96"/>
      <c r="H2953" s="88"/>
    </row>
    <row r="2954" spans="1:8" ht="14" x14ac:dyDescent="0.3">
      <c r="A2954" s="99"/>
      <c r="B2954" s="100"/>
      <c r="C2954" s="100"/>
      <c r="D2954" s="100"/>
      <c r="E2954" s="101"/>
      <c r="F2954" s="96"/>
      <c r="H2954" s="88"/>
    </row>
    <row r="2955" spans="1:8" ht="14" x14ac:dyDescent="0.3">
      <c r="A2955" s="99"/>
      <c r="B2955" s="100"/>
      <c r="C2955" s="100"/>
      <c r="D2955" s="100"/>
      <c r="E2955" s="101"/>
      <c r="F2955" s="96"/>
      <c r="H2955" s="88"/>
    </row>
    <row r="2956" spans="1:8" ht="14" x14ac:dyDescent="0.3">
      <c r="A2956" s="99"/>
      <c r="B2956" s="100"/>
      <c r="C2956" s="100"/>
      <c r="D2956" s="100"/>
      <c r="E2956" s="101"/>
      <c r="F2956" s="96"/>
      <c r="H2956" s="88"/>
    </row>
    <row r="2957" spans="1:8" ht="14" x14ac:dyDescent="0.3">
      <c r="A2957" s="99"/>
      <c r="B2957" s="100"/>
      <c r="C2957" s="100"/>
      <c r="D2957" s="100"/>
      <c r="E2957" s="101"/>
      <c r="F2957" s="96"/>
      <c r="H2957" s="88"/>
    </row>
    <row r="2958" spans="1:8" ht="14" x14ac:dyDescent="0.3">
      <c r="A2958" s="99"/>
      <c r="B2958" s="100"/>
      <c r="C2958" s="100"/>
      <c r="D2958" s="100"/>
      <c r="E2958" s="101"/>
      <c r="F2958" s="96"/>
      <c r="H2958" s="88"/>
    </row>
    <row r="2959" spans="1:8" ht="14" x14ac:dyDescent="0.3">
      <c r="A2959" s="99"/>
      <c r="B2959" s="100"/>
      <c r="C2959" s="100"/>
      <c r="D2959" s="100"/>
      <c r="E2959" s="101"/>
      <c r="F2959" s="96"/>
      <c r="H2959" s="88"/>
    </row>
    <row r="2960" spans="1:8" ht="14" x14ac:dyDescent="0.3">
      <c r="A2960" s="99"/>
      <c r="B2960" s="100"/>
      <c r="C2960" s="100"/>
      <c r="D2960" s="100"/>
      <c r="E2960" s="101"/>
      <c r="F2960" s="96"/>
      <c r="H2960" s="88"/>
    </row>
    <row r="2961" spans="1:8" ht="14" x14ac:dyDescent="0.3">
      <c r="A2961" s="99"/>
      <c r="B2961" s="100"/>
      <c r="C2961" s="100"/>
      <c r="D2961" s="100"/>
      <c r="E2961" s="101"/>
      <c r="F2961" s="96"/>
      <c r="H2961" s="88"/>
    </row>
    <row r="2962" spans="1:8" ht="14" x14ac:dyDescent="0.3">
      <c r="A2962" s="99"/>
      <c r="B2962" s="100"/>
      <c r="C2962" s="100"/>
      <c r="D2962" s="100"/>
      <c r="E2962" s="101"/>
      <c r="F2962" s="96"/>
      <c r="H2962" s="88"/>
    </row>
    <row r="2963" spans="1:8" ht="14" x14ac:dyDescent="0.3">
      <c r="A2963" s="99"/>
      <c r="B2963" s="100"/>
      <c r="C2963" s="100"/>
      <c r="D2963" s="100"/>
      <c r="E2963" s="101"/>
      <c r="F2963" s="96"/>
      <c r="H2963" s="88"/>
    </row>
    <row r="2964" spans="1:8" ht="14" x14ac:dyDescent="0.3">
      <c r="A2964" s="99"/>
      <c r="B2964" s="100"/>
      <c r="C2964" s="100"/>
      <c r="D2964" s="100"/>
      <c r="E2964" s="101"/>
      <c r="F2964" s="96"/>
      <c r="H2964" s="88"/>
    </row>
    <row r="2965" spans="1:8" ht="14" x14ac:dyDescent="0.3">
      <c r="A2965" s="99"/>
      <c r="B2965" s="100"/>
      <c r="C2965" s="100"/>
      <c r="D2965" s="100"/>
      <c r="E2965" s="101"/>
      <c r="F2965" s="96"/>
      <c r="H2965" s="88"/>
    </row>
    <row r="2966" spans="1:8" ht="14" x14ac:dyDescent="0.3">
      <c r="A2966" s="99"/>
      <c r="B2966" s="100"/>
      <c r="C2966" s="100"/>
      <c r="D2966" s="100"/>
      <c r="E2966" s="101"/>
      <c r="F2966" s="96"/>
      <c r="H2966" s="88"/>
    </row>
    <row r="2967" spans="1:8" ht="14" x14ac:dyDescent="0.3">
      <c r="A2967" s="99"/>
      <c r="B2967" s="100"/>
      <c r="C2967" s="100"/>
      <c r="D2967" s="100"/>
      <c r="E2967" s="101"/>
      <c r="F2967" s="96"/>
      <c r="H2967" s="88"/>
    </row>
    <row r="2968" spans="1:8" ht="14" x14ac:dyDescent="0.3">
      <c r="A2968" s="99"/>
      <c r="B2968" s="100"/>
      <c r="C2968" s="100"/>
      <c r="D2968" s="100"/>
      <c r="E2968" s="101"/>
      <c r="F2968" s="96"/>
      <c r="H2968" s="88"/>
    </row>
    <row r="2969" spans="1:8" ht="14" x14ac:dyDescent="0.3">
      <c r="A2969" s="99"/>
      <c r="B2969" s="100"/>
      <c r="C2969" s="100"/>
      <c r="D2969" s="100"/>
      <c r="E2969" s="101"/>
      <c r="F2969" s="96"/>
      <c r="H2969" s="88"/>
    </row>
    <row r="2970" spans="1:8" ht="14" x14ac:dyDescent="0.3">
      <c r="A2970" s="99"/>
      <c r="B2970" s="100"/>
      <c r="C2970" s="100"/>
      <c r="D2970" s="100"/>
      <c r="E2970" s="101"/>
      <c r="F2970" s="96"/>
      <c r="H2970" s="88"/>
    </row>
    <row r="2971" spans="1:8" ht="14" x14ac:dyDescent="0.3">
      <c r="A2971" s="99"/>
      <c r="B2971" s="100"/>
      <c r="C2971" s="100"/>
      <c r="D2971" s="100"/>
      <c r="E2971" s="101"/>
      <c r="F2971" s="96"/>
      <c r="H2971" s="88"/>
    </row>
    <row r="2972" spans="1:8" ht="14" x14ac:dyDescent="0.3">
      <c r="A2972" s="99"/>
      <c r="B2972" s="100"/>
      <c r="C2972" s="100"/>
      <c r="D2972" s="100"/>
      <c r="E2972" s="101"/>
      <c r="F2972" s="96"/>
      <c r="H2972" s="88"/>
    </row>
    <row r="2973" spans="1:8" ht="14" x14ac:dyDescent="0.3">
      <c r="A2973" s="99"/>
      <c r="B2973" s="100"/>
      <c r="C2973" s="100"/>
      <c r="D2973" s="100"/>
      <c r="E2973" s="101"/>
      <c r="F2973" s="96"/>
      <c r="H2973" s="88"/>
    </row>
    <row r="2974" spans="1:8" ht="14" x14ac:dyDescent="0.3">
      <c r="A2974" s="99"/>
      <c r="B2974" s="100"/>
      <c r="C2974" s="100"/>
      <c r="D2974" s="100"/>
      <c r="E2974" s="101"/>
      <c r="F2974" s="96"/>
      <c r="H2974" s="88"/>
    </row>
    <row r="2975" spans="1:8" ht="14" x14ac:dyDescent="0.3">
      <c r="A2975" s="99"/>
      <c r="B2975" s="100"/>
      <c r="C2975" s="100"/>
      <c r="D2975" s="100"/>
      <c r="E2975" s="101"/>
      <c r="F2975" s="96"/>
      <c r="H2975" s="88"/>
    </row>
    <row r="2976" spans="1:8" ht="14" x14ac:dyDescent="0.3">
      <c r="A2976" s="99"/>
      <c r="B2976" s="100"/>
      <c r="C2976" s="100"/>
      <c r="D2976" s="100"/>
      <c r="E2976" s="101"/>
      <c r="F2976" s="96"/>
      <c r="H2976" s="88"/>
    </row>
    <row r="2977" spans="1:8" ht="14" x14ac:dyDescent="0.3">
      <c r="A2977" s="99"/>
      <c r="B2977" s="100"/>
      <c r="C2977" s="100"/>
      <c r="D2977" s="100"/>
      <c r="E2977" s="101"/>
      <c r="F2977" s="96"/>
      <c r="H2977" s="88"/>
    </row>
    <row r="2978" spans="1:8" ht="14" x14ac:dyDescent="0.3">
      <c r="A2978" s="99"/>
      <c r="B2978" s="100"/>
      <c r="C2978" s="100"/>
      <c r="D2978" s="100"/>
      <c r="E2978" s="101"/>
      <c r="F2978" s="96"/>
      <c r="H2978" s="88"/>
    </row>
    <row r="2979" spans="1:8" ht="14" x14ac:dyDescent="0.3">
      <c r="A2979" s="99"/>
      <c r="B2979" s="100"/>
      <c r="C2979" s="100"/>
      <c r="D2979" s="100"/>
      <c r="E2979" s="101"/>
      <c r="F2979" s="96"/>
      <c r="H2979" s="88"/>
    </row>
    <row r="2980" spans="1:8" ht="14" x14ac:dyDescent="0.3">
      <c r="A2980" s="99"/>
      <c r="B2980" s="100"/>
      <c r="C2980" s="100"/>
      <c r="D2980" s="100"/>
      <c r="E2980" s="101"/>
      <c r="F2980" s="96"/>
      <c r="H2980" s="88"/>
    </row>
    <row r="2981" spans="1:8" ht="14" x14ac:dyDescent="0.3">
      <c r="A2981" s="99"/>
      <c r="B2981" s="100"/>
      <c r="C2981" s="100"/>
      <c r="D2981" s="100"/>
      <c r="E2981" s="101"/>
      <c r="F2981" s="96"/>
      <c r="H2981" s="88"/>
    </row>
    <row r="2982" spans="1:8" ht="14" x14ac:dyDescent="0.3">
      <c r="A2982" s="99"/>
      <c r="B2982" s="100"/>
      <c r="C2982" s="100"/>
      <c r="D2982" s="100"/>
      <c r="E2982" s="101"/>
      <c r="F2982" s="96"/>
      <c r="H2982" s="88"/>
    </row>
    <row r="2983" spans="1:8" ht="14" x14ac:dyDescent="0.3">
      <c r="A2983" s="99"/>
      <c r="B2983" s="100"/>
      <c r="C2983" s="100"/>
      <c r="D2983" s="100"/>
      <c r="E2983" s="101"/>
      <c r="F2983" s="96"/>
      <c r="H2983" s="88"/>
    </row>
    <row r="2984" spans="1:8" ht="14" x14ac:dyDescent="0.3">
      <c r="A2984" s="99"/>
      <c r="B2984" s="100"/>
      <c r="C2984" s="100"/>
      <c r="D2984" s="100"/>
      <c r="E2984" s="101"/>
      <c r="F2984" s="96"/>
      <c r="H2984" s="88"/>
    </row>
    <row r="2985" spans="1:8" ht="14" x14ac:dyDescent="0.3">
      <c r="A2985" s="99"/>
      <c r="B2985" s="100"/>
      <c r="C2985" s="100"/>
      <c r="D2985" s="100"/>
      <c r="E2985" s="101"/>
      <c r="F2985" s="96"/>
      <c r="H2985" s="88"/>
    </row>
    <row r="2986" spans="1:8" ht="14" x14ac:dyDescent="0.3">
      <c r="A2986" s="99"/>
      <c r="B2986" s="100"/>
      <c r="C2986" s="100"/>
      <c r="D2986" s="100"/>
      <c r="E2986" s="101"/>
      <c r="F2986" s="96"/>
      <c r="H2986" s="88"/>
    </row>
    <row r="2987" spans="1:8" ht="14" x14ac:dyDescent="0.3">
      <c r="A2987" s="99"/>
      <c r="B2987" s="100"/>
      <c r="C2987" s="100"/>
      <c r="D2987" s="100"/>
      <c r="E2987" s="101"/>
      <c r="F2987" s="96"/>
      <c r="H2987" s="88"/>
    </row>
    <row r="2988" spans="1:8" ht="14" x14ac:dyDescent="0.3">
      <c r="A2988" s="99"/>
      <c r="B2988" s="100"/>
      <c r="C2988" s="100"/>
      <c r="D2988" s="100"/>
      <c r="E2988" s="101"/>
      <c r="F2988" s="96"/>
      <c r="H2988" s="88"/>
    </row>
    <row r="2989" spans="1:8" ht="14" x14ac:dyDescent="0.3">
      <c r="A2989" s="99"/>
      <c r="B2989" s="100"/>
      <c r="C2989" s="100"/>
      <c r="D2989" s="100"/>
      <c r="E2989" s="101"/>
      <c r="F2989" s="96"/>
      <c r="H2989" s="88"/>
    </row>
    <row r="2990" spans="1:8" ht="14" x14ac:dyDescent="0.3">
      <c r="A2990" s="99"/>
      <c r="B2990" s="100"/>
      <c r="C2990" s="100"/>
      <c r="D2990" s="100"/>
      <c r="E2990" s="101"/>
      <c r="F2990" s="96"/>
      <c r="H2990" s="88"/>
    </row>
    <row r="2991" spans="1:8" ht="14" x14ac:dyDescent="0.3">
      <c r="A2991" s="99"/>
      <c r="B2991" s="100"/>
      <c r="C2991" s="100"/>
      <c r="D2991" s="100"/>
      <c r="E2991" s="101"/>
      <c r="F2991" s="96"/>
      <c r="H2991" s="88"/>
    </row>
    <row r="2992" spans="1:8" ht="14" x14ac:dyDescent="0.3">
      <c r="A2992" s="99"/>
      <c r="B2992" s="100"/>
      <c r="C2992" s="100"/>
      <c r="D2992" s="100"/>
      <c r="E2992" s="101"/>
      <c r="F2992" s="96"/>
      <c r="H2992" s="88"/>
    </row>
    <row r="2993" spans="1:8" ht="14" x14ac:dyDescent="0.3">
      <c r="A2993" s="99"/>
      <c r="B2993" s="100"/>
      <c r="C2993" s="100"/>
      <c r="D2993" s="100"/>
      <c r="E2993" s="101"/>
      <c r="F2993" s="96"/>
      <c r="H2993" s="88"/>
    </row>
    <row r="2994" spans="1:8" ht="14" x14ac:dyDescent="0.3">
      <c r="A2994" s="99"/>
      <c r="B2994" s="100"/>
      <c r="C2994" s="100"/>
      <c r="D2994" s="100"/>
      <c r="E2994" s="101"/>
      <c r="F2994" s="96"/>
      <c r="H2994" s="88"/>
    </row>
    <row r="2995" spans="1:8" ht="14" x14ac:dyDescent="0.3">
      <c r="A2995" s="99"/>
      <c r="B2995" s="100"/>
      <c r="C2995" s="100"/>
      <c r="D2995" s="100"/>
      <c r="E2995" s="101"/>
      <c r="F2995" s="96"/>
      <c r="H2995" s="88"/>
    </row>
    <row r="2996" spans="1:8" ht="14" x14ac:dyDescent="0.3">
      <c r="A2996" s="99"/>
      <c r="B2996" s="100"/>
      <c r="C2996" s="100"/>
      <c r="D2996" s="100"/>
      <c r="E2996" s="101"/>
      <c r="F2996" s="96"/>
      <c r="H2996" s="88"/>
    </row>
    <row r="2997" spans="1:8" ht="14" x14ac:dyDescent="0.3">
      <c r="A2997" s="99"/>
      <c r="B2997" s="100"/>
      <c r="C2997" s="100"/>
      <c r="D2997" s="100"/>
      <c r="E2997" s="101"/>
      <c r="F2997" s="96"/>
      <c r="H2997" s="88"/>
    </row>
    <row r="2998" spans="1:8" ht="14" x14ac:dyDescent="0.3">
      <c r="A2998" s="99"/>
      <c r="B2998" s="100"/>
      <c r="C2998" s="100"/>
      <c r="D2998" s="100"/>
      <c r="E2998" s="101"/>
      <c r="F2998" s="96"/>
      <c r="H2998" s="88"/>
    </row>
    <row r="2999" spans="1:8" ht="14" x14ac:dyDescent="0.3">
      <c r="A2999" s="99"/>
      <c r="B2999" s="100"/>
      <c r="C2999" s="100"/>
      <c r="D2999" s="100"/>
      <c r="E2999" s="101"/>
      <c r="F2999" s="96"/>
      <c r="H2999" s="88"/>
    </row>
    <row r="3000" spans="1:8" ht="14" x14ac:dyDescent="0.3">
      <c r="A3000" s="99"/>
      <c r="B3000" s="100"/>
      <c r="C3000" s="100"/>
      <c r="D3000" s="100"/>
      <c r="E3000" s="101"/>
      <c r="F3000" s="96"/>
      <c r="H3000" s="88"/>
    </row>
    <row r="3001" spans="1:8" ht="14" x14ac:dyDescent="0.3">
      <c r="A3001" s="99"/>
      <c r="B3001" s="100"/>
      <c r="C3001" s="100"/>
      <c r="D3001" s="100"/>
      <c r="E3001" s="101"/>
      <c r="F3001" s="96"/>
      <c r="H3001" s="88"/>
    </row>
    <row r="3002" spans="1:8" ht="14" x14ac:dyDescent="0.3">
      <c r="A3002" s="99"/>
      <c r="B3002" s="100"/>
      <c r="C3002" s="100"/>
      <c r="D3002" s="100"/>
      <c r="E3002" s="101"/>
      <c r="F3002" s="96"/>
      <c r="H3002" s="88"/>
    </row>
    <row r="3003" spans="1:8" ht="14" x14ac:dyDescent="0.3">
      <c r="A3003" s="99"/>
      <c r="B3003" s="100"/>
      <c r="C3003" s="100"/>
      <c r="D3003" s="100"/>
      <c r="E3003" s="101"/>
      <c r="F3003" s="96"/>
      <c r="H3003" s="88"/>
    </row>
    <row r="3004" spans="1:8" ht="14" x14ac:dyDescent="0.3">
      <c r="A3004" s="99"/>
      <c r="B3004" s="100"/>
      <c r="C3004" s="100"/>
      <c r="D3004" s="100"/>
      <c r="E3004" s="101"/>
      <c r="F3004" s="96"/>
      <c r="H3004" s="88"/>
    </row>
    <row r="3005" spans="1:8" ht="14" x14ac:dyDescent="0.3">
      <c r="A3005" s="99"/>
      <c r="B3005" s="100"/>
      <c r="C3005" s="100"/>
      <c r="D3005" s="100"/>
      <c r="E3005" s="101"/>
      <c r="F3005" s="96"/>
      <c r="H3005" s="88"/>
    </row>
    <row r="3006" spans="1:8" ht="14" x14ac:dyDescent="0.3">
      <c r="A3006" s="99"/>
      <c r="B3006" s="100"/>
      <c r="C3006" s="100"/>
      <c r="D3006" s="100"/>
      <c r="E3006" s="101"/>
      <c r="F3006" s="96"/>
      <c r="H3006" s="88"/>
    </row>
    <row r="3007" spans="1:8" ht="14" x14ac:dyDescent="0.3">
      <c r="A3007" s="99"/>
      <c r="B3007" s="100"/>
      <c r="C3007" s="100"/>
      <c r="D3007" s="100"/>
      <c r="E3007" s="101"/>
      <c r="F3007" s="96"/>
      <c r="H3007" s="88"/>
    </row>
    <row r="3008" spans="1:8" ht="14" x14ac:dyDescent="0.3">
      <c r="A3008" s="99"/>
      <c r="B3008" s="100"/>
      <c r="C3008" s="100"/>
      <c r="D3008" s="100"/>
      <c r="E3008" s="101"/>
      <c r="F3008" s="96"/>
      <c r="H3008" s="88"/>
    </row>
    <row r="3009" spans="1:8" ht="14" x14ac:dyDescent="0.3">
      <c r="A3009" s="99"/>
      <c r="B3009" s="100"/>
      <c r="C3009" s="100"/>
      <c r="D3009" s="100"/>
      <c r="E3009" s="101"/>
      <c r="F3009" s="96"/>
      <c r="H3009" s="88"/>
    </row>
    <row r="3010" spans="1:8" ht="14" x14ac:dyDescent="0.3">
      <c r="A3010" s="99"/>
      <c r="B3010" s="100"/>
      <c r="C3010" s="100"/>
      <c r="D3010" s="100"/>
      <c r="E3010" s="101"/>
      <c r="F3010" s="96"/>
      <c r="H3010" s="88"/>
    </row>
    <row r="3011" spans="1:8" ht="14" x14ac:dyDescent="0.3">
      <c r="A3011" s="99"/>
      <c r="B3011" s="100"/>
      <c r="C3011" s="100"/>
      <c r="D3011" s="100"/>
      <c r="E3011" s="101"/>
      <c r="F3011" s="96"/>
      <c r="H3011" s="88"/>
    </row>
    <row r="3012" spans="1:8" ht="14" x14ac:dyDescent="0.3">
      <c r="A3012" s="99"/>
      <c r="B3012" s="100"/>
      <c r="C3012" s="100"/>
      <c r="D3012" s="100"/>
      <c r="E3012" s="101"/>
      <c r="F3012" s="96"/>
      <c r="H3012" s="88"/>
    </row>
    <row r="3013" spans="1:8" ht="14" x14ac:dyDescent="0.3">
      <c r="A3013" s="99"/>
      <c r="B3013" s="100"/>
      <c r="C3013" s="100"/>
      <c r="D3013" s="100"/>
      <c r="E3013" s="101"/>
      <c r="F3013" s="96"/>
      <c r="H3013" s="88"/>
    </row>
    <row r="3014" spans="1:8" ht="14" x14ac:dyDescent="0.3">
      <c r="A3014" s="99"/>
      <c r="B3014" s="100"/>
      <c r="C3014" s="100"/>
      <c r="D3014" s="100"/>
      <c r="E3014" s="101"/>
      <c r="F3014" s="96"/>
      <c r="H3014" s="88"/>
    </row>
    <row r="3015" spans="1:8" ht="14" x14ac:dyDescent="0.3">
      <c r="A3015" s="99"/>
      <c r="B3015" s="100"/>
      <c r="C3015" s="100"/>
      <c r="D3015" s="100"/>
      <c r="E3015" s="101"/>
      <c r="F3015" s="96"/>
      <c r="H3015" s="88"/>
    </row>
    <row r="3016" spans="1:8" ht="14" x14ac:dyDescent="0.3">
      <c r="A3016" s="99"/>
      <c r="B3016" s="100"/>
      <c r="C3016" s="100"/>
      <c r="D3016" s="100"/>
      <c r="E3016" s="101"/>
      <c r="F3016" s="96"/>
      <c r="H3016" s="88"/>
    </row>
    <row r="3017" spans="1:8" ht="14" x14ac:dyDescent="0.3">
      <c r="A3017" s="99"/>
      <c r="B3017" s="100"/>
      <c r="C3017" s="100"/>
      <c r="D3017" s="100"/>
      <c r="E3017" s="101"/>
      <c r="F3017" s="96"/>
      <c r="H3017" s="88"/>
    </row>
    <row r="3018" spans="1:8" ht="14" x14ac:dyDescent="0.3">
      <c r="A3018" s="99"/>
      <c r="B3018" s="100"/>
      <c r="C3018" s="100"/>
      <c r="D3018" s="100"/>
      <c r="E3018" s="101"/>
      <c r="F3018" s="96"/>
      <c r="H3018" s="88"/>
    </row>
    <row r="3019" spans="1:8" ht="14" x14ac:dyDescent="0.3">
      <c r="A3019" s="99"/>
      <c r="B3019" s="100"/>
      <c r="C3019" s="100"/>
      <c r="D3019" s="100"/>
      <c r="E3019" s="101"/>
      <c r="F3019" s="96"/>
      <c r="H3019" s="88"/>
    </row>
    <row r="3020" spans="1:8" ht="14" x14ac:dyDescent="0.3">
      <c r="A3020" s="99"/>
      <c r="B3020" s="100"/>
      <c r="C3020" s="100"/>
      <c r="D3020" s="100"/>
      <c r="E3020" s="101"/>
      <c r="F3020" s="96"/>
      <c r="H3020" s="88"/>
    </row>
    <row r="3021" spans="1:8" ht="14" x14ac:dyDescent="0.3">
      <c r="A3021" s="99"/>
      <c r="B3021" s="100"/>
      <c r="C3021" s="100"/>
      <c r="D3021" s="100"/>
      <c r="E3021" s="101"/>
      <c r="F3021" s="96"/>
      <c r="H3021" s="88"/>
    </row>
    <row r="3022" spans="1:8" ht="14" x14ac:dyDescent="0.3">
      <c r="A3022" s="99"/>
      <c r="B3022" s="100"/>
      <c r="C3022" s="100"/>
      <c r="D3022" s="100"/>
      <c r="E3022" s="101"/>
      <c r="F3022" s="96"/>
      <c r="H3022" s="88"/>
    </row>
    <row r="3023" spans="1:8" ht="14" x14ac:dyDescent="0.3">
      <c r="A3023" s="99"/>
      <c r="B3023" s="100"/>
      <c r="C3023" s="100"/>
      <c r="D3023" s="100"/>
      <c r="E3023" s="101"/>
      <c r="F3023" s="96"/>
      <c r="H3023" s="88"/>
    </row>
    <row r="3024" spans="1:8" ht="14" x14ac:dyDescent="0.3">
      <c r="A3024" s="99"/>
      <c r="B3024" s="100"/>
      <c r="C3024" s="100"/>
      <c r="D3024" s="100"/>
      <c r="E3024" s="101"/>
      <c r="F3024" s="96"/>
      <c r="H3024" s="88"/>
    </row>
    <row r="3025" spans="1:8" ht="14" x14ac:dyDescent="0.3">
      <c r="A3025" s="99"/>
      <c r="B3025" s="100"/>
      <c r="C3025" s="100"/>
      <c r="D3025" s="100"/>
      <c r="E3025" s="101"/>
      <c r="F3025" s="96"/>
      <c r="H3025" s="88"/>
    </row>
    <row r="3026" spans="1:8" ht="14" x14ac:dyDescent="0.3">
      <c r="A3026" s="99"/>
      <c r="B3026" s="100"/>
      <c r="C3026" s="100"/>
      <c r="D3026" s="100"/>
      <c r="E3026" s="101"/>
      <c r="F3026" s="96"/>
      <c r="H3026" s="88"/>
    </row>
    <row r="3027" spans="1:8" ht="14" x14ac:dyDescent="0.3">
      <c r="A3027" s="99"/>
      <c r="B3027" s="100"/>
      <c r="C3027" s="100"/>
      <c r="D3027" s="100"/>
      <c r="E3027" s="101"/>
      <c r="F3027" s="96"/>
      <c r="H3027" s="88"/>
    </row>
    <row r="3028" spans="1:8" ht="14" x14ac:dyDescent="0.3">
      <c r="A3028" s="99"/>
      <c r="B3028" s="100"/>
      <c r="C3028" s="100"/>
      <c r="D3028" s="100"/>
      <c r="E3028" s="101"/>
      <c r="F3028" s="96"/>
      <c r="H3028" s="88"/>
    </row>
    <row r="3029" spans="1:8" ht="14" x14ac:dyDescent="0.3">
      <c r="A3029" s="99"/>
      <c r="B3029" s="100"/>
      <c r="C3029" s="100"/>
      <c r="D3029" s="100"/>
      <c r="E3029" s="101"/>
      <c r="F3029" s="96"/>
      <c r="H3029" s="88"/>
    </row>
    <row r="3030" spans="1:8" ht="14" x14ac:dyDescent="0.3">
      <c r="A3030" s="99"/>
      <c r="B3030" s="100"/>
      <c r="C3030" s="100"/>
      <c r="D3030" s="100"/>
      <c r="E3030" s="101"/>
      <c r="F3030" s="96"/>
      <c r="H3030" s="88"/>
    </row>
    <row r="3031" spans="1:8" ht="14" x14ac:dyDescent="0.3">
      <c r="A3031" s="99"/>
      <c r="B3031" s="100"/>
      <c r="C3031" s="100"/>
      <c r="D3031" s="100"/>
      <c r="E3031" s="101"/>
      <c r="F3031" s="96"/>
      <c r="H3031" s="88"/>
    </row>
    <row r="3032" spans="1:8" ht="14" x14ac:dyDescent="0.3">
      <c r="A3032" s="99"/>
      <c r="B3032" s="100"/>
      <c r="C3032" s="100"/>
      <c r="D3032" s="100"/>
      <c r="E3032" s="101"/>
      <c r="F3032" s="96"/>
      <c r="H3032" s="88"/>
    </row>
    <row r="3033" spans="1:8" ht="14" x14ac:dyDescent="0.3">
      <c r="A3033" s="99"/>
      <c r="B3033" s="100"/>
      <c r="C3033" s="100"/>
      <c r="D3033" s="100"/>
      <c r="E3033" s="101"/>
      <c r="F3033" s="96"/>
      <c r="H3033" s="88"/>
    </row>
    <row r="3034" spans="1:8" ht="14" x14ac:dyDescent="0.3">
      <c r="A3034" s="99"/>
      <c r="B3034" s="100"/>
      <c r="C3034" s="100"/>
      <c r="D3034" s="100"/>
      <c r="E3034" s="101"/>
      <c r="F3034" s="96"/>
      <c r="H3034" s="88"/>
    </row>
    <row r="3035" spans="1:8" ht="14" x14ac:dyDescent="0.3">
      <c r="A3035" s="99"/>
      <c r="B3035" s="100"/>
      <c r="C3035" s="100"/>
      <c r="D3035" s="100"/>
      <c r="E3035" s="101"/>
      <c r="F3035" s="96"/>
      <c r="H3035" s="88"/>
    </row>
    <row r="3036" spans="1:8" ht="14" x14ac:dyDescent="0.3">
      <c r="A3036" s="99"/>
      <c r="B3036" s="100"/>
      <c r="C3036" s="100"/>
      <c r="D3036" s="100"/>
      <c r="E3036" s="101"/>
      <c r="F3036" s="96"/>
      <c r="H3036" s="88"/>
    </row>
    <row r="3037" spans="1:8" ht="14" x14ac:dyDescent="0.3">
      <c r="A3037" s="99"/>
      <c r="B3037" s="100"/>
      <c r="C3037" s="100"/>
      <c r="D3037" s="100"/>
      <c r="E3037" s="101"/>
      <c r="F3037" s="96"/>
      <c r="H3037" s="88"/>
    </row>
    <row r="3038" spans="1:8" ht="14" x14ac:dyDescent="0.3">
      <c r="A3038" s="99"/>
      <c r="B3038" s="100"/>
      <c r="C3038" s="100"/>
      <c r="D3038" s="100"/>
      <c r="E3038" s="101"/>
      <c r="F3038" s="96"/>
      <c r="H3038" s="88"/>
    </row>
    <row r="3039" spans="1:8" ht="14" x14ac:dyDescent="0.3">
      <c r="A3039" s="99"/>
      <c r="B3039" s="100"/>
      <c r="C3039" s="100"/>
      <c r="D3039" s="100"/>
      <c r="E3039" s="101"/>
      <c r="F3039" s="96"/>
      <c r="H3039" s="88"/>
    </row>
    <row r="3040" spans="1:8" ht="14" x14ac:dyDescent="0.3">
      <c r="A3040" s="99"/>
      <c r="B3040" s="100"/>
      <c r="C3040" s="100"/>
      <c r="D3040" s="100"/>
      <c r="E3040" s="101"/>
      <c r="F3040" s="96"/>
      <c r="H3040" s="88"/>
    </row>
    <row r="3041" spans="1:8" ht="14" x14ac:dyDescent="0.3">
      <c r="A3041" s="99"/>
      <c r="B3041" s="100"/>
      <c r="C3041" s="100"/>
      <c r="D3041" s="100"/>
      <c r="E3041" s="101"/>
      <c r="F3041" s="96"/>
      <c r="H3041" s="88"/>
    </row>
    <row r="3042" spans="1:8" ht="14" x14ac:dyDescent="0.3">
      <c r="A3042" s="99"/>
      <c r="B3042" s="100"/>
      <c r="C3042" s="100"/>
      <c r="D3042" s="100"/>
      <c r="E3042" s="101"/>
      <c r="F3042" s="96"/>
      <c r="H3042" s="88"/>
    </row>
    <row r="3043" spans="1:8" ht="14" x14ac:dyDescent="0.3">
      <c r="A3043" s="99"/>
      <c r="B3043" s="100"/>
      <c r="C3043" s="100"/>
      <c r="D3043" s="100"/>
      <c r="E3043" s="101"/>
      <c r="F3043" s="96"/>
      <c r="H3043" s="88"/>
    </row>
    <row r="3044" spans="1:8" ht="14" x14ac:dyDescent="0.3">
      <c r="A3044" s="99"/>
      <c r="B3044" s="100"/>
      <c r="C3044" s="100"/>
      <c r="D3044" s="100"/>
      <c r="E3044" s="101"/>
      <c r="F3044" s="96"/>
      <c r="H3044" s="88"/>
    </row>
    <row r="3045" spans="1:8" ht="14" x14ac:dyDescent="0.3">
      <c r="A3045" s="99"/>
      <c r="B3045" s="100"/>
      <c r="C3045" s="100"/>
      <c r="D3045" s="100"/>
      <c r="E3045" s="101"/>
      <c r="F3045" s="96"/>
      <c r="H3045" s="88"/>
    </row>
    <row r="3046" spans="1:8" ht="14" x14ac:dyDescent="0.3">
      <c r="A3046" s="99"/>
      <c r="B3046" s="100"/>
      <c r="C3046" s="100"/>
      <c r="D3046" s="100"/>
      <c r="E3046" s="101"/>
      <c r="F3046" s="96"/>
      <c r="H3046" s="88"/>
    </row>
    <row r="3047" spans="1:8" ht="14" x14ac:dyDescent="0.3">
      <c r="A3047" s="99"/>
      <c r="B3047" s="100"/>
      <c r="C3047" s="100"/>
      <c r="D3047" s="100"/>
      <c r="E3047" s="101"/>
      <c r="F3047" s="96"/>
      <c r="H3047" s="88"/>
    </row>
    <row r="3048" spans="1:8" ht="14" x14ac:dyDescent="0.3">
      <c r="A3048" s="99"/>
      <c r="B3048" s="100"/>
      <c r="C3048" s="100"/>
      <c r="D3048" s="100"/>
      <c r="E3048" s="101"/>
      <c r="F3048" s="96"/>
      <c r="H3048" s="88"/>
    </row>
    <row r="3049" spans="1:8" ht="14" x14ac:dyDescent="0.3">
      <c r="A3049" s="99"/>
      <c r="B3049" s="100"/>
      <c r="C3049" s="100"/>
      <c r="D3049" s="100"/>
      <c r="E3049" s="101"/>
      <c r="F3049" s="96"/>
      <c r="H3049" s="88"/>
    </row>
    <row r="3050" spans="1:8" ht="14" x14ac:dyDescent="0.3">
      <c r="A3050" s="99"/>
      <c r="B3050" s="100"/>
      <c r="C3050" s="100"/>
      <c r="D3050" s="100"/>
      <c r="E3050" s="101"/>
      <c r="F3050" s="96"/>
      <c r="H3050" s="88"/>
    </row>
    <row r="3051" spans="1:8" ht="14" x14ac:dyDescent="0.3">
      <c r="A3051" s="99"/>
      <c r="B3051" s="100"/>
      <c r="C3051" s="100"/>
      <c r="D3051" s="100"/>
      <c r="E3051" s="101"/>
      <c r="F3051" s="96"/>
      <c r="H3051" s="88"/>
    </row>
    <row r="3052" spans="1:8" ht="14" x14ac:dyDescent="0.3">
      <c r="A3052" s="99"/>
      <c r="B3052" s="100"/>
      <c r="C3052" s="100"/>
      <c r="D3052" s="100"/>
      <c r="E3052" s="101"/>
      <c r="F3052" s="96"/>
      <c r="H3052" s="88"/>
    </row>
    <row r="3053" spans="1:8" ht="14" x14ac:dyDescent="0.3">
      <c r="A3053" s="99"/>
      <c r="B3053" s="100"/>
      <c r="C3053" s="100"/>
      <c r="D3053" s="100"/>
      <c r="E3053" s="101"/>
      <c r="F3053" s="96"/>
      <c r="H3053" s="88"/>
    </row>
    <row r="3054" spans="1:8" ht="14" x14ac:dyDescent="0.3">
      <c r="A3054" s="99"/>
      <c r="B3054" s="100"/>
      <c r="C3054" s="100"/>
      <c r="D3054" s="100"/>
      <c r="E3054" s="101"/>
      <c r="F3054" s="96"/>
      <c r="H3054" s="88"/>
    </row>
    <row r="3055" spans="1:8" ht="14" x14ac:dyDescent="0.3">
      <c r="A3055" s="99"/>
      <c r="B3055" s="100"/>
      <c r="C3055" s="100"/>
      <c r="D3055" s="100"/>
      <c r="E3055" s="101"/>
      <c r="F3055" s="96"/>
      <c r="H3055" s="88"/>
    </row>
    <row r="3056" spans="1:8" ht="14" x14ac:dyDescent="0.3">
      <c r="A3056" s="99"/>
      <c r="B3056" s="100"/>
      <c r="C3056" s="100"/>
      <c r="D3056" s="100"/>
      <c r="E3056" s="101"/>
      <c r="F3056" s="96"/>
      <c r="H3056" s="88"/>
    </row>
    <row r="3057" spans="1:8" ht="14" x14ac:dyDescent="0.3">
      <c r="A3057" s="99"/>
      <c r="B3057" s="100"/>
      <c r="C3057" s="100"/>
      <c r="D3057" s="100"/>
      <c r="E3057" s="101"/>
      <c r="F3057" s="96"/>
      <c r="H3057" s="88"/>
    </row>
    <row r="3058" spans="1:8" ht="14" x14ac:dyDescent="0.3">
      <c r="A3058" s="99"/>
      <c r="B3058" s="100"/>
      <c r="C3058" s="100"/>
      <c r="D3058" s="100"/>
      <c r="E3058" s="101"/>
      <c r="F3058" s="96"/>
      <c r="H3058" s="88"/>
    </row>
    <row r="3059" spans="1:8" ht="14" x14ac:dyDescent="0.3">
      <c r="A3059" s="99"/>
      <c r="B3059" s="100"/>
      <c r="C3059" s="100"/>
      <c r="D3059" s="100"/>
      <c r="E3059" s="101"/>
      <c r="F3059" s="96"/>
      <c r="H3059" s="88"/>
    </row>
    <row r="3060" spans="1:8" ht="14" x14ac:dyDescent="0.3">
      <c r="A3060" s="99"/>
      <c r="B3060" s="100"/>
      <c r="C3060" s="100"/>
      <c r="D3060" s="100"/>
      <c r="E3060" s="101"/>
      <c r="F3060" s="96"/>
      <c r="H3060" s="88"/>
    </row>
    <row r="3061" spans="1:8" ht="14" x14ac:dyDescent="0.3">
      <c r="A3061" s="99"/>
      <c r="B3061" s="100"/>
      <c r="C3061" s="100"/>
      <c r="D3061" s="100"/>
      <c r="E3061" s="101"/>
      <c r="F3061" s="96"/>
      <c r="H3061" s="88"/>
    </row>
    <row r="3062" spans="1:8" ht="14" x14ac:dyDescent="0.3">
      <c r="A3062" s="99"/>
      <c r="B3062" s="100"/>
      <c r="C3062" s="100"/>
      <c r="D3062" s="100"/>
      <c r="E3062" s="101"/>
      <c r="F3062" s="96"/>
      <c r="H3062" s="88"/>
    </row>
    <row r="3063" spans="1:8" ht="14" x14ac:dyDescent="0.3">
      <c r="A3063" s="99"/>
      <c r="B3063" s="100"/>
      <c r="C3063" s="100"/>
      <c r="D3063" s="100"/>
      <c r="E3063" s="101"/>
      <c r="F3063" s="96"/>
      <c r="H3063" s="88"/>
    </row>
    <row r="3064" spans="1:8" ht="14" x14ac:dyDescent="0.3">
      <c r="A3064" s="99"/>
      <c r="B3064" s="100"/>
      <c r="C3064" s="100"/>
      <c r="D3064" s="100"/>
      <c r="E3064" s="101"/>
      <c r="F3064" s="96"/>
      <c r="H3064" s="88"/>
    </row>
    <row r="3065" spans="1:8" ht="14" x14ac:dyDescent="0.3">
      <c r="A3065" s="99"/>
      <c r="B3065" s="100"/>
      <c r="C3065" s="100"/>
      <c r="D3065" s="100"/>
      <c r="E3065" s="101"/>
      <c r="F3065" s="96"/>
      <c r="H3065" s="88"/>
    </row>
    <row r="3066" spans="1:8" ht="14" x14ac:dyDescent="0.3">
      <c r="A3066" s="99"/>
      <c r="B3066" s="100"/>
      <c r="C3066" s="100"/>
      <c r="D3066" s="100"/>
      <c r="E3066" s="101"/>
      <c r="F3066" s="96"/>
      <c r="H3066" s="88"/>
    </row>
    <row r="3067" spans="1:8" ht="14" x14ac:dyDescent="0.3">
      <c r="A3067" s="99"/>
      <c r="B3067" s="100"/>
      <c r="C3067" s="100"/>
      <c r="D3067" s="100"/>
      <c r="E3067" s="101"/>
      <c r="F3067" s="96"/>
      <c r="H3067" s="88"/>
    </row>
    <row r="3068" spans="1:8" ht="14" x14ac:dyDescent="0.3">
      <c r="A3068" s="99"/>
      <c r="B3068" s="100"/>
      <c r="C3068" s="100"/>
      <c r="D3068" s="100"/>
      <c r="E3068" s="101"/>
      <c r="F3068" s="96"/>
      <c r="H3068" s="88"/>
    </row>
    <row r="3069" spans="1:8" ht="14" x14ac:dyDescent="0.3">
      <c r="A3069" s="99"/>
      <c r="B3069" s="100"/>
      <c r="C3069" s="100"/>
      <c r="D3069" s="100"/>
      <c r="E3069" s="101"/>
      <c r="F3069" s="96"/>
      <c r="H3069" s="88"/>
    </row>
    <row r="3070" spans="1:8" ht="14" x14ac:dyDescent="0.3">
      <c r="A3070" s="99"/>
      <c r="B3070" s="100"/>
      <c r="C3070" s="100"/>
      <c r="D3070" s="100"/>
      <c r="E3070" s="101"/>
      <c r="F3070" s="96"/>
      <c r="H3070" s="88"/>
    </row>
    <row r="3071" spans="1:8" ht="14" x14ac:dyDescent="0.3">
      <c r="A3071" s="99"/>
      <c r="B3071" s="100"/>
      <c r="C3071" s="100"/>
      <c r="D3071" s="100"/>
      <c r="E3071" s="101"/>
      <c r="F3071" s="96"/>
      <c r="H3071" s="88"/>
    </row>
    <row r="3072" spans="1:8" ht="14" x14ac:dyDescent="0.3">
      <c r="A3072" s="99"/>
      <c r="B3072" s="100"/>
      <c r="C3072" s="100"/>
      <c r="D3072" s="100"/>
      <c r="E3072" s="101"/>
      <c r="F3072" s="96"/>
      <c r="H3072" s="88"/>
    </row>
    <row r="3073" spans="1:8" ht="14" x14ac:dyDescent="0.3">
      <c r="A3073" s="99"/>
      <c r="B3073" s="100"/>
      <c r="C3073" s="100"/>
      <c r="D3073" s="100"/>
      <c r="E3073" s="101"/>
      <c r="F3073" s="96"/>
      <c r="H3073" s="88"/>
    </row>
    <row r="3074" spans="1:8" ht="14" x14ac:dyDescent="0.3">
      <c r="A3074" s="99"/>
      <c r="B3074" s="100"/>
      <c r="C3074" s="100"/>
      <c r="D3074" s="100"/>
      <c r="E3074" s="101"/>
      <c r="F3074" s="96"/>
      <c r="H3074" s="88"/>
    </row>
    <row r="3075" spans="1:8" ht="14" x14ac:dyDescent="0.3">
      <c r="A3075" s="99"/>
      <c r="B3075" s="100"/>
      <c r="C3075" s="100"/>
      <c r="D3075" s="100"/>
      <c r="E3075" s="101"/>
      <c r="F3075" s="96"/>
      <c r="H3075" s="88"/>
    </row>
    <row r="3076" spans="1:8" ht="14" x14ac:dyDescent="0.3">
      <c r="A3076" s="99"/>
      <c r="B3076" s="100"/>
      <c r="C3076" s="100"/>
      <c r="D3076" s="100"/>
      <c r="E3076" s="101"/>
      <c r="F3076" s="96"/>
      <c r="H3076" s="88"/>
    </row>
    <row r="3077" spans="1:8" ht="14" x14ac:dyDescent="0.3">
      <c r="A3077" s="99"/>
      <c r="B3077" s="100"/>
      <c r="C3077" s="100"/>
      <c r="D3077" s="100"/>
      <c r="E3077" s="101"/>
      <c r="F3077" s="96"/>
      <c r="H3077" s="88"/>
    </row>
    <row r="3078" spans="1:8" ht="14" x14ac:dyDescent="0.3">
      <c r="A3078" s="99"/>
      <c r="B3078" s="100"/>
      <c r="C3078" s="100"/>
      <c r="D3078" s="100"/>
      <c r="E3078" s="101"/>
      <c r="F3078" s="96"/>
      <c r="H3078" s="88"/>
    </row>
    <row r="3079" spans="1:8" ht="14" x14ac:dyDescent="0.3">
      <c r="A3079" s="99"/>
      <c r="B3079" s="100"/>
      <c r="C3079" s="100"/>
      <c r="D3079" s="100"/>
      <c r="E3079" s="101"/>
      <c r="F3079" s="96"/>
      <c r="H3079" s="88"/>
    </row>
    <row r="3080" spans="1:8" ht="14" x14ac:dyDescent="0.3">
      <c r="A3080" s="99"/>
      <c r="B3080" s="100"/>
      <c r="C3080" s="100"/>
      <c r="D3080" s="100"/>
      <c r="E3080" s="101"/>
      <c r="F3080" s="96"/>
      <c r="H3080" s="88"/>
    </row>
    <row r="3081" spans="1:8" ht="14" x14ac:dyDescent="0.3">
      <c r="A3081" s="99"/>
      <c r="B3081" s="100"/>
      <c r="C3081" s="100"/>
      <c r="D3081" s="100"/>
      <c r="E3081" s="101"/>
      <c r="F3081" s="96"/>
      <c r="H3081" s="88"/>
    </row>
    <row r="3082" spans="1:8" ht="14" x14ac:dyDescent="0.3">
      <c r="A3082" s="99"/>
      <c r="B3082" s="100"/>
      <c r="C3082" s="100"/>
      <c r="D3082" s="100"/>
      <c r="E3082" s="101"/>
      <c r="F3082" s="96"/>
      <c r="H3082" s="88"/>
    </row>
    <row r="3083" spans="1:8" ht="14" x14ac:dyDescent="0.3">
      <c r="A3083" s="99"/>
      <c r="B3083" s="100"/>
      <c r="C3083" s="100"/>
      <c r="D3083" s="100"/>
      <c r="E3083" s="101"/>
      <c r="F3083" s="96"/>
      <c r="H3083" s="88"/>
    </row>
    <row r="3084" spans="1:8" ht="14" x14ac:dyDescent="0.3">
      <c r="A3084" s="99"/>
      <c r="B3084" s="100"/>
      <c r="C3084" s="100"/>
      <c r="D3084" s="100"/>
      <c r="E3084" s="101"/>
      <c r="F3084" s="96"/>
      <c r="H3084" s="88"/>
    </row>
    <row r="3085" spans="1:8" ht="14" x14ac:dyDescent="0.3">
      <c r="A3085" s="99"/>
      <c r="B3085" s="100"/>
      <c r="C3085" s="100"/>
      <c r="D3085" s="100"/>
      <c r="E3085" s="101"/>
      <c r="F3085" s="96"/>
      <c r="H3085" s="88"/>
    </row>
    <row r="3086" spans="1:8" ht="14" x14ac:dyDescent="0.3">
      <c r="A3086" s="99"/>
      <c r="B3086" s="100"/>
      <c r="C3086" s="100"/>
      <c r="D3086" s="100"/>
      <c r="E3086" s="101"/>
      <c r="F3086" s="96"/>
      <c r="H3086" s="88"/>
    </row>
    <row r="3087" spans="1:8" ht="14" x14ac:dyDescent="0.3">
      <c r="A3087" s="99"/>
      <c r="B3087" s="100"/>
      <c r="C3087" s="100"/>
      <c r="D3087" s="100"/>
      <c r="E3087" s="101"/>
      <c r="F3087" s="96"/>
      <c r="H3087" s="88"/>
    </row>
    <row r="3088" spans="1:8" ht="14" x14ac:dyDescent="0.3">
      <c r="A3088" s="99"/>
      <c r="B3088" s="100"/>
      <c r="C3088" s="100"/>
      <c r="D3088" s="100"/>
      <c r="E3088" s="101"/>
      <c r="F3088" s="96"/>
      <c r="H3088" s="88"/>
    </row>
    <row r="3089" spans="1:8" ht="14" x14ac:dyDescent="0.3">
      <c r="A3089" s="99"/>
      <c r="B3089" s="100"/>
      <c r="C3089" s="100"/>
      <c r="D3089" s="100"/>
      <c r="E3089" s="101"/>
      <c r="F3089" s="96"/>
      <c r="H3089" s="88"/>
    </row>
    <row r="3090" spans="1:8" ht="14" x14ac:dyDescent="0.3">
      <c r="A3090" s="99"/>
      <c r="B3090" s="100"/>
      <c r="C3090" s="100"/>
      <c r="D3090" s="100"/>
      <c r="E3090" s="101"/>
      <c r="F3090" s="96"/>
      <c r="H3090" s="88"/>
    </row>
    <row r="3091" spans="1:8" ht="14" x14ac:dyDescent="0.3">
      <c r="A3091" s="99"/>
      <c r="B3091" s="100"/>
      <c r="C3091" s="100"/>
      <c r="D3091" s="100"/>
      <c r="E3091" s="101"/>
      <c r="F3091" s="96"/>
      <c r="H3091" s="88"/>
    </row>
    <row r="3092" spans="1:8" ht="14" x14ac:dyDescent="0.3">
      <c r="A3092" s="99"/>
      <c r="B3092" s="100"/>
      <c r="C3092" s="100"/>
      <c r="D3092" s="100"/>
      <c r="E3092" s="101"/>
      <c r="F3092" s="96"/>
      <c r="H3092" s="88"/>
    </row>
    <row r="3093" spans="1:8" ht="14" x14ac:dyDescent="0.3">
      <c r="A3093" s="99"/>
      <c r="B3093" s="100"/>
      <c r="C3093" s="100"/>
      <c r="D3093" s="100"/>
      <c r="E3093" s="101"/>
      <c r="F3093" s="96"/>
      <c r="H3093" s="88"/>
    </row>
    <row r="3094" spans="1:8" ht="14" x14ac:dyDescent="0.3">
      <c r="A3094" s="99"/>
      <c r="B3094" s="100"/>
      <c r="C3094" s="100"/>
      <c r="D3094" s="100"/>
      <c r="E3094" s="101"/>
      <c r="F3094" s="96"/>
      <c r="H3094" s="88"/>
    </row>
    <row r="3095" spans="1:8" ht="14" x14ac:dyDescent="0.3">
      <c r="A3095" s="99"/>
      <c r="B3095" s="100"/>
      <c r="C3095" s="100"/>
      <c r="D3095" s="100"/>
      <c r="E3095" s="101"/>
      <c r="F3095" s="96"/>
      <c r="H3095" s="88"/>
    </row>
    <row r="3096" spans="1:8" ht="14" x14ac:dyDescent="0.3">
      <c r="A3096" s="99"/>
      <c r="B3096" s="100"/>
      <c r="C3096" s="100"/>
      <c r="D3096" s="100"/>
      <c r="E3096" s="101"/>
      <c r="F3096" s="96"/>
      <c r="H3096" s="88"/>
    </row>
    <row r="3097" spans="1:8" ht="14" x14ac:dyDescent="0.3">
      <c r="A3097" s="99"/>
      <c r="B3097" s="100"/>
      <c r="C3097" s="100"/>
      <c r="D3097" s="100"/>
      <c r="E3097" s="101"/>
      <c r="F3097" s="96"/>
      <c r="H3097" s="88"/>
    </row>
    <row r="3098" spans="1:8" ht="14" x14ac:dyDescent="0.3">
      <c r="A3098" s="99"/>
      <c r="B3098" s="100"/>
      <c r="C3098" s="100"/>
      <c r="D3098" s="100"/>
      <c r="E3098" s="101"/>
      <c r="F3098" s="96"/>
      <c r="H3098" s="88"/>
    </row>
    <row r="3099" spans="1:8" ht="14" x14ac:dyDescent="0.3">
      <c r="A3099" s="99"/>
      <c r="B3099" s="100"/>
      <c r="C3099" s="100"/>
      <c r="D3099" s="100"/>
      <c r="E3099" s="101"/>
      <c r="F3099" s="96"/>
      <c r="H3099" s="88"/>
    </row>
    <row r="3100" spans="1:8" ht="14" x14ac:dyDescent="0.3">
      <c r="A3100" s="99"/>
      <c r="B3100" s="100"/>
      <c r="C3100" s="100"/>
      <c r="D3100" s="100"/>
      <c r="E3100" s="101"/>
      <c r="F3100" s="96"/>
      <c r="H3100" s="88"/>
    </row>
    <row r="3101" spans="1:8" ht="14" x14ac:dyDescent="0.3">
      <c r="A3101" s="99"/>
      <c r="B3101" s="100"/>
      <c r="C3101" s="100"/>
      <c r="D3101" s="100"/>
      <c r="E3101" s="101"/>
      <c r="F3101" s="96"/>
      <c r="H3101" s="88"/>
    </row>
    <row r="3102" spans="1:8" ht="14" x14ac:dyDescent="0.3">
      <c r="A3102" s="99"/>
      <c r="B3102" s="100"/>
      <c r="C3102" s="100"/>
      <c r="D3102" s="100"/>
      <c r="E3102" s="101"/>
      <c r="F3102" s="96"/>
      <c r="H3102" s="88"/>
    </row>
    <row r="3103" spans="1:8" ht="14" x14ac:dyDescent="0.3">
      <c r="A3103" s="99"/>
      <c r="B3103" s="100"/>
      <c r="C3103" s="100"/>
      <c r="D3103" s="100"/>
      <c r="E3103" s="101"/>
      <c r="F3103" s="96"/>
      <c r="H3103" s="88"/>
    </row>
    <row r="3104" spans="1:8" ht="14" x14ac:dyDescent="0.3">
      <c r="A3104" s="99"/>
      <c r="B3104" s="100"/>
      <c r="C3104" s="100"/>
      <c r="D3104" s="100"/>
      <c r="E3104" s="101"/>
      <c r="F3104" s="96"/>
      <c r="H3104" s="88"/>
    </row>
    <row r="3105" spans="1:8" ht="14" x14ac:dyDescent="0.3">
      <c r="A3105" s="99"/>
      <c r="B3105" s="100"/>
      <c r="C3105" s="100"/>
      <c r="D3105" s="100"/>
      <c r="E3105" s="101"/>
      <c r="F3105" s="96"/>
      <c r="H3105" s="88"/>
    </row>
    <row r="3106" spans="1:8" ht="14" x14ac:dyDescent="0.3">
      <c r="A3106" s="99"/>
      <c r="B3106" s="100"/>
      <c r="C3106" s="100"/>
      <c r="D3106" s="100"/>
      <c r="E3106" s="101"/>
      <c r="F3106" s="96"/>
      <c r="H3106" s="88"/>
    </row>
    <row r="3107" spans="1:8" ht="14" x14ac:dyDescent="0.3">
      <c r="A3107" s="99"/>
      <c r="B3107" s="100"/>
      <c r="C3107" s="100"/>
      <c r="D3107" s="100"/>
      <c r="E3107" s="101"/>
      <c r="F3107" s="96"/>
      <c r="H3107" s="88"/>
    </row>
    <row r="3108" spans="1:8" ht="14" x14ac:dyDescent="0.3">
      <c r="A3108" s="99"/>
      <c r="B3108" s="100"/>
      <c r="C3108" s="100"/>
      <c r="D3108" s="100"/>
      <c r="E3108" s="101"/>
      <c r="F3108" s="96"/>
      <c r="H3108" s="88"/>
    </row>
    <row r="3109" spans="1:8" ht="14" x14ac:dyDescent="0.3">
      <c r="A3109" s="99"/>
      <c r="B3109" s="100"/>
      <c r="C3109" s="100"/>
      <c r="D3109" s="100"/>
      <c r="E3109" s="101"/>
      <c r="F3109" s="96"/>
      <c r="H3109" s="88"/>
    </row>
    <row r="3110" spans="1:8" ht="14" x14ac:dyDescent="0.3">
      <c r="A3110" s="99"/>
      <c r="B3110" s="100"/>
      <c r="C3110" s="100"/>
      <c r="D3110" s="100"/>
      <c r="E3110" s="101"/>
      <c r="F3110" s="96"/>
      <c r="H3110" s="88"/>
    </row>
    <row r="3111" spans="1:8" ht="14" x14ac:dyDescent="0.3">
      <c r="A3111" s="99"/>
      <c r="B3111" s="100"/>
      <c r="C3111" s="100"/>
      <c r="D3111" s="100"/>
      <c r="E3111" s="101"/>
      <c r="F3111" s="96"/>
      <c r="H3111" s="88"/>
    </row>
    <row r="3112" spans="1:8" ht="14" x14ac:dyDescent="0.3">
      <c r="A3112" s="99"/>
      <c r="B3112" s="100"/>
      <c r="C3112" s="100"/>
      <c r="D3112" s="100"/>
      <c r="E3112" s="101"/>
      <c r="F3112" s="96"/>
      <c r="H3112" s="88"/>
    </row>
    <row r="3113" spans="1:8" ht="14" x14ac:dyDescent="0.3">
      <c r="A3113" s="99"/>
      <c r="B3113" s="100"/>
      <c r="C3113" s="100"/>
      <c r="D3113" s="100"/>
      <c r="E3113" s="101"/>
      <c r="F3113" s="96"/>
      <c r="H3113" s="88"/>
    </row>
    <row r="3114" spans="1:8" ht="14" x14ac:dyDescent="0.3">
      <c r="A3114" s="99"/>
      <c r="B3114" s="100"/>
      <c r="C3114" s="100"/>
      <c r="D3114" s="100"/>
      <c r="E3114" s="101"/>
      <c r="F3114" s="96"/>
      <c r="H3114" s="88"/>
    </row>
    <row r="3115" spans="1:8" ht="14" x14ac:dyDescent="0.3">
      <c r="A3115" s="99"/>
      <c r="B3115" s="100"/>
      <c r="C3115" s="100"/>
      <c r="D3115" s="100"/>
      <c r="E3115" s="101"/>
      <c r="F3115" s="96"/>
      <c r="H3115" s="88"/>
    </row>
    <row r="3116" spans="1:8" ht="14" x14ac:dyDescent="0.3">
      <c r="A3116" s="99"/>
      <c r="B3116" s="100"/>
      <c r="C3116" s="100"/>
      <c r="D3116" s="100"/>
      <c r="E3116" s="101"/>
      <c r="F3116" s="96"/>
      <c r="H3116" s="88"/>
    </row>
    <row r="3117" spans="1:8" ht="14" x14ac:dyDescent="0.3">
      <c r="A3117" s="99"/>
      <c r="B3117" s="100"/>
      <c r="C3117" s="100"/>
      <c r="D3117" s="100"/>
      <c r="E3117" s="101"/>
      <c r="F3117" s="96"/>
      <c r="H3117" s="88"/>
    </row>
    <row r="3118" spans="1:8" ht="14" x14ac:dyDescent="0.3">
      <c r="A3118" s="99"/>
      <c r="B3118" s="100"/>
      <c r="C3118" s="100"/>
      <c r="D3118" s="100"/>
      <c r="E3118" s="101"/>
      <c r="F3118" s="96"/>
      <c r="H3118" s="88"/>
    </row>
    <row r="3119" spans="1:8" ht="14" x14ac:dyDescent="0.3">
      <c r="A3119" s="99"/>
      <c r="B3119" s="100"/>
      <c r="C3119" s="100"/>
      <c r="D3119" s="100"/>
      <c r="E3119" s="101"/>
      <c r="F3119" s="96"/>
      <c r="H3119" s="88"/>
    </row>
    <row r="3120" spans="1:8" ht="14" x14ac:dyDescent="0.3">
      <c r="A3120" s="99"/>
      <c r="B3120" s="100"/>
      <c r="C3120" s="100"/>
      <c r="D3120" s="100"/>
      <c r="E3120" s="101"/>
      <c r="F3120" s="96"/>
      <c r="H3120" s="88"/>
    </row>
    <row r="3121" spans="1:8" ht="14" x14ac:dyDescent="0.3">
      <c r="A3121" s="99"/>
      <c r="B3121" s="100"/>
      <c r="C3121" s="100"/>
      <c r="D3121" s="100"/>
      <c r="E3121" s="101"/>
      <c r="F3121" s="96"/>
      <c r="H3121" s="88"/>
    </row>
    <row r="3122" spans="1:8" ht="14" x14ac:dyDescent="0.3">
      <c r="A3122" s="99"/>
      <c r="B3122" s="100"/>
      <c r="C3122" s="100"/>
      <c r="D3122" s="100"/>
      <c r="E3122" s="101"/>
      <c r="F3122" s="96"/>
      <c r="H3122" s="88"/>
    </row>
    <row r="3123" spans="1:8" ht="14" x14ac:dyDescent="0.3">
      <c r="A3123" s="99"/>
      <c r="B3123" s="100"/>
      <c r="C3123" s="100"/>
      <c r="D3123" s="100"/>
      <c r="E3123" s="101"/>
      <c r="F3123" s="96"/>
      <c r="H3123" s="88"/>
    </row>
    <row r="3124" spans="1:8" ht="14" x14ac:dyDescent="0.3">
      <c r="A3124" s="99"/>
      <c r="B3124" s="100"/>
      <c r="C3124" s="100"/>
      <c r="D3124" s="100"/>
      <c r="E3124" s="101"/>
      <c r="F3124" s="96"/>
      <c r="H3124" s="88"/>
    </row>
    <row r="3125" spans="1:8" ht="14" x14ac:dyDescent="0.3">
      <c r="A3125" s="99"/>
      <c r="B3125" s="100"/>
      <c r="C3125" s="100"/>
      <c r="D3125" s="100"/>
      <c r="E3125" s="101"/>
      <c r="F3125" s="96"/>
      <c r="H3125" s="88"/>
    </row>
    <row r="3126" spans="1:8" ht="14" x14ac:dyDescent="0.3">
      <c r="A3126" s="99"/>
      <c r="B3126" s="100"/>
      <c r="C3126" s="100"/>
      <c r="D3126" s="100"/>
      <c r="E3126" s="101"/>
      <c r="F3126" s="96"/>
      <c r="H3126" s="88"/>
    </row>
    <row r="3127" spans="1:8" ht="14" x14ac:dyDescent="0.3">
      <c r="A3127" s="99"/>
      <c r="B3127" s="100"/>
      <c r="C3127" s="100"/>
      <c r="D3127" s="100"/>
      <c r="E3127" s="101"/>
      <c r="F3127" s="96"/>
      <c r="H3127" s="88"/>
    </row>
    <row r="3128" spans="1:8" ht="14" x14ac:dyDescent="0.3">
      <c r="A3128" s="99"/>
      <c r="B3128" s="100"/>
      <c r="C3128" s="100"/>
      <c r="D3128" s="100"/>
      <c r="E3128" s="101"/>
      <c r="F3128" s="96"/>
      <c r="H3128" s="88"/>
    </row>
    <row r="3129" spans="1:8" ht="14" x14ac:dyDescent="0.3">
      <c r="A3129" s="99"/>
      <c r="B3129" s="100"/>
      <c r="C3129" s="100"/>
      <c r="D3129" s="100"/>
      <c r="E3129" s="101"/>
      <c r="F3129" s="96"/>
      <c r="H3129" s="88"/>
    </row>
    <row r="3130" spans="1:8" ht="14" x14ac:dyDescent="0.3">
      <c r="A3130" s="99"/>
      <c r="B3130" s="100"/>
      <c r="C3130" s="100"/>
      <c r="D3130" s="100"/>
      <c r="E3130" s="101"/>
      <c r="F3130" s="96"/>
      <c r="H3130" s="88"/>
    </row>
    <row r="3131" spans="1:8" ht="14" x14ac:dyDescent="0.3">
      <c r="A3131" s="99"/>
      <c r="B3131" s="100"/>
      <c r="C3131" s="100"/>
      <c r="D3131" s="100"/>
      <c r="E3131" s="101"/>
      <c r="F3131" s="96"/>
      <c r="H3131" s="88"/>
    </row>
    <row r="3132" spans="1:8" ht="14" x14ac:dyDescent="0.3">
      <c r="A3132" s="99"/>
      <c r="B3132" s="100"/>
      <c r="C3132" s="100"/>
      <c r="D3132" s="100"/>
      <c r="E3132" s="101"/>
      <c r="F3132" s="96"/>
      <c r="H3132" s="88"/>
    </row>
    <row r="3133" spans="1:8" ht="14" x14ac:dyDescent="0.3">
      <c r="A3133" s="99"/>
      <c r="B3133" s="100"/>
      <c r="C3133" s="100"/>
      <c r="D3133" s="100"/>
      <c r="E3133" s="101"/>
      <c r="F3133" s="96"/>
      <c r="H3133" s="88"/>
    </row>
    <row r="3134" spans="1:8" ht="14" x14ac:dyDescent="0.3">
      <c r="A3134" s="99"/>
      <c r="B3134" s="100"/>
      <c r="C3134" s="100"/>
      <c r="D3134" s="100"/>
      <c r="E3134" s="101"/>
      <c r="F3134" s="96"/>
      <c r="H3134" s="88"/>
    </row>
    <row r="3135" spans="1:8" ht="14" x14ac:dyDescent="0.3">
      <c r="A3135" s="99"/>
      <c r="B3135" s="100"/>
      <c r="C3135" s="100"/>
      <c r="D3135" s="100"/>
      <c r="E3135" s="101"/>
      <c r="F3135" s="96"/>
      <c r="H3135" s="88"/>
    </row>
    <row r="3136" spans="1:8" ht="14" x14ac:dyDescent="0.3">
      <c r="A3136" s="99"/>
      <c r="B3136" s="100"/>
      <c r="C3136" s="100"/>
      <c r="D3136" s="100"/>
      <c r="E3136" s="101"/>
      <c r="F3136" s="96"/>
      <c r="H3136" s="88"/>
    </row>
    <row r="3137" spans="1:8" ht="14" x14ac:dyDescent="0.3">
      <c r="A3137" s="99"/>
      <c r="B3137" s="100"/>
      <c r="C3137" s="100"/>
      <c r="D3137" s="100"/>
      <c r="E3137" s="101"/>
      <c r="F3137" s="96"/>
      <c r="H3137" s="88"/>
    </row>
    <row r="3138" spans="1:8" ht="14" x14ac:dyDescent="0.3">
      <c r="A3138" s="99"/>
      <c r="B3138" s="100"/>
      <c r="C3138" s="100"/>
      <c r="D3138" s="100"/>
      <c r="E3138" s="101"/>
      <c r="F3138" s="96"/>
      <c r="H3138" s="88"/>
    </row>
    <row r="3139" spans="1:8" ht="14" x14ac:dyDescent="0.3">
      <c r="A3139" s="99"/>
      <c r="B3139" s="100"/>
      <c r="C3139" s="100"/>
      <c r="D3139" s="100"/>
      <c r="E3139" s="101"/>
      <c r="F3139" s="96"/>
      <c r="H3139" s="88"/>
    </row>
    <row r="3140" spans="1:8" ht="14" x14ac:dyDescent="0.3">
      <c r="A3140" s="99"/>
      <c r="B3140" s="100"/>
      <c r="C3140" s="100"/>
      <c r="D3140" s="100"/>
      <c r="E3140" s="101"/>
      <c r="F3140" s="96"/>
      <c r="H3140" s="88"/>
    </row>
    <row r="3141" spans="1:8" ht="14" x14ac:dyDescent="0.3">
      <c r="A3141" s="99"/>
      <c r="B3141" s="100"/>
      <c r="C3141" s="100"/>
      <c r="D3141" s="100"/>
      <c r="E3141" s="101"/>
      <c r="F3141" s="96"/>
      <c r="H3141" s="88"/>
    </row>
    <row r="3142" spans="1:8" ht="14" x14ac:dyDescent="0.3">
      <c r="A3142" s="99"/>
      <c r="B3142" s="100"/>
      <c r="C3142" s="100"/>
      <c r="D3142" s="100"/>
      <c r="E3142" s="101"/>
      <c r="F3142" s="96"/>
      <c r="H3142" s="88"/>
    </row>
    <row r="3143" spans="1:8" ht="14" x14ac:dyDescent="0.3">
      <c r="A3143" s="99"/>
      <c r="B3143" s="100"/>
      <c r="C3143" s="100"/>
      <c r="D3143" s="100"/>
      <c r="E3143" s="101"/>
      <c r="F3143" s="96"/>
      <c r="H3143" s="88"/>
    </row>
    <row r="3144" spans="1:8" ht="14" x14ac:dyDescent="0.3">
      <c r="A3144" s="99"/>
      <c r="B3144" s="100"/>
      <c r="C3144" s="100"/>
      <c r="D3144" s="100"/>
      <c r="E3144" s="101"/>
      <c r="F3144" s="96"/>
      <c r="H3144" s="88"/>
    </row>
    <row r="3145" spans="1:8" ht="14" x14ac:dyDescent="0.3">
      <c r="A3145" s="99"/>
      <c r="B3145" s="100"/>
      <c r="C3145" s="100"/>
      <c r="D3145" s="100"/>
      <c r="E3145" s="101"/>
      <c r="F3145" s="96"/>
      <c r="H3145" s="88"/>
    </row>
    <row r="3146" spans="1:8" ht="14" x14ac:dyDescent="0.3">
      <c r="A3146" s="99"/>
      <c r="B3146" s="100"/>
      <c r="C3146" s="100"/>
      <c r="D3146" s="100"/>
      <c r="E3146" s="101"/>
      <c r="F3146" s="96"/>
      <c r="H3146" s="88"/>
    </row>
    <row r="3147" spans="1:8" ht="14" x14ac:dyDescent="0.3">
      <c r="A3147" s="99"/>
      <c r="B3147" s="100"/>
      <c r="C3147" s="100"/>
      <c r="D3147" s="100"/>
      <c r="E3147" s="101"/>
      <c r="F3147" s="96"/>
      <c r="H3147" s="88"/>
    </row>
    <row r="3148" spans="1:8" ht="14" x14ac:dyDescent="0.3">
      <c r="A3148" s="99"/>
      <c r="B3148" s="100"/>
      <c r="C3148" s="100"/>
      <c r="D3148" s="100"/>
      <c r="E3148" s="101"/>
      <c r="F3148" s="96"/>
      <c r="H3148" s="88"/>
    </row>
    <row r="3149" spans="1:8" ht="14" x14ac:dyDescent="0.3">
      <c r="A3149" s="99"/>
      <c r="B3149" s="100"/>
      <c r="C3149" s="100"/>
      <c r="D3149" s="100"/>
      <c r="E3149" s="101"/>
      <c r="F3149" s="96"/>
      <c r="H3149" s="88"/>
    </row>
    <row r="3150" spans="1:8" ht="14" x14ac:dyDescent="0.3">
      <c r="A3150" s="99"/>
      <c r="B3150" s="100"/>
      <c r="C3150" s="100"/>
      <c r="D3150" s="100"/>
      <c r="E3150" s="101"/>
      <c r="F3150" s="96"/>
      <c r="H3150" s="88"/>
    </row>
    <row r="3151" spans="1:8" ht="14" x14ac:dyDescent="0.3">
      <c r="A3151" s="99"/>
      <c r="B3151" s="100"/>
      <c r="C3151" s="100"/>
      <c r="D3151" s="100"/>
      <c r="E3151" s="101"/>
      <c r="F3151" s="96"/>
      <c r="H3151" s="88"/>
    </row>
    <row r="3152" spans="1:8" ht="14" x14ac:dyDescent="0.3">
      <c r="A3152" s="99"/>
      <c r="B3152" s="100"/>
      <c r="C3152" s="100"/>
      <c r="D3152" s="100"/>
      <c r="E3152" s="101"/>
      <c r="F3152" s="96"/>
      <c r="H3152" s="88"/>
    </row>
    <row r="3153" spans="1:8" ht="14" x14ac:dyDescent="0.3">
      <c r="A3153" s="99"/>
      <c r="B3153" s="100"/>
      <c r="C3153" s="100"/>
      <c r="D3153" s="100"/>
      <c r="E3153" s="101"/>
      <c r="F3153" s="96"/>
      <c r="H3153" s="88"/>
    </row>
    <row r="3154" spans="1:8" ht="14" x14ac:dyDescent="0.3">
      <c r="A3154" s="99"/>
      <c r="B3154" s="100"/>
      <c r="C3154" s="100"/>
      <c r="D3154" s="100"/>
      <c r="E3154" s="101"/>
      <c r="F3154" s="96"/>
      <c r="H3154" s="88"/>
    </row>
    <row r="3155" spans="1:8" ht="14" x14ac:dyDescent="0.3">
      <c r="A3155" s="99"/>
      <c r="B3155" s="100"/>
      <c r="C3155" s="100"/>
      <c r="D3155" s="100"/>
      <c r="E3155" s="101"/>
      <c r="F3155" s="96"/>
      <c r="H3155" s="88"/>
    </row>
    <row r="3156" spans="1:8" ht="14" x14ac:dyDescent="0.3">
      <c r="A3156" s="99"/>
      <c r="B3156" s="100"/>
      <c r="C3156" s="100"/>
      <c r="D3156" s="100"/>
      <c r="E3156" s="101"/>
      <c r="F3156" s="96"/>
      <c r="H3156" s="88"/>
    </row>
    <row r="3157" spans="1:8" ht="14" x14ac:dyDescent="0.3">
      <c r="A3157" s="99"/>
      <c r="B3157" s="100"/>
      <c r="C3157" s="100"/>
      <c r="D3157" s="100"/>
      <c r="E3157" s="101"/>
      <c r="F3157" s="96"/>
      <c r="H3157" s="88"/>
    </row>
    <row r="3158" spans="1:8" ht="14" x14ac:dyDescent="0.3">
      <c r="A3158" s="99"/>
      <c r="B3158" s="100"/>
      <c r="C3158" s="100"/>
      <c r="D3158" s="100"/>
      <c r="E3158" s="101"/>
      <c r="F3158" s="96"/>
      <c r="H3158" s="88"/>
    </row>
    <row r="3159" spans="1:8" ht="14" x14ac:dyDescent="0.3">
      <c r="A3159" s="99"/>
      <c r="B3159" s="100"/>
      <c r="C3159" s="100"/>
      <c r="D3159" s="100"/>
      <c r="E3159" s="101"/>
      <c r="F3159" s="96"/>
      <c r="H3159" s="88"/>
    </row>
    <row r="3160" spans="1:8" ht="14" x14ac:dyDescent="0.3">
      <c r="A3160" s="99"/>
      <c r="B3160" s="100"/>
      <c r="C3160" s="100"/>
      <c r="D3160" s="100"/>
      <c r="E3160" s="101"/>
      <c r="F3160" s="96"/>
      <c r="H3160" s="88"/>
    </row>
    <row r="3161" spans="1:8" ht="14" x14ac:dyDescent="0.3">
      <c r="A3161" s="99"/>
      <c r="B3161" s="100"/>
      <c r="C3161" s="100"/>
      <c r="D3161" s="100"/>
      <c r="E3161" s="101"/>
      <c r="F3161" s="96"/>
      <c r="H3161" s="88"/>
    </row>
    <row r="3162" spans="1:8" ht="14" x14ac:dyDescent="0.3">
      <c r="A3162" s="99"/>
      <c r="B3162" s="100"/>
      <c r="C3162" s="100"/>
      <c r="D3162" s="100"/>
      <c r="E3162" s="101"/>
      <c r="F3162" s="96"/>
      <c r="H3162" s="88"/>
    </row>
    <row r="3163" spans="1:8" ht="14" x14ac:dyDescent="0.3">
      <c r="A3163" s="99"/>
      <c r="B3163" s="100"/>
      <c r="C3163" s="100"/>
      <c r="D3163" s="100"/>
      <c r="E3163" s="101"/>
      <c r="F3163" s="96"/>
      <c r="H3163" s="88"/>
    </row>
    <row r="3164" spans="1:8" ht="14" x14ac:dyDescent="0.3">
      <c r="A3164" s="99"/>
      <c r="B3164" s="100"/>
      <c r="C3164" s="100"/>
      <c r="D3164" s="100"/>
      <c r="E3164" s="101"/>
      <c r="F3164" s="96"/>
      <c r="H3164" s="88"/>
    </row>
    <row r="3165" spans="1:8" ht="14" x14ac:dyDescent="0.3">
      <c r="A3165" s="99"/>
      <c r="B3165" s="100"/>
      <c r="C3165" s="100"/>
      <c r="D3165" s="100"/>
      <c r="E3165" s="101"/>
      <c r="F3165" s="96"/>
      <c r="H3165" s="88"/>
    </row>
    <row r="3166" spans="1:8" ht="14" x14ac:dyDescent="0.3">
      <c r="A3166" s="99"/>
      <c r="B3166" s="100"/>
      <c r="C3166" s="100"/>
      <c r="D3166" s="100"/>
      <c r="E3166" s="101"/>
      <c r="F3166" s="96"/>
      <c r="H3166" s="88"/>
    </row>
    <row r="3167" spans="1:8" ht="14" x14ac:dyDescent="0.3">
      <c r="A3167" s="99"/>
      <c r="B3167" s="100"/>
      <c r="C3167" s="100"/>
      <c r="D3167" s="100"/>
      <c r="E3167" s="101"/>
      <c r="F3167" s="96"/>
      <c r="H3167" s="88"/>
    </row>
    <row r="3168" spans="1:8" ht="14" x14ac:dyDescent="0.3">
      <c r="A3168" s="99"/>
      <c r="B3168" s="100"/>
      <c r="C3168" s="100"/>
      <c r="D3168" s="100"/>
      <c r="E3168" s="101"/>
      <c r="F3168" s="96"/>
      <c r="H3168" s="88"/>
    </row>
    <row r="3169" spans="1:8" ht="14" x14ac:dyDescent="0.3">
      <c r="A3169" s="99"/>
      <c r="B3169" s="100"/>
      <c r="C3169" s="100"/>
      <c r="D3169" s="100"/>
      <c r="E3169" s="101"/>
      <c r="F3169" s="96"/>
      <c r="H3169" s="88"/>
    </row>
    <row r="3170" spans="1:8" ht="14" x14ac:dyDescent="0.3">
      <c r="A3170" s="99"/>
      <c r="B3170" s="100"/>
      <c r="C3170" s="100"/>
      <c r="D3170" s="100"/>
      <c r="E3170" s="101"/>
      <c r="F3170" s="96"/>
      <c r="H3170" s="88"/>
    </row>
    <row r="3171" spans="1:8" ht="14" x14ac:dyDescent="0.3">
      <c r="A3171" s="99"/>
      <c r="B3171" s="100"/>
      <c r="C3171" s="100"/>
      <c r="D3171" s="100"/>
      <c r="E3171" s="101"/>
      <c r="F3171" s="96"/>
      <c r="H3171" s="88"/>
    </row>
    <row r="3172" spans="1:8" ht="14" x14ac:dyDescent="0.3">
      <c r="A3172" s="99"/>
      <c r="B3172" s="100"/>
      <c r="C3172" s="100"/>
      <c r="D3172" s="100"/>
      <c r="E3172" s="101"/>
      <c r="F3172" s="96"/>
      <c r="H3172" s="88"/>
    </row>
    <row r="3173" spans="1:8" ht="14" x14ac:dyDescent="0.3">
      <c r="A3173" s="99"/>
      <c r="B3173" s="100"/>
      <c r="C3173" s="100"/>
      <c r="D3173" s="100"/>
      <c r="E3173" s="101"/>
      <c r="F3173" s="96"/>
      <c r="H3173" s="88"/>
    </row>
    <row r="3174" spans="1:8" ht="14" x14ac:dyDescent="0.3">
      <c r="A3174" s="99"/>
      <c r="B3174" s="100"/>
      <c r="C3174" s="100"/>
      <c r="D3174" s="100"/>
      <c r="E3174" s="101"/>
      <c r="F3174" s="96"/>
      <c r="H3174" s="88"/>
    </row>
    <row r="3175" spans="1:8" ht="14" x14ac:dyDescent="0.3">
      <c r="A3175" s="99"/>
      <c r="B3175" s="100"/>
      <c r="C3175" s="100"/>
      <c r="D3175" s="100"/>
      <c r="E3175" s="101"/>
      <c r="F3175" s="96"/>
      <c r="H3175" s="88"/>
    </row>
    <row r="3176" spans="1:8" ht="14" x14ac:dyDescent="0.3">
      <c r="A3176" s="99"/>
      <c r="B3176" s="100"/>
      <c r="C3176" s="100"/>
      <c r="D3176" s="100"/>
      <c r="E3176" s="101"/>
      <c r="F3176" s="96"/>
      <c r="H3176" s="88"/>
    </row>
    <row r="3177" spans="1:8" ht="14" x14ac:dyDescent="0.3">
      <c r="A3177" s="99"/>
      <c r="B3177" s="100"/>
      <c r="C3177" s="100"/>
      <c r="D3177" s="100"/>
      <c r="E3177" s="101"/>
      <c r="F3177" s="96"/>
      <c r="H3177" s="88"/>
    </row>
    <row r="3178" spans="1:8" ht="14" x14ac:dyDescent="0.3">
      <c r="A3178" s="99"/>
      <c r="B3178" s="100"/>
      <c r="C3178" s="100"/>
      <c r="D3178" s="100"/>
      <c r="E3178" s="101"/>
      <c r="F3178" s="96"/>
      <c r="H3178" s="88"/>
    </row>
    <row r="3179" spans="1:8" ht="14" x14ac:dyDescent="0.3">
      <c r="A3179" s="99"/>
      <c r="B3179" s="100"/>
      <c r="C3179" s="100"/>
      <c r="D3179" s="100"/>
      <c r="E3179" s="101"/>
      <c r="F3179" s="96"/>
      <c r="H3179" s="88"/>
    </row>
    <row r="3180" spans="1:8" ht="14" x14ac:dyDescent="0.3">
      <c r="A3180" s="99"/>
      <c r="B3180" s="100"/>
      <c r="C3180" s="100"/>
      <c r="D3180" s="100"/>
      <c r="E3180" s="101"/>
      <c r="F3180" s="96"/>
      <c r="H3180" s="88"/>
    </row>
    <row r="3181" spans="1:8" ht="14" x14ac:dyDescent="0.3">
      <c r="A3181" s="99"/>
      <c r="B3181" s="100"/>
      <c r="C3181" s="100"/>
      <c r="D3181" s="100"/>
      <c r="E3181" s="101"/>
      <c r="F3181" s="96"/>
      <c r="H3181" s="88"/>
    </row>
    <row r="3182" spans="1:8" ht="14" x14ac:dyDescent="0.3">
      <c r="A3182" s="99"/>
      <c r="B3182" s="100"/>
      <c r="C3182" s="100"/>
      <c r="D3182" s="100"/>
      <c r="E3182" s="101"/>
      <c r="F3182" s="96"/>
      <c r="H3182" s="88"/>
    </row>
    <row r="3183" spans="1:8" ht="14" x14ac:dyDescent="0.3">
      <c r="A3183" s="99"/>
      <c r="B3183" s="100"/>
      <c r="C3183" s="100"/>
      <c r="D3183" s="100"/>
      <c r="E3183" s="101"/>
      <c r="F3183" s="96"/>
      <c r="H3183" s="88"/>
    </row>
    <row r="3184" spans="1:8" ht="14" x14ac:dyDescent="0.3">
      <c r="A3184" s="99"/>
      <c r="B3184" s="100"/>
      <c r="C3184" s="100"/>
      <c r="D3184" s="100"/>
      <c r="E3184" s="101"/>
      <c r="F3184" s="96"/>
      <c r="H3184" s="88"/>
    </row>
    <row r="3185" spans="1:8" ht="14" x14ac:dyDescent="0.3">
      <c r="A3185" s="99"/>
      <c r="B3185" s="100"/>
      <c r="C3185" s="100"/>
      <c r="D3185" s="100"/>
      <c r="E3185" s="101"/>
      <c r="F3185" s="96"/>
      <c r="H3185" s="88"/>
    </row>
    <row r="3186" spans="1:8" ht="14" x14ac:dyDescent="0.3">
      <c r="A3186" s="99"/>
      <c r="B3186" s="100"/>
      <c r="C3186" s="100"/>
      <c r="D3186" s="100"/>
      <c r="E3186" s="101"/>
      <c r="F3186" s="96"/>
      <c r="H3186" s="88"/>
    </row>
    <row r="3187" spans="1:8" ht="14" x14ac:dyDescent="0.3">
      <c r="A3187" s="99"/>
      <c r="B3187" s="100"/>
      <c r="C3187" s="100"/>
      <c r="D3187" s="100"/>
      <c r="E3187" s="101"/>
      <c r="F3187" s="96"/>
      <c r="H3187" s="88"/>
    </row>
    <row r="3188" spans="1:8" ht="14" x14ac:dyDescent="0.3">
      <c r="A3188" s="99"/>
      <c r="B3188" s="100"/>
      <c r="C3188" s="100"/>
      <c r="D3188" s="100"/>
      <c r="E3188" s="101"/>
      <c r="F3188" s="96"/>
      <c r="H3188" s="88"/>
    </row>
    <row r="3189" spans="1:8" ht="14" x14ac:dyDescent="0.3">
      <c r="A3189" s="99"/>
      <c r="B3189" s="100"/>
      <c r="C3189" s="100"/>
      <c r="D3189" s="100"/>
      <c r="E3189" s="101"/>
      <c r="F3189" s="96"/>
      <c r="H3189" s="88"/>
    </row>
    <row r="3190" spans="1:8" ht="14" x14ac:dyDescent="0.3">
      <c r="A3190" s="99"/>
      <c r="B3190" s="100"/>
      <c r="C3190" s="100"/>
      <c r="D3190" s="100"/>
      <c r="E3190" s="101"/>
      <c r="F3190" s="96"/>
      <c r="H3190" s="88"/>
    </row>
    <row r="3191" spans="1:8" ht="14" x14ac:dyDescent="0.3">
      <c r="A3191" s="99"/>
      <c r="B3191" s="100"/>
      <c r="C3191" s="100"/>
      <c r="D3191" s="100"/>
      <c r="E3191" s="101"/>
      <c r="F3191" s="96"/>
      <c r="H3191" s="88"/>
    </row>
    <row r="3192" spans="1:8" ht="14" x14ac:dyDescent="0.3">
      <c r="A3192" s="99"/>
      <c r="B3192" s="100"/>
      <c r="C3192" s="100"/>
      <c r="D3192" s="100"/>
      <c r="E3192" s="101"/>
      <c r="F3192" s="96"/>
      <c r="H3192" s="88"/>
    </row>
    <row r="3193" spans="1:8" ht="14" x14ac:dyDescent="0.3">
      <c r="A3193" s="99"/>
      <c r="B3193" s="100"/>
      <c r="C3193" s="100"/>
      <c r="D3193" s="100"/>
      <c r="E3193" s="101"/>
      <c r="F3193" s="96"/>
      <c r="H3193" s="88"/>
    </row>
    <row r="3194" spans="1:8" ht="14" x14ac:dyDescent="0.3">
      <c r="A3194" s="99"/>
      <c r="B3194" s="100"/>
      <c r="C3194" s="100"/>
      <c r="D3194" s="100"/>
      <c r="E3194" s="101"/>
      <c r="F3194" s="96"/>
      <c r="H3194" s="88"/>
    </row>
    <row r="3195" spans="1:8" ht="14" x14ac:dyDescent="0.3">
      <c r="A3195" s="99"/>
      <c r="B3195" s="100"/>
      <c r="C3195" s="100"/>
      <c r="D3195" s="100"/>
      <c r="E3195" s="101"/>
      <c r="F3195" s="96"/>
      <c r="H3195" s="88"/>
    </row>
    <row r="3196" spans="1:8" ht="14" x14ac:dyDescent="0.3">
      <c r="A3196" s="99"/>
      <c r="B3196" s="100"/>
      <c r="C3196" s="100"/>
      <c r="D3196" s="100"/>
      <c r="E3196" s="101"/>
      <c r="F3196" s="96"/>
      <c r="H3196" s="88"/>
    </row>
    <row r="3197" spans="1:8" ht="14" x14ac:dyDescent="0.3">
      <c r="A3197" s="99"/>
      <c r="B3197" s="100"/>
      <c r="C3197" s="100"/>
      <c r="D3197" s="100"/>
      <c r="E3197" s="101"/>
      <c r="F3197" s="96"/>
      <c r="H3197" s="88"/>
    </row>
    <row r="3198" spans="1:8" ht="14" x14ac:dyDescent="0.3">
      <c r="A3198" s="99"/>
      <c r="B3198" s="100"/>
      <c r="C3198" s="100"/>
      <c r="D3198" s="100"/>
      <c r="E3198" s="101"/>
      <c r="F3198" s="96"/>
      <c r="H3198" s="88"/>
    </row>
    <row r="3199" spans="1:8" ht="14" x14ac:dyDescent="0.3">
      <c r="A3199" s="99"/>
      <c r="B3199" s="100"/>
      <c r="C3199" s="100"/>
      <c r="D3199" s="100"/>
      <c r="E3199" s="101"/>
      <c r="F3199" s="96"/>
      <c r="H3199" s="88"/>
    </row>
    <row r="3200" spans="1:8" ht="14" x14ac:dyDescent="0.3">
      <c r="A3200" s="99"/>
      <c r="B3200" s="100"/>
      <c r="C3200" s="100"/>
      <c r="D3200" s="100"/>
      <c r="E3200" s="101"/>
      <c r="F3200" s="96"/>
      <c r="H3200" s="88"/>
    </row>
    <row r="3201" spans="1:8" ht="14" x14ac:dyDescent="0.3">
      <c r="A3201" s="99"/>
      <c r="B3201" s="100"/>
      <c r="C3201" s="100"/>
      <c r="D3201" s="100"/>
      <c r="E3201" s="101"/>
      <c r="F3201" s="96"/>
      <c r="H3201" s="88"/>
    </row>
    <row r="3202" spans="1:8" ht="14" x14ac:dyDescent="0.3">
      <c r="A3202" s="99"/>
      <c r="B3202" s="100"/>
      <c r="C3202" s="100"/>
      <c r="D3202" s="100"/>
      <c r="E3202" s="101"/>
      <c r="F3202" s="96"/>
      <c r="H3202" s="88"/>
    </row>
    <row r="3203" spans="1:8" ht="14" x14ac:dyDescent="0.3">
      <c r="A3203" s="99"/>
      <c r="B3203" s="100"/>
      <c r="C3203" s="100"/>
      <c r="D3203" s="100"/>
      <c r="E3203" s="101"/>
      <c r="F3203" s="96"/>
      <c r="H3203" s="88"/>
    </row>
    <row r="3204" spans="1:8" ht="14" x14ac:dyDescent="0.3">
      <c r="A3204" s="99"/>
      <c r="B3204" s="100"/>
      <c r="C3204" s="100"/>
      <c r="D3204" s="100"/>
      <c r="E3204" s="101"/>
      <c r="F3204" s="96"/>
      <c r="H3204" s="88"/>
    </row>
    <row r="3205" spans="1:8" ht="14" x14ac:dyDescent="0.3">
      <c r="A3205" s="99"/>
      <c r="B3205" s="100"/>
      <c r="C3205" s="100"/>
      <c r="D3205" s="100"/>
      <c r="E3205" s="101"/>
      <c r="F3205" s="96"/>
      <c r="H3205" s="88"/>
    </row>
    <row r="3206" spans="1:8" ht="14" x14ac:dyDescent="0.3">
      <c r="A3206" s="99"/>
      <c r="B3206" s="100"/>
      <c r="C3206" s="100"/>
      <c r="D3206" s="100"/>
      <c r="E3206" s="101"/>
      <c r="F3206" s="96"/>
      <c r="H3206" s="88"/>
    </row>
    <row r="3207" spans="1:8" ht="14" x14ac:dyDescent="0.3">
      <c r="A3207" s="99"/>
      <c r="B3207" s="100"/>
      <c r="C3207" s="100"/>
      <c r="D3207" s="100"/>
      <c r="E3207" s="101"/>
      <c r="F3207" s="96"/>
      <c r="H3207" s="88"/>
    </row>
    <row r="3208" spans="1:8" ht="14" x14ac:dyDescent="0.3">
      <c r="A3208" s="99"/>
      <c r="B3208" s="100"/>
      <c r="C3208" s="100"/>
      <c r="D3208" s="100"/>
      <c r="E3208" s="101"/>
      <c r="F3208" s="96"/>
      <c r="H3208" s="88"/>
    </row>
    <row r="3209" spans="1:8" ht="14" x14ac:dyDescent="0.3">
      <c r="A3209" s="99"/>
      <c r="B3209" s="100"/>
      <c r="C3209" s="100"/>
      <c r="D3209" s="100"/>
      <c r="E3209" s="101"/>
      <c r="F3209" s="96"/>
      <c r="H3209" s="88"/>
    </row>
    <row r="3210" spans="1:8" ht="14" x14ac:dyDescent="0.3">
      <c r="A3210" s="99"/>
      <c r="B3210" s="100"/>
      <c r="C3210" s="100"/>
      <c r="D3210" s="100"/>
      <c r="E3210" s="101"/>
      <c r="F3210" s="96"/>
      <c r="H3210" s="88"/>
    </row>
    <row r="3211" spans="1:8" ht="14" x14ac:dyDescent="0.3">
      <c r="A3211" s="99"/>
      <c r="B3211" s="100"/>
      <c r="C3211" s="100"/>
      <c r="D3211" s="100"/>
      <c r="E3211" s="101"/>
      <c r="F3211" s="96"/>
      <c r="H3211" s="88"/>
    </row>
    <row r="3212" spans="1:8" ht="14" x14ac:dyDescent="0.3">
      <c r="A3212" s="99"/>
      <c r="B3212" s="100"/>
      <c r="C3212" s="100"/>
      <c r="D3212" s="100"/>
      <c r="E3212" s="101"/>
      <c r="F3212" s="96"/>
      <c r="H3212" s="88"/>
    </row>
    <row r="3213" spans="1:8" ht="14" x14ac:dyDescent="0.3">
      <c r="A3213" s="99"/>
      <c r="B3213" s="100"/>
      <c r="C3213" s="100"/>
      <c r="D3213" s="100"/>
      <c r="E3213" s="101"/>
      <c r="F3213" s="96"/>
      <c r="H3213" s="88"/>
    </row>
    <row r="3214" spans="1:8" ht="14" x14ac:dyDescent="0.3">
      <c r="A3214" s="99"/>
      <c r="B3214" s="100"/>
      <c r="C3214" s="100"/>
      <c r="D3214" s="100"/>
      <c r="E3214" s="101"/>
      <c r="F3214" s="96"/>
      <c r="H3214" s="88"/>
    </row>
    <row r="3215" spans="1:8" ht="14" x14ac:dyDescent="0.3">
      <c r="A3215" s="99"/>
      <c r="B3215" s="100"/>
      <c r="C3215" s="100"/>
      <c r="D3215" s="100"/>
      <c r="E3215" s="101"/>
      <c r="F3215" s="96"/>
      <c r="H3215" s="88"/>
    </row>
    <row r="3216" spans="1:8" ht="14" x14ac:dyDescent="0.3">
      <c r="A3216" s="99"/>
      <c r="B3216" s="100"/>
      <c r="C3216" s="100"/>
      <c r="D3216" s="100"/>
      <c r="E3216" s="101"/>
      <c r="F3216" s="96"/>
      <c r="H3216" s="88"/>
    </row>
    <row r="3217" spans="1:8" ht="14" x14ac:dyDescent="0.3">
      <c r="A3217" s="99"/>
      <c r="B3217" s="100"/>
      <c r="C3217" s="100"/>
      <c r="D3217" s="100"/>
      <c r="E3217" s="101"/>
      <c r="F3217" s="96"/>
      <c r="H3217" s="88"/>
    </row>
    <row r="3218" spans="1:8" ht="14" x14ac:dyDescent="0.3">
      <c r="A3218" s="99"/>
      <c r="B3218" s="100"/>
      <c r="C3218" s="100"/>
      <c r="D3218" s="100"/>
      <c r="E3218" s="101"/>
      <c r="F3218" s="96"/>
      <c r="H3218" s="88"/>
    </row>
    <row r="3219" spans="1:8" ht="14" x14ac:dyDescent="0.3">
      <c r="A3219" s="99"/>
      <c r="B3219" s="100"/>
      <c r="C3219" s="100"/>
      <c r="D3219" s="100"/>
      <c r="E3219" s="101"/>
      <c r="F3219" s="96"/>
      <c r="H3219" s="88"/>
    </row>
    <row r="3220" spans="1:8" ht="14" x14ac:dyDescent="0.3">
      <c r="A3220" s="99"/>
      <c r="B3220" s="100"/>
      <c r="C3220" s="100"/>
      <c r="D3220" s="100"/>
      <c r="E3220" s="101"/>
      <c r="F3220" s="96"/>
      <c r="H3220" s="88"/>
    </row>
    <row r="3221" spans="1:8" ht="14" x14ac:dyDescent="0.3">
      <c r="A3221" s="99"/>
      <c r="B3221" s="100"/>
      <c r="C3221" s="100"/>
      <c r="D3221" s="100"/>
      <c r="E3221" s="101"/>
      <c r="F3221" s="96"/>
      <c r="H3221" s="88"/>
    </row>
    <row r="3222" spans="1:8" ht="14" x14ac:dyDescent="0.3">
      <c r="A3222" s="99"/>
      <c r="B3222" s="100"/>
      <c r="C3222" s="100"/>
      <c r="D3222" s="100"/>
      <c r="E3222" s="101"/>
      <c r="F3222" s="96"/>
      <c r="H3222" s="88"/>
    </row>
    <row r="3223" spans="1:8" ht="14" x14ac:dyDescent="0.3">
      <c r="A3223" s="99"/>
      <c r="B3223" s="100"/>
      <c r="C3223" s="100"/>
      <c r="D3223" s="100"/>
      <c r="E3223" s="101"/>
      <c r="F3223" s="96"/>
      <c r="H3223" s="88"/>
    </row>
    <row r="3224" spans="1:8" ht="14" x14ac:dyDescent="0.3">
      <c r="A3224" s="99"/>
      <c r="B3224" s="100"/>
      <c r="C3224" s="100"/>
      <c r="D3224" s="100"/>
      <c r="E3224" s="101"/>
      <c r="F3224" s="96"/>
      <c r="H3224" s="88"/>
    </row>
    <row r="3225" spans="1:8" ht="14" x14ac:dyDescent="0.3">
      <c r="A3225" s="99"/>
      <c r="B3225" s="100"/>
      <c r="C3225" s="100"/>
      <c r="D3225" s="100"/>
      <c r="E3225" s="101"/>
      <c r="F3225" s="96"/>
      <c r="H3225" s="88"/>
    </row>
    <row r="3226" spans="1:8" ht="14" x14ac:dyDescent="0.3">
      <c r="A3226" s="99"/>
      <c r="B3226" s="100"/>
      <c r="C3226" s="100"/>
      <c r="D3226" s="100"/>
      <c r="E3226" s="101"/>
      <c r="F3226" s="96"/>
      <c r="H3226" s="88"/>
    </row>
    <row r="3227" spans="1:8" ht="14" x14ac:dyDescent="0.3">
      <c r="A3227" s="99"/>
      <c r="B3227" s="100"/>
      <c r="C3227" s="100"/>
      <c r="D3227" s="100"/>
      <c r="E3227" s="101"/>
      <c r="F3227" s="96"/>
      <c r="H3227" s="88"/>
    </row>
    <row r="3228" spans="1:8" ht="14" x14ac:dyDescent="0.3">
      <c r="A3228" s="99"/>
      <c r="B3228" s="100"/>
      <c r="C3228" s="100"/>
      <c r="D3228" s="100"/>
      <c r="E3228" s="101"/>
      <c r="F3228" s="96"/>
      <c r="H3228" s="88"/>
    </row>
    <row r="3229" spans="1:8" ht="14" x14ac:dyDescent="0.3">
      <c r="A3229" s="99"/>
      <c r="B3229" s="100"/>
      <c r="C3229" s="100"/>
      <c r="D3229" s="100"/>
      <c r="E3229" s="101"/>
      <c r="F3229" s="96"/>
      <c r="H3229" s="88"/>
    </row>
    <row r="3230" spans="1:8" ht="14" x14ac:dyDescent="0.3">
      <c r="A3230" s="99"/>
      <c r="B3230" s="100"/>
      <c r="C3230" s="100"/>
      <c r="D3230" s="100"/>
      <c r="E3230" s="101"/>
      <c r="F3230" s="96"/>
      <c r="H3230" s="88"/>
    </row>
    <row r="3231" spans="1:8" ht="14" x14ac:dyDescent="0.3">
      <c r="A3231" s="99"/>
      <c r="B3231" s="100"/>
      <c r="C3231" s="100"/>
      <c r="D3231" s="100"/>
      <c r="E3231" s="101"/>
      <c r="F3231" s="96"/>
      <c r="H3231" s="88"/>
    </row>
    <row r="3232" spans="1:8" ht="14" x14ac:dyDescent="0.3">
      <c r="A3232" s="99"/>
      <c r="B3232" s="100"/>
      <c r="C3232" s="100"/>
      <c r="D3232" s="100"/>
      <c r="E3232" s="101"/>
      <c r="F3232" s="96"/>
      <c r="H3232" s="88"/>
    </row>
    <row r="3233" spans="1:8" ht="14" x14ac:dyDescent="0.3">
      <c r="A3233" s="99"/>
      <c r="B3233" s="100"/>
      <c r="C3233" s="100"/>
      <c r="D3233" s="100"/>
      <c r="E3233" s="101"/>
      <c r="F3233" s="96"/>
      <c r="H3233" s="88"/>
    </row>
    <row r="3234" spans="1:8" ht="14" x14ac:dyDescent="0.3">
      <c r="A3234" s="99"/>
      <c r="B3234" s="100"/>
      <c r="C3234" s="100"/>
      <c r="D3234" s="100"/>
      <c r="E3234" s="101"/>
      <c r="F3234" s="96"/>
      <c r="H3234" s="88"/>
    </row>
    <row r="3235" spans="1:8" ht="14" x14ac:dyDescent="0.3">
      <c r="A3235" s="99"/>
      <c r="B3235" s="100"/>
      <c r="C3235" s="100"/>
      <c r="D3235" s="100"/>
      <c r="E3235" s="101"/>
      <c r="F3235" s="96"/>
      <c r="H3235" s="88"/>
    </row>
    <row r="3236" spans="1:8" ht="14" x14ac:dyDescent="0.3">
      <c r="A3236" s="99"/>
      <c r="B3236" s="100"/>
      <c r="C3236" s="100"/>
      <c r="D3236" s="100"/>
      <c r="E3236" s="101"/>
      <c r="F3236" s="96"/>
      <c r="H3236" s="88"/>
    </row>
    <row r="3237" spans="1:8" ht="14" x14ac:dyDescent="0.3">
      <c r="A3237" s="99"/>
      <c r="B3237" s="100"/>
      <c r="C3237" s="100"/>
      <c r="D3237" s="100"/>
      <c r="E3237" s="101"/>
      <c r="F3237" s="96"/>
      <c r="H3237" s="88"/>
    </row>
    <row r="3238" spans="1:8" ht="14" x14ac:dyDescent="0.3">
      <c r="A3238" s="99"/>
      <c r="B3238" s="100"/>
      <c r="C3238" s="100"/>
      <c r="D3238" s="100"/>
      <c r="E3238" s="101"/>
      <c r="F3238" s="96"/>
      <c r="H3238" s="88"/>
    </row>
    <row r="3239" spans="1:8" ht="14" x14ac:dyDescent="0.3">
      <c r="A3239" s="99"/>
      <c r="B3239" s="100"/>
      <c r="C3239" s="100"/>
      <c r="D3239" s="100"/>
      <c r="E3239" s="101"/>
      <c r="F3239" s="96"/>
      <c r="H3239" s="88"/>
    </row>
    <row r="3240" spans="1:8" ht="14" x14ac:dyDescent="0.3">
      <c r="A3240" s="99"/>
      <c r="B3240" s="100"/>
      <c r="C3240" s="100"/>
      <c r="D3240" s="100"/>
      <c r="E3240" s="101"/>
      <c r="F3240" s="96"/>
      <c r="H3240" s="88"/>
    </row>
    <row r="3241" spans="1:8" ht="14" x14ac:dyDescent="0.3">
      <c r="A3241" s="99"/>
      <c r="B3241" s="100"/>
      <c r="C3241" s="100"/>
      <c r="D3241" s="100"/>
      <c r="E3241" s="101"/>
      <c r="F3241" s="96"/>
      <c r="H3241" s="88"/>
    </row>
    <row r="3242" spans="1:8" ht="14" x14ac:dyDescent="0.3">
      <c r="A3242" s="99"/>
      <c r="B3242" s="100"/>
      <c r="C3242" s="100"/>
      <c r="D3242" s="100"/>
      <c r="E3242" s="101"/>
      <c r="F3242" s="96"/>
      <c r="H3242" s="88"/>
    </row>
    <row r="3243" spans="1:8" ht="14" x14ac:dyDescent="0.3">
      <c r="A3243" s="99"/>
      <c r="B3243" s="100"/>
      <c r="C3243" s="100"/>
      <c r="D3243" s="100"/>
      <c r="E3243" s="101"/>
      <c r="F3243" s="96"/>
      <c r="H3243" s="88"/>
    </row>
    <row r="3244" spans="1:8" ht="14" x14ac:dyDescent="0.3">
      <c r="A3244" s="99"/>
      <c r="B3244" s="100"/>
      <c r="C3244" s="100"/>
      <c r="D3244" s="100"/>
      <c r="E3244" s="101"/>
      <c r="F3244" s="96"/>
      <c r="H3244" s="88"/>
    </row>
    <row r="3245" spans="1:8" ht="14" x14ac:dyDescent="0.3">
      <c r="A3245" s="99"/>
      <c r="B3245" s="100"/>
      <c r="C3245" s="100"/>
      <c r="D3245" s="100"/>
      <c r="E3245" s="101"/>
      <c r="F3245" s="96"/>
      <c r="H3245" s="88"/>
    </row>
    <row r="3246" spans="1:8" ht="14" x14ac:dyDescent="0.3">
      <c r="A3246" s="99"/>
      <c r="B3246" s="100"/>
      <c r="C3246" s="100"/>
      <c r="D3246" s="100"/>
      <c r="E3246" s="101"/>
      <c r="F3246" s="96"/>
      <c r="H3246" s="88"/>
    </row>
    <row r="3247" spans="1:8" ht="14" x14ac:dyDescent="0.3">
      <c r="A3247" s="99"/>
      <c r="B3247" s="100"/>
      <c r="C3247" s="100"/>
      <c r="D3247" s="100"/>
      <c r="E3247" s="101"/>
      <c r="F3247" s="96"/>
      <c r="H3247" s="88"/>
    </row>
    <row r="3248" spans="1:8" ht="14" x14ac:dyDescent="0.3">
      <c r="A3248" s="99"/>
      <c r="B3248" s="100"/>
      <c r="C3248" s="100"/>
      <c r="D3248" s="100"/>
      <c r="E3248" s="101"/>
      <c r="F3248" s="96"/>
      <c r="H3248" s="88"/>
    </row>
    <row r="3249" spans="1:8" ht="14" x14ac:dyDescent="0.3">
      <c r="A3249" s="99"/>
      <c r="B3249" s="100"/>
      <c r="C3249" s="100"/>
      <c r="D3249" s="100"/>
      <c r="E3249" s="101"/>
      <c r="F3249" s="96"/>
      <c r="H3249" s="88"/>
    </row>
    <row r="3250" spans="1:8" ht="14" x14ac:dyDescent="0.3">
      <c r="A3250" s="99"/>
      <c r="B3250" s="100"/>
      <c r="C3250" s="100"/>
      <c r="D3250" s="100"/>
      <c r="E3250" s="101"/>
      <c r="F3250" s="96"/>
      <c r="H3250" s="88"/>
    </row>
    <row r="3251" spans="1:8" ht="14" x14ac:dyDescent="0.3">
      <c r="A3251" s="99"/>
      <c r="B3251" s="100"/>
      <c r="C3251" s="100"/>
      <c r="D3251" s="100"/>
      <c r="E3251" s="101"/>
      <c r="F3251" s="96"/>
      <c r="H3251" s="88"/>
    </row>
    <row r="3252" spans="1:8" ht="14" x14ac:dyDescent="0.3">
      <c r="A3252" s="99"/>
      <c r="B3252" s="100"/>
      <c r="C3252" s="100"/>
      <c r="D3252" s="100"/>
      <c r="E3252" s="101"/>
      <c r="F3252" s="96"/>
      <c r="H3252" s="88"/>
    </row>
    <row r="3253" spans="1:8" ht="14" x14ac:dyDescent="0.3">
      <c r="A3253" s="99"/>
      <c r="B3253" s="100"/>
      <c r="C3253" s="100"/>
      <c r="D3253" s="100"/>
      <c r="E3253" s="101"/>
      <c r="F3253" s="96"/>
      <c r="H3253" s="88"/>
    </row>
    <row r="3254" spans="1:8" ht="14" x14ac:dyDescent="0.3">
      <c r="A3254" s="99"/>
      <c r="B3254" s="100"/>
      <c r="C3254" s="100"/>
      <c r="D3254" s="100"/>
      <c r="E3254" s="101"/>
      <c r="F3254" s="96"/>
      <c r="H3254" s="88"/>
    </row>
    <row r="3255" spans="1:8" ht="14" x14ac:dyDescent="0.3">
      <c r="A3255" s="99"/>
      <c r="B3255" s="100"/>
      <c r="C3255" s="100"/>
      <c r="D3255" s="100"/>
      <c r="E3255" s="101"/>
      <c r="F3255" s="96"/>
      <c r="H3255" s="88"/>
    </row>
    <row r="3256" spans="1:8" ht="14" x14ac:dyDescent="0.3">
      <c r="A3256" s="99"/>
      <c r="B3256" s="100"/>
      <c r="C3256" s="100"/>
      <c r="D3256" s="100"/>
      <c r="E3256" s="101"/>
      <c r="F3256" s="96"/>
      <c r="H3256" s="88"/>
    </row>
    <row r="3257" spans="1:8" ht="14" x14ac:dyDescent="0.3">
      <c r="A3257" s="99"/>
      <c r="B3257" s="100"/>
      <c r="C3257" s="100"/>
      <c r="D3257" s="100"/>
      <c r="E3257" s="101"/>
      <c r="F3257" s="96"/>
      <c r="H3257" s="88"/>
    </row>
    <row r="3258" spans="1:8" ht="14" x14ac:dyDescent="0.3">
      <c r="A3258" s="99"/>
      <c r="B3258" s="100"/>
      <c r="C3258" s="100"/>
      <c r="D3258" s="100"/>
      <c r="E3258" s="101"/>
      <c r="F3258" s="96"/>
      <c r="H3258" s="88"/>
    </row>
    <row r="3259" spans="1:8" ht="14" x14ac:dyDescent="0.3">
      <c r="A3259" s="99"/>
      <c r="B3259" s="100"/>
      <c r="C3259" s="100"/>
      <c r="D3259" s="100"/>
      <c r="E3259" s="101"/>
      <c r="F3259" s="96"/>
      <c r="H3259" s="88"/>
    </row>
    <row r="3260" spans="1:8" ht="14" x14ac:dyDescent="0.3">
      <c r="A3260" s="99"/>
      <c r="B3260" s="100"/>
      <c r="C3260" s="100"/>
      <c r="D3260" s="100"/>
      <c r="E3260" s="101"/>
      <c r="F3260" s="96"/>
      <c r="H3260" s="88"/>
    </row>
    <row r="3261" spans="1:8" ht="14" x14ac:dyDescent="0.3">
      <c r="A3261" s="99"/>
      <c r="B3261" s="100"/>
      <c r="C3261" s="100"/>
      <c r="D3261" s="100"/>
      <c r="E3261" s="101"/>
      <c r="F3261" s="96"/>
      <c r="H3261" s="88"/>
    </row>
    <row r="3262" spans="1:8" ht="14" x14ac:dyDescent="0.3">
      <c r="A3262" s="99"/>
      <c r="B3262" s="100"/>
      <c r="C3262" s="100"/>
      <c r="D3262" s="100"/>
      <c r="E3262" s="101"/>
      <c r="F3262" s="96"/>
      <c r="H3262" s="88"/>
    </row>
    <row r="3263" spans="1:8" ht="14" x14ac:dyDescent="0.3">
      <c r="A3263" s="99"/>
      <c r="B3263" s="100"/>
      <c r="C3263" s="100"/>
      <c r="D3263" s="100"/>
      <c r="E3263" s="101"/>
      <c r="F3263" s="96"/>
      <c r="H3263" s="88"/>
    </row>
    <row r="3264" spans="1:8" ht="14" x14ac:dyDescent="0.3">
      <c r="A3264" s="99"/>
      <c r="B3264" s="100"/>
      <c r="C3264" s="100"/>
      <c r="D3264" s="100"/>
      <c r="E3264" s="101"/>
      <c r="F3264" s="96"/>
      <c r="H3264" s="88"/>
    </row>
    <row r="3265" spans="1:8" ht="14" x14ac:dyDescent="0.3">
      <c r="A3265" s="99"/>
      <c r="B3265" s="100"/>
      <c r="C3265" s="100"/>
      <c r="D3265" s="100"/>
      <c r="E3265" s="101"/>
      <c r="F3265" s="96"/>
      <c r="H3265" s="88"/>
    </row>
    <row r="3266" spans="1:8" ht="14" x14ac:dyDescent="0.3">
      <c r="A3266" s="99"/>
      <c r="B3266" s="100"/>
      <c r="C3266" s="100"/>
      <c r="D3266" s="100"/>
      <c r="E3266" s="101"/>
      <c r="F3266" s="96"/>
      <c r="H3266" s="88"/>
    </row>
    <row r="3267" spans="1:8" ht="14" x14ac:dyDescent="0.3">
      <c r="A3267" s="99"/>
      <c r="B3267" s="100"/>
      <c r="C3267" s="100"/>
      <c r="D3267" s="100"/>
      <c r="E3267" s="101"/>
      <c r="F3267" s="96"/>
      <c r="H3267" s="88"/>
    </row>
    <row r="3268" spans="1:8" ht="14" x14ac:dyDescent="0.3">
      <c r="A3268" s="99"/>
      <c r="B3268" s="100"/>
      <c r="C3268" s="100"/>
      <c r="D3268" s="100"/>
      <c r="E3268" s="101"/>
      <c r="F3268" s="96"/>
      <c r="H3268" s="88"/>
    </row>
    <row r="3269" spans="1:8" ht="14" x14ac:dyDescent="0.3">
      <c r="A3269" s="99"/>
      <c r="B3269" s="100"/>
      <c r="C3269" s="100"/>
      <c r="D3269" s="100"/>
      <c r="E3269" s="101"/>
      <c r="F3269" s="96"/>
      <c r="H3269" s="88"/>
    </row>
    <row r="3270" spans="1:8" ht="14" x14ac:dyDescent="0.3">
      <c r="A3270" s="99"/>
      <c r="B3270" s="100"/>
      <c r="C3270" s="100"/>
      <c r="D3270" s="100"/>
      <c r="E3270" s="101"/>
      <c r="F3270" s="96"/>
      <c r="H3270" s="88"/>
    </row>
    <row r="3271" spans="1:8" ht="14" x14ac:dyDescent="0.3">
      <c r="A3271" s="99"/>
      <c r="B3271" s="100"/>
      <c r="C3271" s="100"/>
      <c r="D3271" s="100"/>
      <c r="E3271" s="101"/>
      <c r="F3271" s="96"/>
      <c r="H3271" s="88"/>
    </row>
    <row r="3272" spans="1:8" ht="14" x14ac:dyDescent="0.3">
      <c r="A3272" s="99"/>
      <c r="B3272" s="100"/>
      <c r="C3272" s="100"/>
      <c r="D3272" s="100"/>
      <c r="E3272" s="101"/>
      <c r="F3272" s="96"/>
      <c r="H3272" s="88"/>
    </row>
    <row r="3273" spans="1:8" ht="14" x14ac:dyDescent="0.3">
      <c r="A3273" s="99"/>
      <c r="B3273" s="100"/>
      <c r="C3273" s="100"/>
      <c r="D3273" s="100"/>
      <c r="E3273" s="101"/>
      <c r="F3273" s="96"/>
      <c r="H3273" s="88"/>
    </row>
    <row r="3274" spans="1:8" ht="14" x14ac:dyDescent="0.3">
      <c r="A3274" s="99"/>
      <c r="B3274" s="100"/>
      <c r="C3274" s="100"/>
      <c r="D3274" s="100"/>
      <c r="E3274" s="101"/>
      <c r="F3274" s="96"/>
      <c r="H3274" s="88"/>
    </row>
    <row r="3275" spans="1:8" ht="14" x14ac:dyDescent="0.3">
      <c r="A3275" s="99"/>
      <c r="B3275" s="100"/>
      <c r="C3275" s="100"/>
      <c r="D3275" s="100"/>
      <c r="E3275" s="101"/>
      <c r="F3275" s="96"/>
      <c r="H3275" s="88"/>
    </row>
    <row r="3276" spans="1:8" ht="14" x14ac:dyDescent="0.3">
      <c r="A3276" s="99"/>
      <c r="B3276" s="100"/>
      <c r="C3276" s="100"/>
      <c r="D3276" s="100"/>
      <c r="E3276" s="101"/>
      <c r="F3276" s="96"/>
      <c r="H3276" s="88"/>
    </row>
    <row r="3277" spans="1:8" ht="14" x14ac:dyDescent="0.3">
      <c r="A3277" s="99"/>
      <c r="B3277" s="100"/>
      <c r="C3277" s="100"/>
      <c r="D3277" s="100"/>
      <c r="E3277" s="101"/>
      <c r="F3277" s="96"/>
      <c r="H3277" s="88"/>
    </row>
    <row r="3278" spans="1:8" ht="14" x14ac:dyDescent="0.3">
      <c r="A3278" s="99"/>
      <c r="B3278" s="100"/>
      <c r="C3278" s="100"/>
      <c r="D3278" s="100"/>
      <c r="E3278" s="101"/>
      <c r="F3278" s="96"/>
      <c r="H3278" s="88"/>
    </row>
    <row r="3279" spans="1:8" ht="14" x14ac:dyDescent="0.3">
      <c r="A3279" s="99"/>
      <c r="B3279" s="100"/>
      <c r="C3279" s="100"/>
      <c r="D3279" s="100"/>
      <c r="E3279" s="101"/>
      <c r="F3279" s="96"/>
      <c r="H3279" s="88"/>
    </row>
    <row r="3280" spans="1:8" ht="14" x14ac:dyDescent="0.3">
      <c r="A3280" s="99"/>
      <c r="B3280" s="100"/>
      <c r="C3280" s="100"/>
      <c r="D3280" s="100"/>
      <c r="E3280" s="101"/>
      <c r="F3280" s="96"/>
      <c r="H3280" s="88"/>
    </row>
    <row r="3281" spans="1:8" ht="14" x14ac:dyDescent="0.3">
      <c r="A3281" s="99"/>
      <c r="B3281" s="100"/>
      <c r="C3281" s="100"/>
      <c r="D3281" s="100"/>
      <c r="E3281" s="101"/>
      <c r="F3281" s="96"/>
      <c r="H3281" s="88"/>
    </row>
    <row r="3282" spans="1:8" ht="14" x14ac:dyDescent="0.3">
      <c r="A3282" s="99"/>
      <c r="B3282" s="100"/>
      <c r="C3282" s="100"/>
      <c r="D3282" s="100"/>
      <c r="E3282" s="101"/>
      <c r="F3282" s="96"/>
      <c r="H3282" s="88"/>
    </row>
    <row r="3283" spans="1:8" ht="14" x14ac:dyDescent="0.3">
      <c r="A3283" s="99"/>
      <c r="B3283" s="100"/>
      <c r="C3283" s="100"/>
      <c r="D3283" s="100"/>
      <c r="E3283" s="101"/>
      <c r="F3283" s="96"/>
      <c r="H3283" s="88"/>
    </row>
    <row r="3284" spans="1:8" ht="14" x14ac:dyDescent="0.3">
      <c r="A3284" s="99"/>
      <c r="B3284" s="100"/>
      <c r="C3284" s="100"/>
      <c r="D3284" s="100"/>
      <c r="E3284" s="101"/>
      <c r="F3284" s="96"/>
      <c r="H3284" s="88"/>
    </row>
    <row r="3285" spans="1:8" ht="14" x14ac:dyDescent="0.3">
      <c r="A3285" s="99"/>
      <c r="B3285" s="100"/>
      <c r="C3285" s="100"/>
      <c r="D3285" s="100"/>
      <c r="E3285" s="101"/>
      <c r="F3285" s="96"/>
      <c r="H3285" s="88"/>
    </row>
    <row r="3286" spans="1:8" ht="14" x14ac:dyDescent="0.3">
      <c r="A3286" s="99"/>
      <c r="B3286" s="100"/>
      <c r="C3286" s="100"/>
      <c r="D3286" s="100"/>
      <c r="E3286" s="101"/>
      <c r="F3286" s="96"/>
      <c r="H3286" s="88"/>
    </row>
    <row r="3287" spans="1:8" ht="14" x14ac:dyDescent="0.3">
      <c r="A3287" s="99"/>
      <c r="B3287" s="100"/>
      <c r="C3287" s="100"/>
      <c r="D3287" s="100"/>
      <c r="E3287" s="101"/>
      <c r="F3287" s="96"/>
      <c r="H3287" s="88"/>
    </row>
    <row r="3288" spans="1:8" ht="14" x14ac:dyDescent="0.3">
      <c r="A3288" s="99"/>
      <c r="B3288" s="100"/>
      <c r="C3288" s="100"/>
      <c r="D3288" s="100"/>
      <c r="E3288" s="101"/>
      <c r="F3288" s="96"/>
      <c r="H3288" s="88"/>
    </row>
    <row r="3289" spans="1:8" ht="14" x14ac:dyDescent="0.3">
      <c r="A3289" s="99"/>
      <c r="B3289" s="100"/>
      <c r="C3289" s="100"/>
      <c r="D3289" s="100"/>
      <c r="E3289" s="101"/>
      <c r="F3289" s="96"/>
      <c r="H3289" s="88"/>
    </row>
    <row r="3290" spans="1:8" ht="14" x14ac:dyDescent="0.3">
      <c r="A3290" s="99"/>
      <c r="B3290" s="100"/>
      <c r="C3290" s="100"/>
      <c r="D3290" s="100"/>
      <c r="E3290" s="101"/>
      <c r="F3290" s="96"/>
      <c r="H3290" s="88"/>
    </row>
    <row r="3291" spans="1:8" ht="14" x14ac:dyDescent="0.3">
      <c r="A3291" s="99"/>
      <c r="B3291" s="100"/>
      <c r="C3291" s="100"/>
      <c r="D3291" s="100"/>
      <c r="E3291" s="101"/>
      <c r="F3291" s="96"/>
      <c r="H3291" s="88"/>
    </row>
    <row r="3292" spans="1:8" ht="14" x14ac:dyDescent="0.3">
      <c r="A3292" s="99"/>
      <c r="B3292" s="100"/>
      <c r="C3292" s="100"/>
      <c r="D3292" s="100"/>
      <c r="E3292" s="101"/>
      <c r="F3292" s="96"/>
      <c r="H3292" s="88"/>
    </row>
    <row r="3293" spans="1:8" ht="14" x14ac:dyDescent="0.3">
      <c r="A3293" s="99"/>
      <c r="B3293" s="100"/>
      <c r="C3293" s="100"/>
      <c r="D3293" s="100"/>
      <c r="E3293" s="101"/>
      <c r="F3293" s="96"/>
      <c r="H3293" s="88"/>
    </row>
    <row r="3294" spans="1:8" ht="14" x14ac:dyDescent="0.3">
      <c r="A3294" s="99"/>
      <c r="B3294" s="100"/>
      <c r="C3294" s="100"/>
      <c r="D3294" s="100"/>
      <c r="E3294" s="101"/>
      <c r="F3294" s="96"/>
      <c r="H3294" s="88"/>
    </row>
    <row r="3295" spans="1:8" ht="14" x14ac:dyDescent="0.3">
      <c r="A3295" s="99"/>
      <c r="B3295" s="100"/>
      <c r="C3295" s="100"/>
      <c r="D3295" s="100"/>
      <c r="E3295" s="101"/>
      <c r="F3295" s="96"/>
      <c r="H3295" s="88"/>
    </row>
    <row r="3296" spans="1:8" ht="14" x14ac:dyDescent="0.3">
      <c r="A3296" s="99"/>
      <c r="B3296" s="100"/>
      <c r="C3296" s="100"/>
      <c r="D3296" s="100"/>
      <c r="E3296" s="101"/>
      <c r="F3296" s="96"/>
      <c r="H3296" s="88"/>
    </row>
    <row r="3297" spans="1:8" ht="14" x14ac:dyDescent="0.3">
      <c r="A3297" s="99"/>
      <c r="B3297" s="100"/>
      <c r="C3297" s="100"/>
      <c r="D3297" s="100"/>
      <c r="E3297" s="101"/>
      <c r="F3297" s="96"/>
      <c r="H3297" s="88"/>
    </row>
    <row r="3298" spans="1:8" ht="14" x14ac:dyDescent="0.3">
      <c r="A3298" s="99"/>
      <c r="B3298" s="100"/>
      <c r="C3298" s="100"/>
      <c r="D3298" s="100"/>
      <c r="E3298" s="101"/>
      <c r="F3298" s="96"/>
      <c r="H3298" s="88"/>
    </row>
    <row r="3299" spans="1:8" ht="14" x14ac:dyDescent="0.3">
      <c r="A3299" s="99"/>
      <c r="B3299" s="100"/>
      <c r="C3299" s="100"/>
      <c r="D3299" s="100"/>
      <c r="E3299" s="101"/>
      <c r="F3299" s="96"/>
      <c r="H3299" s="88"/>
    </row>
    <row r="3300" spans="1:8" ht="14" x14ac:dyDescent="0.3">
      <c r="A3300" s="99"/>
      <c r="B3300" s="100"/>
      <c r="C3300" s="100"/>
      <c r="D3300" s="100"/>
      <c r="E3300" s="101"/>
      <c r="F3300" s="96"/>
      <c r="H3300" s="88"/>
    </row>
    <row r="3301" spans="1:8" ht="14" x14ac:dyDescent="0.3">
      <c r="A3301" s="99"/>
      <c r="B3301" s="100"/>
      <c r="C3301" s="100"/>
      <c r="D3301" s="100"/>
      <c r="E3301" s="101"/>
      <c r="F3301" s="96"/>
      <c r="H3301" s="88"/>
    </row>
    <row r="3302" spans="1:8" ht="14" x14ac:dyDescent="0.3">
      <c r="A3302" s="99"/>
      <c r="B3302" s="100"/>
      <c r="C3302" s="100"/>
      <c r="D3302" s="100"/>
      <c r="E3302" s="101"/>
      <c r="F3302" s="96"/>
      <c r="H3302" s="88"/>
    </row>
    <row r="3303" spans="1:8" ht="14" x14ac:dyDescent="0.3">
      <c r="A3303" s="99"/>
      <c r="B3303" s="100"/>
      <c r="C3303" s="100"/>
      <c r="D3303" s="100"/>
      <c r="E3303" s="101"/>
      <c r="F3303" s="96"/>
      <c r="H3303" s="88"/>
    </row>
    <row r="3304" spans="1:8" ht="14" x14ac:dyDescent="0.3">
      <c r="A3304" s="99"/>
      <c r="B3304" s="100"/>
      <c r="C3304" s="100"/>
      <c r="D3304" s="100"/>
      <c r="E3304" s="101"/>
      <c r="F3304" s="96"/>
      <c r="H3304" s="88"/>
    </row>
    <row r="3305" spans="1:8" ht="14" x14ac:dyDescent="0.3">
      <c r="A3305" s="99"/>
      <c r="B3305" s="100"/>
      <c r="C3305" s="100"/>
      <c r="D3305" s="100"/>
      <c r="E3305" s="101"/>
      <c r="F3305" s="96"/>
      <c r="H3305" s="88"/>
    </row>
    <row r="3306" spans="1:8" ht="14" x14ac:dyDescent="0.3">
      <c r="A3306" s="99"/>
      <c r="B3306" s="100"/>
      <c r="C3306" s="100"/>
      <c r="D3306" s="100"/>
      <c r="E3306" s="101"/>
      <c r="F3306" s="96"/>
      <c r="H3306" s="88"/>
    </row>
    <row r="3307" spans="1:8" ht="14" x14ac:dyDescent="0.3">
      <c r="A3307" s="99"/>
      <c r="B3307" s="100"/>
      <c r="C3307" s="100"/>
      <c r="D3307" s="100"/>
      <c r="E3307" s="101"/>
      <c r="F3307" s="96"/>
      <c r="H3307" s="88"/>
    </row>
    <row r="3308" spans="1:8" ht="14" x14ac:dyDescent="0.3">
      <c r="A3308" s="99"/>
      <c r="B3308" s="100"/>
      <c r="C3308" s="100"/>
      <c r="D3308" s="100"/>
      <c r="E3308" s="101"/>
      <c r="F3308" s="96"/>
      <c r="H3308" s="88"/>
    </row>
    <row r="3309" spans="1:8" ht="14" x14ac:dyDescent="0.3">
      <c r="A3309" s="99"/>
      <c r="B3309" s="100"/>
      <c r="C3309" s="100"/>
      <c r="D3309" s="100"/>
      <c r="E3309" s="101"/>
      <c r="F3309" s="96"/>
      <c r="H3309" s="88"/>
    </row>
    <row r="3310" spans="1:8" ht="14" x14ac:dyDescent="0.3">
      <c r="A3310" s="99"/>
      <c r="B3310" s="100"/>
      <c r="C3310" s="100"/>
      <c r="D3310" s="100"/>
      <c r="E3310" s="101"/>
      <c r="F3310" s="96"/>
      <c r="H3310" s="88"/>
    </row>
    <row r="3311" spans="1:8" ht="14" x14ac:dyDescent="0.3">
      <c r="A3311" s="99"/>
      <c r="B3311" s="100"/>
      <c r="C3311" s="100"/>
      <c r="D3311" s="100"/>
      <c r="E3311" s="101"/>
      <c r="F3311" s="96"/>
      <c r="H3311" s="88"/>
    </row>
    <row r="3312" spans="1:8" ht="14" x14ac:dyDescent="0.3">
      <c r="A3312" s="99"/>
      <c r="B3312" s="100"/>
      <c r="C3312" s="100"/>
      <c r="D3312" s="100"/>
      <c r="E3312" s="101"/>
      <c r="F3312" s="96"/>
      <c r="H3312" s="88"/>
    </row>
    <row r="3313" spans="1:8" ht="14" x14ac:dyDescent="0.3">
      <c r="A3313" s="99"/>
      <c r="B3313" s="100"/>
      <c r="C3313" s="100"/>
      <c r="D3313" s="100"/>
      <c r="E3313" s="101"/>
      <c r="F3313" s="96"/>
      <c r="H3313" s="88"/>
    </row>
    <row r="3314" spans="1:8" ht="14" x14ac:dyDescent="0.3">
      <c r="A3314" s="99"/>
      <c r="B3314" s="100"/>
      <c r="C3314" s="100"/>
      <c r="D3314" s="100"/>
      <c r="E3314" s="101"/>
      <c r="F3314" s="96"/>
      <c r="H3314" s="88"/>
    </row>
    <row r="3315" spans="1:8" ht="14" x14ac:dyDescent="0.3">
      <c r="A3315" s="99"/>
      <c r="B3315" s="100"/>
      <c r="C3315" s="100"/>
      <c r="D3315" s="100"/>
      <c r="E3315" s="101"/>
      <c r="F3315" s="96"/>
      <c r="H3315" s="88"/>
    </row>
    <row r="3316" spans="1:8" ht="14" x14ac:dyDescent="0.3">
      <c r="A3316" s="99"/>
      <c r="B3316" s="100"/>
      <c r="C3316" s="100"/>
      <c r="D3316" s="100"/>
      <c r="E3316" s="101"/>
      <c r="F3316" s="96"/>
      <c r="H3316" s="88"/>
    </row>
    <row r="3317" spans="1:8" ht="14" x14ac:dyDescent="0.3">
      <c r="A3317" s="99"/>
      <c r="B3317" s="100"/>
      <c r="C3317" s="100"/>
      <c r="D3317" s="100"/>
      <c r="E3317" s="101"/>
      <c r="F3317" s="96"/>
      <c r="H3317" s="88"/>
    </row>
    <row r="3318" spans="1:8" ht="14" x14ac:dyDescent="0.3">
      <c r="A3318" s="99"/>
      <c r="B3318" s="100"/>
      <c r="C3318" s="100"/>
      <c r="D3318" s="100"/>
      <c r="E3318" s="101"/>
      <c r="F3318" s="96"/>
      <c r="H3318" s="88"/>
    </row>
    <row r="3319" spans="1:8" ht="14" x14ac:dyDescent="0.3">
      <c r="A3319" s="99"/>
      <c r="B3319" s="100"/>
      <c r="C3319" s="100"/>
      <c r="D3319" s="100"/>
      <c r="E3319" s="101"/>
      <c r="F3319" s="96"/>
      <c r="H3319" s="88"/>
    </row>
    <row r="3320" spans="1:8" ht="14" x14ac:dyDescent="0.3">
      <c r="A3320" s="99"/>
      <c r="B3320" s="100"/>
      <c r="C3320" s="100"/>
      <c r="D3320" s="100"/>
      <c r="E3320" s="101"/>
      <c r="F3320" s="96"/>
      <c r="H3320" s="88"/>
    </row>
    <row r="3321" spans="1:8" ht="14" x14ac:dyDescent="0.3">
      <c r="A3321" s="99"/>
      <c r="B3321" s="100"/>
      <c r="C3321" s="100"/>
      <c r="D3321" s="100"/>
      <c r="E3321" s="101"/>
      <c r="F3321" s="96"/>
      <c r="H3321" s="88"/>
    </row>
    <row r="3322" spans="1:8" ht="14" x14ac:dyDescent="0.3">
      <c r="A3322" s="99"/>
      <c r="B3322" s="100"/>
      <c r="C3322" s="100"/>
      <c r="D3322" s="100"/>
      <c r="E3322" s="101"/>
      <c r="F3322" s="96"/>
      <c r="H3322" s="88"/>
    </row>
    <row r="3323" spans="1:8" ht="14" x14ac:dyDescent="0.3">
      <c r="A3323" s="99"/>
      <c r="B3323" s="100"/>
      <c r="C3323" s="100"/>
      <c r="D3323" s="100"/>
      <c r="E3323" s="101"/>
      <c r="F3323" s="96"/>
      <c r="H3323" s="88"/>
    </row>
    <row r="3324" spans="1:8" ht="14" x14ac:dyDescent="0.3">
      <c r="A3324" s="99"/>
      <c r="B3324" s="100"/>
      <c r="C3324" s="100"/>
      <c r="D3324" s="100"/>
      <c r="E3324" s="101"/>
      <c r="F3324" s="96"/>
      <c r="H3324" s="88"/>
    </row>
    <row r="3325" spans="1:8" ht="14" x14ac:dyDescent="0.3">
      <c r="A3325" s="99"/>
      <c r="B3325" s="100"/>
      <c r="C3325" s="100"/>
      <c r="D3325" s="100"/>
      <c r="E3325" s="101"/>
      <c r="F3325" s="96"/>
      <c r="H3325" s="88"/>
    </row>
    <row r="3326" spans="1:8" ht="14" x14ac:dyDescent="0.3">
      <c r="A3326" s="99"/>
      <c r="B3326" s="100"/>
      <c r="C3326" s="100"/>
      <c r="D3326" s="100"/>
      <c r="E3326" s="101"/>
      <c r="F3326" s="96"/>
      <c r="H3326" s="88"/>
    </row>
    <row r="3327" spans="1:8" ht="14" x14ac:dyDescent="0.3">
      <c r="A3327" s="99"/>
      <c r="B3327" s="100"/>
      <c r="C3327" s="100"/>
      <c r="D3327" s="100"/>
      <c r="E3327" s="101"/>
      <c r="F3327" s="96"/>
      <c r="H3327" s="88"/>
    </row>
    <row r="3328" spans="1:8" ht="14" x14ac:dyDescent="0.3">
      <c r="A3328" s="99"/>
      <c r="B3328" s="100"/>
      <c r="C3328" s="100"/>
      <c r="D3328" s="100"/>
      <c r="E3328" s="101"/>
      <c r="F3328" s="96"/>
      <c r="H3328" s="88"/>
    </row>
    <row r="3329" spans="1:8" ht="14" x14ac:dyDescent="0.3">
      <c r="A3329" s="99"/>
      <c r="B3329" s="100"/>
      <c r="C3329" s="100"/>
      <c r="D3329" s="100"/>
      <c r="E3329" s="101"/>
      <c r="F3329" s="96"/>
      <c r="H3329" s="88"/>
    </row>
    <row r="3330" spans="1:8" ht="14" x14ac:dyDescent="0.3">
      <c r="A3330" s="99"/>
      <c r="B3330" s="100"/>
      <c r="C3330" s="100"/>
      <c r="D3330" s="100"/>
      <c r="E3330" s="101"/>
      <c r="F3330" s="96"/>
      <c r="H3330" s="88"/>
    </row>
    <row r="3331" spans="1:8" ht="14" x14ac:dyDescent="0.3">
      <c r="A3331" s="99"/>
      <c r="B3331" s="100"/>
      <c r="C3331" s="100"/>
      <c r="D3331" s="100"/>
      <c r="E3331" s="101"/>
      <c r="F3331" s="96"/>
      <c r="H3331" s="88"/>
    </row>
    <row r="3332" spans="1:8" ht="14" x14ac:dyDescent="0.3">
      <c r="A3332" s="99"/>
      <c r="B3332" s="100"/>
      <c r="C3332" s="100"/>
      <c r="D3332" s="100"/>
      <c r="E3332" s="101"/>
      <c r="F3332" s="96"/>
      <c r="H3332" s="88"/>
    </row>
    <row r="3333" spans="1:8" ht="14" x14ac:dyDescent="0.3">
      <c r="A3333" s="99"/>
      <c r="B3333" s="100"/>
      <c r="C3333" s="100"/>
      <c r="D3333" s="100"/>
      <c r="E3333" s="101"/>
      <c r="F3333" s="96"/>
      <c r="H3333" s="88"/>
    </row>
    <row r="3334" spans="1:8" ht="14" x14ac:dyDescent="0.3">
      <c r="A3334" s="99"/>
      <c r="B3334" s="100"/>
      <c r="C3334" s="100"/>
      <c r="D3334" s="100"/>
      <c r="E3334" s="101"/>
      <c r="F3334" s="96"/>
      <c r="H3334" s="88"/>
    </row>
    <row r="3335" spans="1:8" ht="14" x14ac:dyDescent="0.3">
      <c r="A3335" s="99"/>
      <c r="B3335" s="100"/>
      <c r="C3335" s="100"/>
      <c r="D3335" s="100"/>
      <c r="E3335" s="101"/>
      <c r="F3335" s="96"/>
      <c r="H3335" s="88"/>
    </row>
    <row r="3336" spans="1:8" ht="14" x14ac:dyDescent="0.3">
      <c r="A3336" s="99"/>
      <c r="B3336" s="100"/>
      <c r="C3336" s="100"/>
      <c r="D3336" s="100"/>
      <c r="E3336" s="101"/>
      <c r="F3336" s="96"/>
      <c r="H3336" s="88"/>
    </row>
    <row r="3337" spans="1:8" ht="14" x14ac:dyDescent="0.3">
      <c r="A3337" s="99"/>
      <c r="B3337" s="100"/>
      <c r="C3337" s="100"/>
      <c r="D3337" s="100"/>
      <c r="E3337" s="101"/>
      <c r="F3337" s="96"/>
      <c r="H3337" s="88"/>
    </row>
    <row r="3338" spans="1:8" ht="14" x14ac:dyDescent="0.3">
      <c r="A3338" s="99"/>
      <c r="B3338" s="100"/>
      <c r="C3338" s="100"/>
      <c r="D3338" s="100"/>
      <c r="E3338" s="101"/>
      <c r="F3338" s="96"/>
      <c r="H3338" s="88"/>
    </row>
    <row r="3339" spans="1:8" ht="14" x14ac:dyDescent="0.3">
      <c r="A3339" s="99"/>
      <c r="B3339" s="100"/>
      <c r="C3339" s="100"/>
      <c r="D3339" s="100"/>
      <c r="E3339" s="101"/>
      <c r="F3339" s="96"/>
      <c r="H3339" s="88"/>
    </row>
    <row r="3340" spans="1:8" ht="14" x14ac:dyDescent="0.3">
      <c r="A3340" s="99"/>
      <c r="B3340" s="100"/>
      <c r="C3340" s="100"/>
      <c r="D3340" s="100"/>
      <c r="E3340" s="101"/>
      <c r="F3340" s="96"/>
      <c r="H3340" s="88"/>
    </row>
    <row r="3341" spans="1:8" ht="14" x14ac:dyDescent="0.3">
      <c r="A3341" s="99"/>
      <c r="B3341" s="100"/>
      <c r="C3341" s="100"/>
      <c r="D3341" s="100"/>
      <c r="E3341" s="101"/>
      <c r="F3341" s="96"/>
      <c r="H3341" s="88"/>
    </row>
    <row r="3342" spans="1:8" ht="14" x14ac:dyDescent="0.3">
      <c r="A3342" s="99"/>
      <c r="B3342" s="100"/>
      <c r="C3342" s="100"/>
      <c r="D3342" s="100"/>
      <c r="E3342" s="101"/>
      <c r="F3342" s="96"/>
      <c r="H3342" s="88"/>
    </row>
    <row r="3343" spans="1:8" ht="14" x14ac:dyDescent="0.3">
      <c r="A3343" s="99"/>
      <c r="B3343" s="100"/>
      <c r="C3343" s="100"/>
      <c r="D3343" s="100"/>
      <c r="E3343" s="101"/>
      <c r="F3343" s="96"/>
      <c r="H3343" s="88"/>
    </row>
    <row r="3344" spans="1:8" ht="14" x14ac:dyDescent="0.3">
      <c r="A3344" s="99"/>
      <c r="B3344" s="100"/>
      <c r="C3344" s="100"/>
      <c r="D3344" s="100"/>
      <c r="E3344" s="101"/>
      <c r="F3344" s="96"/>
      <c r="H3344" s="88"/>
    </row>
    <row r="3345" spans="1:8" ht="14" x14ac:dyDescent="0.3">
      <c r="A3345" s="99"/>
      <c r="B3345" s="100"/>
      <c r="C3345" s="100"/>
      <c r="D3345" s="100"/>
      <c r="E3345" s="101"/>
      <c r="F3345" s="96"/>
      <c r="H3345" s="88"/>
    </row>
    <row r="3346" spans="1:8" ht="14" x14ac:dyDescent="0.3">
      <c r="A3346" s="99"/>
      <c r="B3346" s="100"/>
      <c r="C3346" s="100"/>
      <c r="D3346" s="100"/>
      <c r="E3346" s="101"/>
      <c r="F3346" s="96"/>
      <c r="H3346" s="88"/>
    </row>
    <row r="3347" spans="1:8" ht="14" x14ac:dyDescent="0.3">
      <c r="A3347" s="99"/>
      <c r="B3347" s="100"/>
      <c r="C3347" s="100"/>
      <c r="D3347" s="100"/>
      <c r="E3347" s="101"/>
      <c r="F3347" s="96"/>
      <c r="H3347" s="88"/>
    </row>
    <row r="3348" spans="1:8" ht="14" x14ac:dyDescent="0.3">
      <c r="A3348" s="99"/>
      <c r="B3348" s="100"/>
      <c r="C3348" s="100"/>
      <c r="D3348" s="100"/>
      <c r="E3348" s="101"/>
      <c r="F3348" s="96"/>
      <c r="H3348" s="88"/>
    </row>
    <row r="3349" spans="1:8" ht="14" x14ac:dyDescent="0.3">
      <c r="A3349" s="99"/>
      <c r="B3349" s="100"/>
      <c r="C3349" s="100"/>
      <c r="D3349" s="100"/>
      <c r="E3349" s="101"/>
      <c r="F3349" s="96"/>
      <c r="H3349" s="88"/>
    </row>
    <row r="3350" spans="1:8" ht="14" x14ac:dyDescent="0.3">
      <c r="A3350" s="99"/>
      <c r="B3350" s="100"/>
      <c r="C3350" s="100"/>
      <c r="D3350" s="100"/>
      <c r="E3350" s="101"/>
      <c r="F3350" s="96"/>
      <c r="H3350" s="88"/>
    </row>
    <row r="3351" spans="1:8" ht="14" x14ac:dyDescent="0.3">
      <c r="A3351" s="99"/>
      <c r="B3351" s="100"/>
      <c r="C3351" s="100"/>
      <c r="D3351" s="100"/>
      <c r="E3351" s="101"/>
      <c r="F3351" s="96"/>
      <c r="H3351" s="88"/>
    </row>
    <row r="3352" spans="1:8" ht="14" x14ac:dyDescent="0.3">
      <c r="A3352" s="99"/>
      <c r="B3352" s="100"/>
      <c r="C3352" s="100"/>
      <c r="D3352" s="100"/>
      <c r="E3352" s="101"/>
      <c r="F3352" s="96"/>
      <c r="H3352" s="88"/>
    </row>
    <row r="3353" spans="1:8" ht="14" x14ac:dyDescent="0.3">
      <c r="A3353" s="99"/>
      <c r="B3353" s="100"/>
      <c r="C3353" s="100"/>
      <c r="D3353" s="100"/>
      <c r="E3353" s="101"/>
      <c r="F3353" s="96"/>
      <c r="H3353" s="88"/>
    </row>
    <row r="3354" spans="1:8" ht="14" x14ac:dyDescent="0.3">
      <c r="A3354" s="99"/>
      <c r="B3354" s="100"/>
      <c r="C3354" s="100"/>
      <c r="D3354" s="100"/>
      <c r="E3354" s="101"/>
      <c r="F3354" s="96"/>
      <c r="H3354" s="88"/>
    </row>
    <row r="3355" spans="1:8" ht="14" x14ac:dyDescent="0.3">
      <c r="A3355" s="99"/>
      <c r="B3355" s="100"/>
      <c r="C3355" s="100"/>
      <c r="D3355" s="100"/>
      <c r="E3355" s="101"/>
      <c r="F3355" s="96"/>
      <c r="H3355" s="88"/>
    </row>
    <row r="3356" spans="1:8" ht="14" x14ac:dyDescent="0.3">
      <c r="A3356" s="99"/>
      <c r="B3356" s="100"/>
      <c r="C3356" s="100"/>
      <c r="D3356" s="100"/>
      <c r="E3356" s="101"/>
      <c r="F3356" s="96"/>
      <c r="H3356" s="88"/>
    </row>
    <row r="3357" spans="1:8" ht="14" x14ac:dyDescent="0.3">
      <c r="A3357" s="99"/>
      <c r="B3357" s="100"/>
      <c r="C3357" s="100"/>
      <c r="D3357" s="100"/>
      <c r="E3357" s="101"/>
      <c r="F3357" s="96"/>
      <c r="H3357" s="88"/>
    </row>
    <row r="3358" spans="1:8" ht="14" x14ac:dyDescent="0.3">
      <c r="A3358" s="99"/>
      <c r="B3358" s="100"/>
      <c r="C3358" s="100"/>
      <c r="D3358" s="100"/>
      <c r="E3358" s="101"/>
      <c r="F3358" s="96"/>
      <c r="H3358" s="88"/>
    </row>
    <row r="3359" spans="1:8" ht="14" x14ac:dyDescent="0.3">
      <c r="A3359" s="99"/>
      <c r="B3359" s="100"/>
      <c r="C3359" s="100"/>
      <c r="D3359" s="100"/>
      <c r="E3359" s="101"/>
      <c r="F3359" s="96"/>
      <c r="H3359" s="88"/>
    </row>
    <row r="3360" spans="1:8" ht="14" x14ac:dyDescent="0.3">
      <c r="A3360" s="99"/>
      <c r="B3360" s="100"/>
      <c r="C3360" s="100"/>
      <c r="D3360" s="100"/>
      <c r="E3360" s="101"/>
      <c r="F3360" s="96"/>
      <c r="H3360" s="88"/>
    </row>
    <row r="3361" spans="1:8" ht="14" x14ac:dyDescent="0.3">
      <c r="A3361" s="99"/>
      <c r="B3361" s="100"/>
      <c r="C3361" s="100"/>
      <c r="D3361" s="100"/>
      <c r="E3361" s="101"/>
      <c r="F3361" s="96"/>
      <c r="H3361" s="88"/>
    </row>
    <row r="3362" spans="1:8" ht="14" x14ac:dyDescent="0.3">
      <c r="A3362" s="99"/>
      <c r="B3362" s="100"/>
      <c r="C3362" s="100"/>
      <c r="D3362" s="100"/>
      <c r="E3362" s="101"/>
      <c r="F3362" s="96"/>
      <c r="H3362" s="88"/>
    </row>
    <row r="3363" spans="1:8" ht="14" x14ac:dyDescent="0.3">
      <c r="A3363" s="99"/>
      <c r="B3363" s="100"/>
      <c r="C3363" s="100"/>
      <c r="D3363" s="100"/>
      <c r="E3363" s="101"/>
      <c r="F3363" s="96"/>
      <c r="H3363" s="88"/>
    </row>
    <row r="3364" spans="1:8" ht="14" x14ac:dyDescent="0.3">
      <c r="A3364" s="99"/>
      <c r="B3364" s="100"/>
      <c r="C3364" s="100"/>
      <c r="D3364" s="100"/>
      <c r="E3364" s="101"/>
      <c r="F3364" s="96"/>
      <c r="H3364" s="88"/>
    </row>
    <row r="3365" spans="1:8" ht="14" x14ac:dyDescent="0.3">
      <c r="A3365" s="99"/>
      <c r="B3365" s="100"/>
      <c r="C3365" s="100"/>
      <c r="D3365" s="100"/>
      <c r="E3365" s="101"/>
      <c r="F3365" s="96"/>
      <c r="H3365" s="88"/>
    </row>
    <row r="3366" spans="1:8" ht="14" x14ac:dyDescent="0.3">
      <c r="A3366" s="99"/>
      <c r="B3366" s="100"/>
      <c r="C3366" s="100"/>
      <c r="D3366" s="100"/>
      <c r="E3366" s="101"/>
      <c r="F3366" s="96"/>
      <c r="H3366" s="88"/>
    </row>
    <row r="3367" spans="1:8" ht="14" x14ac:dyDescent="0.3">
      <c r="A3367" s="99"/>
      <c r="B3367" s="100"/>
      <c r="C3367" s="100"/>
      <c r="D3367" s="100"/>
      <c r="E3367" s="101"/>
      <c r="F3367" s="96"/>
      <c r="H3367" s="88"/>
    </row>
    <row r="3368" spans="1:8" ht="14" x14ac:dyDescent="0.3">
      <c r="A3368" s="99"/>
      <c r="B3368" s="100"/>
      <c r="C3368" s="100"/>
      <c r="D3368" s="100"/>
      <c r="E3368" s="101"/>
      <c r="F3368" s="96"/>
      <c r="H3368" s="88"/>
    </row>
    <row r="3369" spans="1:8" ht="14" x14ac:dyDescent="0.3">
      <c r="A3369" s="99"/>
      <c r="B3369" s="100"/>
      <c r="C3369" s="100"/>
      <c r="D3369" s="100"/>
      <c r="E3369" s="101"/>
      <c r="F3369" s="96"/>
      <c r="H3369" s="88"/>
    </row>
    <row r="3370" spans="1:8" ht="14" x14ac:dyDescent="0.3">
      <c r="A3370" s="99"/>
      <c r="B3370" s="100"/>
      <c r="C3370" s="100"/>
      <c r="D3370" s="100"/>
      <c r="E3370" s="101"/>
      <c r="F3370" s="96"/>
      <c r="H3370" s="88"/>
    </row>
    <row r="3371" spans="1:8" ht="14" x14ac:dyDescent="0.3">
      <c r="A3371" s="99"/>
      <c r="B3371" s="100"/>
      <c r="C3371" s="100"/>
      <c r="D3371" s="100"/>
      <c r="E3371" s="101"/>
      <c r="F3371" s="96"/>
      <c r="H3371" s="88"/>
    </row>
    <row r="3372" spans="1:8" ht="14" x14ac:dyDescent="0.3">
      <c r="A3372" s="99"/>
      <c r="B3372" s="100"/>
      <c r="C3372" s="100"/>
      <c r="D3372" s="100"/>
      <c r="E3372" s="101"/>
      <c r="F3372" s="96"/>
      <c r="H3372" s="88"/>
    </row>
    <row r="3373" spans="1:8" ht="14" x14ac:dyDescent="0.3">
      <c r="A3373" s="99"/>
      <c r="B3373" s="100"/>
      <c r="C3373" s="100"/>
      <c r="D3373" s="100"/>
      <c r="E3373" s="101"/>
      <c r="F3373" s="96"/>
      <c r="H3373" s="88"/>
    </row>
    <row r="3374" spans="1:8" ht="14" x14ac:dyDescent="0.3">
      <c r="A3374" s="99"/>
      <c r="B3374" s="100"/>
      <c r="C3374" s="100"/>
      <c r="D3374" s="100"/>
      <c r="E3374" s="101"/>
      <c r="F3374" s="96"/>
      <c r="H3374" s="88"/>
    </row>
    <row r="3375" spans="1:8" ht="14" x14ac:dyDescent="0.3">
      <c r="A3375" s="99"/>
      <c r="B3375" s="100"/>
      <c r="C3375" s="100"/>
      <c r="D3375" s="100"/>
      <c r="E3375" s="101"/>
      <c r="F3375" s="96"/>
      <c r="H3375" s="88"/>
    </row>
    <row r="3376" spans="1:8" ht="14" x14ac:dyDescent="0.3">
      <c r="A3376" s="99"/>
      <c r="B3376" s="100"/>
      <c r="C3376" s="100"/>
      <c r="D3376" s="100"/>
      <c r="E3376" s="101"/>
      <c r="F3376" s="96"/>
      <c r="H3376" s="88"/>
    </row>
    <row r="3377" spans="1:8" ht="14" x14ac:dyDescent="0.3">
      <c r="A3377" s="99"/>
      <c r="B3377" s="100"/>
      <c r="C3377" s="100"/>
      <c r="D3377" s="100"/>
      <c r="E3377" s="101"/>
      <c r="F3377" s="96"/>
      <c r="H3377" s="88"/>
    </row>
    <row r="3378" spans="1:8" ht="14" x14ac:dyDescent="0.3">
      <c r="A3378" s="99"/>
      <c r="B3378" s="100"/>
      <c r="C3378" s="100"/>
      <c r="D3378" s="100"/>
      <c r="E3378" s="101"/>
      <c r="F3378" s="96"/>
      <c r="H3378" s="88"/>
    </row>
    <row r="3379" spans="1:8" ht="14" x14ac:dyDescent="0.3">
      <c r="A3379" s="99"/>
      <c r="B3379" s="100"/>
      <c r="C3379" s="100"/>
      <c r="D3379" s="100"/>
      <c r="E3379" s="101"/>
      <c r="F3379" s="96"/>
      <c r="H3379" s="88"/>
    </row>
    <row r="3380" spans="1:8" ht="14" x14ac:dyDescent="0.3">
      <c r="A3380" s="99"/>
      <c r="B3380" s="100"/>
      <c r="C3380" s="100"/>
      <c r="D3380" s="100"/>
      <c r="E3380" s="101"/>
      <c r="F3380" s="96"/>
      <c r="H3380" s="88"/>
    </row>
    <row r="3381" spans="1:8" ht="14" x14ac:dyDescent="0.3">
      <c r="A3381" s="99"/>
      <c r="B3381" s="100"/>
      <c r="C3381" s="100"/>
      <c r="D3381" s="100"/>
      <c r="E3381" s="101"/>
      <c r="F3381" s="96"/>
      <c r="H3381" s="88"/>
    </row>
    <row r="3382" spans="1:8" ht="14" x14ac:dyDescent="0.3">
      <c r="A3382" s="99"/>
      <c r="B3382" s="100"/>
      <c r="C3382" s="100"/>
      <c r="D3382" s="100"/>
      <c r="E3382" s="101"/>
      <c r="F3382" s="96"/>
      <c r="H3382" s="88"/>
    </row>
    <row r="3383" spans="1:8" ht="14" x14ac:dyDescent="0.3">
      <c r="A3383" s="99"/>
      <c r="B3383" s="100"/>
      <c r="C3383" s="100"/>
      <c r="D3383" s="100"/>
      <c r="E3383" s="101"/>
      <c r="F3383" s="96"/>
      <c r="H3383" s="88"/>
    </row>
    <row r="3384" spans="1:8" ht="14" x14ac:dyDescent="0.3">
      <c r="A3384" s="99"/>
      <c r="B3384" s="100"/>
      <c r="C3384" s="100"/>
      <c r="D3384" s="100"/>
      <c r="E3384" s="101"/>
      <c r="F3384" s="96"/>
      <c r="H3384" s="88"/>
    </row>
    <row r="3385" spans="1:8" ht="14" x14ac:dyDescent="0.3">
      <c r="A3385" s="99"/>
      <c r="B3385" s="100"/>
      <c r="C3385" s="100"/>
      <c r="D3385" s="100"/>
      <c r="E3385" s="101"/>
      <c r="F3385" s="96"/>
      <c r="H3385" s="88"/>
    </row>
    <row r="3386" spans="1:8" ht="14" x14ac:dyDescent="0.3">
      <c r="A3386" s="99"/>
      <c r="B3386" s="100"/>
      <c r="C3386" s="100"/>
      <c r="D3386" s="100"/>
      <c r="E3386" s="101"/>
      <c r="F3386" s="96"/>
      <c r="H3386" s="88"/>
    </row>
    <row r="3387" spans="1:8" ht="14" x14ac:dyDescent="0.3">
      <c r="A3387" s="99"/>
      <c r="B3387" s="100"/>
      <c r="C3387" s="100"/>
      <c r="D3387" s="100"/>
      <c r="E3387" s="101"/>
      <c r="F3387" s="96"/>
      <c r="H3387" s="88"/>
    </row>
    <row r="3388" spans="1:8" ht="14" x14ac:dyDescent="0.3">
      <c r="A3388" s="99"/>
      <c r="B3388" s="100"/>
      <c r="C3388" s="100"/>
      <c r="D3388" s="100"/>
      <c r="E3388" s="101"/>
      <c r="F3388" s="96"/>
      <c r="H3388" s="88"/>
    </row>
    <row r="3389" spans="1:8" ht="14" x14ac:dyDescent="0.3">
      <c r="A3389" s="99"/>
      <c r="B3389" s="100"/>
      <c r="C3389" s="100"/>
      <c r="D3389" s="100"/>
      <c r="E3389" s="101"/>
      <c r="F3389" s="96"/>
      <c r="H3389" s="88"/>
    </row>
    <row r="3390" spans="1:8" ht="14" x14ac:dyDescent="0.3">
      <c r="A3390" s="99"/>
      <c r="B3390" s="100"/>
      <c r="C3390" s="100"/>
      <c r="D3390" s="100"/>
      <c r="E3390" s="101"/>
      <c r="F3390" s="96"/>
      <c r="H3390" s="88"/>
    </row>
    <row r="3391" spans="1:8" ht="14" x14ac:dyDescent="0.3">
      <c r="A3391" s="99"/>
      <c r="B3391" s="100"/>
      <c r="C3391" s="100"/>
      <c r="D3391" s="100"/>
      <c r="E3391" s="101"/>
      <c r="F3391" s="96"/>
      <c r="H3391" s="88"/>
    </row>
    <row r="3392" spans="1:8" ht="14" x14ac:dyDescent="0.3">
      <c r="A3392" s="99"/>
      <c r="B3392" s="100"/>
      <c r="C3392" s="100"/>
      <c r="D3392" s="100"/>
      <c r="E3392" s="101"/>
      <c r="F3392" s="96"/>
      <c r="H3392" s="88"/>
    </row>
    <row r="3393" spans="1:8" ht="14" x14ac:dyDescent="0.3">
      <c r="A3393" s="99"/>
      <c r="B3393" s="100"/>
      <c r="C3393" s="100"/>
      <c r="D3393" s="100"/>
      <c r="E3393" s="101"/>
      <c r="F3393" s="96"/>
      <c r="H3393" s="88"/>
    </row>
    <row r="3394" spans="1:8" ht="14" x14ac:dyDescent="0.3">
      <c r="A3394" s="99"/>
      <c r="B3394" s="100"/>
      <c r="C3394" s="100"/>
      <c r="D3394" s="100"/>
      <c r="E3394" s="101"/>
      <c r="F3394" s="96"/>
      <c r="H3394" s="88"/>
    </row>
    <row r="3395" spans="1:8" ht="14" x14ac:dyDescent="0.3">
      <c r="A3395" s="99"/>
      <c r="B3395" s="100"/>
      <c r="C3395" s="100"/>
      <c r="D3395" s="100"/>
      <c r="E3395" s="101"/>
      <c r="F3395" s="96"/>
      <c r="H3395" s="88"/>
    </row>
    <row r="3396" spans="1:8" ht="14" x14ac:dyDescent="0.3">
      <c r="A3396" s="99"/>
      <c r="B3396" s="100"/>
      <c r="C3396" s="100"/>
      <c r="D3396" s="100"/>
      <c r="E3396" s="101"/>
      <c r="F3396" s="96"/>
      <c r="H3396" s="88"/>
    </row>
    <row r="3397" spans="1:8" ht="14" x14ac:dyDescent="0.3">
      <c r="A3397" s="99"/>
      <c r="B3397" s="100"/>
      <c r="C3397" s="100"/>
      <c r="D3397" s="100"/>
      <c r="E3397" s="101"/>
      <c r="F3397" s="96"/>
      <c r="H3397" s="88"/>
    </row>
    <row r="3398" spans="1:8" ht="14" x14ac:dyDescent="0.3">
      <c r="A3398" s="99"/>
      <c r="B3398" s="100"/>
      <c r="C3398" s="100"/>
      <c r="D3398" s="100"/>
      <c r="E3398" s="101"/>
      <c r="F3398" s="96"/>
      <c r="H3398" s="88"/>
    </row>
    <row r="3399" spans="1:8" ht="14" x14ac:dyDescent="0.3">
      <c r="A3399" s="99"/>
      <c r="B3399" s="100"/>
      <c r="C3399" s="100"/>
      <c r="D3399" s="100"/>
      <c r="E3399" s="101"/>
      <c r="F3399" s="96"/>
      <c r="H3399" s="88"/>
    </row>
    <row r="3400" spans="1:8" ht="14" x14ac:dyDescent="0.3">
      <c r="A3400" s="99"/>
      <c r="B3400" s="100"/>
      <c r="C3400" s="100"/>
      <c r="D3400" s="100"/>
      <c r="E3400" s="101"/>
      <c r="F3400" s="96"/>
      <c r="H3400" s="88"/>
    </row>
    <row r="3401" spans="1:8" ht="14" x14ac:dyDescent="0.3">
      <c r="A3401" s="99"/>
      <c r="B3401" s="100"/>
      <c r="C3401" s="100"/>
      <c r="D3401" s="100"/>
      <c r="E3401" s="101"/>
      <c r="F3401" s="96"/>
      <c r="H3401" s="88"/>
    </row>
    <row r="3402" spans="1:8" ht="14" x14ac:dyDescent="0.3">
      <c r="A3402" s="99"/>
      <c r="B3402" s="100"/>
      <c r="C3402" s="100"/>
      <c r="D3402" s="100"/>
      <c r="E3402" s="101"/>
      <c r="F3402" s="96"/>
      <c r="H3402" s="88"/>
    </row>
    <row r="3403" spans="1:8" ht="14" x14ac:dyDescent="0.3">
      <c r="A3403" s="99"/>
      <c r="B3403" s="100"/>
      <c r="C3403" s="100"/>
      <c r="D3403" s="100"/>
      <c r="E3403" s="101"/>
      <c r="F3403" s="96"/>
      <c r="H3403" s="88"/>
    </row>
    <row r="3404" spans="1:8" ht="14" x14ac:dyDescent="0.3">
      <c r="A3404" s="99"/>
      <c r="B3404" s="100"/>
      <c r="C3404" s="100"/>
      <c r="D3404" s="100"/>
      <c r="E3404" s="101"/>
      <c r="F3404" s="96"/>
      <c r="H3404" s="88"/>
    </row>
    <row r="3405" spans="1:8" ht="14" x14ac:dyDescent="0.3">
      <c r="A3405" s="99"/>
      <c r="B3405" s="100"/>
      <c r="C3405" s="100"/>
      <c r="D3405" s="100"/>
      <c r="E3405" s="101"/>
      <c r="F3405" s="96"/>
      <c r="H3405" s="88"/>
    </row>
    <row r="3406" spans="1:8" ht="14" x14ac:dyDescent="0.3">
      <c r="A3406" s="99"/>
      <c r="B3406" s="100"/>
      <c r="C3406" s="100"/>
      <c r="D3406" s="100"/>
      <c r="E3406" s="101"/>
      <c r="F3406" s="96"/>
      <c r="H3406" s="88"/>
    </row>
    <row r="3407" spans="1:8" ht="14" x14ac:dyDescent="0.3">
      <c r="A3407" s="99"/>
      <c r="B3407" s="100"/>
      <c r="C3407" s="100"/>
      <c r="D3407" s="100"/>
      <c r="E3407" s="101"/>
      <c r="F3407" s="96"/>
      <c r="H3407" s="88"/>
    </row>
    <row r="3408" spans="1:8" ht="14" x14ac:dyDescent="0.3">
      <c r="A3408" s="99"/>
      <c r="B3408" s="100"/>
      <c r="C3408" s="100"/>
      <c r="D3408" s="100"/>
      <c r="E3408" s="101"/>
      <c r="F3408" s="96"/>
      <c r="H3408" s="88"/>
    </row>
    <row r="3409" spans="1:8" ht="14" x14ac:dyDescent="0.3">
      <c r="A3409" s="99"/>
      <c r="B3409" s="100"/>
      <c r="C3409" s="100"/>
      <c r="D3409" s="100"/>
      <c r="E3409" s="101"/>
      <c r="F3409" s="96"/>
      <c r="H3409" s="88"/>
    </row>
    <row r="3410" spans="1:8" ht="14" x14ac:dyDescent="0.3">
      <c r="A3410" s="99"/>
      <c r="B3410" s="100"/>
      <c r="C3410" s="100"/>
      <c r="D3410" s="100"/>
      <c r="E3410" s="101"/>
      <c r="F3410" s="96"/>
      <c r="H3410" s="88"/>
    </row>
    <row r="3411" spans="1:8" ht="14" x14ac:dyDescent="0.3">
      <c r="A3411" s="99"/>
      <c r="B3411" s="100"/>
      <c r="C3411" s="100"/>
      <c r="D3411" s="100"/>
      <c r="E3411" s="101"/>
      <c r="F3411" s="96"/>
      <c r="H3411" s="88"/>
    </row>
    <row r="3412" spans="1:8" ht="14" x14ac:dyDescent="0.3">
      <c r="A3412" s="99"/>
      <c r="B3412" s="100"/>
      <c r="C3412" s="100"/>
      <c r="D3412" s="100"/>
      <c r="E3412" s="101"/>
      <c r="F3412" s="96"/>
      <c r="H3412" s="88"/>
    </row>
    <row r="3413" spans="1:8" ht="14" x14ac:dyDescent="0.3">
      <c r="A3413" s="99"/>
      <c r="B3413" s="100"/>
      <c r="C3413" s="100"/>
      <c r="D3413" s="100"/>
      <c r="E3413" s="101"/>
      <c r="F3413" s="96"/>
      <c r="H3413" s="88"/>
    </row>
    <row r="3414" spans="1:8" ht="14" x14ac:dyDescent="0.3">
      <c r="A3414" s="99"/>
      <c r="B3414" s="100"/>
      <c r="C3414" s="100"/>
      <c r="D3414" s="100"/>
      <c r="E3414" s="101"/>
      <c r="F3414" s="96"/>
      <c r="H3414" s="88"/>
    </row>
    <row r="3415" spans="1:8" ht="14" x14ac:dyDescent="0.3">
      <c r="A3415" s="99"/>
      <c r="B3415" s="100"/>
      <c r="C3415" s="100"/>
      <c r="D3415" s="100"/>
      <c r="E3415" s="101"/>
      <c r="F3415" s="96"/>
      <c r="H3415" s="88"/>
    </row>
    <row r="3416" spans="1:8" ht="14" x14ac:dyDescent="0.3">
      <c r="A3416" s="99"/>
      <c r="B3416" s="100"/>
      <c r="C3416" s="100"/>
      <c r="D3416" s="100"/>
      <c r="E3416" s="101"/>
      <c r="F3416" s="96"/>
      <c r="H3416" s="88"/>
    </row>
    <row r="3417" spans="1:8" ht="14" x14ac:dyDescent="0.3">
      <c r="A3417" s="99"/>
      <c r="B3417" s="100"/>
      <c r="C3417" s="100"/>
      <c r="D3417" s="100"/>
      <c r="E3417" s="101"/>
      <c r="F3417" s="96"/>
      <c r="H3417" s="88"/>
    </row>
    <row r="3418" spans="1:8" ht="14" x14ac:dyDescent="0.3">
      <c r="A3418" s="99"/>
      <c r="B3418" s="100"/>
      <c r="C3418" s="100"/>
      <c r="D3418" s="100"/>
      <c r="E3418" s="101"/>
      <c r="F3418" s="96"/>
      <c r="H3418" s="88"/>
    </row>
    <row r="3419" spans="1:8" ht="14" x14ac:dyDescent="0.3">
      <c r="A3419" s="99"/>
      <c r="B3419" s="100"/>
      <c r="C3419" s="100"/>
      <c r="D3419" s="100"/>
      <c r="E3419" s="101"/>
      <c r="F3419" s="96"/>
      <c r="H3419" s="88"/>
    </row>
    <row r="3420" spans="1:8" ht="14" x14ac:dyDescent="0.3">
      <c r="A3420" s="99"/>
      <c r="B3420" s="100"/>
      <c r="C3420" s="100"/>
      <c r="D3420" s="100"/>
      <c r="E3420" s="101"/>
      <c r="F3420" s="96"/>
      <c r="H3420" s="88"/>
    </row>
    <row r="3421" spans="1:8" ht="14" x14ac:dyDescent="0.3">
      <c r="A3421" s="99"/>
      <c r="B3421" s="100"/>
      <c r="C3421" s="100"/>
      <c r="D3421" s="100"/>
      <c r="E3421" s="101"/>
      <c r="F3421" s="96"/>
      <c r="H3421" s="88"/>
    </row>
    <row r="3422" spans="1:8" ht="14" x14ac:dyDescent="0.3">
      <c r="A3422" s="99"/>
      <c r="B3422" s="100"/>
      <c r="C3422" s="100"/>
      <c r="D3422" s="100"/>
      <c r="E3422" s="101"/>
      <c r="F3422" s="96"/>
      <c r="H3422" s="88"/>
    </row>
    <row r="3423" spans="1:8" ht="14" x14ac:dyDescent="0.3">
      <c r="A3423" s="99"/>
      <c r="B3423" s="100"/>
      <c r="C3423" s="100"/>
      <c r="D3423" s="100"/>
      <c r="E3423" s="101"/>
      <c r="F3423" s="96"/>
      <c r="H3423" s="88"/>
    </row>
    <row r="3424" spans="1:8" ht="14" x14ac:dyDescent="0.3">
      <c r="A3424" s="99"/>
      <c r="B3424" s="100"/>
      <c r="C3424" s="100"/>
      <c r="D3424" s="100"/>
      <c r="E3424" s="101"/>
      <c r="F3424" s="96"/>
      <c r="H3424" s="88"/>
    </row>
    <row r="3425" spans="1:8" ht="14" x14ac:dyDescent="0.3">
      <c r="A3425" s="99"/>
      <c r="B3425" s="100"/>
      <c r="C3425" s="100"/>
      <c r="D3425" s="100"/>
      <c r="E3425" s="101"/>
      <c r="F3425" s="96"/>
      <c r="H3425" s="88"/>
    </row>
    <row r="3426" spans="1:8" ht="14" x14ac:dyDescent="0.3">
      <c r="A3426" s="99"/>
      <c r="B3426" s="100"/>
      <c r="C3426" s="100"/>
      <c r="D3426" s="100"/>
      <c r="E3426" s="101"/>
      <c r="F3426" s="96"/>
      <c r="H3426" s="88"/>
    </row>
    <row r="3427" spans="1:8" ht="14" x14ac:dyDescent="0.3">
      <c r="A3427" s="99"/>
      <c r="B3427" s="100"/>
      <c r="C3427" s="100"/>
      <c r="D3427" s="100"/>
      <c r="E3427" s="101"/>
      <c r="F3427" s="96"/>
      <c r="H3427" s="88"/>
    </row>
    <row r="3428" spans="1:8" ht="14" x14ac:dyDescent="0.3">
      <c r="A3428" s="99"/>
      <c r="B3428" s="100"/>
      <c r="C3428" s="100"/>
      <c r="D3428" s="100"/>
      <c r="E3428" s="101"/>
      <c r="F3428" s="96"/>
      <c r="H3428" s="88"/>
    </row>
    <row r="3429" spans="1:8" ht="14" x14ac:dyDescent="0.3">
      <c r="A3429" s="99"/>
      <c r="B3429" s="100"/>
      <c r="C3429" s="100"/>
      <c r="D3429" s="100"/>
      <c r="E3429" s="101"/>
      <c r="F3429" s="96"/>
      <c r="H3429" s="88"/>
    </row>
    <row r="3430" spans="1:8" ht="14" x14ac:dyDescent="0.3">
      <c r="A3430" s="99"/>
      <c r="B3430" s="100"/>
      <c r="C3430" s="100"/>
      <c r="D3430" s="100"/>
      <c r="E3430" s="101"/>
      <c r="F3430" s="96"/>
      <c r="H3430" s="88"/>
    </row>
    <row r="3431" spans="1:8" ht="14" x14ac:dyDescent="0.3">
      <c r="A3431" s="99"/>
      <c r="B3431" s="100"/>
      <c r="C3431" s="100"/>
      <c r="D3431" s="100"/>
      <c r="E3431" s="101"/>
      <c r="F3431" s="96"/>
      <c r="H3431" s="88"/>
    </row>
    <row r="3432" spans="1:8" ht="14" x14ac:dyDescent="0.3">
      <c r="A3432" s="99"/>
      <c r="B3432" s="100"/>
      <c r="C3432" s="100"/>
      <c r="D3432" s="100"/>
      <c r="E3432" s="101"/>
      <c r="F3432" s="96"/>
      <c r="H3432" s="88"/>
    </row>
    <row r="3433" spans="1:8" ht="14" x14ac:dyDescent="0.3">
      <c r="A3433" s="99"/>
      <c r="B3433" s="100"/>
      <c r="C3433" s="100"/>
      <c r="D3433" s="100"/>
      <c r="E3433" s="101"/>
      <c r="F3433" s="96"/>
      <c r="H3433" s="88"/>
    </row>
    <row r="3434" spans="1:8" ht="14" x14ac:dyDescent="0.3">
      <c r="A3434" s="99"/>
      <c r="B3434" s="100"/>
      <c r="C3434" s="100"/>
      <c r="D3434" s="100"/>
      <c r="E3434" s="101"/>
      <c r="F3434" s="96"/>
      <c r="H3434" s="88"/>
    </row>
    <row r="3435" spans="1:8" ht="14" x14ac:dyDescent="0.3">
      <c r="A3435" s="99"/>
      <c r="B3435" s="100"/>
      <c r="C3435" s="100"/>
      <c r="D3435" s="100"/>
      <c r="E3435" s="101"/>
      <c r="F3435" s="96"/>
      <c r="H3435" s="88"/>
    </row>
    <row r="3436" spans="1:8" ht="14" x14ac:dyDescent="0.3">
      <c r="A3436" s="99"/>
      <c r="B3436" s="100"/>
      <c r="C3436" s="100"/>
      <c r="D3436" s="100"/>
      <c r="E3436" s="101"/>
      <c r="F3436" s="96"/>
      <c r="H3436" s="88"/>
    </row>
    <row r="3437" spans="1:8" ht="14" x14ac:dyDescent="0.3">
      <c r="A3437" s="99"/>
      <c r="B3437" s="100"/>
      <c r="C3437" s="100"/>
      <c r="D3437" s="100"/>
      <c r="E3437" s="101"/>
      <c r="F3437" s="96"/>
      <c r="H3437" s="88"/>
    </row>
    <row r="3438" spans="1:8" ht="14" x14ac:dyDescent="0.3">
      <c r="A3438" s="99"/>
      <c r="B3438" s="100"/>
      <c r="C3438" s="100"/>
      <c r="D3438" s="100"/>
      <c r="E3438" s="101"/>
      <c r="F3438" s="96"/>
      <c r="H3438" s="88"/>
    </row>
    <row r="3439" spans="1:8" ht="14" x14ac:dyDescent="0.3">
      <c r="A3439" s="99"/>
      <c r="B3439" s="100"/>
      <c r="C3439" s="100"/>
      <c r="D3439" s="100"/>
      <c r="E3439" s="101"/>
      <c r="F3439" s="96"/>
      <c r="H3439" s="88"/>
    </row>
    <row r="3440" spans="1:8" ht="14" x14ac:dyDescent="0.3">
      <c r="A3440" s="99"/>
      <c r="B3440" s="100"/>
      <c r="C3440" s="100"/>
      <c r="D3440" s="100"/>
      <c r="E3440" s="101"/>
      <c r="F3440" s="96"/>
      <c r="H3440" s="88"/>
    </row>
    <row r="3441" spans="1:8" ht="14" x14ac:dyDescent="0.3">
      <c r="A3441" s="99"/>
      <c r="B3441" s="100"/>
      <c r="C3441" s="100"/>
      <c r="D3441" s="100"/>
      <c r="E3441" s="101"/>
      <c r="F3441" s="96"/>
      <c r="H3441" s="88"/>
    </row>
    <row r="3442" spans="1:8" ht="14" x14ac:dyDescent="0.3">
      <c r="A3442" s="99"/>
      <c r="B3442" s="100"/>
      <c r="C3442" s="100"/>
      <c r="D3442" s="100"/>
      <c r="E3442" s="101"/>
      <c r="F3442" s="96"/>
      <c r="H3442" s="88"/>
    </row>
    <row r="3443" spans="1:8" ht="14" x14ac:dyDescent="0.3">
      <c r="A3443" s="99"/>
      <c r="B3443" s="100"/>
      <c r="C3443" s="100"/>
      <c r="D3443" s="100"/>
      <c r="E3443" s="101"/>
      <c r="F3443" s="96"/>
      <c r="H3443" s="88"/>
    </row>
    <row r="3444" spans="1:8" ht="14" x14ac:dyDescent="0.3">
      <c r="A3444" s="99"/>
      <c r="B3444" s="100"/>
      <c r="C3444" s="100"/>
      <c r="D3444" s="100"/>
      <c r="E3444" s="101"/>
      <c r="F3444" s="96"/>
      <c r="H3444" s="88"/>
    </row>
    <row r="3445" spans="1:8" ht="14" x14ac:dyDescent="0.3">
      <c r="A3445" s="99"/>
      <c r="B3445" s="100"/>
      <c r="C3445" s="100"/>
      <c r="D3445" s="100"/>
      <c r="E3445" s="101"/>
      <c r="F3445" s="96"/>
      <c r="H3445" s="88"/>
    </row>
    <row r="3446" spans="1:8" ht="14" x14ac:dyDescent="0.3">
      <c r="A3446" s="99"/>
      <c r="B3446" s="100"/>
      <c r="C3446" s="100"/>
      <c r="D3446" s="100"/>
      <c r="E3446" s="101"/>
      <c r="F3446" s="96"/>
      <c r="H3446" s="88"/>
    </row>
    <row r="3447" spans="1:8" ht="14" x14ac:dyDescent="0.3">
      <c r="A3447" s="99"/>
      <c r="B3447" s="100"/>
      <c r="C3447" s="100"/>
      <c r="D3447" s="100"/>
      <c r="E3447" s="101"/>
      <c r="F3447" s="96"/>
      <c r="H3447" s="88"/>
    </row>
    <row r="3448" spans="1:8" ht="14" x14ac:dyDescent="0.3">
      <c r="A3448" s="99"/>
      <c r="B3448" s="100"/>
      <c r="C3448" s="100"/>
      <c r="D3448" s="100"/>
      <c r="E3448" s="101"/>
      <c r="F3448" s="96"/>
      <c r="H3448" s="88"/>
    </row>
    <row r="3449" spans="1:8" ht="14" x14ac:dyDescent="0.3">
      <c r="A3449" s="99"/>
      <c r="B3449" s="100"/>
      <c r="C3449" s="100"/>
      <c r="D3449" s="100"/>
      <c r="E3449" s="101"/>
      <c r="F3449" s="96"/>
      <c r="H3449" s="88"/>
    </row>
    <row r="3450" spans="1:8" ht="14" x14ac:dyDescent="0.3">
      <c r="A3450" s="99"/>
      <c r="B3450" s="100"/>
      <c r="C3450" s="100"/>
      <c r="D3450" s="100"/>
      <c r="E3450" s="101"/>
      <c r="F3450" s="96"/>
      <c r="H3450" s="88"/>
    </row>
    <row r="3451" spans="1:8" ht="14" x14ac:dyDescent="0.3">
      <c r="A3451" s="99"/>
      <c r="B3451" s="100"/>
      <c r="C3451" s="100"/>
      <c r="D3451" s="100"/>
      <c r="E3451" s="101"/>
      <c r="F3451" s="96"/>
      <c r="H3451" s="88"/>
    </row>
    <row r="3452" spans="1:8" ht="14" x14ac:dyDescent="0.3">
      <c r="A3452" s="99"/>
      <c r="B3452" s="100"/>
      <c r="C3452" s="100"/>
      <c r="D3452" s="100"/>
      <c r="E3452" s="101"/>
      <c r="F3452" s="96"/>
      <c r="H3452" s="88"/>
    </row>
    <row r="3453" spans="1:8" ht="14" x14ac:dyDescent="0.3">
      <c r="A3453" s="99"/>
      <c r="B3453" s="100"/>
      <c r="C3453" s="100"/>
      <c r="D3453" s="100"/>
      <c r="E3453" s="101"/>
      <c r="F3453" s="96"/>
      <c r="H3453" s="88"/>
    </row>
    <row r="3454" spans="1:8" ht="14" x14ac:dyDescent="0.3">
      <c r="A3454" s="99"/>
      <c r="B3454" s="100"/>
      <c r="C3454" s="100"/>
      <c r="D3454" s="100"/>
      <c r="E3454" s="101"/>
      <c r="F3454" s="96"/>
      <c r="H3454" s="88"/>
    </row>
    <row r="3455" spans="1:8" ht="14" x14ac:dyDescent="0.3">
      <c r="A3455" s="99"/>
      <c r="B3455" s="100"/>
      <c r="C3455" s="100"/>
      <c r="D3455" s="100"/>
      <c r="E3455" s="101"/>
      <c r="F3455" s="96"/>
      <c r="H3455" s="88"/>
    </row>
    <row r="3456" spans="1:8" ht="14" x14ac:dyDescent="0.3">
      <c r="A3456" s="99"/>
      <c r="B3456" s="100"/>
      <c r="C3456" s="100"/>
      <c r="D3456" s="100"/>
      <c r="E3456" s="101"/>
      <c r="F3456" s="96"/>
      <c r="H3456" s="88"/>
    </row>
    <row r="3457" spans="1:8" ht="14" x14ac:dyDescent="0.3">
      <c r="A3457" s="99"/>
      <c r="B3457" s="100"/>
      <c r="C3457" s="100"/>
      <c r="D3457" s="100"/>
      <c r="E3457" s="101"/>
      <c r="F3457" s="96"/>
      <c r="H3457" s="88"/>
    </row>
    <row r="3458" spans="1:8" ht="14" x14ac:dyDescent="0.3">
      <c r="A3458" s="99"/>
      <c r="B3458" s="100"/>
      <c r="C3458" s="100"/>
      <c r="D3458" s="100"/>
      <c r="E3458" s="101"/>
      <c r="F3458" s="96"/>
      <c r="H3458" s="88"/>
    </row>
    <row r="3459" spans="1:8" ht="14" x14ac:dyDescent="0.3">
      <c r="A3459" s="99"/>
      <c r="B3459" s="100"/>
      <c r="C3459" s="100"/>
      <c r="D3459" s="100"/>
      <c r="E3459" s="101"/>
      <c r="F3459" s="96"/>
      <c r="H3459" s="88"/>
    </row>
    <row r="3460" spans="1:8" ht="14" x14ac:dyDescent="0.3">
      <c r="A3460" s="99"/>
      <c r="B3460" s="100"/>
      <c r="C3460" s="100"/>
      <c r="D3460" s="100"/>
      <c r="E3460" s="101"/>
      <c r="F3460" s="96"/>
      <c r="H3460" s="88"/>
    </row>
    <row r="3461" spans="1:8" ht="14" x14ac:dyDescent="0.3">
      <c r="A3461" s="99"/>
      <c r="B3461" s="100"/>
      <c r="C3461" s="100"/>
      <c r="D3461" s="100"/>
      <c r="E3461" s="101"/>
      <c r="F3461" s="96"/>
      <c r="H3461" s="88"/>
    </row>
    <row r="3462" spans="1:8" ht="14" x14ac:dyDescent="0.3">
      <c r="A3462" s="99"/>
      <c r="B3462" s="100"/>
      <c r="C3462" s="100"/>
      <c r="D3462" s="100"/>
      <c r="E3462" s="101"/>
      <c r="F3462" s="96"/>
      <c r="H3462" s="88"/>
    </row>
    <row r="3463" spans="1:8" ht="14" x14ac:dyDescent="0.3">
      <c r="A3463" s="99"/>
      <c r="B3463" s="100"/>
      <c r="C3463" s="100"/>
      <c r="D3463" s="100"/>
      <c r="E3463" s="101"/>
      <c r="F3463" s="96"/>
      <c r="H3463" s="88"/>
    </row>
    <row r="3464" spans="1:8" ht="14" x14ac:dyDescent="0.3">
      <c r="A3464" s="99"/>
      <c r="B3464" s="100"/>
      <c r="C3464" s="100"/>
      <c r="D3464" s="100"/>
      <c r="E3464" s="101"/>
      <c r="F3464" s="96"/>
      <c r="H3464" s="88"/>
    </row>
    <row r="3465" spans="1:8" ht="14" x14ac:dyDescent="0.3">
      <c r="A3465" s="99"/>
      <c r="B3465" s="100"/>
      <c r="C3465" s="100"/>
      <c r="D3465" s="100"/>
      <c r="E3465" s="101"/>
      <c r="F3465" s="96"/>
      <c r="H3465" s="88"/>
    </row>
    <row r="3466" spans="1:8" ht="14" x14ac:dyDescent="0.3">
      <c r="A3466" s="99"/>
      <c r="B3466" s="100"/>
      <c r="C3466" s="100"/>
      <c r="D3466" s="100"/>
      <c r="E3466" s="101"/>
      <c r="F3466" s="96"/>
      <c r="H3466" s="88"/>
    </row>
    <row r="3467" spans="1:8" ht="14" x14ac:dyDescent="0.3">
      <c r="A3467" s="99"/>
      <c r="B3467" s="100"/>
      <c r="C3467" s="100"/>
      <c r="D3467" s="100"/>
      <c r="E3467" s="101"/>
      <c r="F3467" s="96"/>
      <c r="H3467" s="88"/>
    </row>
    <row r="3468" spans="1:8" ht="14" x14ac:dyDescent="0.3">
      <c r="A3468" s="99"/>
      <c r="B3468" s="100"/>
      <c r="C3468" s="100"/>
      <c r="D3468" s="100"/>
      <c r="E3468" s="101"/>
      <c r="F3468" s="96"/>
      <c r="H3468" s="88"/>
    </row>
    <row r="3469" spans="1:8" ht="14" x14ac:dyDescent="0.3">
      <c r="A3469" s="99"/>
      <c r="B3469" s="100"/>
      <c r="C3469" s="100"/>
      <c r="D3469" s="100"/>
      <c r="E3469" s="101"/>
      <c r="F3469" s="96"/>
      <c r="H3469" s="88"/>
    </row>
    <row r="3470" spans="1:8" ht="14" x14ac:dyDescent="0.3">
      <c r="A3470" s="99"/>
      <c r="B3470" s="100"/>
      <c r="C3470" s="100"/>
      <c r="D3470" s="100"/>
      <c r="E3470" s="101"/>
      <c r="F3470" s="96"/>
      <c r="H3470" s="88"/>
    </row>
    <row r="3471" spans="1:8" ht="14" x14ac:dyDescent="0.3">
      <c r="A3471" s="99"/>
      <c r="B3471" s="100"/>
      <c r="C3471" s="100"/>
      <c r="D3471" s="100"/>
      <c r="E3471" s="101"/>
      <c r="F3471" s="96"/>
      <c r="H3471" s="88"/>
    </row>
    <row r="3472" spans="1:8" ht="14" x14ac:dyDescent="0.3">
      <c r="A3472" s="99"/>
      <c r="B3472" s="100"/>
      <c r="C3472" s="100"/>
      <c r="D3472" s="100"/>
      <c r="E3472" s="101"/>
      <c r="F3472" s="96"/>
      <c r="H3472" s="88"/>
    </row>
    <row r="3473" spans="1:8" ht="14" x14ac:dyDescent="0.3">
      <c r="A3473" s="99"/>
      <c r="B3473" s="100"/>
      <c r="C3473" s="100"/>
      <c r="D3473" s="100"/>
      <c r="E3473" s="101"/>
      <c r="F3473" s="96"/>
      <c r="H3473" s="88"/>
    </row>
    <row r="3474" spans="1:8" ht="14" x14ac:dyDescent="0.3">
      <c r="A3474" s="99"/>
      <c r="B3474" s="100"/>
      <c r="C3474" s="100"/>
      <c r="D3474" s="100"/>
      <c r="E3474" s="101"/>
      <c r="F3474" s="96"/>
      <c r="H3474" s="88"/>
    </row>
    <row r="3475" spans="1:8" ht="14" x14ac:dyDescent="0.3">
      <c r="A3475" s="99"/>
      <c r="B3475" s="100"/>
      <c r="C3475" s="100"/>
      <c r="D3475" s="100"/>
      <c r="E3475" s="101"/>
      <c r="F3475" s="96"/>
      <c r="H3475" s="88"/>
    </row>
    <row r="3476" spans="1:8" ht="14" x14ac:dyDescent="0.3">
      <c r="A3476" s="99"/>
      <c r="B3476" s="100"/>
      <c r="C3476" s="100"/>
      <c r="D3476" s="100"/>
      <c r="E3476" s="101"/>
      <c r="F3476" s="96"/>
      <c r="H3476" s="88"/>
    </row>
    <row r="3477" spans="1:8" ht="14" x14ac:dyDescent="0.3">
      <c r="A3477" s="99"/>
      <c r="B3477" s="100"/>
      <c r="C3477" s="100"/>
      <c r="D3477" s="100"/>
      <c r="E3477" s="101"/>
      <c r="F3477" s="96"/>
      <c r="H3477" s="88"/>
    </row>
    <row r="3478" spans="1:8" ht="14" x14ac:dyDescent="0.3">
      <c r="A3478" s="99"/>
      <c r="B3478" s="100"/>
      <c r="C3478" s="100"/>
      <c r="D3478" s="100"/>
      <c r="E3478" s="101"/>
      <c r="F3478" s="96"/>
      <c r="H3478" s="88"/>
    </row>
    <row r="3479" spans="1:8" ht="14" x14ac:dyDescent="0.3">
      <c r="A3479" s="99"/>
      <c r="B3479" s="100"/>
      <c r="C3479" s="100"/>
      <c r="D3479" s="100"/>
      <c r="E3479" s="101"/>
      <c r="F3479" s="96"/>
      <c r="H3479" s="88"/>
    </row>
    <row r="3480" spans="1:8" ht="14" x14ac:dyDescent="0.3">
      <c r="A3480" s="99"/>
      <c r="B3480" s="100"/>
      <c r="C3480" s="100"/>
      <c r="D3480" s="100"/>
      <c r="E3480" s="101"/>
      <c r="F3480" s="96"/>
      <c r="H3480" s="88"/>
    </row>
    <row r="3481" spans="1:8" ht="14" x14ac:dyDescent="0.3">
      <c r="A3481" s="99"/>
      <c r="B3481" s="100"/>
      <c r="C3481" s="100"/>
      <c r="D3481" s="100"/>
      <c r="E3481" s="101"/>
      <c r="F3481" s="96"/>
      <c r="H3481" s="88"/>
    </row>
    <row r="3482" spans="1:8" ht="14" x14ac:dyDescent="0.3">
      <c r="A3482" s="99"/>
      <c r="B3482" s="100"/>
      <c r="C3482" s="100"/>
      <c r="D3482" s="100"/>
      <c r="E3482" s="101"/>
      <c r="F3482" s="96"/>
      <c r="H3482" s="88"/>
    </row>
    <row r="3483" spans="1:8" ht="14" x14ac:dyDescent="0.3">
      <c r="A3483" s="99"/>
      <c r="B3483" s="100"/>
      <c r="C3483" s="100"/>
      <c r="D3483" s="100"/>
      <c r="E3483" s="101"/>
      <c r="F3483" s="96"/>
      <c r="H3483" s="88"/>
    </row>
    <row r="3484" spans="1:8" ht="14" x14ac:dyDescent="0.3">
      <c r="A3484" s="99"/>
      <c r="B3484" s="100"/>
      <c r="C3484" s="100"/>
      <c r="D3484" s="100"/>
      <c r="E3484" s="101"/>
      <c r="F3484" s="96"/>
      <c r="H3484" s="88"/>
    </row>
    <row r="3485" spans="1:8" ht="14" x14ac:dyDescent="0.3">
      <c r="A3485" s="99"/>
      <c r="B3485" s="100"/>
      <c r="C3485" s="100"/>
      <c r="D3485" s="100"/>
      <c r="E3485" s="101"/>
      <c r="F3485" s="96"/>
      <c r="H3485" s="88"/>
    </row>
    <row r="3486" spans="1:8" ht="14" x14ac:dyDescent="0.3">
      <c r="A3486" s="99"/>
      <c r="B3486" s="100"/>
      <c r="C3486" s="100"/>
      <c r="D3486" s="100"/>
      <c r="E3486" s="101"/>
      <c r="F3486" s="96"/>
      <c r="H3486" s="88"/>
    </row>
    <row r="3487" spans="1:8" ht="14" x14ac:dyDescent="0.3">
      <c r="A3487" s="99"/>
      <c r="B3487" s="100"/>
      <c r="C3487" s="100"/>
      <c r="D3487" s="100"/>
      <c r="E3487" s="101"/>
      <c r="F3487" s="96"/>
      <c r="H3487" s="88"/>
    </row>
    <row r="3488" spans="1:8" ht="14" x14ac:dyDescent="0.3">
      <c r="A3488" s="99"/>
      <c r="B3488" s="100"/>
      <c r="C3488" s="100"/>
      <c r="D3488" s="100"/>
      <c r="E3488" s="101"/>
      <c r="F3488" s="96"/>
      <c r="H3488" s="88"/>
    </row>
    <row r="3489" spans="1:8" ht="14" x14ac:dyDescent="0.3">
      <c r="A3489" s="99"/>
      <c r="B3489" s="100"/>
      <c r="C3489" s="100"/>
      <c r="D3489" s="100"/>
      <c r="E3489" s="101"/>
      <c r="F3489" s="96"/>
      <c r="H3489" s="88"/>
    </row>
    <row r="3490" spans="1:8" ht="14" x14ac:dyDescent="0.3">
      <c r="A3490" s="99"/>
      <c r="B3490" s="100"/>
      <c r="C3490" s="100"/>
      <c r="D3490" s="100"/>
      <c r="E3490" s="101"/>
      <c r="F3490" s="96"/>
      <c r="H3490" s="88"/>
    </row>
    <row r="3491" spans="1:8" ht="14" x14ac:dyDescent="0.3">
      <c r="A3491" s="99"/>
      <c r="B3491" s="100"/>
      <c r="C3491" s="100"/>
      <c r="D3491" s="100"/>
      <c r="E3491" s="101"/>
      <c r="F3491" s="96"/>
      <c r="H3491" s="88"/>
    </row>
    <row r="3492" spans="1:8" ht="14" x14ac:dyDescent="0.3">
      <c r="A3492" s="99"/>
      <c r="B3492" s="100"/>
      <c r="C3492" s="100"/>
      <c r="D3492" s="100"/>
      <c r="E3492" s="101"/>
      <c r="F3492" s="96"/>
      <c r="H3492" s="88"/>
    </row>
    <row r="3493" spans="1:8" ht="14" x14ac:dyDescent="0.3">
      <c r="A3493" s="99"/>
      <c r="B3493" s="100"/>
      <c r="C3493" s="100"/>
      <c r="D3493" s="100"/>
      <c r="E3493" s="101"/>
      <c r="F3493" s="96"/>
      <c r="H3493" s="88"/>
    </row>
    <row r="3494" spans="1:8" ht="14" x14ac:dyDescent="0.3">
      <c r="A3494" s="99"/>
      <c r="B3494" s="100"/>
      <c r="C3494" s="100"/>
      <c r="D3494" s="100"/>
      <c r="E3494" s="101"/>
      <c r="F3494" s="96"/>
      <c r="H3494" s="88"/>
    </row>
    <row r="3495" spans="1:8" ht="14" x14ac:dyDescent="0.3">
      <c r="A3495" s="99"/>
      <c r="B3495" s="100"/>
      <c r="C3495" s="100"/>
      <c r="D3495" s="100"/>
      <c r="E3495" s="101"/>
      <c r="F3495" s="96"/>
      <c r="H3495" s="88"/>
    </row>
    <row r="3496" spans="1:8" ht="14" x14ac:dyDescent="0.3">
      <c r="A3496" s="99"/>
      <c r="B3496" s="100"/>
      <c r="C3496" s="100"/>
      <c r="D3496" s="100"/>
      <c r="E3496" s="101"/>
      <c r="F3496" s="96"/>
      <c r="H3496" s="88"/>
    </row>
    <row r="3497" spans="1:8" ht="14" x14ac:dyDescent="0.3">
      <c r="A3497" s="99"/>
      <c r="B3497" s="100"/>
      <c r="C3497" s="100"/>
      <c r="D3497" s="100"/>
      <c r="E3497" s="101"/>
      <c r="F3497" s="96"/>
      <c r="H3497" s="88"/>
    </row>
    <row r="3498" spans="1:8" ht="14" x14ac:dyDescent="0.3">
      <c r="A3498" s="99"/>
      <c r="B3498" s="100"/>
      <c r="C3498" s="100"/>
      <c r="D3498" s="100"/>
      <c r="E3498" s="101"/>
      <c r="F3498" s="96"/>
      <c r="H3498" s="88"/>
    </row>
    <row r="3499" spans="1:8" ht="14" x14ac:dyDescent="0.3">
      <c r="A3499" s="99"/>
      <c r="B3499" s="100"/>
      <c r="C3499" s="100"/>
      <c r="D3499" s="100"/>
      <c r="E3499" s="101"/>
      <c r="F3499" s="96"/>
      <c r="H3499" s="88"/>
    </row>
    <row r="3500" spans="1:8" ht="14" x14ac:dyDescent="0.3">
      <c r="A3500" s="99"/>
      <c r="B3500" s="100"/>
      <c r="C3500" s="100"/>
      <c r="D3500" s="100"/>
      <c r="E3500" s="101"/>
      <c r="F3500" s="96"/>
      <c r="H3500" s="88"/>
    </row>
    <row r="3501" spans="1:8" ht="14" x14ac:dyDescent="0.3">
      <c r="A3501" s="99"/>
      <c r="B3501" s="100"/>
      <c r="C3501" s="100"/>
      <c r="D3501" s="100"/>
      <c r="E3501" s="101"/>
      <c r="F3501" s="96"/>
      <c r="H3501" s="88"/>
    </row>
    <row r="3502" spans="1:8" ht="14" x14ac:dyDescent="0.3">
      <c r="A3502" s="99"/>
      <c r="B3502" s="100"/>
      <c r="C3502" s="100"/>
      <c r="D3502" s="100"/>
      <c r="E3502" s="101"/>
      <c r="F3502" s="96"/>
      <c r="H3502" s="88"/>
    </row>
    <row r="3503" spans="1:8" ht="14" x14ac:dyDescent="0.3">
      <c r="A3503" s="99"/>
      <c r="B3503" s="100"/>
      <c r="C3503" s="100"/>
      <c r="D3503" s="100"/>
      <c r="E3503" s="101"/>
      <c r="F3503" s="96"/>
      <c r="H3503" s="88"/>
    </row>
    <row r="3504" spans="1:8" ht="14" x14ac:dyDescent="0.3">
      <c r="A3504" s="99"/>
      <c r="B3504" s="100"/>
      <c r="C3504" s="100"/>
      <c r="D3504" s="100"/>
      <c r="E3504" s="101"/>
      <c r="F3504" s="96"/>
      <c r="H3504" s="88"/>
    </row>
    <row r="3505" spans="1:8" ht="14" x14ac:dyDescent="0.3">
      <c r="A3505" s="99"/>
      <c r="B3505" s="100"/>
      <c r="C3505" s="100"/>
      <c r="D3505" s="100"/>
      <c r="E3505" s="101"/>
      <c r="F3505" s="96"/>
      <c r="H3505" s="88"/>
    </row>
    <row r="3506" spans="1:8" ht="14" x14ac:dyDescent="0.3">
      <c r="A3506" s="99"/>
      <c r="B3506" s="100"/>
      <c r="C3506" s="100"/>
      <c r="D3506" s="100"/>
      <c r="E3506" s="101"/>
      <c r="F3506" s="96"/>
      <c r="H3506" s="88"/>
    </row>
    <row r="3507" spans="1:8" ht="14" x14ac:dyDescent="0.3">
      <c r="A3507" s="99"/>
      <c r="B3507" s="100"/>
      <c r="C3507" s="100"/>
      <c r="D3507" s="100"/>
      <c r="E3507" s="101"/>
      <c r="F3507" s="96"/>
      <c r="H3507" s="88"/>
    </row>
    <row r="3508" spans="1:8" ht="14" x14ac:dyDescent="0.3">
      <c r="A3508" s="99"/>
      <c r="B3508" s="100"/>
      <c r="C3508" s="100"/>
      <c r="D3508" s="100"/>
      <c r="E3508" s="101"/>
      <c r="F3508" s="96"/>
      <c r="H3508" s="88"/>
    </row>
    <row r="3509" spans="1:8" ht="14" x14ac:dyDescent="0.3">
      <c r="A3509" s="99"/>
      <c r="B3509" s="100"/>
      <c r="C3509" s="100"/>
      <c r="D3509" s="100"/>
      <c r="E3509" s="101"/>
      <c r="F3509" s="96"/>
      <c r="H3509" s="88"/>
    </row>
    <row r="3510" spans="1:8" ht="14" x14ac:dyDescent="0.3">
      <c r="A3510" s="99"/>
      <c r="B3510" s="100"/>
      <c r="C3510" s="100"/>
      <c r="D3510" s="100"/>
      <c r="E3510" s="101"/>
      <c r="F3510" s="96"/>
      <c r="H3510" s="88"/>
    </row>
    <row r="3511" spans="1:8" ht="14" x14ac:dyDescent="0.3">
      <c r="A3511" s="99"/>
      <c r="B3511" s="100"/>
      <c r="C3511" s="100"/>
      <c r="D3511" s="100"/>
      <c r="E3511" s="101"/>
      <c r="F3511" s="96"/>
      <c r="H3511" s="88"/>
    </row>
    <row r="3512" spans="1:8" ht="14" x14ac:dyDescent="0.3">
      <c r="A3512" s="99"/>
      <c r="B3512" s="100"/>
      <c r="C3512" s="100"/>
      <c r="D3512" s="100"/>
      <c r="E3512" s="101"/>
      <c r="F3512" s="96"/>
      <c r="H3512" s="88"/>
    </row>
    <row r="3513" spans="1:8" ht="14" x14ac:dyDescent="0.3">
      <c r="A3513" s="99"/>
      <c r="B3513" s="100"/>
      <c r="C3513" s="100"/>
      <c r="D3513" s="100"/>
      <c r="E3513" s="101"/>
      <c r="F3513" s="96"/>
      <c r="H3513" s="88"/>
    </row>
    <row r="3514" spans="1:8" ht="14" x14ac:dyDescent="0.3">
      <c r="A3514" s="99"/>
      <c r="B3514" s="100"/>
      <c r="C3514" s="100"/>
      <c r="D3514" s="100"/>
      <c r="E3514" s="101"/>
      <c r="F3514" s="96"/>
      <c r="H3514" s="88"/>
    </row>
    <row r="3515" spans="1:8" ht="14" x14ac:dyDescent="0.3">
      <c r="A3515" s="99"/>
      <c r="B3515" s="100"/>
      <c r="C3515" s="100"/>
      <c r="D3515" s="100"/>
      <c r="E3515" s="101"/>
      <c r="F3515" s="96"/>
      <c r="H3515" s="88"/>
    </row>
    <row r="3516" spans="1:8" ht="14" x14ac:dyDescent="0.3">
      <c r="A3516" s="99"/>
      <c r="B3516" s="100"/>
      <c r="C3516" s="100"/>
      <c r="D3516" s="100"/>
      <c r="E3516" s="101"/>
      <c r="F3516" s="96"/>
      <c r="H3516" s="88"/>
    </row>
    <row r="3517" spans="1:8" ht="14" x14ac:dyDescent="0.3">
      <c r="A3517" s="99"/>
      <c r="B3517" s="100"/>
      <c r="C3517" s="100"/>
      <c r="D3517" s="100"/>
      <c r="E3517" s="101"/>
      <c r="F3517" s="96"/>
      <c r="H3517" s="88"/>
    </row>
    <row r="3518" spans="1:8" ht="14" x14ac:dyDescent="0.3">
      <c r="A3518" s="99"/>
      <c r="B3518" s="100"/>
      <c r="C3518" s="100"/>
      <c r="D3518" s="100"/>
      <c r="E3518" s="101"/>
      <c r="F3518" s="96"/>
      <c r="H3518" s="88"/>
    </row>
    <row r="3519" spans="1:8" ht="14" x14ac:dyDescent="0.3">
      <c r="A3519" s="99"/>
      <c r="B3519" s="100"/>
      <c r="C3519" s="100"/>
      <c r="D3519" s="100"/>
      <c r="E3519" s="101"/>
      <c r="F3519" s="96"/>
      <c r="H3519" s="88"/>
    </row>
    <row r="3520" spans="1:8" ht="14" x14ac:dyDescent="0.3">
      <c r="A3520" s="99"/>
      <c r="B3520" s="100"/>
      <c r="C3520" s="100"/>
      <c r="D3520" s="100"/>
      <c r="E3520" s="101"/>
      <c r="F3520" s="96"/>
      <c r="H3520" s="88"/>
    </row>
    <row r="3521" spans="1:8" ht="14" x14ac:dyDescent="0.3">
      <c r="A3521" s="99"/>
      <c r="B3521" s="100"/>
      <c r="C3521" s="100"/>
      <c r="D3521" s="100"/>
      <c r="E3521" s="101"/>
      <c r="F3521" s="96"/>
      <c r="H3521" s="88"/>
    </row>
    <row r="3522" spans="1:8" ht="14" x14ac:dyDescent="0.3">
      <c r="A3522" s="99"/>
      <c r="B3522" s="100"/>
      <c r="C3522" s="100"/>
      <c r="D3522" s="100"/>
      <c r="E3522" s="101"/>
      <c r="F3522" s="96"/>
      <c r="H3522" s="88"/>
    </row>
    <row r="3523" spans="1:8" ht="14" x14ac:dyDescent="0.3">
      <c r="A3523" s="99"/>
      <c r="B3523" s="100"/>
      <c r="C3523" s="100"/>
      <c r="D3523" s="100"/>
      <c r="E3523" s="101"/>
      <c r="F3523" s="96"/>
      <c r="H3523" s="88"/>
    </row>
    <row r="3524" spans="1:8" ht="14" x14ac:dyDescent="0.3">
      <c r="A3524" s="99"/>
      <c r="B3524" s="100"/>
      <c r="C3524" s="100"/>
      <c r="D3524" s="100"/>
      <c r="E3524" s="101"/>
      <c r="F3524" s="96"/>
      <c r="H3524" s="88"/>
    </row>
    <row r="3525" spans="1:8" ht="14" x14ac:dyDescent="0.3">
      <c r="A3525" s="99"/>
      <c r="B3525" s="100"/>
      <c r="C3525" s="100"/>
      <c r="D3525" s="100"/>
      <c r="E3525" s="101"/>
      <c r="F3525" s="96"/>
      <c r="H3525" s="88"/>
    </row>
    <row r="3526" spans="1:8" ht="14" x14ac:dyDescent="0.3">
      <c r="A3526" s="99"/>
      <c r="B3526" s="100"/>
      <c r="C3526" s="100"/>
      <c r="D3526" s="100"/>
      <c r="E3526" s="101"/>
      <c r="F3526" s="96"/>
      <c r="H3526" s="88"/>
    </row>
    <row r="3527" spans="1:8" ht="14" x14ac:dyDescent="0.3">
      <c r="A3527" s="99"/>
      <c r="B3527" s="100"/>
      <c r="C3527" s="100"/>
      <c r="D3527" s="100"/>
      <c r="E3527" s="101"/>
      <c r="F3527" s="96"/>
      <c r="H3527" s="88"/>
    </row>
    <row r="3528" spans="1:8" ht="14" x14ac:dyDescent="0.3">
      <c r="A3528" s="99"/>
      <c r="B3528" s="100"/>
      <c r="C3528" s="100"/>
      <c r="D3528" s="100"/>
      <c r="E3528" s="101"/>
      <c r="F3528" s="96"/>
      <c r="H3528" s="88"/>
    </row>
    <row r="3529" spans="1:8" ht="14" x14ac:dyDescent="0.3">
      <c r="A3529" s="99"/>
      <c r="B3529" s="100"/>
      <c r="C3529" s="100"/>
      <c r="D3529" s="100"/>
      <c r="E3529" s="101"/>
      <c r="F3529" s="96"/>
      <c r="H3529" s="88"/>
    </row>
    <row r="3530" spans="1:8" ht="14" x14ac:dyDescent="0.3">
      <c r="A3530" s="99"/>
      <c r="B3530" s="100"/>
      <c r="C3530" s="100"/>
      <c r="D3530" s="100"/>
      <c r="E3530" s="101"/>
      <c r="F3530" s="96"/>
      <c r="H3530" s="88"/>
    </row>
    <row r="3531" spans="1:8" ht="14" x14ac:dyDescent="0.3">
      <c r="A3531" s="99"/>
      <c r="B3531" s="100"/>
      <c r="C3531" s="100"/>
      <c r="D3531" s="100"/>
      <c r="E3531" s="101"/>
      <c r="F3531" s="96"/>
      <c r="H3531" s="88"/>
    </row>
    <row r="3532" spans="1:8" ht="14" x14ac:dyDescent="0.3">
      <c r="A3532" s="99"/>
      <c r="B3532" s="100"/>
      <c r="C3532" s="100"/>
      <c r="D3532" s="100"/>
      <c r="E3532" s="101"/>
      <c r="F3532" s="96"/>
      <c r="H3532" s="88"/>
    </row>
    <row r="3533" spans="1:8" ht="14" x14ac:dyDescent="0.3">
      <c r="A3533" s="99"/>
      <c r="B3533" s="100"/>
      <c r="C3533" s="100"/>
      <c r="D3533" s="100"/>
      <c r="E3533" s="101"/>
      <c r="F3533" s="96"/>
      <c r="H3533" s="88"/>
    </row>
    <row r="3534" spans="1:8" ht="14" x14ac:dyDescent="0.3">
      <c r="A3534" s="99"/>
      <c r="B3534" s="100"/>
      <c r="C3534" s="100"/>
      <c r="D3534" s="100"/>
      <c r="E3534" s="101"/>
      <c r="F3534" s="96"/>
      <c r="H3534" s="88"/>
    </row>
    <row r="3535" spans="1:8" ht="14" x14ac:dyDescent="0.3">
      <c r="A3535" s="99"/>
      <c r="B3535" s="100"/>
      <c r="C3535" s="100"/>
      <c r="D3535" s="100"/>
      <c r="E3535" s="101"/>
      <c r="F3535" s="96"/>
      <c r="H3535" s="88"/>
    </row>
    <row r="3536" spans="1:8" ht="14" x14ac:dyDescent="0.3">
      <c r="A3536" s="99"/>
      <c r="B3536" s="100"/>
      <c r="C3536" s="100"/>
      <c r="D3536" s="100"/>
      <c r="E3536" s="101"/>
      <c r="F3536" s="96"/>
      <c r="H3536" s="88"/>
    </row>
    <row r="3537" spans="1:8" ht="14" x14ac:dyDescent="0.3">
      <c r="A3537" s="99"/>
      <c r="B3537" s="100"/>
      <c r="C3537" s="100"/>
      <c r="D3537" s="100"/>
      <c r="E3537" s="101"/>
      <c r="F3537" s="96"/>
      <c r="H3537" s="88"/>
    </row>
    <row r="3538" spans="1:8" ht="14" x14ac:dyDescent="0.3">
      <c r="A3538" s="99"/>
      <c r="B3538" s="100"/>
      <c r="C3538" s="100"/>
      <c r="D3538" s="100"/>
      <c r="E3538" s="101"/>
      <c r="F3538" s="96"/>
      <c r="H3538" s="88"/>
    </row>
    <row r="3539" spans="1:8" ht="14" x14ac:dyDescent="0.3">
      <c r="A3539" s="99"/>
      <c r="B3539" s="100"/>
      <c r="C3539" s="100"/>
      <c r="D3539" s="100"/>
      <c r="E3539" s="101"/>
      <c r="F3539" s="96"/>
      <c r="H3539" s="88"/>
    </row>
    <row r="3540" spans="1:8" ht="14" x14ac:dyDescent="0.3">
      <c r="A3540" s="99"/>
      <c r="B3540" s="100"/>
      <c r="C3540" s="100"/>
      <c r="D3540" s="100"/>
      <c r="E3540" s="101"/>
      <c r="F3540" s="96"/>
      <c r="H3540" s="88"/>
    </row>
    <row r="3541" spans="1:8" ht="14" x14ac:dyDescent="0.3">
      <c r="A3541" s="99"/>
      <c r="B3541" s="100"/>
      <c r="C3541" s="100"/>
      <c r="D3541" s="100"/>
      <c r="E3541" s="101"/>
      <c r="F3541" s="96"/>
      <c r="H3541" s="88"/>
    </row>
    <row r="3542" spans="1:8" ht="14" x14ac:dyDescent="0.3">
      <c r="A3542" s="99"/>
      <c r="B3542" s="100"/>
      <c r="C3542" s="100"/>
      <c r="D3542" s="100"/>
      <c r="E3542" s="101"/>
      <c r="F3542" s="96"/>
      <c r="H3542" s="88"/>
    </row>
    <row r="3543" spans="1:8" ht="14" x14ac:dyDescent="0.3">
      <c r="A3543" s="99"/>
      <c r="B3543" s="100"/>
      <c r="C3543" s="100"/>
      <c r="D3543" s="100"/>
      <c r="E3543" s="101"/>
      <c r="F3543" s="96"/>
      <c r="H3543" s="88"/>
    </row>
    <row r="3544" spans="1:8" ht="14" x14ac:dyDescent="0.3">
      <c r="A3544" s="99"/>
      <c r="B3544" s="100"/>
      <c r="C3544" s="100"/>
      <c r="D3544" s="100"/>
      <c r="E3544" s="101"/>
      <c r="F3544" s="96"/>
      <c r="H3544" s="88"/>
    </row>
    <row r="3545" spans="1:8" ht="14" x14ac:dyDescent="0.3">
      <c r="A3545" s="99"/>
      <c r="B3545" s="100"/>
      <c r="C3545" s="100"/>
      <c r="D3545" s="100"/>
      <c r="E3545" s="101"/>
      <c r="F3545" s="96"/>
      <c r="H3545" s="88"/>
    </row>
    <row r="3546" spans="1:8" ht="14" x14ac:dyDescent="0.3">
      <c r="A3546" s="99"/>
      <c r="B3546" s="100"/>
      <c r="C3546" s="100"/>
      <c r="D3546" s="100"/>
      <c r="E3546" s="101"/>
      <c r="F3546" s="96"/>
      <c r="H3546" s="88"/>
    </row>
    <row r="3547" spans="1:8" ht="14" x14ac:dyDescent="0.3">
      <c r="A3547" s="99"/>
      <c r="B3547" s="100"/>
      <c r="C3547" s="100"/>
      <c r="D3547" s="100"/>
      <c r="E3547" s="101"/>
      <c r="F3547" s="96"/>
      <c r="H3547" s="88"/>
    </row>
    <row r="3548" spans="1:8" ht="14" x14ac:dyDescent="0.3">
      <c r="A3548" s="99"/>
      <c r="B3548" s="100"/>
      <c r="C3548" s="100"/>
      <c r="D3548" s="100"/>
      <c r="E3548" s="101"/>
      <c r="F3548" s="96"/>
      <c r="H3548" s="88"/>
    </row>
    <row r="3549" spans="1:8" ht="14" x14ac:dyDescent="0.3">
      <c r="A3549" s="99"/>
      <c r="B3549" s="100"/>
      <c r="C3549" s="100"/>
      <c r="D3549" s="100"/>
      <c r="E3549" s="101"/>
      <c r="F3549" s="96"/>
      <c r="H3549" s="88"/>
    </row>
    <row r="3550" spans="1:8" ht="14" x14ac:dyDescent="0.3">
      <c r="A3550" s="99"/>
      <c r="B3550" s="100"/>
      <c r="C3550" s="100"/>
      <c r="D3550" s="100"/>
      <c r="E3550" s="101"/>
      <c r="F3550" s="96"/>
      <c r="H3550" s="88"/>
    </row>
    <row r="3551" spans="1:8" ht="14" x14ac:dyDescent="0.3">
      <c r="A3551" s="99"/>
      <c r="B3551" s="100"/>
      <c r="C3551" s="100"/>
      <c r="D3551" s="100"/>
      <c r="E3551" s="101"/>
      <c r="F3551" s="96"/>
      <c r="H3551" s="88"/>
    </row>
    <row r="3552" spans="1:8" ht="14" x14ac:dyDescent="0.3">
      <c r="A3552" s="99"/>
      <c r="B3552" s="100"/>
      <c r="C3552" s="100"/>
      <c r="D3552" s="100"/>
      <c r="E3552" s="101"/>
      <c r="F3552" s="96"/>
      <c r="H3552" s="88"/>
    </row>
    <row r="3553" spans="1:8" ht="14" x14ac:dyDescent="0.3">
      <c r="A3553" s="99"/>
      <c r="B3553" s="100"/>
      <c r="C3553" s="100"/>
      <c r="D3553" s="100"/>
      <c r="E3553" s="101"/>
      <c r="F3553" s="96"/>
      <c r="H3553" s="88"/>
    </row>
    <row r="3554" spans="1:8" ht="14" x14ac:dyDescent="0.3">
      <c r="A3554" s="99"/>
      <c r="B3554" s="100"/>
      <c r="C3554" s="100"/>
      <c r="D3554" s="100"/>
      <c r="E3554" s="101"/>
      <c r="F3554" s="96"/>
      <c r="H3554" s="88"/>
    </row>
    <row r="3555" spans="1:8" ht="14" x14ac:dyDescent="0.3">
      <c r="A3555" s="99"/>
      <c r="B3555" s="100"/>
      <c r="C3555" s="100"/>
      <c r="D3555" s="100"/>
      <c r="E3555" s="101"/>
      <c r="F3555" s="96"/>
      <c r="H3555" s="88"/>
    </row>
    <row r="3556" spans="1:8" ht="14" x14ac:dyDescent="0.3">
      <c r="A3556" s="99"/>
      <c r="B3556" s="100"/>
      <c r="C3556" s="100"/>
      <c r="D3556" s="100"/>
      <c r="E3556" s="101"/>
      <c r="F3556" s="96"/>
      <c r="H3556" s="88"/>
    </row>
    <row r="3557" spans="1:8" ht="14" x14ac:dyDescent="0.3">
      <c r="A3557" s="99"/>
      <c r="B3557" s="100"/>
      <c r="C3557" s="100"/>
      <c r="D3557" s="100"/>
      <c r="E3557" s="101"/>
      <c r="F3557" s="96"/>
      <c r="H3557" s="88"/>
    </row>
    <row r="3558" spans="1:8" ht="14" x14ac:dyDescent="0.3">
      <c r="A3558" s="99"/>
      <c r="B3558" s="100"/>
      <c r="C3558" s="100"/>
      <c r="D3558" s="100"/>
      <c r="E3558" s="101"/>
      <c r="F3558" s="96"/>
      <c r="H3558" s="88"/>
    </row>
    <row r="3559" spans="1:8" ht="14" x14ac:dyDescent="0.3">
      <c r="A3559" s="99"/>
      <c r="B3559" s="100"/>
      <c r="C3559" s="100"/>
      <c r="D3559" s="100"/>
      <c r="E3559" s="101"/>
      <c r="F3559" s="96"/>
      <c r="H3559" s="88"/>
    </row>
    <row r="3560" spans="1:8" ht="14" x14ac:dyDescent="0.3">
      <c r="A3560" s="99"/>
      <c r="B3560" s="100"/>
      <c r="C3560" s="100"/>
      <c r="D3560" s="100"/>
      <c r="E3560" s="101"/>
      <c r="F3560" s="96"/>
      <c r="H3560" s="88"/>
    </row>
    <row r="3561" spans="1:8" ht="14" x14ac:dyDescent="0.3">
      <c r="A3561" s="99"/>
      <c r="B3561" s="100"/>
      <c r="C3561" s="100"/>
      <c r="D3561" s="100"/>
      <c r="E3561" s="101"/>
      <c r="F3561" s="96"/>
      <c r="H3561" s="88"/>
    </row>
    <row r="3562" spans="1:8" ht="14" x14ac:dyDescent="0.3">
      <c r="A3562" s="99"/>
      <c r="B3562" s="100"/>
      <c r="C3562" s="100"/>
      <c r="D3562" s="100"/>
      <c r="E3562" s="101"/>
      <c r="F3562" s="96"/>
      <c r="H3562" s="88"/>
    </row>
    <row r="3563" spans="1:8" ht="14" x14ac:dyDescent="0.3">
      <c r="A3563" s="99"/>
      <c r="B3563" s="100"/>
      <c r="C3563" s="100"/>
      <c r="D3563" s="100"/>
      <c r="E3563" s="101"/>
      <c r="F3563" s="96"/>
      <c r="H3563" s="88"/>
    </row>
    <row r="3564" spans="1:8" ht="14" x14ac:dyDescent="0.3">
      <c r="A3564" s="99"/>
      <c r="B3564" s="100"/>
      <c r="C3564" s="100"/>
      <c r="D3564" s="100"/>
      <c r="E3564" s="101"/>
      <c r="F3564" s="96"/>
      <c r="H3564" s="88"/>
    </row>
    <row r="3565" spans="1:8" ht="14" x14ac:dyDescent="0.3">
      <c r="A3565" s="99"/>
      <c r="B3565" s="100"/>
      <c r="C3565" s="100"/>
      <c r="D3565" s="100"/>
      <c r="E3565" s="101"/>
      <c r="F3565" s="96"/>
      <c r="H3565" s="88"/>
    </row>
    <row r="3566" spans="1:8" ht="14" x14ac:dyDescent="0.3">
      <c r="A3566" s="99"/>
      <c r="B3566" s="100"/>
      <c r="C3566" s="100"/>
      <c r="D3566" s="100"/>
      <c r="E3566" s="101"/>
      <c r="F3566" s="96"/>
      <c r="H3566" s="88"/>
    </row>
    <row r="3567" spans="1:8" ht="14" x14ac:dyDescent="0.3">
      <c r="A3567" s="99"/>
      <c r="B3567" s="100"/>
      <c r="C3567" s="100"/>
      <c r="D3567" s="100"/>
      <c r="E3567" s="101"/>
      <c r="F3567" s="96"/>
      <c r="H3567" s="88"/>
    </row>
    <row r="3568" spans="1:8" ht="14" x14ac:dyDescent="0.3">
      <c r="A3568" s="99"/>
      <c r="B3568" s="100"/>
      <c r="C3568" s="100"/>
      <c r="D3568" s="100"/>
      <c r="E3568" s="101"/>
      <c r="F3568" s="96"/>
      <c r="H3568" s="88"/>
    </row>
    <row r="3569" spans="1:8" ht="14" x14ac:dyDescent="0.3">
      <c r="A3569" s="99"/>
      <c r="B3569" s="100"/>
      <c r="C3569" s="100"/>
      <c r="D3569" s="100"/>
      <c r="E3569" s="101"/>
      <c r="F3569" s="96"/>
      <c r="H3569" s="88"/>
    </row>
    <row r="3570" spans="1:8" ht="14" x14ac:dyDescent="0.3">
      <c r="A3570" s="99"/>
      <c r="B3570" s="100"/>
      <c r="C3570" s="100"/>
      <c r="D3570" s="100"/>
      <c r="E3570" s="101"/>
      <c r="F3570" s="96"/>
      <c r="H3570" s="88"/>
    </row>
    <row r="3571" spans="1:8" ht="14" x14ac:dyDescent="0.3">
      <c r="A3571" s="99"/>
      <c r="B3571" s="100"/>
      <c r="C3571" s="100"/>
      <c r="D3571" s="100"/>
      <c r="E3571" s="101"/>
      <c r="F3571" s="96"/>
      <c r="H3571" s="88"/>
    </row>
    <row r="3572" spans="1:8" ht="14" x14ac:dyDescent="0.3">
      <c r="A3572" s="99"/>
      <c r="B3572" s="100"/>
      <c r="C3572" s="100"/>
      <c r="D3572" s="100"/>
      <c r="E3572" s="101"/>
      <c r="F3572" s="96"/>
      <c r="H3572" s="88"/>
    </row>
    <row r="3573" spans="1:8" ht="14" x14ac:dyDescent="0.3">
      <c r="A3573" s="99"/>
      <c r="B3573" s="100"/>
      <c r="C3573" s="100"/>
      <c r="D3573" s="100"/>
      <c r="E3573" s="101"/>
      <c r="F3573" s="96"/>
      <c r="H3573" s="88"/>
    </row>
    <row r="3574" spans="1:8" ht="14" x14ac:dyDescent="0.3">
      <c r="A3574" s="99"/>
      <c r="B3574" s="100"/>
      <c r="C3574" s="100"/>
      <c r="D3574" s="100"/>
      <c r="E3574" s="101"/>
      <c r="F3574" s="96"/>
      <c r="H3574" s="88"/>
    </row>
    <row r="3575" spans="1:8" ht="14" x14ac:dyDescent="0.3">
      <c r="A3575" s="99"/>
      <c r="B3575" s="100"/>
      <c r="C3575" s="100"/>
      <c r="D3575" s="100"/>
      <c r="E3575" s="101"/>
      <c r="F3575" s="96"/>
      <c r="H3575" s="88"/>
    </row>
    <row r="3576" spans="1:8" ht="14" x14ac:dyDescent="0.3">
      <c r="A3576" s="99"/>
      <c r="B3576" s="100"/>
      <c r="C3576" s="100"/>
      <c r="D3576" s="100"/>
      <c r="E3576" s="101"/>
      <c r="F3576" s="96"/>
      <c r="H3576" s="88"/>
    </row>
    <row r="3577" spans="1:8" ht="14" x14ac:dyDescent="0.3">
      <c r="A3577" s="99"/>
      <c r="B3577" s="100"/>
      <c r="C3577" s="100"/>
      <c r="D3577" s="100"/>
      <c r="E3577" s="101"/>
      <c r="F3577" s="96"/>
      <c r="H3577" s="88"/>
    </row>
    <row r="3578" spans="1:8" ht="14" x14ac:dyDescent="0.3">
      <c r="A3578" s="99"/>
      <c r="B3578" s="100"/>
      <c r="C3578" s="100"/>
      <c r="D3578" s="100"/>
      <c r="E3578" s="101"/>
      <c r="F3578" s="96"/>
      <c r="H3578" s="88"/>
    </row>
    <row r="3579" spans="1:8" ht="14" x14ac:dyDescent="0.3">
      <c r="A3579" s="99"/>
      <c r="B3579" s="100"/>
      <c r="C3579" s="100"/>
      <c r="D3579" s="100"/>
      <c r="E3579" s="101"/>
      <c r="F3579" s="96"/>
      <c r="H3579" s="88"/>
    </row>
    <row r="3580" spans="1:8" ht="14" x14ac:dyDescent="0.3">
      <c r="A3580" s="99"/>
      <c r="B3580" s="100"/>
      <c r="C3580" s="100"/>
      <c r="D3580" s="100"/>
      <c r="E3580" s="101"/>
      <c r="F3580" s="96"/>
      <c r="H3580" s="88"/>
    </row>
    <row r="3581" spans="1:8" ht="14" x14ac:dyDescent="0.3">
      <c r="A3581" s="99"/>
      <c r="B3581" s="100"/>
      <c r="C3581" s="100"/>
      <c r="D3581" s="100"/>
      <c r="E3581" s="101"/>
      <c r="F3581" s="96"/>
      <c r="H3581" s="88"/>
    </row>
    <row r="3582" spans="1:8" ht="14" x14ac:dyDescent="0.3">
      <c r="A3582" s="99"/>
      <c r="B3582" s="100"/>
      <c r="C3582" s="100"/>
      <c r="D3582" s="100"/>
      <c r="E3582" s="101"/>
      <c r="F3582" s="96"/>
      <c r="H3582" s="88"/>
    </row>
    <row r="3583" spans="1:8" ht="14" x14ac:dyDescent="0.3">
      <c r="A3583" s="99"/>
      <c r="B3583" s="100"/>
      <c r="C3583" s="100"/>
      <c r="D3583" s="100"/>
      <c r="E3583" s="101"/>
      <c r="F3583" s="96"/>
      <c r="H3583" s="88"/>
    </row>
    <row r="3584" spans="1:8" ht="14" x14ac:dyDescent="0.3">
      <c r="A3584" s="99"/>
      <c r="B3584" s="100"/>
      <c r="C3584" s="100"/>
      <c r="D3584" s="100"/>
      <c r="E3584" s="101"/>
      <c r="F3584" s="96"/>
      <c r="H3584" s="88"/>
    </row>
    <row r="3585" spans="1:8" ht="14" x14ac:dyDescent="0.3">
      <c r="A3585" s="99"/>
      <c r="B3585" s="100"/>
      <c r="C3585" s="100"/>
      <c r="D3585" s="100"/>
      <c r="E3585" s="101"/>
      <c r="F3585" s="96"/>
      <c r="H3585" s="88"/>
    </row>
    <row r="3586" spans="1:8" ht="14" x14ac:dyDescent="0.3">
      <c r="A3586" s="99"/>
      <c r="B3586" s="100"/>
      <c r="C3586" s="100"/>
      <c r="D3586" s="100"/>
      <c r="E3586" s="101"/>
      <c r="F3586" s="96"/>
      <c r="H3586" s="88"/>
    </row>
    <row r="3587" spans="1:8" ht="14" x14ac:dyDescent="0.3">
      <c r="A3587" s="99"/>
      <c r="B3587" s="100"/>
      <c r="C3587" s="100"/>
      <c r="D3587" s="100"/>
      <c r="E3587" s="101"/>
      <c r="F3587" s="96"/>
      <c r="H3587" s="88"/>
    </row>
    <row r="3588" spans="1:8" ht="14" x14ac:dyDescent="0.3">
      <c r="A3588" s="99"/>
      <c r="B3588" s="100"/>
      <c r="C3588" s="100"/>
      <c r="D3588" s="100"/>
      <c r="E3588" s="101"/>
      <c r="F3588" s="96"/>
      <c r="H3588" s="88"/>
    </row>
    <row r="3589" spans="1:8" ht="14" x14ac:dyDescent="0.3">
      <c r="A3589" s="99"/>
      <c r="B3589" s="100"/>
      <c r="C3589" s="100"/>
      <c r="D3589" s="100"/>
      <c r="E3589" s="101"/>
      <c r="F3589" s="96"/>
      <c r="H3589" s="88"/>
    </row>
    <row r="3590" spans="1:8" ht="14" x14ac:dyDescent="0.3">
      <c r="A3590" s="99"/>
      <c r="B3590" s="100"/>
      <c r="C3590" s="100"/>
      <c r="D3590" s="100"/>
      <c r="E3590" s="101"/>
      <c r="F3590" s="96"/>
      <c r="H3590" s="88"/>
    </row>
    <row r="3591" spans="1:8" ht="14" x14ac:dyDescent="0.3">
      <c r="A3591" s="99"/>
      <c r="B3591" s="100"/>
      <c r="C3591" s="100"/>
      <c r="D3591" s="100"/>
      <c r="E3591" s="101"/>
      <c r="F3591" s="96"/>
      <c r="H3591" s="88"/>
    </row>
    <row r="3592" spans="1:8" ht="14" x14ac:dyDescent="0.3">
      <c r="A3592" s="99"/>
      <c r="B3592" s="100"/>
      <c r="C3592" s="100"/>
      <c r="D3592" s="100"/>
      <c r="E3592" s="101"/>
      <c r="F3592" s="96"/>
      <c r="H3592" s="88"/>
    </row>
    <row r="3593" spans="1:8" ht="14" x14ac:dyDescent="0.3">
      <c r="A3593" s="99"/>
      <c r="B3593" s="100"/>
      <c r="C3593" s="100"/>
      <c r="D3593" s="100"/>
      <c r="E3593" s="101"/>
      <c r="F3593" s="96"/>
      <c r="H3593" s="88"/>
    </row>
    <row r="3594" spans="1:8" ht="14" x14ac:dyDescent="0.3">
      <c r="A3594" s="99"/>
      <c r="B3594" s="100"/>
      <c r="C3594" s="100"/>
      <c r="D3594" s="100"/>
      <c r="E3594" s="101"/>
      <c r="F3594" s="96"/>
      <c r="H3594" s="88"/>
    </row>
    <row r="3595" spans="1:8" ht="14" x14ac:dyDescent="0.3">
      <c r="A3595" s="99"/>
      <c r="B3595" s="100"/>
      <c r="C3595" s="100"/>
      <c r="D3595" s="100"/>
      <c r="E3595" s="101"/>
      <c r="F3595" s="96"/>
      <c r="H3595" s="88"/>
    </row>
    <row r="3596" spans="1:8" ht="14" x14ac:dyDescent="0.3">
      <c r="A3596" s="99"/>
      <c r="B3596" s="100"/>
      <c r="C3596" s="100"/>
      <c r="D3596" s="100"/>
      <c r="E3596" s="101"/>
      <c r="F3596" s="96"/>
      <c r="H3596" s="88"/>
    </row>
    <row r="3597" spans="1:8" ht="14" x14ac:dyDescent="0.3">
      <c r="A3597" s="99"/>
      <c r="B3597" s="100"/>
      <c r="C3597" s="100"/>
      <c r="D3597" s="100"/>
      <c r="E3597" s="101"/>
      <c r="F3597" s="96"/>
      <c r="H3597" s="88"/>
    </row>
    <row r="3598" spans="1:8" ht="14" x14ac:dyDescent="0.3">
      <c r="A3598" s="99"/>
      <c r="B3598" s="100"/>
      <c r="C3598" s="100"/>
      <c r="D3598" s="100"/>
      <c r="E3598" s="101"/>
      <c r="F3598" s="96"/>
      <c r="H3598" s="88"/>
    </row>
    <row r="3599" spans="1:8" ht="14" x14ac:dyDescent="0.3">
      <c r="A3599" s="99"/>
      <c r="B3599" s="100"/>
      <c r="C3599" s="100"/>
      <c r="D3599" s="100"/>
      <c r="E3599" s="101"/>
      <c r="F3599" s="96"/>
      <c r="H3599" s="88"/>
    </row>
    <row r="3600" spans="1:8" ht="14" x14ac:dyDescent="0.3">
      <c r="A3600" s="99"/>
      <c r="B3600" s="100"/>
      <c r="C3600" s="100"/>
      <c r="D3600" s="100"/>
      <c r="E3600" s="101"/>
      <c r="F3600" s="96"/>
      <c r="H3600" s="88"/>
    </row>
    <row r="3601" spans="1:8" ht="14" x14ac:dyDescent="0.3">
      <c r="A3601" s="99"/>
      <c r="B3601" s="100"/>
      <c r="C3601" s="100"/>
      <c r="D3601" s="100"/>
      <c r="E3601" s="101"/>
      <c r="F3601" s="96"/>
      <c r="H3601" s="88"/>
    </row>
    <row r="3602" spans="1:8" ht="14" x14ac:dyDescent="0.3">
      <c r="A3602" s="99"/>
      <c r="B3602" s="100"/>
      <c r="C3602" s="100"/>
      <c r="D3602" s="100"/>
      <c r="E3602" s="101"/>
      <c r="F3602" s="96"/>
      <c r="H3602" s="88"/>
    </row>
    <row r="3603" spans="1:8" ht="14" x14ac:dyDescent="0.3">
      <c r="A3603" s="99"/>
      <c r="B3603" s="100"/>
      <c r="C3603" s="100"/>
      <c r="D3603" s="100"/>
      <c r="E3603" s="101"/>
      <c r="F3603" s="96"/>
      <c r="H3603" s="88"/>
    </row>
    <row r="3604" spans="1:8" ht="14" x14ac:dyDescent="0.3">
      <c r="A3604" s="99"/>
      <c r="B3604" s="100"/>
      <c r="C3604" s="100"/>
      <c r="D3604" s="100"/>
      <c r="E3604" s="101"/>
      <c r="F3604" s="96"/>
      <c r="H3604" s="88"/>
    </row>
    <row r="3605" spans="1:8" ht="14" x14ac:dyDescent="0.3">
      <c r="A3605" s="99"/>
      <c r="B3605" s="100"/>
      <c r="C3605" s="100"/>
      <c r="D3605" s="100"/>
      <c r="E3605" s="101"/>
      <c r="F3605" s="96"/>
      <c r="H3605" s="88"/>
    </row>
    <row r="3606" spans="1:8" ht="14" x14ac:dyDescent="0.3">
      <c r="A3606" s="99"/>
      <c r="B3606" s="100"/>
      <c r="C3606" s="100"/>
      <c r="D3606" s="100"/>
      <c r="E3606" s="101"/>
      <c r="F3606" s="96"/>
      <c r="H3606" s="88"/>
    </row>
    <row r="3607" spans="1:8" ht="14" x14ac:dyDescent="0.3">
      <c r="A3607" s="99"/>
      <c r="B3607" s="100"/>
      <c r="C3607" s="100"/>
      <c r="D3607" s="100"/>
      <c r="E3607" s="101"/>
      <c r="F3607" s="96"/>
      <c r="H3607" s="88"/>
    </row>
    <row r="3608" spans="1:8" ht="14" x14ac:dyDescent="0.3">
      <c r="A3608" s="99"/>
      <c r="B3608" s="100"/>
      <c r="C3608" s="100"/>
      <c r="D3608" s="100"/>
      <c r="E3608" s="101"/>
      <c r="F3608" s="96"/>
      <c r="H3608" s="88"/>
    </row>
    <row r="3609" spans="1:8" ht="14" x14ac:dyDescent="0.3">
      <c r="A3609" s="99"/>
      <c r="B3609" s="100"/>
      <c r="C3609" s="100"/>
      <c r="D3609" s="100"/>
      <c r="E3609" s="101"/>
      <c r="F3609" s="96"/>
      <c r="H3609" s="88"/>
    </row>
    <row r="3610" spans="1:8" ht="14" x14ac:dyDescent="0.3">
      <c r="A3610" s="99"/>
      <c r="B3610" s="100"/>
      <c r="C3610" s="100"/>
      <c r="D3610" s="100"/>
      <c r="E3610" s="101"/>
      <c r="F3610" s="96"/>
      <c r="H3610" s="88"/>
    </row>
    <row r="3611" spans="1:8" ht="14" x14ac:dyDescent="0.3">
      <c r="A3611" s="99"/>
      <c r="B3611" s="100"/>
      <c r="C3611" s="100"/>
      <c r="D3611" s="100"/>
      <c r="E3611" s="101"/>
      <c r="F3611" s="96"/>
      <c r="H3611" s="88"/>
    </row>
    <row r="3612" spans="1:8" ht="14" x14ac:dyDescent="0.3">
      <c r="A3612" s="99"/>
      <c r="B3612" s="100"/>
      <c r="C3612" s="100"/>
      <c r="D3612" s="100"/>
      <c r="E3612" s="101"/>
      <c r="F3612" s="96"/>
      <c r="H3612" s="88"/>
    </row>
    <row r="3613" spans="1:8" ht="14" x14ac:dyDescent="0.3">
      <c r="A3613" s="99"/>
      <c r="B3613" s="100"/>
      <c r="C3613" s="100"/>
      <c r="D3613" s="100"/>
      <c r="E3613" s="101"/>
      <c r="F3613" s="96"/>
      <c r="H3613" s="88"/>
    </row>
    <row r="3614" spans="1:8" ht="14" x14ac:dyDescent="0.3">
      <c r="A3614" s="99"/>
      <c r="B3614" s="100"/>
      <c r="C3614" s="100"/>
      <c r="D3614" s="100"/>
      <c r="E3614" s="101"/>
      <c r="F3614" s="96"/>
      <c r="H3614" s="88"/>
    </row>
    <row r="3615" spans="1:8" ht="14" x14ac:dyDescent="0.3">
      <c r="A3615" s="99"/>
      <c r="B3615" s="100"/>
      <c r="C3615" s="100"/>
      <c r="D3615" s="100"/>
      <c r="E3615" s="101"/>
      <c r="F3615" s="96"/>
      <c r="H3615" s="88"/>
    </row>
    <row r="3616" spans="1:8" ht="14" x14ac:dyDescent="0.3">
      <c r="A3616" s="99"/>
      <c r="B3616" s="100"/>
      <c r="C3616" s="100"/>
      <c r="D3616" s="100"/>
      <c r="E3616" s="101"/>
      <c r="F3616" s="96"/>
      <c r="H3616" s="88"/>
    </row>
    <row r="3617" spans="1:8" ht="14" x14ac:dyDescent="0.3">
      <c r="A3617" s="99"/>
      <c r="B3617" s="100"/>
      <c r="C3617" s="100"/>
      <c r="D3617" s="100"/>
      <c r="E3617" s="101"/>
      <c r="F3617" s="96"/>
      <c r="H3617" s="88"/>
    </row>
    <row r="3618" spans="1:8" ht="14" x14ac:dyDescent="0.3">
      <c r="A3618" s="99"/>
      <c r="B3618" s="100"/>
      <c r="C3618" s="100"/>
      <c r="D3618" s="100"/>
      <c r="E3618" s="101"/>
      <c r="F3618" s="96"/>
      <c r="H3618" s="88"/>
    </row>
    <row r="3619" spans="1:8" ht="14" x14ac:dyDescent="0.3">
      <c r="A3619" s="99"/>
      <c r="B3619" s="100"/>
      <c r="C3619" s="100"/>
      <c r="D3619" s="100"/>
      <c r="E3619" s="101"/>
      <c r="F3619" s="96"/>
      <c r="H3619" s="88"/>
    </row>
    <row r="3620" spans="1:8" ht="14" x14ac:dyDescent="0.3">
      <c r="A3620" s="99"/>
      <c r="B3620" s="100"/>
      <c r="C3620" s="100"/>
      <c r="D3620" s="100"/>
      <c r="E3620" s="101"/>
      <c r="F3620" s="96"/>
      <c r="H3620" s="88"/>
    </row>
    <row r="3621" spans="1:8" ht="14" x14ac:dyDescent="0.3">
      <c r="A3621" s="99"/>
      <c r="B3621" s="100"/>
      <c r="C3621" s="100"/>
      <c r="D3621" s="100"/>
      <c r="E3621" s="101"/>
      <c r="F3621" s="96"/>
      <c r="H3621" s="88"/>
    </row>
    <row r="3622" spans="1:8" ht="14" x14ac:dyDescent="0.3">
      <c r="A3622" s="99"/>
      <c r="B3622" s="100"/>
      <c r="C3622" s="100"/>
      <c r="D3622" s="100"/>
      <c r="E3622" s="101"/>
      <c r="F3622" s="96"/>
      <c r="H3622" s="88"/>
    </row>
    <row r="3623" spans="1:8" ht="14" x14ac:dyDescent="0.3">
      <c r="A3623" s="99"/>
      <c r="B3623" s="100"/>
      <c r="C3623" s="100"/>
      <c r="D3623" s="100"/>
      <c r="E3623" s="101"/>
      <c r="F3623" s="96"/>
      <c r="H3623" s="88"/>
    </row>
    <row r="3624" spans="1:8" ht="14" x14ac:dyDescent="0.3">
      <c r="A3624" s="99"/>
      <c r="B3624" s="100"/>
      <c r="C3624" s="100"/>
      <c r="D3624" s="100"/>
      <c r="E3624" s="101"/>
      <c r="F3624" s="96"/>
      <c r="H3624" s="88"/>
    </row>
    <row r="3625" spans="1:8" ht="14" x14ac:dyDescent="0.3">
      <c r="A3625" s="99"/>
      <c r="B3625" s="100"/>
      <c r="C3625" s="100"/>
      <c r="D3625" s="100"/>
      <c r="E3625" s="101"/>
      <c r="F3625" s="96"/>
      <c r="H3625" s="88"/>
    </row>
    <row r="3626" spans="1:8" ht="14" x14ac:dyDescent="0.3">
      <c r="A3626" s="99"/>
      <c r="B3626" s="100"/>
      <c r="C3626" s="100"/>
      <c r="D3626" s="100"/>
      <c r="E3626" s="101"/>
      <c r="F3626" s="96"/>
      <c r="H3626" s="88"/>
    </row>
    <row r="3627" spans="1:8" ht="14" x14ac:dyDescent="0.3">
      <c r="A3627" s="99"/>
      <c r="B3627" s="100"/>
      <c r="C3627" s="100"/>
      <c r="D3627" s="100"/>
      <c r="E3627" s="101"/>
      <c r="F3627" s="96"/>
      <c r="H3627" s="88"/>
    </row>
    <row r="3628" spans="1:8" ht="14" x14ac:dyDescent="0.3">
      <c r="A3628" s="99"/>
      <c r="B3628" s="100"/>
      <c r="C3628" s="100"/>
      <c r="D3628" s="100"/>
      <c r="E3628" s="101"/>
      <c r="F3628" s="96"/>
      <c r="H3628" s="88"/>
    </row>
    <row r="3629" spans="1:8" ht="14" x14ac:dyDescent="0.3">
      <c r="A3629" s="99"/>
      <c r="B3629" s="100"/>
      <c r="C3629" s="100"/>
      <c r="D3629" s="100"/>
      <c r="E3629" s="101"/>
      <c r="F3629" s="96"/>
      <c r="H3629" s="88"/>
    </row>
    <row r="3630" spans="1:8" ht="14" x14ac:dyDescent="0.3">
      <c r="A3630" s="99"/>
      <c r="B3630" s="100"/>
      <c r="C3630" s="100"/>
      <c r="D3630" s="100"/>
      <c r="E3630" s="101"/>
      <c r="F3630" s="96"/>
      <c r="H3630" s="88"/>
    </row>
    <row r="3631" spans="1:8" ht="14" x14ac:dyDescent="0.3">
      <c r="A3631" s="99"/>
      <c r="B3631" s="100"/>
      <c r="C3631" s="100"/>
      <c r="D3631" s="100"/>
      <c r="E3631" s="101"/>
      <c r="F3631" s="96"/>
      <c r="H3631" s="88"/>
    </row>
    <row r="3632" spans="1:8" ht="14" x14ac:dyDescent="0.3">
      <c r="A3632" s="99"/>
      <c r="B3632" s="100"/>
      <c r="C3632" s="100"/>
      <c r="D3632" s="100"/>
      <c r="E3632" s="101"/>
      <c r="F3632" s="96"/>
      <c r="H3632" s="88"/>
    </row>
    <row r="3633" spans="1:8" ht="14" x14ac:dyDescent="0.3">
      <c r="A3633" s="99"/>
      <c r="B3633" s="100"/>
      <c r="C3633" s="100"/>
      <c r="D3633" s="100"/>
      <c r="E3633" s="101"/>
      <c r="F3633" s="96"/>
      <c r="H3633" s="88"/>
    </row>
    <row r="3634" spans="1:8" ht="14" x14ac:dyDescent="0.3">
      <c r="A3634" s="99"/>
      <c r="B3634" s="100"/>
      <c r="C3634" s="100"/>
      <c r="D3634" s="100"/>
      <c r="E3634" s="101"/>
      <c r="F3634" s="96"/>
      <c r="H3634" s="88"/>
    </row>
    <row r="3635" spans="1:8" ht="14" x14ac:dyDescent="0.3">
      <c r="A3635" s="99"/>
      <c r="B3635" s="100"/>
      <c r="C3635" s="100"/>
      <c r="D3635" s="100"/>
      <c r="E3635" s="101"/>
      <c r="F3635" s="96"/>
      <c r="H3635" s="88"/>
    </row>
    <row r="3636" spans="1:8" ht="14" x14ac:dyDescent="0.3">
      <c r="A3636" s="99"/>
      <c r="B3636" s="100"/>
      <c r="C3636" s="100"/>
      <c r="D3636" s="100"/>
      <c r="E3636" s="101"/>
      <c r="F3636" s="96"/>
      <c r="H3636" s="88"/>
    </row>
    <row r="3637" spans="1:8" ht="14" x14ac:dyDescent="0.3">
      <c r="A3637" s="99"/>
      <c r="B3637" s="100"/>
      <c r="C3637" s="100"/>
      <c r="D3637" s="100"/>
      <c r="E3637" s="101"/>
      <c r="F3637" s="96"/>
      <c r="H3637" s="88"/>
    </row>
    <row r="3638" spans="1:8" ht="14" x14ac:dyDescent="0.3">
      <c r="A3638" s="99"/>
      <c r="B3638" s="100"/>
      <c r="C3638" s="100"/>
      <c r="D3638" s="100"/>
      <c r="E3638" s="101"/>
      <c r="F3638" s="96"/>
      <c r="H3638" s="88"/>
    </row>
    <row r="3639" spans="1:8" ht="14" x14ac:dyDescent="0.3">
      <c r="A3639" s="99"/>
      <c r="B3639" s="100"/>
      <c r="C3639" s="100"/>
      <c r="D3639" s="100"/>
      <c r="E3639" s="101"/>
      <c r="F3639" s="96"/>
      <c r="H3639" s="88"/>
    </row>
    <row r="3640" spans="1:8" ht="14" x14ac:dyDescent="0.3">
      <c r="A3640" s="99"/>
      <c r="B3640" s="100"/>
      <c r="C3640" s="100"/>
      <c r="D3640" s="100"/>
      <c r="E3640" s="101"/>
      <c r="F3640" s="96"/>
      <c r="H3640" s="88"/>
    </row>
    <row r="3641" spans="1:8" ht="14" x14ac:dyDescent="0.3">
      <c r="A3641" s="99"/>
      <c r="B3641" s="100"/>
      <c r="C3641" s="100"/>
      <c r="D3641" s="100"/>
      <c r="E3641" s="101"/>
      <c r="F3641" s="96"/>
      <c r="H3641" s="88"/>
    </row>
    <row r="3642" spans="1:8" ht="14" x14ac:dyDescent="0.3">
      <c r="A3642" s="99"/>
      <c r="B3642" s="100"/>
      <c r="C3642" s="100"/>
      <c r="D3642" s="100"/>
      <c r="E3642" s="101"/>
      <c r="F3642" s="96"/>
      <c r="H3642" s="88"/>
    </row>
    <row r="3643" spans="1:8" ht="14" x14ac:dyDescent="0.3">
      <c r="A3643" s="99"/>
      <c r="B3643" s="100"/>
      <c r="C3643" s="100"/>
      <c r="D3643" s="100"/>
      <c r="E3643" s="101"/>
      <c r="F3643" s="96"/>
      <c r="H3643" s="88"/>
    </row>
    <row r="3644" spans="1:8" ht="14" x14ac:dyDescent="0.3">
      <c r="A3644" s="99"/>
      <c r="B3644" s="100"/>
      <c r="C3644" s="100"/>
      <c r="D3644" s="100"/>
      <c r="E3644" s="101"/>
      <c r="F3644" s="96"/>
      <c r="H3644" s="88"/>
    </row>
    <row r="3645" spans="1:8" ht="14" x14ac:dyDescent="0.3">
      <c r="A3645" s="99"/>
      <c r="B3645" s="100"/>
      <c r="C3645" s="100"/>
      <c r="D3645" s="100"/>
      <c r="E3645" s="101"/>
      <c r="F3645" s="96"/>
      <c r="H3645" s="88"/>
    </row>
    <row r="3646" spans="1:8" ht="14" x14ac:dyDescent="0.3">
      <c r="A3646" s="99"/>
      <c r="B3646" s="100"/>
      <c r="C3646" s="100"/>
      <c r="D3646" s="100"/>
      <c r="E3646" s="101"/>
      <c r="F3646" s="96"/>
      <c r="H3646" s="88"/>
    </row>
    <row r="3647" spans="1:8" ht="14" x14ac:dyDescent="0.3">
      <c r="A3647" s="99"/>
      <c r="B3647" s="100"/>
      <c r="C3647" s="100"/>
      <c r="D3647" s="100"/>
      <c r="E3647" s="101"/>
      <c r="F3647" s="96"/>
      <c r="H3647" s="88"/>
    </row>
    <row r="3648" spans="1:8" ht="14" x14ac:dyDescent="0.3">
      <c r="A3648" s="99"/>
      <c r="B3648" s="100"/>
      <c r="C3648" s="100"/>
      <c r="D3648" s="100"/>
      <c r="E3648" s="101"/>
      <c r="F3648" s="96"/>
      <c r="H3648" s="88"/>
    </row>
    <row r="3649" spans="1:8" ht="14" x14ac:dyDescent="0.3">
      <c r="A3649" s="99"/>
      <c r="B3649" s="100"/>
      <c r="C3649" s="100"/>
      <c r="D3649" s="100"/>
      <c r="E3649" s="101"/>
      <c r="F3649" s="96"/>
      <c r="H3649" s="88"/>
    </row>
    <row r="3650" spans="1:8" ht="14" x14ac:dyDescent="0.3">
      <c r="A3650" s="99"/>
      <c r="B3650" s="100"/>
      <c r="C3650" s="100"/>
      <c r="D3650" s="100"/>
      <c r="E3650" s="101"/>
      <c r="F3650" s="96"/>
      <c r="H3650" s="88"/>
    </row>
    <row r="3651" spans="1:8" ht="14" x14ac:dyDescent="0.3">
      <c r="A3651" s="99"/>
      <c r="B3651" s="100"/>
      <c r="C3651" s="100"/>
      <c r="D3651" s="100"/>
      <c r="E3651" s="101"/>
      <c r="F3651" s="96"/>
      <c r="H3651" s="88"/>
    </row>
    <row r="3652" spans="1:8" ht="14" x14ac:dyDescent="0.3">
      <c r="A3652" s="99"/>
      <c r="B3652" s="100"/>
      <c r="C3652" s="100"/>
      <c r="D3652" s="100"/>
      <c r="E3652" s="101"/>
      <c r="F3652" s="96"/>
      <c r="H3652" s="88"/>
    </row>
    <row r="3653" spans="1:8" ht="14" x14ac:dyDescent="0.3">
      <c r="A3653" s="99"/>
      <c r="B3653" s="100"/>
      <c r="C3653" s="100"/>
      <c r="D3653" s="100"/>
      <c r="E3653" s="101"/>
      <c r="F3653" s="96"/>
      <c r="H3653" s="88"/>
    </row>
    <row r="3654" spans="1:8" ht="14" x14ac:dyDescent="0.3">
      <c r="A3654" s="99"/>
      <c r="B3654" s="100"/>
      <c r="C3654" s="100"/>
      <c r="D3654" s="100"/>
      <c r="E3654" s="101"/>
      <c r="F3654" s="96"/>
      <c r="H3654" s="88"/>
    </row>
    <row r="3655" spans="1:8" ht="14" x14ac:dyDescent="0.3">
      <c r="A3655" s="99"/>
      <c r="B3655" s="100"/>
      <c r="C3655" s="100"/>
      <c r="D3655" s="100"/>
      <c r="E3655" s="101"/>
      <c r="F3655" s="96"/>
      <c r="H3655" s="88"/>
    </row>
    <row r="3656" spans="1:8" ht="14" x14ac:dyDescent="0.3">
      <c r="A3656" s="99"/>
      <c r="B3656" s="100"/>
      <c r="C3656" s="100"/>
      <c r="D3656" s="100"/>
      <c r="E3656" s="101"/>
      <c r="F3656" s="96"/>
      <c r="H3656" s="88"/>
    </row>
    <row r="3657" spans="1:8" ht="14" x14ac:dyDescent="0.3">
      <c r="A3657" s="99"/>
      <c r="B3657" s="100"/>
      <c r="C3657" s="100"/>
      <c r="D3657" s="100"/>
      <c r="E3657" s="101"/>
      <c r="F3657" s="96"/>
      <c r="H3657" s="88"/>
    </row>
    <row r="3658" spans="1:8" ht="14" x14ac:dyDescent="0.3">
      <c r="A3658" s="99"/>
      <c r="B3658" s="100"/>
      <c r="C3658" s="100"/>
      <c r="D3658" s="100"/>
      <c r="E3658" s="101"/>
      <c r="F3658" s="96"/>
      <c r="H3658" s="88"/>
    </row>
    <row r="3659" spans="1:8" ht="14" x14ac:dyDescent="0.3">
      <c r="A3659" s="99"/>
      <c r="B3659" s="100"/>
      <c r="C3659" s="100"/>
      <c r="D3659" s="100"/>
      <c r="E3659" s="101"/>
      <c r="F3659" s="96"/>
      <c r="H3659" s="88"/>
    </row>
    <row r="3660" spans="1:8" ht="14" x14ac:dyDescent="0.3">
      <c r="A3660" s="99"/>
      <c r="B3660" s="100"/>
      <c r="C3660" s="100"/>
      <c r="D3660" s="100"/>
      <c r="E3660" s="101"/>
      <c r="F3660" s="96"/>
      <c r="H3660" s="88"/>
    </row>
    <row r="3661" spans="1:8" ht="14" x14ac:dyDescent="0.3">
      <c r="A3661" s="99"/>
      <c r="B3661" s="100"/>
      <c r="C3661" s="100"/>
      <c r="D3661" s="100"/>
      <c r="E3661" s="101"/>
      <c r="F3661" s="96"/>
      <c r="H3661" s="88"/>
    </row>
    <row r="3662" spans="1:8" ht="14" x14ac:dyDescent="0.3">
      <c r="A3662" s="99"/>
      <c r="B3662" s="100"/>
      <c r="C3662" s="100"/>
      <c r="D3662" s="100"/>
      <c r="E3662" s="101"/>
      <c r="F3662" s="96"/>
      <c r="H3662" s="88"/>
    </row>
    <row r="3663" spans="1:8" ht="14" x14ac:dyDescent="0.3">
      <c r="A3663" s="99"/>
      <c r="B3663" s="100"/>
      <c r="C3663" s="100"/>
      <c r="D3663" s="100"/>
      <c r="E3663" s="101"/>
      <c r="F3663" s="96"/>
      <c r="H3663" s="88"/>
    </row>
    <row r="3664" spans="1:8" ht="14" x14ac:dyDescent="0.3">
      <c r="A3664" s="99"/>
      <c r="B3664" s="100"/>
      <c r="C3664" s="100"/>
      <c r="D3664" s="100"/>
      <c r="E3664" s="101"/>
      <c r="F3664" s="96"/>
      <c r="H3664" s="88"/>
    </row>
    <row r="3665" spans="1:8" ht="14" x14ac:dyDescent="0.3">
      <c r="A3665" s="99"/>
      <c r="B3665" s="100"/>
      <c r="C3665" s="100"/>
      <c r="D3665" s="100"/>
      <c r="E3665" s="101"/>
      <c r="F3665" s="96"/>
      <c r="H3665" s="88"/>
    </row>
    <row r="3666" spans="1:8" ht="14" x14ac:dyDescent="0.3">
      <c r="A3666" s="99"/>
      <c r="B3666" s="100"/>
      <c r="C3666" s="100"/>
      <c r="D3666" s="100"/>
      <c r="E3666" s="101"/>
      <c r="F3666" s="96"/>
      <c r="H3666" s="88"/>
    </row>
    <row r="3667" spans="1:8" ht="14" x14ac:dyDescent="0.3">
      <c r="A3667" s="99"/>
      <c r="B3667" s="100"/>
      <c r="C3667" s="100"/>
      <c r="D3667" s="100"/>
      <c r="E3667" s="101"/>
      <c r="F3667" s="96"/>
      <c r="H3667" s="88"/>
    </row>
    <row r="3668" spans="1:8" ht="14" x14ac:dyDescent="0.3">
      <c r="A3668" s="99"/>
      <c r="B3668" s="100"/>
      <c r="C3668" s="100"/>
      <c r="D3668" s="100"/>
      <c r="E3668" s="101"/>
      <c r="F3668" s="96"/>
      <c r="H3668" s="88"/>
    </row>
    <row r="3669" spans="1:8" ht="14" x14ac:dyDescent="0.3">
      <c r="A3669" s="99"/>
      <c r="B3669" s="100"/>
      <c r="C3669" s="100"/>
      <c r="D3669" s="100"/>
      <c r="E3669" s="101"/>
      <c r="F3669" s="96"/>
      <c r="H3669" s="88"/>
    </row>
    <row r="3670" spans="1:8" ht="14" x14ac:dyDescent="0.3">
      <c r="A3670" s="99"/>
      <c r="B3670" s="100"/>
      <c r="C3670" s="100"/>
      <c r="D3670" s="100"/>
      <c r="E3670" s="101"/>
      <c r="F3670" s="96"/>
      <c r="H3670" s="88"/>
    </row>
    <row r="3671" spans="1:8" ht="14" x14ac:dyDescent="0.3">
      <c r="A3671" s="99"/>
      <c r="B3671" s="100"/>
      <c r="C3671" s="100"/>
      <c r="D3671" s="100"/>
      <c r="E3671" s="101"/>
      <c r="F3671" s="96"/>
      <c r="H3671" s="88"/>
    </row>
    <row r="3672" spans="1:8" ht="14" x14ac:dyDescent="0.3">
      <c r="A3672" s="99"/>
      <c r="B3672" s="100"/>
      <c r="C3672" s="100"/>
      <c r="D3672" s="100"/>
      <c r="E3672" s="101"/>
      <c r="F3672" s="96"/>
      <c r="H3672" s="88"/>
    </row>
    <row r="3673" spans="1:8" ht="14" x14ac:dyDescent="0.3">
      <c r="A3673" s="99"/>
      <c r="B3673" s="100"/>
      <c r="C3673" s="100"/>
      <c r="D3673" s="100"/>
      <c r="E3673" s="101"/>
      <c r="F3673" s="96"/>
      <c r="H3673" s="88"/>
    </row>
    <row r="3674" spans="1:8" ht="14" x14ac:dyDescent="0.3">
      <c r="A3674" s="99"/>
      <c r="B3674" s="100"/>
      <c r="C3674" s="100"/>
      <c r="D3674" s="100"/>
      <c r="E3674" s="101"/>
      <c r="F3674" s="96"/>
      <c r="H3674" s="88"/>
    </row>
    <row r="3675" spans="1:8" ht="14" x14ac:dyDescent="0.3">
      <c r="A3675" s="99"/>
      <c r="B3675" s="100"/>
      <c r="C3675" s="100"/>
      <c r="D3675" s="100"/>
      <c r="E3675" s="101"/>
      <c r="F3675" s="96"/>
      <c r="H3675" s="88"/>
    </row>
    <row r="3676" spans="1:8" ht="14" x14ac:dyDescent="0.3">
      <c r="A3676" s="99"/>
      <c r="B3676" s="100"/>
      <c r="C3676" s="100"/>
      <c r="D3676" s="100"/>
      <c r="E3676" s="101"/>
      <c r="F3676" s="96"/>
      <c r="H3676" s="88"/>
    </row>
    <row r="3677" spans="1:8" ht="14" x14ac:dyDescent="0.3">
      <c r="A3677" s="99"/>
      <c r="B3677" s="100"/>
      <c r="C3677" s="100"/>
      <c r="D3677" s="100"/>
      <c r="E3677" s="101"/>
      <c r="F3677" s="96"/>
      <c r="H3677" s="88"/>
    </row>
    <row r="3678" spans="1:8" ht="14" x14ac:dyDescent="0.3">
      <c r="A3678" s="99"/>
      <c r="B3678" s="100"/>
      <c r="C3678" s="100"/>
      <c r="D3678" s="100"/>
      <c r="E3678" s="101"/>
      <c r="F3678" s="96"/>
      <c r="H3678" s="88"/>
    </row>
    <row r="3679" spans="1:8" ht="14" x14ac:dyDescent="0.3">
      <c r="A3679" s="99"/>
      <c r="B3679" s="100"/>
      <c r="C3679" s="100"/>
      <c r="D3679" s="100"/>
      <c r="E3679" s="101"/>
      <c r="F3679" s="96"/>
      <c r="H3679" s="88"/>
    </row>
    <row r="3680" spans="1:8" ht="14" x14ac:dyDescent="0.3">
      <c r="A3680" s="99"/>
      <c r="B3680" s="100"/>
      <c r="C3680" s="100"/>
      <c r="D3680" s="100"/>
      <c r="E3680" s="101"/>
      <c r="F3680" s="96"/>
      <c r="H3680" s="88"/>
    </row>
    <row r="3681" spans="1:8" ht="14" x14ac:dyDescent="0.3">
      <c r="A3681" s="99"/>
      <c r="B3681" s="100"/>
      <c r="C3681" s="100"/>
      <c r="D3681" s="100"/>
      <c r="E3681" s="101"/>
      <c r="F3681" s="96"/>
      <c r="H3681" s="88"/>
    </row>
    <row r="3682" spans="1:8" ht="14" x14ac:dyDescent="0.3">
      <c r="A3682" s="99"/>
      <c r="B3682" s="100"/>
      <c r="C3682" s="100"/>
      <c r="D3682" s="100"/>
      <c r="E3682" s="101"/>
      <c r="F3682" s="96"/>
      <c r="H3682" s="88"/>
    </row>
    <row r="3683" spans="1:8" ht="14" x14ac:dyDescent="0.3">
      <c r="A3683" s="99"/>
      <c r="B3683" s="100"/>
      <c r="C3683" s="100"/>
      <c r="D3683" s="100"/>
      <c r="E3683" s="101"/>
      <c r="F3683" s="96"/>
      <c r="H3683" s="88"/>
    </row>
    <row r="3684" spans="1:8" ht="14" x14ac:dyDescent="0.3">
      <c r="A3684" s="99"/>
      <c r="B3684" s="100"/>
      <c r="C3684" s="100"/>
      <c r="D3684" s="100"/>
      <c r="E3684" s="101"/>
      <c r="F3684" s="96"/>
      <c r="H3684" s="88"/>
    </row>
    <row r="3685" spans="1:8" ht="14" x14ac:dyDescent="0.3">
      <c r="A3685" s="99"/>
      <c r="B3685" s="100"/>
      <c r="C3685" s="100"/>
      <c r="D3685" s="100"/>
      <c r="E3685" s="101"/>
      <c r="F3685" s="96"/>
      <c r="H3685" s="88"/>
    </row>
    <row r="3686" spans="1:8" ht="14" x14ac:dyDescent="0.3">
      <c r="A3686" s="99"/>
      <c r="B3686" s="100"/>
      <c r="C3686" s="100"/>
      <c r="D3686" s="100"/>
      <c r="E3686" s="101"/>
      <c r="F3686" s="96"/>
      <c r="H3686" s="88"/>
    </row>
    <row r="3687" spans="1:8" ht="14" x14ac:dyDescent="0.3">
      <c r="A3687" s="99"/>
      <c r="B3687" s="100"/>
      <c r="C3687" s="100"/>
      <c r="D3687" s="100"/>
      <c r="E3687" s="101"/>
      <c r="F3687" s="96"/>
      <c r="H3687" s="88"/>
    </row>
    <row r="3688" spans="1:8" ht="14" x14ac:dyDescent="0.3">
      <c r="A3688" s="99"/>
      <c r="B3688" s="100"/>
      <c r="C3688" s="100"/>
      <c r="D3688" s="100"/>
      <c r="E3688" s="101"/>
      <c r="F3688" s="96"/>
      <c r="H3688" s="88"/>
    </row>
    <row r="3689" spans="1:8" ht="14" x14ac:dyDescent="0.3">
      <c r="A3689" s="99"/>
      <c r="B3689" s="100"/>
      <c r="C3689" s="100"/>
      <c r="D3689" s="100"/>
      <c r="E3689" s="101"/>
      <c r="F3689" s="96"/>
      <c r="H3689" s="88"/>
    </row>
    <row r="3690" spans="1:8" ht="14" x14ac:dyDescent="0.3">
      <c r="A3690" s="99"/>
      <c r="B3690" s="100"/>
      <c r="C3690" s="100"/>
      <c r="D3690" s="100"/>
      <c r="E3690" s="101"/>
      <c r="F3690" s="96"/>
      <c r="H3690" s="88"/>
    </row>
    <row r="3691" spans="1:8" ht="14" x14ac:dyDescent="0.3">
      <c r="A3691" s="99"/>
      <c r="B3691" s="100"/>
      <c r="C3691" s="100"/>
      <c r="D3691" s="100"/>
      <c r="E3691" s="101"/>
      <c r="F3691" s="96"/>
      <c r="H3691" s="88"/>
    </row>
    <row r="3692" spans="1:8" ht="14" x14ac:dyDescent="0.3">
      <c r="A3692" s="99"/>
      <c r="B3692" s="100"/>
      <c r="C3692" s="100"/>
      <c r="D3692" s="100"/>
      <c r="E3692" s="101"/>
      <c r="F3692" s="96"/>
      <c r="H3692" s="88"/>
    </row>
    <row r="3693" spans="1:8" ht="14" x14ac:dyDescent="0.3">
      <c r="A3693" s="99"/>
      <c r="B3693" s="100"/>
      <c r="C3693" s="100"/>
      <c r="D3693" s="100"/>
      <c r="E3693" s="101"/>
      <c r="F3693" s="96"/>
      <c r="H3693" s="88"/>
    </row>
    <row r="3694" spans="1:8" ht="14" x14ac:dyDescent="0.3">
      <c r="A3694" s="99"/>
      <c r="B3694" s="100"/>
      <c r="C3694" s="100"/>
      <c r="D3694" s="100"/>
      <c r="E3694" s="101"/>
      <c r="F3694" s="96"/>
      <c r="H3694" s="88"/>
    </row>
    <row r="3695" spans="1:8" ht="14" x14ac:dyDescent="0.3">
      <c r="A3695" s="99"/>
      <c r="B3695" s="100"/>
      <c r="C3695" s="100"/>
      <c r="D3695" s="100"/>
      <c r="E3695" s="101"/>
      <c r="F3695" s="96"/>
      <c r="H3695" s="88"/>
    </row>
    <row r="3696" spans="1:8" ht="14" x14ac:dyDescent="0.3">
      <c r="A3696" s="99"/>
      <c r="B3696" s="100"/>
      <c r="C3696" s="100"/>
      <c r="D3696" s="100"/>
      <c r="E3696" s="101"/>
      <c r="F3696" s="96"/>
      <c r="H3696" s="88"/>
    </row>
    <row r="3697" spans="1:8" ht="14" x14ac:dyDescent="0.3">
      <c r="A3697" s="99"/>
      <c r="B3697" s="100"/>
      <c r="C3697" s="100"/>
      <c r="D3697" s="100"/>
      <c r="E3697" s="101"/>
      <c r="F3697" s="96"/>
      <c r="H3697" s="88"/>
    </row>
    <row r="3698" spans="1:8" ht="14" x14ac:dyDescent="0.3">
      <c r="A3698" s="99"/>
      <c r="B3698" s="100"/>
      <c r="C3698" s="100"/>
      <c r="D3698" s="100"/>
      <c r="E3698" s="101"/>
      <c r="F3698" s="96"/>
      <c r="H3698" s="88"/>
    </row>
    <row r="3699" spans="1:8" ht="14" x14ac:dyDescent="0.3">
      <c r="A3699" s="99"/>
      <c r="B3699" s="100"/>
      <c r="C3699" s="100"/>
      <c r="D3699" s="100"/>
      <c r="E3699" s="101"/>
      <c r="F3699" s="96"/>
      <c r="H3699" s="88"/>
    </row>
    <row r="3700" spans="1:8" ht="14" x14ac:dyDescent="0.3">
      <c r="A3700" s="99"/>
      <c r="B3700" s="100"/>
      <c r="C3700" s="100"/>
      <c r="D3700" s="100"/>
      <c r="E3700" s="101"/>
      <c r="F3700" s="96"/>
      <c r="H3700" s="88"/>
    </row>
    <row r="3701" spans="1:8" ht="14" x14ac:dyDescent="0.3">
      <c r="A3701" s="99"/>
      <c r="B3701" s="100"/>
      <c r="C3701" s="100"/>
      <c r="D3701" s="100"/>
      <c r="E3701" s="101"/>
      <c r="F3701" s="96"/>
      <c r="H3701" s="88"/>
    </row>
    <row r="3702" spans="1:8" ht="14" x14ac:dyDescent="0.3">
      <c r="A3702" s="99"/>
      <c r="B3702" s="100"/>
      <c r="C3702" s="100"/>
      <c r="D3702" s="100"/>
      <c r="E3702" s="101"/>
      <c r="F3702" s="96"/>
      <c r="H3702" s="88"/>
    </row>
    <row r="3703" spans="1:8" ht="14" x14ac:dyDescent="0.3">
      <c r="A3703" s="99"/>
      <c r="B3703" s="100"/>
      <c r="C3703" s="100"/>
      <c r="D3703" s="100"/>
      <c r="E3703" s="101"/>
      <c r="F3703" s="96"/>
      <c r="H3703" s="88"/>
    </row>
    <row r="3704" spans="1:8" ht="14" x14ac:dyDescent="0.3">
      <c r="A3704" s="99"/>
      <c r="B3704" s="100"/>
      <c r="C3704" s="100"/>
      <c r="D3704" s="100"/>
      <c r="E3704" s="101"/>
      <c r="F3704" s="96"/>
      <c r="H3704" s="88"/>
    </row>
    <row r="3705" spans="1:8" ht="14" x14ac:dyDescent="0.3">
      <c r="A3705" s="99"/>
      <c r="B3705" s="100"/>
      <c r="C3705" s="100"/>
      <c r="D3705" s="100"/>
      <c r="E3705" s="101"/>
      <c r="F3705" s="96"/>
      <c r="H3705" s="88"/>
    </row>
    <row r="3706" spans="1:8" ht="14" x14ac:dyDescent="0.3">
      <c r="A3706" s="99"/>
      <c r="B3706" s="100"/>
      <c r="C3706" s="100"/>
      <c r="D3706" s="100"/>
      <c r="E3706" s="101"/>
      <c r="F3706" s="96"/>
      <c r="H3706" s="88"/>
    </row>
    <row r="3707" spans="1:8" ht="14" x14ac:dyDescent="0.3">
      <c r="A3707" s="99"/>
      <c r="B3707" s="100"/>
      <c r="C3707" s="100"/>
      <c r="D3707" s="100"/>
      <c r="E3707" s="101"/>
      <c r="F3707" s="96"/>
      <c r="H3707" s="88"/>
    </row>
    <row r="3708" spans="1:8" ht="14" x14ac:dyDescent="0.3">
      <c r="A3708" s="99"/>
      <c r="B3708" s="100"/>
      <c r="C3708" s="100"/>
      <c r="D3708" s="100"/>
      <c r="E3708" s="101"/>
      <c r="F3708" s="96"/>
      <c r="H3708" s="88"/>
    </row>
    <row r="3709" spans="1:8" ht="14" x14ac:dyDescent="0.3">
      <c r="A3709" s="99"/>
      <c r="B3709" s="100"/>
      <c r="C3709" s="100"/>
      <c r="D3709" s="100"/>
      <c r="E3709" s="101"/>
      <c r="F3709" s="96"/>
      <c r="H3709" s="88"/>
    </row>
    <row r="3710" spans="1:8" ht="14" x14ac:dyDescent="0.3">
      <c r="A3710" s="99"/>
      <c r="B3710" s="100"/>
      <c r="C3710" s="100"/>
      <c r="D3710" s="100"/>
      <c r="E3710" s="101"/>
      <c r="F3710" s="96"/>
      <c r="H3710" s="88"/>
    </row>
    <row r="3711" spans="1:8" ht="14" x14ac:dyDescent="0.3">
      <c r="A3711" s="99"/>
      <c r="B3711" s="100"/>
      <c r="C3711" s="100"/>
      <c r="D3711" s="100"/>
      <c r="E3711" s="101"/>
      <c r="F3711" s="96"/>
      <c r="H3711" s="88"/>
    </row>
    <row r="3712" spans="1:8" ht="14" x14ac:dyDescent="0.3">
      <c r="A3712" s="99"/>
      <c r="B3712" s="100"/>
      <c r="C3712" s="100"/>
      <c r="D3712" s="100"/>
      <c r="E3712" s="101"/>
      <c r="F3712" s="96"/>
      <c r="H3712" s="88"/>
    </row>
    <row r="3713" spans="1:8" ht="14" x14ac:dyDescent="0.3">
      <c r="A3713" s="99"/>
      <c r="B3713" s="100"/>
      <c r="C3713" s="100"/>
      <c r="D3713" s="100"/>
      <c r="E3713" s="101"/>
      <c r="F3713" s="96"/>
      <c r="H3713" s="88"/>
    </row>
    <row r="3714" spans="1:8" ht="14" x14ac:dyDescent="0.3">
      <c r="A3714" s="99"/>
      <c r="B3714" s="100"/>
      <c r="C3714" s="100"/>
      <c r="D3714" s="100"/>
      <c r="E3714" s="101"/>
      <c r="F3714" s="96"/>
      <c r="H3714" s="88"/>
    </row>
    <row r="3715" spans="1:8" ht="14" x14ac:dyDescent="0.3">
      <c r="A3715" s="99"/>
      <c r="B3715" s="100"/>
      <c r="C3715" s="100"/>
      <c r="D3715" s="100"/>
      <c r="E3715" s="101"/>
      <c r="F3715" s="96"/>
      <c r="H3715" s="88"/>
    </row>
    <row r="3716" spans="1:8" ht="14" x14ac:dyDescent="0.3">
      <c r="A3716" s="99"/>
      <c r="B3716" s="100"/>
      <c r="C3716" s="100"/>
      <c r="D3716" s="100"/>
      <c r="E3716" s="101"/>
      <c r="F3716" s="96"/>
      <c r="H3716" s="88"/>
    </row>
    <row r="3717" spans="1:8" ht="14" x14ac:dyDescent="0.3">
      <c r="A3717" s="99"/>
      <c r="B3717" s="100"/>
      <c r="C3717" s="100"/>
      <c r="D3717" s="100"/>
      <c r="E3717" s="101"/>
      <c r="F3717" s="96"/>
      <c r="H3717" s="88"/>
    </row>
    <row r="3718" spans="1:8" ht="14" x14ac:dyDescent="0.3">
      <c r="A3718" s="99"/>
      <c r="B3718" s="100"/>
      <c r="C3718" s="100"/>
      <c r="D3718" s="100"/>
      <c r="E3718" s="101"/>
      <c r="F3718" s="96"/>
      <c r="H3718" s="88"/>
    </row>
    <row r="3719" spans="1:8" ht="14" x14ac:dyDescent="0.3">
      <c r="A3719" s="99"/>
      <c r="B3719" s="100"/>
      <c r="C3719" s="100"/>
      <c r="D3719" s="100"/>
      <c r="E3719" s="101"/>
      <c r="F3719" s="96"/>
      <c r="H3719" s="88"/>
    </row>
    <row r="3720" spans="1:8" ht="14" x14ac:dyDescent="0.3">
      <c r="A3720" s="99"/>
      <c r="B3720" s="100"/>
      <c r="C3720" s="100"/>
      <c r="D3720" s="100"/>
      <c r="E3720" s="101"/>
      <c r="F3720" s="96"/>
      <c r="H3720" s="88"/>
    </row>
    <row r="3721" spans="1:8" ht="14" x14ac:dyDescent="0.3">
      <c r="A3721" s="99"/>
      <c r="B3721" s="100"/>
      <c r="C3721" s="100"/>
      <c r="D3721" s="100"/>
      <c r="E3721" s="101"/>
      <c r="F3721" s="96"/>
      <c r="H3721" s="88"/>
    </row>
    <row r="3722" spans="1:8" ht="14" x14ac:dyDescent="0.3">
      <c r="A3722" s="99"/>
      <c r="B3722" s="100"/>
      <c r="C3722" s="100"/>
      <c r="D3722" s="100"/>
      <c r="E3722" s="101"/>
      <c r="F3722" s="96"/>
      <c r="H3722" s="88"/>
    </row>
    <row r="3723" spans="1:8" ht="14" x14ac:dyDescent="0.3">
      <c r="A3723" s="99"/>
      <c r="B3723" s="100"/>
      <c r="C3723" s="100"/>
      <c r="D3723" s="100"/>
      <c r="E3723" s="101"/>
      <c r="F3723" s="96"/>
      <c r="H3723" s="88"/>
    </row>
    <row r="3724" spans="1:8" ht="14" x14ac:dyDescent="0.3">
      <c r="A3724" s="99"/>
      <c r="B3724" s="100"/>
      <c r="C3724" s="100"/>
      <c r="D3724" s="100"/>
      <c r="E3724" s="101"/>
      <c r="F3724" s="96"/>
      <c r="H3724" s="88"/>
    </row>
    <row r="3725" spans="1:8" ht="14" x14ac:dyDescent="0.3">
      <c r="A3725" s="99"/>
      <c r="B3725" s="100"/>
      <c r="C3725" s="100"/>
      <c r="D3725" s="100"/>
      <c r="E3725" s="101"/>
      <c r="F3725" s="96"/>
      <c r="H3725" s="88"/>
    </row>
    <row r="3726" spans="1:8" ht="14" x14ac:dyDescent="0.3">
      <c r="A3726" s="99"/>
      <c r="B3726" s="100"/>
      <c r="C3726" s="100"/>
      <c r="D3726" s="100"/>
      <c r="E3726" s="101"/>
      <c r="F3726" s="96"/>
      <c r="H3726" s="88"/>
    </row>
    <row r="3727" spans="1:8" ht="14" x14ac:dyDescent="0.3">
      <c r="A3727" s="99"/>
      <c r="B3727" s="100"/>
      <c r="C3727" s="100"/>
      <c r="D3727" s="100"/>
      <c r="E3727" s="101"/>
      <c r="F3727" s="96"/>
      <c r="H3727" s="88"/>
    </row>
    <row r="3728" spans="1:8" ht="14" x14ac:dyDescent="0.3">
      <c r="A3728" s="99"/>
      <c r="B3728" s="100"/>
      <c r="C3728" s="100"/>
      <c r="D3728" s="100"/>
      <c r="E3728" s="101"/>
      <c r="F3728" s="96"/>
      <c r="H3728" s="88"/>
    </row>
    <row r="3729" spans="1:8" ht="14" x14ac:dyDescent="0.3">
      <c r="A3729" s="99"/>
      <c r="B3729" s="100"/>
      <c r="C3729" s="100"/>
      <c r="D3729" s="100"/>
      <c r="E3729" s="101"/>
      <c r="F3729" s="96"/>
      <c r="H3729" s="88"/>
    </row>
    <row r="3730" spans="1:8" ht="14" x14ac:dyDescent="0.3">
      <c r="A3730" s="99"/>
      <c r="B3730" s="100"/>
      <c r="C3730" s="100"/>
      <c r="D3730" s="100"/>
      <c r="E3730" s="101"/>
      <c r="F3730" s="96"/>
      <c r="H3730" s="88"/>
    </row>
    <row r="3731" spans="1:8" ht="14" x14ac:dyDescent="0.3">
      <c r="A3731" s="99"/>
      <c r="B3731" s="100"/>
      <c r="C3731" s="100"/>
      <c r="D3731" s="100"/>
      <c r="E3731" s="101"/>
      <c r="F3731" s="96"/>
      <c r="H3731" s="88"/>
    </row>
    <row r="3732" spans="1:8" ht="14" x14ac:dyDescent="0.3">
      <c r="A3732" s="99"/>
      <c r="B3732" s="100"/>
      <c r="C3732" s="100"/>
      <c r="D3732" s="100"/>
      <c r="E3732" s="101"/>
      <c r="F3732" s="96"/>
      <c r="H3732" s="88"/>
    </row>
    <row r="3733" spans="1:8" ht="14" x14ac:dyDescent="0.3">
      <c r="A3733" s="99"/>
      <c r="B3733" s="100"/>
      <c r="C3733" s="100"/>
      <c r="D3733" s="100"/>
      <c r="E3733" s="101"/>
      <c r="F3733" s="96"/>
      <c r="H3733" s="88"/>
    </row>
    <row r="3734" spans="1:8" ht="14" x14ac:dyDescent="0.3">
      <c r="A3734" s="99"/>
      <c r="B3734" s="100"/>
      <c r="C3734" s="100"/>
      <c r="D3734" s="100"/>
      <c r="E3734" s="101"/>
      <c r="F3734" s="96"/>
      <c r="H3734" s="88"/>
    </row>
    <row r="3735" spans="1:8" ht="14" x14ac:dyDescent="0.3">
      <c r="A3735" s="99"/>
      <c r="B3735" s="100"/>
      <c r="C3735" s="100"/>
      <c r="D3735" s="100"/>
      <c r="E3735" s="101"/>
      <c r="F3735" s="96"/>
      <c r="H3735" s="88"/>
    </row>
    <row r="3736" spans="1:8" ht="14" x14ac:dyDescent="0.3">
      <c r="A3736" s="99"/>
      <c r="B3736" s="100"/>
      <c r="C3736" s="100"/>
      <c r="D3736" s="100"/>
      <c r="E3736" s="101"/>
      <c r="F3736" s="96"/>
      <c r="H3736" s="88"/>
    </row>
    <row r="3737" spans="1:8" ht="14" x14ac:dyDescent="0.3">
      <c r="A3737" s="99"/>
      <c r="B3737" s="100"/>
      <c r="C3737" s="100"/>
      <c r="D3737" s="100"/>
      <c r="E3737" s="101"/>
      <c r="F3737" s="96"/>
      <c r="H3737" s="88"/>
    </row>
    <row r="3738" spans="1:8" ht="14" x14ac:dyDescent="0.3">
      <c r="A3738" s="99"/>
      <c r="B3738" s="100"/>
      <c r="C3738" s="100"/>
      <c r="D3738" s="100"/>
      <c r="E3738" s="101"/>
      <c r="F3738" s="96"/>
      <c r="H3738" s="88"/>
    </row>
    <row r="3739" spans="1:8" ht="14" x14ac:dyDescent="0.3">
      <c r="A3739" s="99"/>
      <c r="B3739" s="100"/>
      <c r="C3739" s="100"/>
      <c r="D3739" s="100"/>
      <c r="E3739" s="101"/>
      <c r="F3739" s="96"/>
      <c r="H3739" s="88"/>
    </row>
    <row r="3740" spans="1:8" ht="14" x14ac:dyDescent="0.3">
      <c r="A3740" s="99"/>
      <c r="B3740" s="100"/>
      <c r="C3740" s="100"/>
      <c r="D3740" s="100"/>
      <c r="E3740" s="101"/>
      <c r="F3740" s="96"/>
      <c r="H3740" s="88"/>
    </row>
    <row r="3741" spans="1:8" ht="14" x14ac:dyDescent="0.3">
      <c r="A3741" s="99"/>
      <c r="B3741" s="100"/>
      <c r="C3741" s="100"/>
      <c r="D3741" s="100"/>
      <c r="E3741" s="101"/>
      <c r="F3741" s="96"/>
      <c r="H3741" s="88"/>
    </row>
    <row r="3742" spans="1:8" ht="14" x14ac:dyDescent="0.3">
      <c r="A3742" s="99"/>
      <c r="B3742" s="100"/>
      <c r="C3742" s="100"/>
      <c r="D3742" s="100"/>
      <c r="E3742" s="101"/>
      <c r="F3742" s="96"/>
      <c r="H3742" s="88"/>
    </row>
    <row r="3743" spans="1:8" ht="14" x14ac:dyDescent="0.3">
      <c r="A3743" s="99"/>
      <c r="B3743" s="100"/>
      <c r="C3743" s="100"/>
      <c r="D3743" s="100"/>
      <c r="E3743" s="101"/>
      <c r="F3743" s="96"/>
      <c r="H3743" s="88"/>
    </row>
    <row r="3744" spans="1:8" ht="14" x14ac:dyDescent="0.3">
      <c r="A3744" s="99"/>
      <c r="B3744" s="100"/>
      <c r="C3744" s="100"/>
      <c r="D3744" s="100"/>
      <c r="E3744" s="101"/>
      <c r="F3744" s="96"/>
      <c r="H3744" s="88"/>
    </row>
    <row r="3745" spans="1:8" ht="14" x14ac:dyDescent="0.3">
      <c r="A3745" s="99"/>
      <c r="B3745" s="100"/>
      <c r="C3745" s="100"/>
      <c r="D3745" s="100"/>
      <c r="E3745" s="101"/>
      <c r="F3745" s="96"/>
      <c r="H3745" s="88"/>
    </row>
    <row r="3746" spans="1:8" ht="14" x14ac:dyDescent="0.3">
      <c r="A3746" s="99"/>
      <c r="B3746" s="100"/>
      <c r="C3746" s="100"/>
      <c r="D3746" s="100"/>
      <c r="E3746" s="101"/>
      <c r="F3746" s="96"/>
      <c r="H3746" s="88"/>
    </row>
    <row r="3747" spans="1:8" ht="14" x14ac:dyDescent="0.3">
      <c r="A3747" s="99"/>
      <c r="B3747" s="100"/>
      <c r="C3747" s="100"/>
      <c r="D3747" s="100"/>
      <c r="E3747" s="101"/>
      <c r="F3747" s="96"/>
      <c r="H3747" s="88"/>
    </row>
    <row r="3748" spans="1:8" ht="14" x14ac:dyDescent="0.3">
      <c r="A3748" s="99"/>
      <c r="B3748" s="100"/>
      <c r="C3748" s="100"/>
      <c r="D3748" s="100"/>
      <c r="E3748" s="101"/>
      <c r="F3748" s="96"/>
      <c r="H3748" s="88"/>
    </row>
    <row r="3749" spans="1:8" ht="14" x14ac:dyDescent="0.3">
      <c r="A3749" s="99"/>
      <c r="B3749" s="100"/>
      <c r="C3749" s="100"/>
      <c r="D3749" s="100"/>
      <c r="E3749" s="101"/>
      <c r="F3749" s="96"/>
      <c r="H3749" s="88"/>
    </row>
    <row r="3750" spans="1:8" ht="14" x14ac:dyDescent="0.3">
      <c r="A3750" s="99"/>
      <c r="B3750" s="100"/>
      <c r="C3750" s="100"/>
      <c r="D3750" s="100"/>
      <c r="E3750" s="101"/>
      <c r="F3750" s="96"/>
      <c r="H3750" s="88"/>
    </row>
    <row r="3751" spans="1:8" ht="14" x14ac:dyDescent="0.3">
      <c r="A3751" s="99"/>
      <c r="B3751" s="100"/>
      <c r="C3751" s="100"/>
      <c r="D3751" s="100"/>
      <c r="E3751" s="101"/>
      <c r="F3751" s="96"/>
      <c r="H3751" s="88"/>
    </row>
    <row r="3752" spans="1:8" ht="14" x14ac:dyDescent="0.3">
      <c r="A3752" s="99"/>
      <c r="B3752" s="100"/>
      <c r="C3752" s="100"/>
      <c r="D3752" s="100"/>
      <c r="E3752" s="101"/>
      <c r="F3752" s="96"/>
      <c r="H3752" s="88"/>
    </row>
    <row r="3753" spans="1:8" ht="14" x14ac:dyDescent="0.3">
      <c r="A3753" s="99"/>
      <c r="B3753" s="100"/>
      <c r="C3753" s="100"/>
      <c r="D3753" s="100"/>
      <c r="E3753" s="101"/>
      <c r="F3753" s="96"/>
      <c r="H3753" s="88"/>
    </row>
    <row r="3754" spans="1:8" ht="14" x14ac:dyDescent="0.3">
      <c r="A3754" s="99"/>
      <c r="B3754" s="100"/>
      <c r="C3754" s="100"/>
      <c r="D3754" s="100"/>
      <c r="E3754" s="101"/>
      <c r="F3754" s="96"/>
      <c r="H3754" s="88"/>
    </row>
    <row r="3755" spans="1:8" ht="14" x14ac:dyDescent="0.3">
      <c r="A3755" s="99"/>
      <c r="B3755" s="100"/>
      <c r="C3755" s="100"/>
      <c r="D3755" s="100"/>
      <c r="E3755" s="101"/>
      <c r="F3755" s="96"/>
      <c r="H3755" s="88"/>
    </row>
    <row r="3756" spans="1:8" ht="14" x14ac:dyDescent="0.3">
      <c r="A3756" s="99"/>
      <c r="B3756" s="100"/>
      <c r="C3756" s="100"/>
      <c r="D3756" s="100"/>
      <c r="E3756" s="101"/>
      <c r="F3756" s="96"/>
      <c r="H3756" s="88"/>
    </row>
    <row r="3757" spans="1:8" ht="14" x14ac:dyDescent="0.3">
      <c r="A3757" s="99"/>
      <c r="B3757" s="100"/>
      <c r="C3757" s="100"/>
      <c r="D3757" s="100"/>
      <c r="E3757" s="101"/>
      <c r="F3757" s="96"/>
      <c r="H3757" s="88"/>
    </row>
    <row r="3758" spans="1:8" ht="14" x14ac:dyDescent="0.3">
      <c r="A3758" s="99"/>
      <c r="B3758" s="100"/>
      <c r="C3758" s="100"/>
      <c r="D3758" s="100"/>
      <c r="E3758" s="101"/>
      <c r="F3758" s="96"/>
      <c r="H3758" s="88"/>
    </row>
    <row r="3759" spans="1:8" ht="14" x14ac:dyDescent="0.3">
      <c r="A3759" s="99"/>
      <c r="B3759" s="100"/>
      <c r="C3759" s="100"/>
      <c r="D3759" s="100"/>
      <c r="E3759" s="101"/>
      <c r="F3759" s="96"/>
      <c r="H3759" s="88"/>
    </row>
    <row r="3760" spans="1:8" ht="14" x14ac:dyDescent="0.3">
      <c r="A3760" s="99"/>
      <c r="B3760" s="100"/>
      <c r="C3760" s="100"/>
      <c r="D3760" s="100"/>
      <c r="E3760" s="101"/>
      <c r="F3760" s="96"/>
      <c r="H3760" s="88"/>
    </row>
    <row r="3761" spans="1:8" ht="14" x14ac:dyDescent="0.3">
      <c r="A3761" s="99"/>
      <c r="B3761" s="100"/>
      <c r="C3761" s="100"/>
      <c r="D3761" s="100"/>
      <c r="E3761" s="101"/>
      <c r="F3761" s="96"/>
      <c r="H3761" s="88"/>
    </row>
    <row r="3762" spans="1:8" ht="14" x14ac:dyDescent="0.3">
      <c r="A3762" s="99"/>
      <c r="B3762" s="100"/>
      <c r="C3762" s="100"/>
      <c r="D3762" s="100"/>
      <c r="E3762" s="101"/>
      <c r="F3762" s="96"/>
      <c r="H3762" s="88"/>
    </row>
    <row r="3763" spans="1:8" ht="14" x14ac:dyDescent="0.3">
      <c r="A3763" s="99"/>
      <c r="B3763" s="100"/>
      <c r="C3763" s="100"/>
      <c r="D3763" s="100"/>
      <c r="E3763" s="101"/>
      <c r="F3763" s="96"/>
      <c r="H3763" s="88"/>
    </row>
    <row r="3764" spans="1:8" ht="14" x14ac:dyDescent="0.3">
      <c r="A3764" s="99"/>
      <c r="B3764" s="100"/>
      <c r="C3764" s="100"/>
      <c r="D3764" s="100"/>
      <c r="E3764" s="101"/>
      <c r="F3764" s="96"/>
      <c r="H3764" s="88"/>
    </row>
    <row r="3765" spans="1:8" ht="14" x14ac:dyDescent="0.3">
      <c r="A3765" s="99"/>
      <c r="B3765" s="100"/>
      <c r="C3765" s="100"/>
      <c r="D3765" s="100"/>
      <c r="E3765" s="101"/>
      <c r="F3765" s="96"/>
      <c r="H3765" s="88"/>
    </row>
    <row r="3766" spans="1:8" ht="14" x14ac:dyDescent="0.3">
      <c r="A3766" s="99"/>
      <c r="B3766" s="100"/>
      <c r="C3766" s="100"/>
      <c r="D3766" s="100"/>
      <c r="E3766" s="101"/>
      <c r="F3766" s="96"/>
      <c r="H3766" s="88"/>
    </row>
    <row r="3767" spans="1:8" ht="14" x14ac:dyDescent="0.3">
      <c r="A3767" s="99"/>
      <c r="B3767" s="100"/>
      <c r="C3767" s="100"/>
      <c r="D3767" s="100"/>
      <c r="E3767" s="101"/>
      <c r="F3767" s="96"/>
      <c r="H3767" s="88"/>
    </row>
    <row r="3768" spans="1:8" ht="14" x14ac:dyDescent="0.3">
      <c r="A3768" s="99"/>
      <c r="B3768" s="100"/>
      <c r="C3768" s="100"/>
      <c r="D3768" s="100"/>
      <c r="E3768" s="101"/>
      <c r="F3768" s="96"/>
      <c r="H3768" s="88"/>
    </row>
    <row r="3769" spans="1:8" ht="14" x14ac:dyDescent="0.3">
      <c r="A3769" s="99"/>
      <c r="B3769" s="100"/>
      <c r="C3769" s="100"/>
      <c r="D3769" s="100"/>
      <c r="E3769" s="101"/>
      <c r="F3769" s="96"/>
      <c r="H3769" s="88"/>
    </row>
    <row r="3770" spans="1:8" ht="14" x14ac:dyDescent="0.3">
      <c r="A3770" s="99"/>
      <c r="B3770" s="100"/>
      <c r="C3770" s="100"/>
      <c r="D3770" s="100"/>
      <c r="E3770" s="101"/>
      <c r="F3770" s="96"/>
      <c r="H3770" s="88"/>
    </row>
    <row r="3771" spans="1:8" ht="14" x14ac:dyDescent="0.3">
      <c r="A3771" s="99"/>
      <c r="B3771" s="100"/>
      <c r="C3771" s="100"/>
      <c r="D3771" s="100"/>
      <c r="E3771" s="101"/>
      <c r="F3771" s="96"/>
      <c r="H3771" s="88"/>
    </row>
    <row r="3772" spans="1:8" ht="14" x14ac:dyDescent="0.3">
      <c r="A3772" s="99"/>
      <c r="B3772" s="100"/>
      <c r="C3772" s="100"/>
      <c r="D3772" s="100"/>
      <c r="E3772" s="101"/>
      <c r="F3772" s="96"/>
      <c r="H3772" s="88"/>
    </row>
    <row r="3773" spans="1:8" ht="14" x14ac:dyDescent="0.3">
      <c r="A3773" s="99"/>
      <c r="B3773" s="100"/>
      <c r="C3773" s="100"/>
      <c r="D3773" s="100"/>
      <c r="E3773" s="101"/>
      <c r="F3773" s="96"/>
      <c r="H3773" s="88"/>
    </row>
    <row r="3774" spans="1:8" ht="14" x14ac:dyDescent="0.3">
      <c r="A3774" s="99"/>
      <c r="B3774" s="100"/>
      <c r="C3774" s="100"/>
      <c r="D3774" s="100"/>
      <c r="E3774" s="101"/>
      <c r="F3774" s="96"/>
      <c r="H3774" s="88"/>
    </row>
    <row r="3775" spans="1:8" ht="14" x14ac:dyDescent="0.3">
      <c r="A3775" s="99"/>
      <c r="B3775" s="100"/>
      <c r="C3775" s="100"/>
      <c r="D3775" s="100"/>
      <c r="E3775" s="101"/>
      <c r="F3775" s="96"/>
      <c r="H3775" s="88"/>
    </row>
    <row r="3776" spans="1:8" ht="14" x14ac:dyDescent="0.3">
      <c r="A3776" s="99"/>
      <c r="B3776" s="100"/>
      <c r="C3776" s="100"/>
      <c r="D3776" s="100"/>
      <c r="E3776" s="101"/>
      <c r="F3776" s="96"/>
      <c r="H3776" s="88"/>
    </row>
    <row r="3777" spans="1:8" ht="14" x14ac:dyDescent="0.3">
      <c r="A3777" s="99"/>
      <c r="B3777" s="100"/>
      <c r="C3777" s="100"/>
      <c r="D3777" s="100"/>
      <c r="E3777" s="101"/>
      <c r="F3777" s="96"/>
      <c r="H3777" s="88"/>
    </row>
    <row r="3778" spans="1:8" ht="14" x14ac:dyDescent="0.3">
      <c r="A3778" s="99"/>
      <c r="B3778" s="100"/>
      <c r="C3778" s="100"/>
      <c r="D3778" s="100"/>
      <c r="E3778" s="101"/>
      <c r="F3778" s="96"/>
      <c r="H3778" s="88"/>
    </row>
    <row r="3779" spans="1:8" ht="14" x14ac:dyDescent="0.3">
      <c r="A3779" s="99"/>
      <c r="B3779" s="100"/>
      <c r="C3779" s="100"/>
      <c r="D3779" s="100"/>
      <c r="E3779" s="101"/>
      <c r="F3779" s="96"/>
      <c r="H3779" s="88"/>
    </row>
    <row r="3780" spans="1:8" ht="14" x14ac:dyDescent="0.3">
      <c r="A3780" s="99"/>
      <c r="B3780" s="100"/>
      <c r="C3780" s="100"/>
      <c r="D3780" s="100"/>
      <c r="E3780" s="101"/>
      <c r="F3780" s="96"/>
      <c r="H3780" s="88"/>
    </row>
    <row r="3781" spans="1:8" ht="14" x14ac:dyDescent="0.3">
      <c r="A3781" s="99"/>
      <c r="B3781" s="100"/>
      <c r="C3781" s="100"/>
      <c r="D3781" s="100"/>
      <c r="E3781" s="101"/>
      <c r="F3781" s="96"/>
      <c r="H3781" s="88"/>
    </row>
    <row r="3782" spans="1:8" ht="14" x14ac:dyDescent="0.3">
      <c r="A3782" s="99"/>
      <c r="B3782" s="100"/>
      <c r="C3782" s="100"/>
      <c r="D3782" s="100"/>
      <c r="E3782" s="101"/>
      <c r="F3782" s="96"/>
      <c r="H3782" s="88"/>
    </row>
    <row r="3783" spans="1:8" ht="14" x14ac:dyDescent="0.3">
      <c r="A3783" s="99"/>
      <c r="B3783" s="100"/>
      <c r="C3783" s="100"/>
      <c r="D3783" s="100"/>
      <c r="E3783" s="101"/>
      <c r="F3783" s="96"/>
      <c r="H3783" s="88"/>
    </row>
    <row r="3784" spans="1:8" ht="14" x14ac:dyDescent="0.3">
      <c r="A3784" s="99"/>
      <c r="B3784" s="100"/>
      <c r="C3784" s="100"/>
      <c r="D3784" s="100"/>
      <c r="E3784" s="101"/>
      <c r="F3784" s="96"/>
      <c r="H3784" s="88"/>
    </row>
    <row r="3785" spans="1:8" ht="14" x14ac:dyDescent="0.3">
      <c r="A3785" s="99"/>
      <c r="B3785" s="100"/>
      <c r="C3785" s="100"/>
      <c r="D3785" s="100"/>
      <c r="E3785" s="101"/>
      <c r="F3785" s="96"/>
      <c r="H3785" s="88"/>
    </row>
    <row r="3786" spans="1:8" ht="14" x14ac:dyDescent="0.3">
      <c r="A3786" s="99"/>
      <c r="B3786" s="100"/>
      <c r="C3786" s="100"/>
      <c r="D3786" s="100"/>
      <c r="E3786" s="101"/>
      <c r="F3786" s="96"/>
      <c r="H3786" s="88"/>
    </row>
    <row r="3787" spans="1:8" ht="14" x14ac:dyDescent="0.3">
      <c r="A3787" s="99"/>
      <c r="B3787" s="100"/>
      <c r="C3787" s="100"/>
      <c r="D3787" s="100"/>
      <c r="E3787" s="101"/>
      <c r="F3787" s="96"/>
      <c r="H3787" s="88"/>
    </row>
    <row r="3788" spans="1:8" ht="14" x14ac:dyDescent="0.3">
      <c r="A3788" s="99"/>
      <c r="B3788" s="100"/>
      <c r="C3788" s="100"/>
      <c r="D3788" s="100"/>
      <c r="E3788" s="101"/>
      <c r="F3788" s="96"/>
      <c r="H3788" s="88"/>
    </row>
    <row r="3789" spans="1:8" ht="14" x14ac:dyDescent="0.3">
      <c r="A3789" s="99"/>
      <c r="B3789" s="100"/>
      <c r="C3789" s="100"/>
      <c r="D3789" s="100"/>
      <c r="E3789" s="101"/>
      <c r="F3789" s="96"/>
      <c r="H3789" s="88"/>
    </row>
    <row r="3790" spans="1:8" ht="14" x14ac:dyDescent="0.3">
      <c r="A3790" s="99"/>
      <c r="B3790" s="100"/>
      <c r="C3790" s="100"/>
      <c r="D3790" s="100"/>
      <c r="E3790" s="101"/>
      <c r="F3790" s="96"/>
      <c r="H3790" s="88"/>
    </row>
    <row r="3791" spans="1:8" ht="14" x14ac:dyDescent="0.3">
      <c r="A3791" s="99"/>
      <c r="B3791" s="100"/>
      <c r="C3791" s="100"/>
      <c r="D3791" s="100"/>
      <c r="E3791" s="101"/>
      <c r="F3791" s="96"/>
      <c r="H3791" s="88"/>
    </row>
    <row r="3792" spans="1:8" ht="14" x14ac:dyDescent="0.3">
      <c r="A3792" s="99"/>
      <c r="B3792" s="100"/>
      <c r="C3792" s="100"/>
      <c r="D3792" s="100"/>
      <c r="E3792" s="101"/>
      <c r="F3792" s="96"/>
      <c r="H3792" s="88"/>
    </row>
    <row r="3793" spans="1:8" ht="14" x14ac:dyDescent="0.3">
      <c r="A3793" s="99"/>
      <c r="B3793" s="100"/>
      <c r="C3793" s="100"/>
      <c r="D3793" s="100"/>
      <c r="E3793" s="101"/>
      <c r="F3793" s="96"/>
      <c r="H3793" s="88"/>
    </row>
    <row r="3794" spans="1:8" ht="14" x14ac:dyDescent="0.3">
      <c r="A3794" s="99"/>
      <c r="B3794" s="100"/>
      <c r="C3794" s="100"/>
      <c r="D3794" s="100"/>
      <c r="E3794" s="101"/>
      <c r="F3794" s="96"/>
      <c r="H3794" s="88"/>
    </row>
    <row r="3795" spans="1:8" ht="14" x14ac:dyDescent="0.3">
      <c r="A3795" s="99"/>
      <c r="B3795" s="100"/>
      <c r="C3795" s="100"/>
      <c r="D3795" s="100"/>
      <c r="E3795" s="101"/>
      <c r="F3795" s="96"/>
      <c r="H3795" s="88"/>
    </row>
    <row r="3796" spans="1:8" ht="14" x14ac:dyDescent="0.3">
      <c r="A3796" s="99"/>
      <c r="B3796" s="100"/>
      <c r="C3796" s="100"/>
      <c r="D3796" s="100"/>
      <c r="E3796" s="101"/>
      <c r="F3796" s="96"/>
      <c r="H3796" s="88"/>
    </row>
    <row r="3797" spans="1:8" ht="14" x14ac:dyDescent="0.3">
      <c r="A3797" s="99"/>
      <c r="B3797" s="100"/>
      <c r="C3797" s="100"/>
      <c r="D3797" s="100"/>
      <c r="E3797" s="101"/>
      <c r="F3797" s="96"/>
      <c r="H3797" s="88"/>
    </row>
    <row r="3798" spans="1:8" ht="14" x14ac:dyDescent="0.3">
      <c r="A3798" s="99"/>
      <c r="B3798" s="100"/>
      <c r="C3798" s="100"/>
      <c r="D3798" s="100"/>
      <c r="E3798" s="101"/>
      <c r="F3798" s="96"/>
      <c r="H3798" s="88"/>
    </row>
    <row r="3799" spans="1:8" ht="14" x14ac:dyDescent="0.3">
      <c r="A3799" s="99"/>
      <c r="B3799" s="100"/>
      <c r="C3799" s="100"/>
      <c r="D3799" s="100"/>
      <c r="E3799" s="101"/>
      <c r="F3799" s="96"/>
      <c r="H3799" s="88"/>
    </row>
    <row r="3800" spans="1:8" ht="14" x14ac:dyDescent="0.3">
      <c r="A3800" s="99"/>
      <c r="B3800" s="100"/>
      <c r="C3800" s="100"/>
      <c r="D3800" s="100"/>
      <c r="E3800" s="101"/>
      <c r="F3800" s="96"/>
      <c r="H3800" s="88"/>
    </row>
    <row r="3801" spans="1:8" ht="14" x14ac:dyDescent="0.3">
      <c r="A3801" s="99"/>
      <c r="B3801" s="100"/>
      <c r="C3801" s="100"/>
      <c r="D3801" s="100"/>
      <c r="E3801" s="101"/>
      <c r="F3801" s="96"/>
      <c r="H3801" s="88"/>
    </row>
    <row r="3802" spans="1:8" ht="14" x14ac:dyDescent="0.3">
      <c r="A3802" s="99"/>
      <c r="B3802" s="100"/>
      <c r="C3802" s="100"/>
      <c r="D3802" s="100"/>
      <c r="E3802" s="101"/>
      <c r="F3802" s="96"/>
      <c r="H3802" s="88"/>
    </row>
    <row r="3803" spans="1:8" ht="14" x14ac:dyDescent="0.3">
      <c r="A3803" s="99"/>
      <c r="B3803" s="100"/>
      <c r="C3803" s="100"/>
      <c r="D3803" s="100"/>
      <c r="E3803" s="101"/>
      <c r="F3803" s="96"/>
      <c r="H3803" s="88"/>
    </row>
    <row r="3804" spans="1:8" ht="14" x14ac:dyDescent="0.3">
      <c r="A3804" s="99"/>
      <c r="B3804" s="100"/>
      <c r="C3804" s="100"/>
      <c r="D3804" s="100"/>
      <c r="E3804" s="101"/>
      <c r="F3804" s="96"/>
      <c r="H3804" s="88"/>
    </row>
    <row r="3805" spans="1:8" ht="14" x14ac:dyDescent="0.3">
      <c r="A3805" s="99"/>
      <c r="B3805" s="100"/>
      <c r="C3805" s="100"/>
      <c r="D3805" s="100"/>
      <c r="E3805" s="101"/>
      <c r="F3805" s="96"/>
      <c r="H3805" s="88"/>
    </row>
    <row r="3806" spans="1:8" ht="14" x14ac:dyDescent="0.3">
      <c r="A3806" s="99"/>
      <c r="B3806" s="100"/>
      <c r="C3806" s="100"/>
      <c r="D3806" s="100"/>
      <c r="E3806" s="101"/>
      <c r="F3806" s="96"/>
      <c r="H3806" s="88"/>
    </row>
    <row r="3807" spans="1:8" ht="14" x14ac:dyDescent="0.3">
      <c r="A3807" s="99"/>
      <c r="B3807" s="100"/>
      <c r="C3807" s="100"/>
      <c r="D3807" s="100"/>
      <c r="E3807" s="101"/>
      <c r="F3807" s="96"/>
      <c r="H3807" s="88"/>
    </row>
    <row r="3808" spans="1:8" ht="14" x14ac:dyDescent="0.3">
      <c r="A3808" s="99"/>
      <c r="B3808" s="100"/>
      <c r="C3808" s="100"/>
      <c r="D3808" s="100"/>
      <c r="E3808" s="101"/>
      <c r="F3808" s="96"/>
      <c r="H3808" s="88"/>
    </row>
    <row r="3809" spans="1:8" ht="14" x14ac:dyDescent="0.3">
      <c r="A3809" s="99"/>
      <c r="B3809" s="100"/>
      <c r="C3809" s="100"/>
      <c r="D3809" s="100"/>
      <c r="E3809" s="101"/>
      <c r="F3809" s="96"/>
      <c r="H3809" s="88"/>
    </row>
    <row r="3810" spans="1:8" ht="14" x14ac:dyDescent="0.3">
      <c r="A3810" s="99"/>
      <c r="B3810" s="100"/>
      <c r="C3810" s="100"/>
      <c r="D3810" s="100"/>
      <c r="E3810" s="101"/>
      <c r="F3810" s="96"/>
      <c r="H3810" s="88"/>
    </row>
    <row r="3811" spans="1:8" ht="14" x14ac:dyDescent="0.3">
      <c r="A3811" s="99"/>
      <c r="B3811" s="100"/>
      <c r="C3811" s="100"/>
      <c r="D3811" s="100"/>
      <c r="E3811" s="101"/>
      <c r="F3811" s="96"/>
      <c r="H3811" s="88"/>
    </row>
    <row r="3812" spans="1:8" ht="14" x14ac:dyDescent="0.3">
      <c r="A3812" s="99"/>
      <c r="B3812" s="100"/>
      <c r="C3812" s="100"/>
      <c r="D3812" s="100"/>
      <c r="E3812" s="101"/>
      <c r="F3812" s="96"/>
      <c r="H3812" s="88"/>
    </row>
    <row r="3813" spans="1:8" ht="14" x14ac:dyDescent="0.3">
      <c r="A3813" s="99"/>
      <c r="B3813" s="100"/>
      <c r="C3813" s="100"/>
      <c r="D3813" s="100"/>
      <c r="E3813" s="101"/>
      <c r="F3813" s="96"/>
      <c r="H3813" s="88"/>
    </row>
    <row r="3814" spans="1:8" ht="14" x14ac:dyDescent="0.3">
      <c r="A3814" s="99"/>
      <c r="B3814" s="100"/>
      <c r="C3814" s="100"/>
      <c r="D3814" s="100"/>
      <c r="E3814" s="101"/>
      <c r="F3814" s="96"/>
      <c r="H3814" s="88"/>
    </row>
    <row r="3815" spans="1:8" ht="14" x14ac:dyDescent="0.3">
      <c r="A3815" s="99"/>
      <c r="B3815" s="100"/>
      <c r="C3815" s="100"/>
      <c r="D3815" s="100"/>
      <c r="E3815" s="101"/>
      <c r="F3815" s="96"/>
      <c r="H3815" s="88"/>
    </row>
    <row r="3816" spans="1:8" ht="14" x14ac:dyDescent="0.3">
      <c r="A3816" s="99"/>
      <c r="B3816" s="100"/>
      <c r="C3816" s="100"/>
      <c r="D3816" s="100"/>
      <c r="E3816" s="101"/>
      <c r="F3816" s="96"/>
      <c r="H3816" s="88"/>
    </row>
    <row r="3817" spans="1:8" ht="14" x14ac:dyDescent="0.3">
      <c r="A3817" s="99"/>
      <c r="B3817" s="100"/>
      <c r="C3817" s="100"/>
      <c r="D3817" s="100"/>
      <c r="E3817" s="101"/>
      <c r="F3817" s="96"/>
      <c r="H3817" s="88"/>
    </row>
    <row r="3818" spans="1:8" ht="14" x14ac:dyDescent="0.3">
      <c r="A3818" s="99"/>
      <c r="B3818" s="100"/>
      <c r="C3818" s="100"/>
      <c r="D3818" s="100"/>
      <c r="E3818" s="101"/>
      <c r="F3818" s="96"/>
      <c r="H3818" s="88"/>
    </row>
    <row r="3819" spans="1:8" ht="14" x14ac:dyDescent="0.3">
      <c r="A3819" s="99"/>
      <c r="B3819" s="100"/>
      <c r="C3819" s="100"/>
      <c r="D3819" s="100"/>
      <c r="E3819" s="101"/>
      <c r="F3819" s="96"/>
      <c r="H3819" s="88"/>
    </row>
    <row r="3820" spans="1:8" ht="14" x14ac:dyDescent="0.3">
      <c r="A3820" s="99"/>
      <c r="B3820" s="100"/>
      <c r="C3820" s="100"/>
      <c r="D3820" s="100"/>
      <c r="E3820" s="101"/>
      <c r="F3820" s="96"/>
      <c r="H3820" s="88"/>
    </row>
    <row r="3821" spans="1:8" ht="14" x14ac:dyDescent="0.3">
      <c r="A3821" s="99"/>
      <c r="B3821" s="100"/>
      <c r="C3821" s="100"/>
      <c r="D3821" s="100"/>
      <c r="E3821" s="101"/>
      <c r="F3821" s="96"/>
      <c r="H3821" s="88"/>
    </row>
    <row r="3822" spans="1:8" ht="14" x14ac:dyDescent="0.3">
      <c r="A3822" s="99"/>
      <c r="B3822" s="100"/>
      <c r="C3822" s="100"/>
      <c r="D3822" s="100"/>
      <c r="E3822" s="101"/>
      <c r="F3822" s="96"/>
      <c r="H3822" s="88"/>
    </row>
    <row r="3823" spans="1:8" ht="14" x14ac:dyDescent="0.3">
      <c r="A3823" s="99"/>
      <c r="B3823" s="100"/>
      <c r="C3823" s="100"/>
      <c r="D3823" s="100"/>
      <c r="E3823" s="101"/>
      <c r="F3823" s="96"/>
      <c r="H3823" s="88"/>
    </row>
    <row r="3824" spans="1:8" ht="14" x14ac:dyDescent="0.3">
      <c r="A3824" s="99"/>
      <c r="B3824" s="100"/>
      <c r="C3824" s="100"/>
      <c r="D3824" s="100"/>
      <c r="E3824" s="101"/>
      <c r="F3824" s="96"/>
      <c r="H3824" s="88"/>
    </row>
    <row r="3825" spans="1:8" ht="14" x14ac:dyDescent="0.3">
      <c r="A3825" s="99"/>
      <c r="B3825" s="100"/>
      <c r="C3825" s="100"/>
      <c r="D3825" s="100"/>
      <c r="E3825" s="101"/>
      <c r="F3825" s="96"/>
      <c r="H3825" s="88"/>
    </row>
    <row r="3826" spans="1:8" ht="14" x14ac:dyDescent="0.3">
      <c r="A3826" s="99"/>
      <c r="B3826" s="100"/>
      <c r="C3826" s="100"/>
      <c r="D3826" s="100"/>
      <c r="E3826" s="101"/>
      <c r="F3826" s="96"/>
      <c r="H3826" s="88"/>
    </row>
    <row r="3827" spans="1:8" ht="14" x14ac:dyDescent="0.3">
      <c r="A3827" s="99"/>
      <c r="B3827" s="100"/>
      <c r="C3827" s="100"/>
      <c r="D3827" s="100"/>
      <c r="E3827" s="101"/>
      <c r="F3827" s="96"/>
      <c r="H3827" s="88"/>
    </row>
    <row r="3828" spans="1:8" ht="14" x14ac:dyDescent="0.3">
      <c r="A3828" s="99"/>
      <c r="B3828" s="100"/>
      <c r="C3828" s="100"/>
      <c r="D3828" s="100"/>
      <c r="E3828" s="101"/>
      <c r="F3828" s="96"/>
      <c r="H3828" s="88"/>
    </row>
    <row r="3829" spans="1:8" ht="14" x14ac:dyDescent="0.3">
      <c r="A3829" s="99"/>
      <c r="B3829" s="100"/>
      <c r="C3829" s="100"/>
      <c r="D3829" s="100"/>
      <c r="E3829" s="101"/>
      <c r="F3829" s="96"/>
      <c r="H3829" s="88"/>
    </row>
    <row r="3830" spans="1:8" ht="14" x14ac:dyDescent="0.3">
      <c r="A3830" s="99"/>
      <c r="B3830" s="100"/>
      <c r="C3830" s="100"/>
      <c r="D3830" s="100"/>
      <c r="E3830" s="101"/>
      <c r="F3830" s="96"/>
      <c r="H3830" s="88"/>
    </row>
    <row r="3831" spans="1:8" ht="14" x14ac:dyDescent="0.3">
      <c r="A3831" s="99"/>
      <c r="B3831" s="100"/>
      <c r="C3831" s="100"/>
      <c r="D3831" s="100"/>
      <c r="E3831" s="101"/>
      <c r="F3831" s="96"/>
      <c r="H3831" s="88"/>
    </row>
    <row r="3832" spans="1:8" ht="14" x14ac:dyDescent="0.3">
      <c r="A3832" s="99"/>
      <c r="B3832" s="100"/>
      <c r="C3832" s="100"/>
      <c r="D3832" s="100"/>
      <c r="E3832" s="101"/>
      <c r="F3832" s="96"/>
      <c r="H3832" s="88"/>
    </row>
    <row r="3833" spans="1:8" ht="14" x14ac:dyDescent="0.3">
      <c r="A3833" s="99"/>
      <c r="B3833" s="100"/>
      <c r="C3833" s="100"/>
      <c r="D3833" s="100"/>
      <c r="E3833" s="101"/>
      <c r="F3833" s="96"/>
      <c r="H3833" s="88"/>
    </row>
    <row r="3834" spans="1:8" ht="14" x14ac:dyDescent="0.3">
      <c r="A3834" s="99"/>
      <c r="B3834" s="100"/>
      <c r="C3834" s="100"/>
      <c r="D3834" s="100"/>
      <c r="E3834" s="101"/>
      <c r="F3834" s="96"/>
      <c r="H3834" s="88"/>
    </row>
    <row r="3835" spans="1:8" ht="14" x14ac:dyDescent="0.3">
      <c r="A3835" s="99"/>
      <c r="B3835" s="100"/>
      <c r="C3835" s="100"/>
      <c r="D3835" s="100"/>
      <c r="E3835" s="101"/>
      <c r="F3835" s="96"/>
      <c r="H3835" s="88"/>
    </row>
    <row r="3836" spans="1:8" ht="14" x14ac:dyDescent="0.3">
      <c r="A3836" s="99"/>
      <c r="B3836" s="100"/>
      <c r="C3836" s="100"/>
      <c r="D3836" s="100"/>
      <c r="E3836" s="101"/>
      <c r="F3836" s="96"/>
      <c r="H3836" s="88"/>
    </row>
    <row r="3837" spans="1:8" ht="14" x14ac:dyDescent="0.3">
      <c r="A3837" s="99"/>
      <c r="B3837" s="100"/>
      <c r="C3837" s="100"/>
      <c r="D3837" s="100"/>
      <c r="E3837" s="101"/>
      <c r="F3837" s="96"/>
      <c r="H3837" s="88"/>
    </row>
    <row r="3838" spans="1:8" ht="14" x14ac:dyDescent="0.3">
      <c r="A3838" s="99"/>
      <c r="B3838" s="100"/>
      <c r="C3838" s="100"/>
      <c r="D3838" s="100"/>
      <c r="E3838" s="101"/>
      <c r="F3838" s="96"/>
      <c r="H3838" s="88"/>
    </row>
    <row r="3839" spans="1:8" ht="14" x14ac:dyDescent="0.3">
      <c r="A3839" s="99"/>
      <c r="B3839" s="100"/>
      <c r="C3839" s="100"/>
      <c r="D3839" s="100"/>
      <c r="E3839" s="101"/>
      <c r="F3839" s="96"/>
      <c r="H3839" s="88"/>
    </row>
    <row r="3840" spans="1:8" ht="14" x14ac:dyDescent="0.3">
      <c r="A3840" s="99"/>
      <c r="B3840" s="100"/>
      <c r="C3840" s="100"/>
      <c r="D3840" s="100"/>
      <c r="E3840" s="101"/>
      <c r="F3840" s="96"/>
      <c r="H3840" s="88"/>
    </row>
    <row r="3841" spans="1:8" ht="14" x14ac:dyDescent="0.3">
      <c r="A3841" s="99"/>
      <c r="B3841" s="100"/>
      <c r="C3841" s="100"/>
      <c r="D3841" s="100"/>
      <c r="E3841" s="101"/>
      <c r="F3841" s="96"/>
      <c r="H3841" s="88"/>
    </row>
    <row r="3842" spans="1:8" ht="14" x14ac:dyDescent="0.3">
      <c r="A3842" s="99"/>
      <c r="B3842" s="100"/>
      <c r="C3842" s="100"/>
      <c r="D3842" s="100"/>
      <c r="E3842" s="101"/>
      <c r="F3842" s="96"/>
      <c r="H3842" s="88"/>
    </row>
    <row r="3843" spans="1:8" ht="14" x14ac:dyDescent="0.3">
      <c r="A3843" s="99"/>
      <c r="B3843" s="100"/>
      <c r="C3843" s="100"/>
      <c r="D3843" s="100"/>
      <c r="E3843" s="101"/>
      <c r="F3843" s="96"/>
      <c r="H3843" s="88"/>
    </row>
    <row r="3844" spans="1:8" ht="14" x14ac:dyDescent="0.3">
      <c r="A3844" s="99"/>
      <c r="B3844" s="100"/>
      <c r="C3844" s="100"/>
      <c r="D3844" s="100"/>
      <c r="E3844" s="101"/>
      <c r="F3844" s="96"/>
      <c r="H3844" s="88"/>
    </row>
    <row r="3845" spans="1:8" ht="14" x14ac:dyDescent="0.3">
      <c r="A3845" s="99"/>
      <c r="B3845" s="100"/>
      <c r="C3845" s="100"/>
      <c r="D3845" s="100"/>
      <c r="E3845" s="101"/>
      <c r="F3845" s="96"/>
      <c r="H3845" s="88"/>
    </row>
    <row r="3846" spans="1:8" ht="14" x14ac:dyDescent="0.3">
      <c r="A3846" s="99"/>
      <c r="B3846" s="100"/>
      <c r="C3846" s="100"/>
      <c r="D3846" s="100"/>
      <c r="E3846" s="101"/>
      <c r="F3846" s="96"/>
      <c r="H3846" s="88"/>
    </row>
    <row r="3847" spans="1:8" ht="14" x14ac:dyDescent="0.3">
      <c r="A3847" s="99"/>
      <c r="B3847" s="100"/>
      <c r="C3847" s="100"/>
      <c r="D3847" s="100"/>
      <c r="E3847" s="101"/>
      <c r="F3847" s="96"/>
      <c r="H3847" s="88"/>
    </row>
    <row r="3848" spans="1:8" ht="14" x14ac:dyDescent="0.3">
      <c r="A3848" s="99"/>
      <c r="B3848" s="100"/>
      <c r="C3848" s="100"/>
      <c r="D3848" s="100"/>
      <c r="E3848" s="101"/>
      <c r="F3848" s="96"/>
      <c r="H3848" s="88"/>
    </row>
    <row r="3849" spans="1:8" ht="14" x14ac:dyDescent="0.3">
      <c r="A3849" s="99"/>
      <c r="B3849" s="100"/>
      <c r="C3849" s="100"/>
      <c r="D3849" s="100"/>
      <c r="E3849" s="101"/>
      <c r="F3849" s="96"/>
      <c r="H3849" s="88"/>
    </row>
    <row r="3850" spans="1:8" ht="14" x14ac:dyDescent="0.3">
      <c r="A3850" s="99"/>
      <c r="B3850" s="100"/>
      <c r="C3850" s="100"/>
      <c r="D3850" s="100"/>
      <c r="E3850" s="101"/>
      <c r="F3850" s="96"/>
      <c r="H3850" s="88"/>
    </row>
    <row r="3851" spans="1:8" ht="14" x14ac:dyDescent="0.3">
      <c r="A3851" s="99"/>
      <c r="B3851" s="100"/>
      <c r="C3851" s="100"/>
      <c r="D3851" s="100"/>
      <c r="E3851" s="101"/>
      <c r="F3851" s="96"/>
      <c r="H3851" s="88"/>
    </row>
    <row r="3852" spans="1:8" ht="14" x14ac:dyDescent="0.3">
      <c r="A3852" s="99"/>
      <c r="B3852" s="100"/>
      <c r="C3852" s="100"/>
      <c r="D3852" s="100"/>
      <c r="E3852" s="101"/>
      <c r="F3852" s="96"/>
      <c r="H3852" s="88"/>
    </row>
    <row r="3853" spans="1:8" ht="14" x14ac:dyDescent="0.3">
      <c r="A3853" s="99"/>
      <c r="B3853" s="100"/>
      <c r="C3853" s="100"/>
      <c r="D3853" s="100"/>
      <c r="E3853" s="101"/>
      <c r="F3853" s="96"/>
      <c r="H3853" s="88"/>
    </row>
    <row r="3854" spans="1:8" ht="14" x14ac:dyDescent="0.3">
      <c r="A3854" s="99"/>
      <c r="B3854" s="100"/>
      <c r="C3854" s="100"/>
      <c r="D3854" s="100"/>
      <c r="E3854" s="101"/>
      <c r="F3854" s="96"/>
      <c r="H3854" s="88"/>
    </row>
    <row r="3855" spans="1:8" ht="14" x14ac:dyDescent="0.3">
      <c r="A3855" s="99"/>
      <c r="B3855" s="100"/>
      <c r="C3855" s="100"/>
      <c r="D3855" s="100"/>
      <c r="E3855" s="101"/>
      <c r="F3855" s="96"/>
      <c r="H3855" s="88"/>
    </row>
    <row r="3856" spans="1:8" ht="14" x14ac:dyDescent="0.3">
      <c r="A3856" s="99"/>
      <c r="B3856" s="100"/>
      <c r="C3856" s="100"/>
      <c r="D3856" s="100"/>
      <c r="E3856" s="101"/>
      <c r="F3856" s="96"/>
      <c r="H3856" s="88"/>
    </row>
    <row r="3857" spans="1:8" ht="14" x14ac:dyDescent="0.3">
      <c r="A3857" s="99"/>
      <c r="B3857" s="100"/>
      <c r="C3857" s="100"/>
      <c r="D3857" s="100"/>
      <c r="E3857" s="101"/>
      <c r="F3857" s="96"/>
      <c r="H3857" s="88"/>
    </row>
    <row r="3858" spans="1:8" ht="14" x14ac:dyDescent="0.3">
      <c r="A3858" s="99"/>
      <c r="B3858" s="100"/>
      <c r="C3858" s="100"/>
      <c r="D3858" s="100"/>
      <c r="E3858" s="101"/>
      <c r="F3858" s="96"/>
      <c r="H3858" s="88"/>
    </row>
    <row r="3859" spans="1:8" ht="14" x14ac:dyDescent="0.3">
      <c r="A3859" s="99"/>
      <c r="B3859" s="100"/>
      <c r="C3859" s="100"/>
      <c r="D3859" s="100"/>
      <c r="E3859" s="101"/>
      <c r="F3859" s="96"/>
      <c r="H3859" s="88"/>
    </row>
    <row r="3860" spans="1:8" ht="14" x14ac:dyDescent="0.3">
      <c r="A3860" s="99"/>
      <c r="B3860" s="100"/>
      <c r="C3860" s="100"/>
      <c r="D3860" s="100"/>
      <c r="E3860" s="101"/>
      <c r="F3860" s="96"/>
      <c r="H3860" s="88"/>
    </row>
    <row r="3861" spans="1:8" ht="14" x14ac:dyDescent="0.3">
      <c r="A3861" s="99"/>
      <c r="B3861" s="100"/>
      <c r="C3861" s="100"/>
      <c r="D3861" s="100"/>
      <c r="E3861" s="101"/>
      <c r="F3861" s="96"/>
      <c r="H3861" s="88"/>
    </row>
    <row r="3862" spans="1:8" ht="14" x14ac:dyDescent="0.3">
      <c r="A3862" s="99"/>
      <c r="B3862" s="100"/>
      <c r="C3862" s="100"/>
      <c r="D3862" s="100"/>
      <c r="E3862" s="101"/>
      <c r="F3862" s="96"/>
      <c r="H3862" s="88"/>
    </row>
    <row r="3863" spans="1:8" ht="14" x14ac:dyDescent="0.3">
      <c r="A3863" s="99"/>
      <c r="B3863" s="100"/>
      <c r="C3863" s="100"/>
      <c r="D3863" s="100"/>
      <c r="E3863" s="101"/>
      <c r="F3863" s="96"/>
      <c r="H3863" s="88"/>
    </row>
    <row r="3864" spans="1:8" ht="14" x14ac:dyDescent="0.3">
      <c r="A3864" s="99"/>
      <c r="B3864" s="100"/>
      <c r="C3864" s="100"/>
      <c r="D3864" s="100"/>
      <c r="E3864" s="101"/>
      <c r="F3864" s="96"/>
      <c r="H3864" s="88"/>
    </row>
    <row r="3865" spans="1:8" ht="14" x14ac:dyDescent="0.3">
      <c r="A3865" s="99"/>
      <c r="B3865" s="100"/>
      <c r="C3865" s="100"/>
      <c r="D3865" s="100"/>
      <c r="E3865" s="101"/>
      <c r="F3865" s="96"/>
      <c r="H3865" s="88"/>
    </row>
    <row r="3866" spans="1:8" ht="14" x14ac:dyDescent="0.3">
      <c r="A3866" s="99"/>
      <c r="B3866" s="100"/>
      <c r="C3866" s="100"/>
      <c r="D3866" s="100"/>
      <c r="E3866" s="101"/>
      <c r="F3866" s="96"/>
      <c r="H3866" s="88"/>
    </row>
    <row r="3867" spans="1:8" ht="14" x14ac:dyDescent="0.3">
      <c r="A3867" s="99"/>
      <c r="B3867" s="100"/>
      <c r="C3867" s="100"/>
      <c r="D3867" s="100"/>
      <c r="E3867" s="101"/>
      <c r="F3867" s="96"/>
      <c r="H3867" s="88"/>
    </row>
    <row r="3868" spans="1:8" ht="14" x14ac:dyDescent="0.3">
      <c r="A3868" s="99"/>
      <c r="B3868" s="100"/>
      <c r="C3868" s="100"/>
      <c r="D3868" s="100"/>
      <c r="E3868" s="101"/>
      <c r="F3868" s="96"/>
      <c r="H3868" s="88"/>
    </row>
    <row r="3869" spans="1:8" ht="14" x14ac:dyDescent="0.3">
      <c r="A3869" s="99"/>
      <c r="B3869" s="100"/>
      <c r="C3869" s="100"/>
      <c r="D3869" s="100"/>
      <c r="E3869" s="101"/>
      <c r="F3869" s="96"/>
      <c r="H3869" s="88"/>
    </row>
    <row r="3870" spans="1:8" ht="14" x14ac:dyDescent="0.3">
      <c r="A3870" s="99"/>
      <c r="B3870" s="100"/>
      <c r="C3870" s="100"/>
      <c r="D3870" s="100"/>
      <c r="E3870" s="101"/>
      <c r="F3870" s="96"/>
      <c r="H3870" s="88"/>
    </row>
    <row r="3871" spans="1:8" ht="14" x14ac:dyDescent="0.3">
      <c r="A3871" s="99"/>
      <c r="B3871" s="100"/>
      <c r="C3871" s="100"/>
      <c r="D3871" s="100"/>
      <c r="E3871" s="101"/>
      <c r="F3871" s="96"/>
      <c r="H3871" s="88"/>
    </row>
    <row r="3872" spans="1:8" ht="14" x14ac:dyDescent="0.3">
      <c r="A3872" s="99"/>
      <c r="B3872" s="100"/>
      <c r="C3872" s="100"/>
      <c r="D3872" s="100"/>
      <c r="E3872" s="101"/>
      <c r="F3872" s="96"/>
      <c r="H3872" s="88"/>
    </row>
    <row r="3873" spans="1:8" ht="14" x14ac:dyDescent="0.3">
      <c r="A3873" s="99"/>
      <c r="B3873" s="100"/>
      <c r="C3873" s="100"/>
      <c r="D3873" s="100"/>
      <c r="E3873" s="101"/>
      <c r="F3873" s="96"/>
      <c r="H3873" s="88"/>
    </row>
    <row r="3874" spans="1:8" ht="14" x14ac:dyDescent="0.3">
      <c r="A3874" s="99"/>
      <c r="B3874" s="100"/>
      <c r="C3874" s="100"/>
      <c r="D3874" s="100"/>
      <c r="E3874" s="101"/>
      <c r="F3874" s="96"/>
      <c r="H3874" s="88"/>
    </row>
    <row r="3875" spans="1:8" ht="14" x14ac:dyDescent="0.3">
      <c r="A3875" s="99"/>
      <c r="B3875" s="100"/>
      <c r="C3875" s="100"/>
      <c r="D3875" s="100"/>
      <c r="E3875" s="101"/>
      <c r="F3875" s="96"/>
      <c r="H3875" s="88"/>
    </row>
    <row r="3876" spans="1:8" ht="14" x14ac:dyDescent="0.3">
      <c r="A3876" s="99"/>
      <c r="B3876" s="100"/>
      <c r="C3876" s="100"/>
      <c r="D3876" s="100"/>
      <c r="E3876" s="101"/>
      <c r="F3876" s="96"/>
      <c r="H3876" s="88"/>
    </row>
    <row r="3877" spans="1:8" ht="14" x14ac:dyDescent="0.3">
      <c r="A3877" s="99"/>
      <c r="B3877" s="100"/>
      <c r="C3877" s="100"/>
      <c r="D3877" s="100"/>
      <c r="E3877" s="101"/>
      <c r="F3877" s="96"/>
      <c r="H3877" s="88"/>
    </row>
    <row r="3878" spans="1:8" ht="14" x14ac:dyDescent="0.3">
      <c r="A3878" s="99"/>
      <c r="B3878" s="100"/>
      <c r="C3878" s="100"/>
      <c r="D3878" s="100"/>
      <c r="E3878" s="101"/>
      <c r="F3878" s="96"/>
      <c r="H3878" s="88"/>
    </row>
    <row r="3879" spans="1:8" ht="14" x14ac:dyDescent="0.3">
      <c r="A3879" s="99"/>
      <c r="B3879" s="100"/>
      <c r="C3879" s="100"/>
      <c r="D3879" s="100"/>
      <c r="E3879" s="101"/>
      <c r="F3879" s="96"/>
      <c r="H3879" s="88"/>
    </row>
    <row r="3880" spans="1:8" ht="14" x14ac:dyDescent="0.3">
      <c r="A3880" s="99"/>
      <c r="B3880" s="100"/>
      <c r="C3880" s="100"/>
      <c r="D3880" s="100"/>
      <c r="E3880" s="101"/>
      <c r="F3880" s="96"/>
      <c r="H3880" s="88"/>
    </row>
    <row r="3881" spans="1:8" ht="14" x14ac:dyDescent="0.3">
      <c r="A3881" s="99"/>
      <c r="B3881" s="100"/>
      <c r="C3881" s="100"/>
      <c r="D3881" s="100"/>
      <c r="E3881" s="101"/>
      <c r="F3881" s="96"/>
      <c r="H3881" s="88"/>
    </row>
    <row r="3882" spans="1:8" ht="14" x14ac:dyDescent="0.3">
      <c r="A3882" s="99"/>
      <c r="B3882" s="100"/>
      <c r="C3882" s="100"/>
      <c r="D3882" s="100"/>
      <c r="E3882" s="101"/>
      <c r="F3882" s="96"/>
      <c r="H3882" s="88"/>
    </row>
    <row r="3883" spans="1:8" ht="14" x14ac:dyDescent="0.3">
      <c r="A3883" s="99"/>
      <c r="B3883" s="100"/>
      <c r="C3883" s="100"/>
      <c r="D3883" s="100"/>
      <c r="E3883" s="101"/>
      <c r="F3883" s="96"/>
      <c r="H3883" s="88"/>
    </row>
    <row r="3884" spans="1:8" ht="14" x14ac:dyDescent="0.3">
      <c r="A3884" s="99"/>
      <c r="B3884" s="100"/>
      <c r="C3884" s="100"/>
      <c r="D3884" s="100"/>
      <c r="E3884" s="101"/>
      <c r="F3884" s="96"/>
      <c r="H3884" s="88"/>
    </row>
    <row r="3885" spans="1:8" ht="14" x14ac:dyDescent="0.3">
      <c r="A3885" s="99"/>
      <c r="B3885" s="100"/>
      <c r="C3885" s="100"/>
      <c r="D3885" s="100"/>
      <c r="E3885" s="101"/>
      <c r="F3885" s="96"/>
      <c r="H3885" s="88"/>
    </row>
    <row r="3886" spans="1:8" ht="14" x14ac:dyDescent="0.3">
      <c r="A3886" s="99"/>
      <c r="B3886" s="100"/>
      <c r="C3886" s="100"/>
      <c r="D3886" s="100"/>
      <c r="E3886" s="101"/>
      <c r="F3886" s="96"/>
      <c r="H3886" s="88"/>
    </row>
    <row r="3887" spans="1:8" ht="14" x14ac:dyDescent="0.3">
      <c r="A3887" s="99"/>
      <c r="B3887" s="100"/>
      <c r="C3887" s="100"/>
      <c r="D3887" s="100"/>
      <c r="E3887" s="101"/>
      <c r="F3887" s="96"/>
      <c r="H3887" s="88"/>
    </row>
    <row r="3888" spans="1:8" ht="14" x14ac:dyDescent="0.3">
      <c r="A3888" s="99"/>
      <c r="B3888" s="100"/>
      <c r="C3888" s="100"/>
      <c r="D3888" s="100"/>
      <c r="E3888" s="101"/>
      <c r="F3888" s="96"/>
      <c r="H3888" s="88"/>
    </row>
    <row r="3889" spans="1:8" ht="14" x14ac:dyDescent="0.3">
      <c r="A3889" s="99"/>
      <c r="B3889" s="100"/>
      <c r="C3889" s="100"/>
      <c r="D3889" s="100"/>
      <c r="E3889" s="101"/>
      <c r="F3889" s="96"/>
      <c r="H3889" s="88"/>
    </row>
    <row r="3890" spans="1:8" ht="14" x14ac:dyDescent="0.3">
      <c r="A3890" s="99"/>
      <c r="B3890" s="100"/>
      <c r="C3890" s="100"/>
      <c r="D3890" s="100"/>
      <c r="E3890" s="101"/>
      <c r="F3890" s="96"/>
      <c r="H3890" s="88"/>
    </row>
    <row r="3891" spans="1:8" ht="14" x14ac:dyDescent="0.3">
      <c r="A3891" s="99"/>
      <c r="B3891" s="100"/>
      <c r="C3891" s="100"/>
      <c r="D3891" s="100"/>
      <c r="E3891" s="101"/>
      <c r="F3891" s="96"/>
      <c r="H3891" s="88"/>
    </row>
    <row r="3892" spans="1:8" ht="14" x14ac:dyDescent="0.3">
      <c r="A3892" s="99"/>
      <c r="B3892" s="100"/>
      <c r="C3892" s="100"/>
      <c r="D3892" s="100"/>
      <c r="E3892" s="101"/>
      <c r="F3892" s="96"/>
      <c r="H3892" s="88"/>
    </row>
    <row r="3893" spans="1:8" ht="14" x14ac:dyDescent="0.3">
      <c r="A3893" s="99"/>
      <c r="B3893" s="100"/>
      <c r="C3893" s="100"/>
      <c r="D3893" s="100"/>
      <c r="E3893" s="101"/>
      <c r="F3893" s="96"/>
      <c r="H3893" s="88"/>
    </row>
    <row r="3894" spans="1:8" ht="14" x14ac:dyDescent="0.3">
      <c r="A3894" s="99"/>
      <c r="B3894" s="100"/>
      <c r="C3894" s="100"/>
      <c r="D3894" s="100"/>
      <c r="E3894" s="101"/>
      <c r="F3894" s="96"/>
      <c r="H3894" s="88"/>
    </row>
    <row r="3895" spans="1:8" ht="14" x14ac:dyDescent="0.3">
      <c r="A3895" s="99"/>
      <c r="B3895" s="100"/>
      <c r="C3895" s="100"/>
      <c r="D3895" s="100"/>
      <c r="E3895" s="101"/>
      <c r="F3895" s="96"/>
      <c r="H3895" s="88"/>
    </row>
    <row r="3896" spans="1:8" ht="14" x14ac:dyDescent="0.3">
      <c r="A3896" s="99"/>
      <c r="B3896" s="100"/>
      <c r="C3896" s="100"/>
      <c r="D3896" s="100"/>
      <c r="E3896" s="101"/>
      <c r="F3896" s="96"/>
      <c r="H3896" s="88"/>
    </row>
    <row r="3897" spans="1:8" ht="14" x14ac:dyDescent="0.3">
      <c r="A3897" s="99"/>
      <c r="B3897" s="100"/>
      <c r="C3897" s="100"/>
      <c r="D3897" s="100"/>
      <c r="E3897" s="101"/>
      <c r="F3897" s="96"/>
      <c r="H3897" s="88"/>
    </row>
    <row r="3898" spans="1:8" ht="14" x14ac:dyDescent="0.3">
      <c r="A3898" s="99"/>
      <c r="B3898" s="100"/>
      <c r="C3898" s="100"/>
      <c r="D3898" s="100"/>
      <c r="E3898" s="101"/>
      <c r="F3898" s="96"/>
      <c r="H3898" s="88"/>
    </row>
    <row r="3899" spans="1:8" ht="14" x14ac:dyDescent="0.3">
      <c r="A3899" s="99"/>
      <c r="B3899" s="100"/>
      <c r="C3899" s="100"/>
      <c r="D3899" s="100"/>
      <c r="E3899" s="101"/>
      <c r="F3899" s="96"/>
      <c r="H3899" s="88"/>
    </row>
    <row r="3900" spans="1:8" ht="14" x14ac:dyDescent="0.3">
      <c r="A3900" s="99"/>
      <c r="B3900" s="100"/>
      <c r="C3900" s="100"/>
      <c r="D3900" s="100"/>
      <c r="E3900" s="101"/>
      <c r="F3900" s="96"/>
      <c r="H3900" s="88"/>
    </row>
    <row r="3901" spans="1:8" ht="14" x14ac:dyDescent="0.3">
      <c r="A3901" s="99"/>
      <c r="B3901" s="100"/>
      <c r="C3901" s="100"/>
      <c r="D3901" s="100"/>
      <c r="E3901" s="101"/>
      <c r="F3901" s="96"/>
      <c r="H3901" s="88"/>
    </row>
    <row r="3902" spans="1:8" ht="14" x14ac:dyDescent="0.3">
      <c r="A3902" s="99"/>
      <c r="B3902" s="100"/>
      <c r="C3902" s="100"/>
      <c r="D3902" s="100"/>
      <c r="E3902" s="101"/>
      <c r="F3902" s="96"/>
      <c r="H3902" s="88"/>
    </row>
    <row r="3903" spans="1:8" ht="14" x14ac:dyDescent="0.3">
      <c r="A3903" s="99"/>
      <c r="B3903" s="100"/>
      <c r="C3903" s="100"/>
      <c r="D3903" s="100"/>
      <c r="E3903" s="101"/>
      <c r="F3903" s="96"/>
      <c r="H3903" s="88"/>
    </row>
    <row r="3904" spans="1:8" ht="14" x14ac:dyDescent="0.3">
      <c r="A3904" s="99"/>
      <c r="B3904" s="100"/>
      <c r="C3904" s="100"/>
      <c r="D3904" s="100"/>
      <c r="E3904" s="101"/>
      <c r="F3904" s="96"/>
      <c r="H3904" s="88"/>
    </row>
    <row r="3905" spans="1:8" ht="14" x14ac:dyDescent="0.3">
      <c r="A3905" s="99"/>
      <c r="B3905" s="100"/>
      <c r="C3905" s="100"/>
      <c r="D3905" s="100"/>
      <c r="E3905" s="101"/>
      <c r="F3905" s="96"/>
      <c r="H3905" s="88"/>
    </row>
    <row r="3906" spans="1:8" ht="14" x14ac:dyDescent="0.3">
      <c r="A3906" s="99"/>
      <c r="B3906" s="100"/>
      <c r="C3906" s="100"/>
      <c r="D3906" s="100"/>
      <c r="E3906" s="101"/>
      <c r="F3906" s="96"/>
      <c r="H3906" s="88"/>
    </row>
    <row r="3907" spans="1:8" ht="14" x14ac:dyDescent="0.3">
      <c r="A3907" s="99"/>
      <c r="B3907" s="100"/>
      <c r="C3907" s="100"/>
      <c r="D3907" s="100"/>
      <c r="E3907" s="101"/>
      <c r="F3907" s="96"/>
      <c r="H3907" s="88"/>
    </row>
    <row r="3908" spans="1:8" ht="14" x14ac:dyDescent="0.3">
      <c r="A3908" s="99"/>
      <c r="B3908" s="100"/>
      <c r="C3908" s="100"/>
      <c r="D3908" s="100"/>
      <c r="E3908" s="101"/>
      <c r="F3908" s="96"/>
      <c r="H3908" s="88"/>
    </row>
    <row r="3909" spans="1:8" ht="14" x14ac:dyDescent="0.3">
      <c r="A3909" s="99"/>
      <c r="B3909" s="100"/>
      <c r="C3909" s="100"/>
      <c r="D3909" s="100"/>
      <c r="E3909" s="101"/>
      <c r="F3909" s="96"/>
      <c r="H3909" s="88"/>
    </row>
    <row r="3910" spans="1:8" ht="14" x14ac:dyDescent="0.3">
      <c r="A3910" s="99"/>
      <c r="B3910" s="100"/>
      <c r="C3910" s="100"/>
      <c r="D3910" s="100"/>
      <c r="E3910" s="101"/>
      <c r="F3910" s="96"/>
      <c r="H3910" s="88"/>
    </row>
    <row r="3911" spans="1:8" ht="14" x14ac:dyDescent="0.3">
      <c r="A3911" s="99"/>
      <c r="B3911" s="100"/>
      <c r="C3911" s="100"/>
      <c r="D3911" s="100"/>
      <c r="E3911" s="101"/>
      <c r="F3911" s="96"/>
      <c r="H3911" s="88"/>
    </row>
    <row r="3912" spans="1:8" ht="14" x14ac:dyDescent="0.3">
      <c r="A3912" s="99"/>
      <c r="B3912" s="100"/>
      <c r="C3912" s="100"/>
      <c r="D3912" s="100"/>
      <c r="E3912" s="101"/>
      <c r="F3912" s="96"/>
      <c r="H3912" s="88"/>
    </row>
    <row r="3913" spans="1:8" ht="14" x14ac:dyDescent="0.3">
      <c r="A3913" s="99"/>
      <c r="B3913" s="100"/>
      <c r="C3913" s="100"/>
      <c r="D3913" s="100"/>
      <c r="E3913" s="101"/>
      <c r="F3913" s="96"/>
      <c r="H3913" s="88"/>
    </row>
    <row r="3914" spans="1:8" ht="14" x14ac:dyDescent="0.3">
      <c r="A3914" s="99"/>
      <c r="B3914" s="100"/>
      <c r="C3914" s="100"/>
      <c r="D3914" s="100"/>
      <c r="E3914" s="101"/>
      <c r="F3914" s="96"/>
      <c r="H3914" s="88"/>
    </row>
    <row r="3915" spans="1:8" ht="14" x14ac:dyDescent="0.3">
      <c r="A3915" s="99"/>
      <c r="B3915" s="100"/>
      <c r="C3915" s="100"/>
      <c r="D3915" s="100"/>
      <c r="E3915" s="101"/>
      <c r="F3915" s="96"/>
      <c r="H3915" s="88"/>
    </row>
    <row r="3916" spans="1:8" ht="14" x14ac:dyDescent="0.3">
      <c r="A3916" s="99"/>
      <c r="B3916" s="100"/>
      <c r="C3916" s="100"/>
      <c r="D3916" s="100"/>
      <c r="E3916" s="101"/>
      <c r="F3916" s="96"/>
      <c r="H3916" s="88"/>
    </row>
    <row r="3917" spans="1:8" ht="14" x14ac:dyDescent="0.3">
      <c r="A3917" s="99"/>
      <c r="B3917" s="100"/>
      <c r="C3917" s="100"/>
      <c r="D3917" s="100"/>
      <c r="E3917" s="101"/>
      <c r="F3917" s="96"/>
      <c r="H3917" s="88"/>
    </row>
    <row r="3918" spans="1:8" ht="14" x14ac:dyDescent="0.3">
      <c r="A3918" s="99"/>
      <c r="B3918" s="100"/>
      <c r="C3918" s="100"/>
      <c r="D3918" s="100"/>
      <c r="E3918" s="101"/>
      <c r="F3918" s="96"/>
      <c r="H3918" s="88"/>
    </row>
    <row r="3919" spans="1:8" ht="14" x14ac:dyDescent="0.3">
      <c r="A3919" s="99"/>
      <c r="B3919" s="100"/>
      <c r="C3919" s="100"/>
      <c r="D3919" s="100"/>
      <c r="E3919" s="101"/>
      <c r="F3919" s="96"/>
      <c r="H3919" s="88"/>
    </row>
    <row r="3920" spans="1:8" ht="14" x14ac:dyDescent="0.3">
      <c r="A3920" s="99"/>
      <c r="B3920" s="100"/>
      <c r="C3920" s="100"/>
      <c r="D3920" s="100"/>
      <c r="E3920" s="101"/>
      <c r="F3920" s="96"/>
      <c r="H3920" s="88"/>
    </row>
    <row r="3921" spans="1:8" ht="14" x14ac:dyDescent="0.3">
      <c r="A3921" s="99"/>
      <c r="B3921" s="100"/>
      <c r="C3921" s="100"/>
      <c r="D3921" s="100"/>
      <c r="E3921" s="101"/>
      <c r="F3921" s="96"/>
      <c r="H3921" s="88"/>
    </row>
    <row r="3922" spans="1:8" ht="14" x14ac:dyDescent="0.3">
      <c r="A3922" s="99"/>
      <c r="B3922" s="100"/>
      <c r="C3922" s="100"/>
      <c r="D3922" s="100"/>
      <c r="E3922" s="101"/>
      <c r="F3922" s="96"/>
      <c r="H3922" s="88"/>
    </row>
    <row r="3923" spans="1:8" ht="14" x14ac:dyDescent="0.3">
      <c r="A3923" s="99"/>
      <c r="B3923" s="100"/>
      <c r="C3923" s="100"/>
      <c r="D3923" s="100"/>
      <c r="E3923" s="101"/>
      <c r="F3923" s="96"/>
      <c r="H3923" s="88"/>
    </row>
    <row r="3924" spans="1:8" ht="14" x14ac:dyDescent="0.3">
      <c r="A3924" s="99"/>
      <c r="B3924" s="100"/>
      <c r="C3924" s="100"/>
      <c r="D3924" s="100"/>
      <c r="E3924" s="101"/>
      <c r="F3924" s="96"/>
      <c r="H3924" s="88"/>
    </row>
    <row r="3925" spans="1:8" ht="14" x14ac:dyDescent="0.3">
      <c r="A3925" s="99"/>
      <c r="B3925" s="100"/>
      <c r="C3925" s="100"/>
      <c r="D3925" s="100"/>
      <c r="E3925" s="101"/>
      <c r="F3925" s="96"/>
      <c r="H3925" s="88"/>
    </row>
    <row r="3926" spans="1:8" ht="14" x14ac:dyDescent="0.3">
      <c r="A3926" s="99"/>
      <c r="B3926" s="100"/>
      <c r="C3926" s="100"/>
      <c r="D3926" s="100"/>
      <c r="E3926" s="101"/>
      <c r="F3926" s="96"/>
      <c r="H3926" s="88"/>
    </row>
    <row r="3927" spans="1:8" ht="14" x14ac:dyDescent="0.3">
      <c r="A3927" s="99"/>
      <c r="B3927" s="100"/>
      <c r="C3927" s="100"/>
      <c r="D3927" s="100"/>
      <c r="E3927" s="101"/>
      <c r="F3927" s="96"/>
      <c r="H3927" s="88"/>
    </row>
    <row r="3928" spans="1:8" ht="14" x14ac:dyDescent="0.3">
      <c r="A3928" s="99"/>
      <c r="B3928" s="100"/>
      <c r="C3928" s="100"/>
      <c r="D3928" s="100"/>
      <c r="E3928" s="101"/>
      <c r="F3928" s="96"/>
      <c r="H3928" s="88"/>
    </row>
    <row r="3929" spans="1:8" ht="14" x14ac:dyDescent="0.3">
      <c r="A3929" s="99"/>
      <c r="B3929" s="100"/>
      <c r="C3929" s="100"/>
      <c r="D3929" s="100"/>
      <c r="E3929" s="101"/>
      <c r="F3929" s="96"/>
      <c r="H3929" s="88"/>
    </row>
    <row r="3930" spans="1:8" ht="14" x14ac:dyDescent="0.3">
      <c r="A3930" s="99"/>
      <c r="B3930" s="100"/>
      <c r="C3930" s="100"/>
      <c r="D3930" s="100"/>
      <c r="E3930" s="101"/>
      <c r="F3930" s="96"/>
      <c r="H3930" s="88"/>
    </row>
    <row r="3931" spans="1:8" ht="14" x14ac:dyDescent="0.3">
      <c r="A3931" s="99"/>
      <c r="B3931" s="100"/>
      <c r="C3931" s="100"/>
      <c r="D3931" s="100"/>
      <c r="E3931" s="101"/>
      <c r="F3931" s="96"/>
      <c r="H3931" s="88"/>
    </row>
    <row r="3932" spans="1:8" ht="14" x14ac:dyDescent="0.3">
      <c r="A3932" s="99"/>
      <c r="B3932" s="100"/>
      <c r="C3932" s="100"/>
      <c r="D3932" s="100"/>
      <c r="E3932" s="101"/>
      <c r="F3932" s="96"/>
      <c r="H3932" s="88"/>
    </row>
    <row r="3933" spans="1:8" ht="14" x14ac:dyDescent="0.3">
      <c r="A3933" s="99"/>
      <c r="B3933" s="100"/>
      <c r="C3933" s="100"/>
      <c r="D3933" s="100"/>
      <c r="E3933" s="101"/>
      <c r="F3933" s="96"/>
      <c r="H3933" s="88"/>
    </row>
    <row r="3934" spans="1:8" ht="14" x14ac:dyDescent="0.3">
      <c r="A3934" s="99"/>
      <c r="B3934" s="100"/>
      <c r="C3934" s="100"/>
      <c r="D3934" s="100"/>
      <c r="E3934" s="101"/>
      <c r="F3934" s="96"/>
      <c r="H3934" s="88"/>
    </row>
    <row r="3935" spans="1:8" ht="14" x14ac:dyDescent="0.3">
      <c r="A3935" s="99"/>
      <c r="B3935" s="100"/>
      <c r="C3935" s="100"/>
      <c r="D3935" s="100"/>
      <c r="E3935" s="101"/>
      <c r="F3935" s="96"/>
      <c r="H3935" s="88"/>
    </row>
    <row r="3936" spans="1:8" ht="14" x14ac:dyDescent="0.3">
      <c r="A3936" s="99"/>
      <c r="B3936" s="100"/>
      <c r="C3936" s="100"/>
      <c r="D3936" s="100"/>
      <c r="E3936" s="101"/>
      <c r="F3936" s="96"/>
      <c r="H3936" s="88"/>
    </row>
    <row r="3937" spans="1:8" ht="14" x14ac:dyDescent="0.3">
      <c r="A3937" s="99"/>
      <c r="B3937" s="100"/>
      <c r="C3937" s="100"/>
      <c r="D3937" s="100"/>
      <c r="E3937" s="101"/>
      <c r="F3937" s="96"/>
      <c r="H3937" s="88"/>
    </row>
    <row r="3938" spans="1:8" ht="14" x14ac:dyDescent="0.3">
      <c r="A3938" s="99"/>
      <c r="B3938" s="100"/>
      <c r="C3938" s="100"/>
      <c r="D3938" s="100"/>
      <c r="E3938" s="101"/>
      <c r="F3938" s="96"/>
      <c r="H3938" s="88"/>
    </row>
    <row r="3939" spans="1:8" ht="14" x14ac:dyDescent="0.3">
      <c r="A3939" s="99"/>
      <c r="B3939" s="100"/>
      <c r="C3939" s="100"/>
      <c r="D3939" s="100"/>
      <c r="E3939" s="101"/>
      <c r="F3939" s="96"/>
      <c r="H3939" s="88"/>
    </row>
    <row r="3940" spans="1:8" ht="14" x14ac:dyDescent="0.3">
      <c r="A3940" s="99"/>
      <c r="B3940" s="100"/>
      <c r="C3940" s="100"/>
      <c r="D3940" s="100"/>
      <c r="E3940" s="101"/>
      <c r="F3940" s="96"/>
      <c r="H3940" s="88"/>
    </row>
    <row r="3941" spans="1:8" ht="14" x14ac:dyDescent="0.3">
      <c r="A3941" s="99"/>
      <c r="B3941" s="100"/>
      <c r="C3941" s="100"/>
      <c r="D3941" s="100"/>
      <c r="E3941" s="101"/>
      <c r="F3941" s="96"/>
      <c r="H3941" s="88"/>
    </row>
    <row r="3942" spans="1:8" ht="14" x14ac:dyDescent="0.3">
      <c r="A3942" s="99"/>
      <c r="B3942" s="100"/>
      <c r="C3942" s="100"/>
      <c r="D3942" s="100"/>
      <c r="E3942" s="101"/>
      <c r="F3942" s="96"/>
      <c r="H3942" s="88"/>
    </row>
    <row r="3943" spans="1:8" ht="14" x14ac:dyDescent="0.3">
      <c r="A3943" s="99"/>
      <c r="B3943" s="100"/>
      <c r="C3943" s="100"/>
      <c r="D3943" s="100"/>
      <c r="E3943" s="101"/>
      <c r="F3943" s="96"/>
      <c r="H3943" s="88"/>
    </row>
    <row r="3944" spans="1:8" ht="14" x14ac:dyDescent="0.3">
      <c r="A3944" s="99"/>
      <c r="B3944" s="100"/>
      <c r="C3944" s="100"/>
      <c r="D3944" s="100"/>
      <c r="E3944" s="101"/>
      <c r="F3944" s="96"/>
      <c r="H3944" s="88"/>
    </row>
    <row r="3945" spans="1:8" ht="14" x14ac:dyDescent="0.3">
      <c r="A3945" s="99"/>
      <c r="B3945" s="100"/>
      <c r="C3945" s="100"/>
      <c r="D3945" s="100"/>
      <c r="E3945" s="101"/>
      <c r="F3945" s="96"/>
      <c r="H3945" s="88"/>
    </row>
    <row r="3946" spans="1:8" ht="14" x14ac:dyDescent="0.3">
      <c r="A3946" s="99"/>
      <c r="B3946" s="100"/>
      <c r="C3946" s="100"/>
      <c r="D3946" s="100"/>
      <c r="E3946" s="101"/>
      <c r="F3946" s="96"/>
      <c r="H3946" s="88"/>
    </row>
    <row r="3947" spans="1:8" ht="14" x14ac:dyDescent="0.3">
      <c r="A3947" s="99"/>
      <c r="B3947" s="100"/>
      <c r="C3947" s="100"/>
      <c r="D3947" s="100"/>
      <c r="E3947" s="101"/>
      <c r="F3947" s="96"/>
      <c r="H3947" s="88"/>
    </row>
    <row r="3948" spans="1:8" ht="14" x14ac:dyDescent="0.3">
      <c r="A3948" s="99"/>
      <c r="B3948" s="100"/>
      <c r="C3948" s="100"/>
      <c r="D3948" s="100"/>
      <c r="E3948" s="101"/>
      <c r="F3948" s="96"/>
      <c r="H3948" s="88"/>
    </row>
    <row r="3949" spans="1:8" ht="14" x14ac:dyDescent="0.3">
      <c r="A3949" s="99"/>
      <c r="B3949" s="100"/>
      <c r="C3949" s="100"/>
      <c r="D3949" s="100"/>
      <c r="E3949" s="101"/>
      <c r="F3949" s="96"/>
      <c r="H3949" s="88"/>
    </row>
    <row r="3950" spans="1:8" ht="14" x14ac:dyDescent="0.3">
      <c r="A3950" s="99"/>
      <c r="B3950" s="100"/>
      <c r="C3950" s="100"/>
      <c r="D3950" s="100"/>
      <c r="E3950" s="101"/>
      <c r="F3950" s="96"/>
      <c r="H3950" s="88"/>
    </row>
    <row r="3951" spans="1:8" ht="14" x14ac:dyDescent="0.3">
      <c r="A3951" s="99"/>
      <c r="B3951" s="100"/>
      <c r="C3951" s="100"/>
      <c r="D3951" s="100"/>
      <c r="E3951" s="101"/>
      <c r="F3951" s="96"/>
      <c r="H3951" s="88"/>
    </row>
    <row r="3952" spans="1:8" ht="14" x14ac:dyDescent="0.3">
      <c r="A3952" s="99"/>
      <c r="B3952" s="100"/>
      <c r="C3952" s="100"/>
      <c r="D3952" s="100"/>
      <c r="E3952" s="101"/>
      <c r="F3952" s="96"/>
      <c r="H3952" s="88"/>
    </row>
    <row r="3953" spans="1:8" ht="14" x14ac:dyDescent="0.3">
      <c r="A3953" s="99"/>
      <c r="B3953" s="100"/>
      <c r="C3953" s="100"/>
      <c r="D3953" s="100"/>
      <c r="E3953" s="101"/>
      <c r="F3953" s="96"/>
      <c r="H3953" s="88"/>
    </row>
    <row r="3954" spans="1:8" ht="14" x14ac:dyDescent="0.3">
      <c r="A3954" s="99"/>
      <c r="B3954" s="100"/>
      <c r="C3954" s="100"/>
      <c r="D3954" s="100"/>
      <c r="E3954" s="101"/>
      <c r="F3954" s="96"/>
      <c r="H3954" s="88"/>
    </row>
    <row r="3955" spans="1:8" ht="14" x14ac:dyDescent="0.3">
      <c r="A3955" s="99"/>
      <c r="B3955" s="100"/>
      <c r="C3955" s="100"/>
      <c r="D3955" s="100"/>
      <c r="E3955" s="101"/>
      <c r="F3955" s="96"/>
      <c r="H3955" s="88"/>
    </row>
    <row r="3956" spans="1:8" ht="14" x14ac:dyDescent="0.3">
      <c r="A3956" s="99"/>
      <c r="B3956" s="100"/>
      <c r="C3956" s="100"/>
      <c r="D3956" s="100"/>
      <c r="E3956" s="101"/>
      <c r="F3956" s="96"/>
      <c r="H3956" s="88"/>
    </row>
    <row r="3957" spans="1:8" ht="14" x14ac:dyDescent="0.3">
      <c r="A3957" s="99"/>
      <c r="B3957" s="100"/>
      <c r="C3957" s="100"/>
      <c r="D3957" s="100"/>
      <c r="E3957" s="101"/>
      <c r="F3957" s="96"/>
      <c r="H3957" s="88"/>
    </row>
    <row r="3958" spans="1:8" ht="14" x14ac:dyDescent="0.3">
      <c r="A3958" s="99"/>
      <c r="B3958" s="100"/>
      <c r="C3958" s="100"/>
      <c r="D3958" s="100"/>
      <c r="E3958" s="101"/>
      <c r="F3958" s="96"/>
      <c r="H3958" s="88"/>
    </row>
    <row r="3959" spans="1:8" ht="14" x14ac:dyDescent="0.3">
      <c r="A3959" s="99"/>
      <c r="B3959" s="100"/>
      <c r="C3959" s="100"/>
      <c r="D3959" s="100"/>
      <c r="E3959" s="101"/>
      <c r="F3959" s="96"/>
      <c r="H3959" s="88"/>
    </row>
    <row r="3960" spans="1:8" ht="14" x14ac:dyDescent="0.3">
      <c r="A3960" s="99"/>
      <c r="B3960" s="100"/>
      <c r="C3960" s="100"/>
      <c r="D3960" s="100"/>
      <c r="E3960" s="101"/>
      <c r="F3960" s="96"/>
      <c r="H3960" s="88"/>
    </row>
    <row r="3961" spans="1:8" ht="14" x14ac:dyDescent="0.3">
      <c r="A3961" s="99"/>
      <c r="B3961" s="100"/>
      <c r="C3961" s="100"/>
      <c r="D3961" s="100"/>
      <c r="E3961" s="101"/>
      <c r="F3961" s="96"/>
      <c r="H3961" s="88"/>
    </row>
    <row r="3962" spans="1:8" ht="14" x14ac:dyDescent="0.3">
      <c r="A3962" s="99"/>
      <c r="B3962" s="100"/>
      <c r="C3962" s="100"/>
      <c r="D3962" s="100"/>
      <c r="E3962" s="101"/>
      <c r="F3962" s="96"/>
      <c r="H3962" s="88"/>
    </row>
    <row r="3963" spans="1:8" ht="14" x14ac:dyDescent="0.3">
      <c r="A3963" s="99"/>
      <c r="B3963" s="100"/>
      <c r="C3963" s="100"/>
      <c r="D3963" s="100"/>
      <c r="E3963" s="101"/>
      <c r="F3963" s="96"/>
      <c r="H3963" s="88"/>
    </row>
    <row r="3964" spans="1:8" ht="14" x14ac:dyDescent="0.3">
      <c r="A3964" s="99"/>
      <c r="B3964" s="100"/>
      <c r="C3964" s="100"/>
      <c r="D3964" s="100"/>
      <c r="E3964" s="101"/>
      <c r="F3964" s="96"/>
      <c r="H3964" s="88"/>
    </row>
    <row r="3965" spans="1:8" ht="14" x14ac:dyDescent="0.3">
      <c r="A3965" s="99"/>
      <c r="B3965" s="100"/>
      <c r="C3965" s="100"/>
      <c r="D3965" s="100"/>
      <c r="E3965" s="101"/>
      <c r="F3965" s="96"/>
      <c r="H3965" s="88"/>
    </row>
    <row r="3966" spans="1:8" ht="14" x14ac:dyDescent="0.3">
      <c r="A3966" s="99"/>
      <c r="B3966" s="100"/>
      <c r="C3966" s="100"/>
      <c r="D3966" s="100"/>
      <c r="E3966" s="101"/>
      <c r="F3966" s="96"/>
      <c r="H3966" s="88"/>
    </row>
    <row r="3967" spans="1:8" ht="14" x14ac:dyDescent="0.3">
      <c r="A3967" s="99"/>
      <c r="B3967" s="100"/>
      <c r="C3967" s="100"/>
      <c r="D3967" s="100"/>
      <c r="E3967" s="101"/>
      <c r="F3967" s="96"/>
      <c r="H3967" s="88"/>
    </row>
    <row r="3968" spans="1:8" ht="14" x14ac:dyDescent="0.3">
      <c r="A3968" s="99"/>
      <c r="B3968" s="100"/>
      <c r="C3968" s="100"/>
      <c r="D3968" s="100"/>
      <c r="E3968" s="101"/>
      <c r="F3968" s="96"/>
      <c r="H3968" s="88"/>
    </row>
    <row r="3969" spans="1:8" ht="14" x14ac:dyDescent="0.3">
      <c r="A3969" s="99"/>
      <c r="B3969" s="100"/>
      <c r="C3969" s="100"/>
      <c r="D3969" s="100"/>
      <c r="E3969" s="101"/>
      <c r="F3969" s="96"/>
      <c r="H3969" s="88"/>
    </row>
    <row r="3970" spans="1:8" ht="14" x14ac:dyDescent="0.3">
      <c r="A3970" s="99"/>
      <c r="B3970" s="100"/>
      <c r="C3970" s="100"/>
      <c r="D3970" s="100"/>
      <c r="E3970" s="101"/>
      <c r="F3970" s="96"/>
      <c r="H3970" s="88"/>
    </row>
    <row r="3971" spans="1:8" ht="14" x14ac:dyDescent="0.3">
      <c r="A3971" s="99"/>
      <c r="B3971" s="100"/>
      <c r="C3971" s="100"/>
      <c r="D3971" s="100"/>
      <c r="E3971" s="101"/>
      <c r="F3971" s="96"/>
      <c r="H3971" s="88"/>
    </row>
    <row r="3972" spans="1:8" ht="14" x14ac:dyDescent="0.3">
      <c r="A3972" s="99"/>
      <c r="B3972" s="100"/>
      <c r="C3972" s="100"/>
      <c r="D3972" s="100"/>
      <c r="E3972" s="101"/>
      <c r="F3972" s="96"/>
      <c r="H3972" s="88"/>
    </row>
    <row r="3973" spans="1:8" ht="14" x14ac:dyDescent="0.3">
      <c r="A3973" s="99"/>
      <c r="B3973" s="100"/>
      <c r="C3973" s="100"/>
      <c r="D3973" s="100"/>
      <c r="E3973" s="101"/>
      <c r="F3973" s="96"/>
      <c r="H3973" s="88"/>
    </row>
    <row r="3974" spans="1:8" ht="14" x14ac:dyDescent="0.3">
      <c r="A3974" s="99"/>
      <c r="B3974" s="100"/>
      <c r="C3974" s="100"/>
      <c r="D3974" s="100"/>
      <c r="E3974" s="101"/>
      <c r="F3974" s="96"/>
      <c r="H3974" s="88"/>
    </row>
    <row r="3975" spans="1:8" ht="14" x14ac:dyDescent="0.3">
      <c r="A3975" s="99"/>
      <c r="B3975" s="100"/>
      <c r="C3975" s="100"/>
      <c r="D3975" s="100"/>
      <c r="E3975" s="101"/>
      <c r="F3975" s="96"/>
      <c r="H3975" s="88"/>
    </row>
    <row r="3976" spans="1:8" ht="14" x14ac:dyDescent="0.3">
      <c r="A3976" s="99"/>
      <c r="B3976" s="100"/>
      <c r="C3976" s="100"/>
      <c r="D3976" s="100"/>
      <c r="E3976" s="101"/>
      <c r="F3976" s="96"/>
      <c r="H3976" s="88"/>
    </row>
    <row r="3977" spans="1:8" ht="14" x14ac:dyDescent="0.3">
      <c r="A3977" s="99"/>
      <c r="B3977" s="100"/>
      <c r="C3977" s="100"/>
      <c r="D3977" s="100"/>
      <c r="E3977" s="101"/>
      <c r="F3977" s="96"/>
      <c r="H3977" s="88"/>
    </row>
    <row r="3978" spans="1:8" ht="14" x14ac:dyDescent="0.3">
      <c r="A3978" s="99"/>
      <c r="B3978" s="100"/>
      <c r="C3978" s="100"/>
      <c r="D3978" s="100"/>
      <c r="E3978" s="101"/>
      <c r="F3978" s="96"/>
      <c r="H3978" s="88"/>
    </row>
    <row r="3979" spans="1:8" ht="14" x14ac:dyDescent="0.3">
      <c r="A3979" s="99"/>
      <c r="B3979" s="100"/>
      <c r="C3979" s="100"/>
      <c r="D3979" s="100"/>
      <c r="E3979" s="101"/>
      <c r="F3979" s="96"/>
      <c r="H3979" s="88"/>
    </row>
    <row r="3980" spans="1:8" ht="14" x14ac:dyDescent="0.3">
      <c r="A3980" s="99"/>
      <c r="B3980" s="100"/>
      <c r="C3980" s="100"/>
      <c r="D3980" s="100"/>
      <c r="E3980" s="101"/>
      <c r="F3980" s="96"/>
      <c r="H3980" s="88"/>
    </row>
    <row r="3981" spans="1:8" ht="14" x14ac:dyDescent="0.3">
      <c r="A3981" s="99"/>
      <c r="B3981" s="100"/>
      <c r="C3981" s="100"/>
      <c r="D3981" s="100"/>
      <c r="E3981" s="101"/>
      <c r="F3981" s="96"/>
      <c r="H3981" s="88"/>
    </row>
    <row r="3982" spans="1:8" ht="14" x14ac:dyDescent="0.3">
      <c r="A3982" s="99"/>
      <c r="B3982" s="100"/>
      <c r="C3982" s="100"/>
      <c r="D3982" s="100"/>
      <c r="E3982" s="101"/>
      <c r="F3982" s="96"/>
      <c r="H3982" s="88"/>
    </row>
    <row r="3983" spans="1:8" ht="14" x14ac:dyDescent="0.3">
      <c r="A3983" s="99"/>
      <c r="B3983" s="100"/>
      <c r="C3983" s="100"/>
      <c r="D3983" s="100"/>
      <c r="E3983" s="101"/>
      <c r="F3983" s="96"/>
      <c r="H3983" s="88"/>
    </row>
    <row r="3984" spans="1:8" ht="14" x14ac:dyDescent="0.3">
      <c r="A3984" s="99"/>
      <c r="B3984" s="100"/>
      <c r="C3984" s="100"/>
      <c r="D3984" s="100"/>
      <c r="E3984" s="101"/>
      <c r="F3984" s="96"/>
      <c r="H3984" s="88"/>
    </row>
    <row r="3985" spans="1:8" ht="14" x14ac:dyDescent="0.3">
      <c r="A3985" s="99"/>
      <c r="B3985" s="100"/>
      <c r="C3985" s="100"/>
      <c r="D3985" s="100"/>
      <c r="E3985" s="101"/>
      <c r="F3985" s="96"/>
      <c r="H3985" s="88"/>
    </row>
    <row r="3986" spans="1:8" ht="14" x14ac:dyDescent="0.3">
      <c r="A3986" s="99"/>
      <c r="B3986" s="100"/>
      <c r="C3986" s="100"/>
      <c r="D3986" s="100"/>
      <c r="E3986" s="101"/>
      <c r="F3986" s="96"/>
      <c r="H3986" s="88"/>
    </row>
    <row r="3987" spans="1:8" ht="14" x14ac:dyDescent="0.3">
      <c r="A3987" s="99"/>
      <c r="B3987" s="100"/>
      <c r="C3987" s="100"/>
      <c r="D3987" s="100"/>
      <c r="E3987" s="101"/>
      <c r="F3987" s="96"/>
      <c r="H3987" s="88"/>
    </row>
    <row r="3988" spans="1:8" ht="14" x14ac:dyDescent="0.3">
      <c r="A3988" s="99"/>
      <c r="B3988" s="100"/>
      <c r="C3988" s="100"/>
      <c r="D3988" s="100"/>
      <c r="E3988" s="101"/>
      <c r="F3988" s="96"/>
      <c r="H3988" s="88"/>
    </row>
    <row r="3989" spans="1:8" ht="14" x14ac:dyDescent="0.3">
      <c r="A3989" s="99"/>
      <c r="B3989" s="100"/>
      <c r="C3989" s="100"/>
      <c r="D3989" s="100"/>
      <c r="E3989" s="101"/>
      <c r="F3989" s="96"/>
      <c r="H3989" s="88"/>
    </row>
    <row r="3990" spans="1:8" ht="14" x14ac:dyDescent="0.3">
      <c r="A3990" s="99"/>
      <c r="B3990" s="100"/>
      <c r="C3990" s="100"/>
      <c r="D3990" s="100"/>
      <c r="E3990" s="101"/>
      <c r="F3990" s="96"/>
      <c r="H3990" s="88"/>
    </row>
    <row r="3991" spans="1:8" ht="14" x14ac:dyDescent="0.3">
      <c r="A3991" s="99"/>
      <c r="B3991" s="100"/>
      <c r="C3991" s="100"/>
      <c r="D3991" s="100"/>
      <c r="E3991" s="101"/>
      <c r="F3991" s="96"/>
      <c r="H3991" s="88"/>
    </row>
    <row r="3992" spans="1:8" ht="14" x14ac:dyDescent="0.3">
      <c r="A3992" s="99"/>
      <c r="B3992" s="100"/>
      <c r="C3992" s="100"/>
      <c r="D3992" s="100"/>
      <c r="E3992" s="101"/>
      <c r="F3992" s="96"/>
      <c r="H3992" s="88"/>
    </row>
    <row r="3993" spans="1:8" ht="14" x14ac:dyDescent="0.3">
      <c r="A3993" s="99"/>
      <c r="B3993" s="100"/>
      <c r="C3993" s="100"/>
      <c r="D3993" s="100"/>
      <c r="E3993" s="101"/>
      <c r="F3993" s="96"/>
      <c r="H3993" s="88"/>
    </row>
    <row r="3994" spans="1:8" ht="14" x14ac:dyDescent="0.3">
      <c r="A3994" s="99"/>
      <c r="B3994" s="100"/>
      <c r="C3994" s="100"/>
      <c r="D3994" s="100"/>
      <c r="E3994" s="101"/>
      <c r="F3994" s="96"/>
      <c r="H3994" s="88"/>
    </row>
    <row r="3995" spans="1:8" ht="14" x14ac:dyDescent="0.3">
      <c r="A3995" s="99"/>
      <c r="B3995" s="100"/>
      <c r="C3995" s="100"/>
      <c r="D3995" s="100"/>
      <c r="E3995" s="101"/>
      <c r="F3995" s="96"/>
      <c r="H3995" s="88"/>
    </row>
    <row r="3996" spans="1:8" ht="14" x14ac:dyDescent="0.3">
      <c r="A3996" s="99"/>
      <c r="B3996" s="100"/>
      <c r="C3996" s="100"/>
      <c r="D3996" s="100"/>
      <c r="E3996" s="101"/>
      <c r="F3996" s="96"/>
      <c r="H3996" s="88"/>
    </row>
    <row r="3997" spans="1:8" ht="14" x14ac:dyDescent="0.3">
      <c r="A3997" s="99"/>
      <c r="B3997" s="100"/>
      <c r="C3997" s="100"/>
      <c r="D3997" s="100"/>
      <c r="E3997" s="101"/>
      <c r="F3997" s="96"/>
      <c r="H3997" s="88"/>
    </row>
    <row r="3998" spans="1:8" ht="14" x14ac:dyDescent="0.3">
      <c r="A3998" s="99"/>
      <c r="B3998" s="100"/>
      <c r="C3998" s="100"/>
      <c r="D3998" s="100"/>
      <c r="E3998" s="101"/>
      <c r="F3998" s="96"/>
      <c r="H3998" s="88"/>
    </row>
    <row r="3999" spans="1:8" ht="14" x14ac:dyDescent="0.3">
      <c r="A3999" s="99"/>
      <c r="B3999" s="100"/>
      <c r="C3999" s="100"/>
      <c r="D3999" s="100"/>
      <c r="E3999" s="101"/>
      <c r="F3999" s="96"/>
      <c r="H3999" s="88"/>
    </row>
    <row r="4000" spans="1:8" ht="14" x14ac:dyDescent="0.3">
      <c r="A4000" s="99"/>
      <c r="B4000" s="100"/>
      <c r="C4000" s="100"/>
      <c r="D4000" s="100"/>
      <c r="E4000" s="101"/>
      <c r="F4000" s="96"/>
      <c r="H4000" s="88"/>
    </row>
    <row r="4001" spans="1:8" ht="14" x14ac:dyDescent="0.3">
      <c r="A4001" s="99"/>
      <c r="B4001" s="100"/>
      <c r="C4001" s="100"/>
      <c r="D4001" s="100"/>
      <c r="E4001" s="101"/>
      <c r="F4001" s="96"/>
      <c r="H4001" s="88"/>
    </row>
    <row r="4002" spans="1:8" ht="14" x14ac:dyDescent="0.3">
      <c r="A4002" s="99"/>
      <c r="B4002" s="100"/>
      <c r="C4002" s="100"/>
      <c r="D4002" s="100"/>
      <c r="E4002" s="101"/>
      <c r="F4002" s="96"/>
      <c r="H4002" s="88"/>
    </row>
    <row r="4003" spans="1:8" ht="14" x14ac:dyDescent="0.3">
      <c r="A4003" s="99"/>
      <c r="B4003" s="100"/>
      <c r="C4003" s="100"/>
      <c r="D4003" s="100"/>
      <c r="E4003" s="101"/>
      <c r="F4003" s="96"/>
      <c r="H4003" s="88"/>
    </row>
    <row r="4004" spans="1:8" ht="14" x14ac:dyDescent="0.3">
      <c r="A4004" s="99"/>
      <c r="B4004" s="100"/>
      <c r="C4004" s="100"/>
      <c r="D4004" s="100"/>
      <c r="E4004" s="101"/>
      <c r="F4004" s="96"/>
      <c r="H4004" s="88"/>
    </row>
    <row r="4005" spans="1:8" ht="14" x14ac:dyDescent="0.3">
      <c r="A4005" s="99"/>
      <c r="B4005" s="100"/>
      <c r="C4005" s="100"/>
      <c r="D4005" s="100"/>
      <c r="E4005" s="101"/>
      <c r="F4005" s="96"/>
      <c r="H4005" s="88"/>
    </row>
    <row r="4006" spans="1:8" ht="14" x14ac:dyDescent="0.3">
      <c r="A4006" s="99"/>
      <c r="B4006" s="100"/>
      <c r="C4006" s="100"/>
      <c r="D4006" s="100"/>
      <c r="E4006" s="101"/>
      <c r="F4006" s="96"/>
      <c r="H4006" s="88"/>
    </row>
    <row r="4007" spans="1:8" ht="14" x14ac:dyDescent="0.3">
      <c r="A4007" s="99"/>
      <c r="B4007" s="100"/>
      <c r="C4007" s="100"/>
      <c r="D4007" s="100"/>
      <c r="E4007" s="101"/>
      <c r="F4007" s="96"/>
      <c r="H4007" s="88"/>
    </row>
    <row r="4008" spans="1:8" ht="14" x14ac:dyDescent="0.3">
      <c r="A4008" s="99"/>
      <c r="B4008" s="100"/>
      <c r="C4008" s="100"/>
      <c r="D4008" s="100"/>
      <c r="E4008" s="101"/>
      <c r="F4008" s="96"/>
      <c r="H4008" s="88"/>
    </row>
    <row r="4009" spans="1:8" ht="14" x14ac:dyDescent="0.3">
      <c r="A4009" s="99"/>
      <c r="B4009" s="100"/>
      <c r="C4009" s="100"/>
      <c r="D4009" s="100"/>
      <c r="E4009" s="101"/>
      <c r="F4009" s="96"/>
      <c r="H4009" s="88"/>
    </row>
    <row r="4010" spans="1:8" ht="14" x14ac:dyDescent="0.3">
      <c r="A4010" s="99"/>
      <c r="B4010" s="100"/>
      <c r="C4010" s="100"/>
      <c r="D4010" s="100"/>
      <c r="E4010" s="101"/>
      <c r="F4010" s="96"/>
      <c r="H4010" s="88"/>
    </row>
    <row r="4011" spans="1:8" ht="14" x14ac:dyDescent="0.3">
      <c r="A4011" s="99"/>
      <c r="B4011" s="100"/>
      <c r="C4011" s="100"/>
      <c r="D4011" s="100"/>
      <c r="E4011" s="101"/>
      <c r="F4011" s="96"/>
      <c r="H4011" s="88"/>
    </row>
    <row r="4012" spans="1:8" ht="14" x14ac:dyDescent="0.3">
      <c r="A4012" s="99"/>
      <c r="B4012" s="100"/>
      <c r="C4012" s="100"/>
      <c r="D4012" s="100"/>
      <c r="E4012" s="101"/>
      <c r="F4012" s="96"/>
      <c r="H4012" s="88"/>
    </row>
    <row r="4013" spans="1:8" ht="14" x14ac:dyDescent="0.3">
      <c r="A4013" s="99"/>
      <c r="B4013" s="100"/>
      <c r="C4013" s="100"/>
      <c r="D4013" s="100"/>
      <c r="E4013" s="101"/>
      <c r="F4013" s="96"/>
      <c r="H4013" s="88"/>
    </row>
    <row r="4014" spans="1:8" ht="14" x14ac:dyDescent="0.3">
      <c r="A4014" s="99"/>
      <c r="B4014" s="100"/>
      <c r="C4014" s="100"/>
      <c r="D4014" s="100"/>
      <c r="E4014" s="101"/>
      <c r="F4014" s="96"/>
      <c r="H4014" s="88"/>
    </row>
    <row r="4015" spans="1:8" ht="14" x14ac:dyDescent="0.3">
      <c r="A4015" s="99"/>
      <c r="B4015" s="100"/>
      <c r="C4015" s="100"/>
      <c r="D4015" s="100"/>
      <c r="E4015" s="101"/>
      <c r="F4015" s="96"/>
      <c r="H4015" s="88"/>
    </row>
    <row r="4016" spans="1:8" ht="14" x14ac:dyDescent="0.3">
      <c r="A4016" s="99"/>
      <c r="B4016" s="100"/>
      <c r="C4016" s="100"/>
      <c r="D4016" s="100"/>
      <c r="E4016" s="101"/>
      <c r="F4016" s="96"/>
      <c r="H4016" s="88"/>
    </row>
    <row r="4017" spans="1:8" ht="14" x14ac:dyDescent="0.3">
      <c r="A4017" s="99"/>
      <c r="B4017" s="100"/>
      <c r="C4017" s="100"/>
      <c r="D4017" s="100"/>
      <c r="E4017" s="101"/>
      <c r="F4017" s="96"/>
      <c r="H4017" s="88"/>
    </row>
    <row r="4018" spans="1:8" ht="14" x14ac:dyDescent="0.3">
      <c r="A4018" s="99"/>
      <c r="B4018" s="100"/>
      <c r="C4018" s="100"/>
      <c r="D4018" s="100"/>
      <c r="E4018" s="101"/>
      <c r="F4018" s="96"/>
      <c r="H4018" s="88"/>
    </row>
    <row r="4019" spans="1:8" ht="14" x14ac:dyDescent="0.3">
      <c r="A4019" s="99"/>
      <c r="B4019" s="100"/>
      <c r="C4019" s="100"/>
      <c r="D4019" s="100"/>
      <c r="E4019" s="101"/>
      <c r="F4019" s="96"/>
      <c r="H4019" s="88"/>
    </row>
    <row r="4020" spans="1:8" ht="14" x14ac:dyDescent="0.3">
      <c r="A4020" s="99"/>
      <c r="B4020" s="100"/>
      <c r="C4020" s="100"/>
      <c r="D4020" s="100"/>
      <c r="E4020" s="101"/>
      <c r="F4020" s="96"/>
      <c r="H4020" s="88"/>
    </row>
    <row r="4021" spans="1:8" ht="14" x14ac:dyDescent="0.3">
      <c r="A4021" s="99"/>
      <c r="B4021" s="100"/>
      <c r="C4021" s="100"/>
      <c r="D4021" s="100"/>
      <c r="E4021" s="101"/>
      <c r="F4021" s="96"/>
      <c r="H4021" s="88"/>
    </row>
    <row r="4022" spans="1:8" ht="14" x14ac:dyDescent="0.3">
      <c r="A4022" s="99"/>
      <c r="B4022" s="100"/>
      <c r="C4022" s="100"/>
      <c r="D4022" s="100"/>
      <c r="E4022" s="101"/>
      <c r="F4022" s="96"/>
      <c r="H4022" s="88"/>
    </row>
    <row r="4023" spans="1:8" ht="14" x14ac:dyDescent="0.3">
      <c r="A4023" s="99"/>
      <c r="B4023" s="100"/>
      <c r="C4023" s="100"/>
      <c r="D4023" s="100"/>
      <c r="E4023" s="101"/>
      <c r="F4023" s="96"/>
      <c r="H4023" s="88"/>
    </row>
    <row r="4024" spans="1:8" ht="14" x14ac:dyDescent="0.3">
      <c r="A4024" s="99"/>
      <c r="B4024" s="100"/>
      <c r="C4024" s="100"/>
      <c r="D4024" s="100"/>
      <c r="E4024" s="101"/>
      <c r="F4024" s="96"/>
      <c r="H4024" s="88"/>
    </row>
    <row r="4025" spans="1:8" ht="14" x14ac:dyDescent="0.3">
      <c r="A4025" s="99"/>
      <c r="B4025" s="100"/>
      <c r="C4025" s="100"/>
      <c r="D4025" s="100"/>
      <c r="E4025" s="101"/>
      <c r="F4025" s="96"/>
      <c r="H4025" s="88"/>
    </row>
    <row r="4026" spans="1:8" ht="14" x14ac:dyDescent="0.3">
      <c r="A4026" s="99"/>
      <c r="B4026" s="100"/>
      <c r="C4026" s="100"/>
      <c r="D4026" s="100"/>
      <c r="E4026" s="101"/>
      <c r="F4026" s="96"/>
      <c r="H4026" s="88"/>
    </row>
    <row r="4027" spans="1:8" ht="14" x14ac:dyDescent="0.3">
      <c r="A4027" s="99"/>
      <c r="B4027" s="100"/>
      <c r="C4027" s="100"/>
      <c r="D4027" s="100"/>
      <c r="E4027" s="101"/>
      <c r="F4027" s="96"/>
      <c r="H4027" s="88"/>
    </row>
    <row r="4028" spans="1:8" ht="14" x14ac:dyDescent="0.3">
      <c r="A4028" s="99"/>
      <c r="B4028" s="100"/>
      <c r="C4028" s="100"/>
      <c r="D4028" s="100"/>
      <c r="E4028" s="101"/>
      <c r="F4028" s="96"/>
      <c r="H4028" s="88"/>
    </row>
    <row r="4029" spans="1:8" ht="14" x14ac:dyDescent="0.3">
      <c r="A4029" s="99"/>
      <c r="B4029" s="100"/>
      <c r="C4029" s="100"/>
      <c r="D4029" s="100"/>
      <c r="E4029" s="101"/>
      <c r="F4029" s="96"/>
      <c r="H4029" s="88"/>
    </row>
    <row r="4030" spans="1:8" ht="14" x14ac:dyDescent="0.3">
      <c r="A4030" s="99"/>
      <c r="B4030" s="100"/>
      <c r="C4030" s="100"/>
      <c r="D4030" s="100"/>
      <c r="E4030" s="101"/>
      <c r="F4030" s="96"/>
      <c r="H4030" s="88"/>
    </row>
    <row r="4031" spans="1:8" ht="14" x14ac:dyDescent="0.3">
      <c r="A4031" s="99"/>
      <c r="B4031" s="100"/>
      <c r="C4031" s="100"/>
      <c r="D4031" s="100"/>
      <c r="E4031" s="101"/>
      <c r="F4031" s="96"/>
      <c r="H4031" s="88"/>
    </row>
    <row r="4032" spans="1:8" ht="14" x14ac:dyDescent="0.3">
      <c r="A4032" s="99"/>
      <c r="B4032" s="100"/>
      <c r="C4032" s="100"/>
      <c r="D4032" s="100"/>
      <c r="E4032" s="101"/>
      <c r="F4032" s="96"/>
      <c r="H4032" s="88"/>
    </row>
    <row r="4033" spans="1:8" ht="14" x14ac:dyDescent="0.3">
      <c r="A4033" s="99"/>
      <c r="B4033" s="100"/>
      <c r="C4033" s="100"/>
      <c r="D4033" s="100"/>
      <c r="E4033" s="101"/>
      <c r="F4033" s="96"/>
      <c r="H4033" s="88"/>
    </row>
    <row r="4034" spans="1:8" ht="14" x14ac:dyDescent="0.3">
      <c r="A4034" s="99"/>
      <c r="B4034" s="100"/>
      <c r="C4034" s="100"/>
      <c r="D4034" s="100"/>
      <c r="E4034" s="101"/>
      <c r="F4034" s="96"/>
      <c r="H4034" s="88"/>
    </row>
    <row r="4035" spans="1:8" ht="14" x14ac:dyDescent="0.3">
      <c r="A4035" s="99"/>
      <c r="B4035" s="100"/>
      <c r="C4035" s="100"/>
      <c r="D4035" s="100"/>
      <c r="E4035" s="101"/>
      <c r="F4035" s="96"/>
      <c r="H4035" s="88"/>
    </row>
    <row r="4036" spans="1:8" ht="14" x14ac:dyDescent="0.3">
      <c r="A4036" s="99"/>
      <c r="B4036" s="100"/>
      <c r="C4036" s="100"/>
      <c r="D4036" s="100"/>
      <c r="E4036" s="101"/>
      <c r="F4036" s="96"/>
      <c r="H4036" s="88"/>
    </row>
    <row r="4037" spans="1:8" ht="14" x14ac:dyDescent="0.3">
      <c r="A4037" s="99"/>
      <c r="B4037" s="100"/>
      <c r="C4037" s="100"/>
      <c r="D4037" s="100"/>
      <c r="E4037" s="101"/>
      <c r="F4037" s="96"/>
      <c r="H4037" s="88"/>
    </row>
    <row r="4038" spans="1:8" ht="14" x14ac:dyDescent="0.3">
      <c r="A4038" s="99"/>
      <c r="B4038" s="100"/>
      <c r="C4038" s="100"/>
      <c r="D4038" s="100"/>
      <c r="E4038" s="101"/>
      <c r="F4038" s="96"/>
      <c r="H4038" s="88"/>
    </row>
    <row r="4039" spans="1:8" ht="14" x14ac:dyDescent="0.3">
      <c r="A4039" s="99"/>
      <c r="B4039" s="100"/>
      <c r="C4039" s="100"/>
      <c r="D4039" s="100"/>
      <c r="E4039" s="101"/>
      <c r="F4039" s="96"/>
      <c r="H4039" s="88"/>
    </row>
    <row r="4040" spans="1:8" ht="14" x14ac:dyDescent="0.3">
      <c r="A4040" s="99"/>
      <c r="B4040" s="100"/>
      <c r="C4040" s="100"/>
      <c r="D4040" s="100"/>
      <c r="E4040" s="101"/>
      <c r="F4040" s="96"/>
      <c r="H4040" s="88"/>
    </row>
    <row r="4041" spans="1:8" ht="14" x14ac:dyDescent="0.3">
      <c r="A4041" s="99"/>
      <c r="B4041" s="100"/>
      <c r="C4041" s="100"/>
      <c r="D4041" s="100"/>
      <c r="E4041" s="101"/>
      <c r="F4041" s="96"/>
      <c r="H4041" s="88"/>
    </row>
    <row r="4042" spans="1:8" ht="14" x14ac:dyDescent="0.3">
      <c r="A4042" s="99"/>
      <c r="B4042" s="100"/>
      <c r="C4042" s="100"/>
      <c r="D4042" s="100"/>
      <c r="E4042" s="101"/>
      <c r="F4042" s="96"/>
      <c r="H4042" s="88"/>
    </row>
    <row r="4043" spans="1:8" ht="14" x14ac:dyDescent="0.3">
      <c r="A4043" s="99"/>
      <c r="B4043" s="100"/>
      <c r="C4043" s="100"/>
      <c r="D4043" s="100"/>
      <c r="E4043" s="101"/>
      <c r="F4043" s="96"/>
      <c r="H4043" s="88"/>
    </row>
    <row r="4044" spans="1:8" ht="14" x14ac:dyDescent="0.3">
      <c r="A4044" s="99"/>
      <c r="B4044" s="100"/>
      <c r="C4044" s="100"/>
      <c r="D4044" s="100"/>
      <c r="E4044" s="101"/>
      <c r="F4044" s="96"/>
      <c r="H4044" s="88"/>
    </row>
    <row r="4045" spans="1:8" ht="14" x14ac:dyDescent="0.3">
      <c r="A4045" s="99"/>
      <c r="B4045" s="100"/>
      <c r="C4045" s="100"/>
      <c r="D4045" s="100"/>
      <c r="E4045" s="101"/>
      <c r="F4045" s="96"/>
      <c r="H4045" s="88"/>
    </row>
    <row r="4046" spans="1:8" ht="14" x14ac:dyDescent="0.3">
      <c r="A4046" s="99"/>
      <c r="B4046" s="100"/>
      <c r="C4046" s="100"/>
      <c r="D4046" s="100"/>
      <c r="E4046" s="101"/>
      <c r="F4046" s="96"/>
      <c r="H4046" s="88"/>
    </row>
    <row r="4047" spans="1:8" ht="14" x14ac:dyDescent="0.3">
      <c r="A4047" s="99"/>
      <c r="B4047" s="100"/>
      <c r="C4047" s="100"/>
      <c r="D4047" s="100"/>
      <c r="E4047" s="101"/>
      <c r="F4047" s="96"/>
      <c r="H4047" s="88"/>
    </row>
    <row r="4048" spans="1:8" ht="14" x14ac:dyDescent="0.3">
      <c r="A4048" s="99"/>
      <c r="B4048" s="100"/>
      <c r="C4048" s="100"/>
      <c r="D4048" s="100"/>
      <c r="E4048" s="101"/>
      <c r="F4048" s="96"/>
      <c r="H4048" s="88"/>
    </row>
    <row r="4049" spans="1:8" ht="14" x14ac:dyDescent="0.3">
      <c r="A4049" s="99"/>
      <c r="B4049" s="100"/>
      <c r="C4049" s="100"/>
      <c r="D4049" s="100"/>
      <c r="E4049" s="101"/>
      <c r="F4049" s="96"/>
      <c r="H4049" s="88"/>
    </row>
    <row r="4050" spans="1:8" ht="14" x14ac:dyDescent="0.3">
      <c r="A4050" s="99"/>
      <c r="B4050" s="100"/>
      <c r="C4050" s="100"/>
      <c r="D4050" s="100"/>
      <c r="E4050" s="101"/>
      <c r="F4050" s="96"/>
      <c r="H4050" s="88"/>
    </row>
    <row r="4051" spans="1:8" ht="14" x14ac:dyDescent="0.3">
      <c r="A4051" s="99"/>
      <c r="B4051" s="100"/>
      <c r="C4051" s="100"/>
      <c r="D4051" s="100"/>
      <c r="E4051" s="101"/>
      <c r="F4051" s="96"/>
      <c r="H4051" s="88"/>
    </row>
    <row r="4052" spans="1:8" ht="14" x14ac:dyDescent="0.3">
      <c r="A4052" s="99"/>
      <c r="B4052" s="100"/>
      <c r="C4052" s="100"/>
      <c r="D4052" s="100"/>
      <c r="E4052" s="101"/>
      <c r="F4052" s="96"/>
      <c r="H4052" s="88"/>
    </row>
    <row r="4053" spans="1:8" ht="14" x14ac:dyDescent="0.3">
      <c r="A4053" s="99"/>
      <c r="B4053" s="100"/>
      <c r="C4053" s="100"/>
      <c r="D4053" s="100"/>
      <c r="E4053" s="101"/>
      <c r="F4053" s="96"/>
      <c r="H4053" s="88"/>
    </row>
    <row r="4054" spans="1:8" ht="14" x14ac:dyDescent="0.3">
      <c r="A4054" s="99"/>
      <c r="B4054" s="100"/>
      <c r="C4054" s="100"/>
      <c r="D4054" s="100"/>
      <c r="E4054" s="101"/>
      <c r="F4054" s="96"/>
      <c r="H4054" s="88"/>
    </row>
    <row r="4055" spans="1:8" ht="14" x14ac:dyDescent="0.3">
      <c r="A4055" s="99"/>
      <c r="B4055" s="100"/>
      <c r="C4055" s="100"/>
      <c r="D4055" s="100"/>
      <c r="E4055" s="101"/>
      <c r="F4055" s="96"/>
      <c r="H4055" s="88"/>
    </row>
    <row r="4056" spans="1:8" ht="14" x14ac:dyDescent="0.3">
      <c r="A4056" s="99"/>
      <c r="B4056" s="100"/>
      <c r="C4056" s="100"/>
      <c r="D4056" s="100"/>
      <c r="E4056" s="101"/>
      <c r="F4056" s="96"/>
      <c r="H4056" s="88"/>
    </row>
    <row r="4057" spans="1:8" ht="14" x14ac:dyDescent="0.3">
      <c r="A4057" s="99"/>
      <c r="B4057" s="100"/>
      <c r="C4057" s="100"/>
      <c r="D4057" s="100"/>
      <c r="E4057" s="101"/>
      <c r="F4057" s="96"/>
      <c r="H4057" s="88"/>
    </row>
    <row r="4058" spans="1:8" ht="14" x14ac:dyDescent="0.3">
      <c r="A4058" s="99"/>
      <c r="B4058" s="100"/>
      <c r="C4058" s="100"/>
      <c r="D4058" s="100"/>
      <c r="E4058" s="101"/>
      <c r="F4058" s="96"/>
      <c r="H4058" s="88"/>
    </row>
    <row r="4059" spans="1:8" ht="14" x14ac:dyDescent="0.3">
      <c r="A4059" s="99"/>
      <c r="B4059" s="100"/>
      <c r="C4059" s="100"/>
      <c r="D4059" s="100"/>
      <c r="E4059" s="101"/>
      <c r="F4059" s="96"/>
      <c r="H4059" s="88"/>
    </row>
    <row r="4060" spans="1:8" ht="14" x14ac:dyDescent="0.3">
      <c r="A4060" s="99"/>
      <c r="B4060" s="100"/>
      <c r="C4060" s="100"/>
      <c r="D4060" s="100"/>
      <c r="E4060" s="101"/>
      <c r="F4060" s="96"/>
      <c r="H4060" s="88"/>
    </row>
    <row r="4061" spans="1:8" ht="14" x14ac:dyDescent="0.3">
      <c r="A4061" s="99"/>
      <c r="B4061" s="100"/>
      <c r="C4061" s="100"/>
      <c r="D4061" s="100"/>
      <c r="E4061" s="101"/>
      <c r="F4061" s="96"/>
      <c r="H4061" s="88"/>
    </row>
    <row r="4062" spans="1:8" ht="14" x14ac:dyDescent="0.3">
      <c r="A4062" s="99"/>
      <c r="B4062" s="100"/>
      <c r="C4062" s="100"/>
      <c r="D4062" s="100"/>
      <c r="E4062" s="101"/>
      <c r="F4062" s="96"/>
      <c r="H4062" s="88"/>
    </row>
    <row r="4063" spans="1:8" ht="14" x14ac:dyDescent="0.3">
      <c r="A4063" s="99"/>
      <c r="B4063" s="100"/>
      <c r="C4063" s="100"/>
      <c r="D4063" s="100"/>
      <c r="E4063" s="101"/>
      <c r="F4063" s="96"/>
      <c r="H4063" s="88"/>
    </row>
    <row r="4064" spans="1:8" ht="14" x14ac:dyDescent="0.3">
      <c r="A4064" s="99"/>
      <c r="B4064" s="100"/>
      <c r="C4064" s="100"/>
      <c r="D4064" s="100"/>
      <c r="E4064" s="101"/>
      <c r="F4064" s="96"/>
      <c r="H4064" s="88"/>
    </row>
    <row r="4065" spans="1:8" ht="14" x14ac:dyDescent="0.3">
      <c r="A4065" s="99"/>
      <c r="B4065" s="100"/>
      <c r="C4065" s="100"/>
      <c r="D4065" s="100"/>
      <c r="E4065" s="101"/>
      <c r="F4065" s="96"/>
      <c r="H4065" s="88"/>
    </row>
    <row r="4066" spans="1:8" ht="14" x14ac:dyDescent="0.3">
      <c r="A4066" s="99"/>
      <c r="B4066" s="100"/>
      <c r="C4066" s="100"/>
      <c r="D4066" s="100"/>
      <c r="E4066" s="101"/>
      <c r="F4066" s="96"/>
      <c r="H4066" s="88"/>
    </row>
    <row r="4067" spans="1:8" ht="14" x14ac:dyDescent="0.3">
      <c r="A4067" s="99"/>
      <c r="B4067" s="100"/>
      <c r="C4067" s="100"/>
      <c r="D4067" s="100"/>
      <c r="E4067" s="101"/>
      <c r="F4067" s="96"/>
      <c r="H4067" s="88"/>
    </row>
    <row r="4068" spans="1:8" ht="14" x14ac:dyDescent="0.3">
      <c r="A4068" s="99"/>
      <c r="B4068" s="100"/>
      <c r="C4068" s="100"/>
      <c r="D4068" s="100"/>
      <c r="E4068" s="101"/>
      <c r="F4068" s="96"/>
      <c r="H4068" s="88"/>
    </row>
    <row r="4069" spans="1:8" ht="14" x14ac:dyDescent="0.3">
      <c r="A4069" s="99"/>
      <c r="B4069" s="100"/>
      <c r="C4069" s="100"/>
      <c r="D4069" s="100"/>
      <c r="E4069" s="101"/>
      <c r="F4069" s="96"/>
      <c r="H4069" s="88"/>
    </row>
    <row r="4070" spans="1:8" ht="14" x14ac:dyDescent="0.3">
      <c r="A4070" s="99"/>
      <c r="B4070" s="100"/>
      <c r="C4070" s="100"/>
      <c r="D4070" s="100"/>
      <c r="E4070" s="101"/>
      <c r="F4070" s="96"/>
      <c r="H4070" s="88"/>
    </row>
    <row r="4071" spans="1:8" ht="14" x14ac:dyDescent="0.3">
      <c r="A4071" s="99"/>
      <c r="B4071" s="100"/>
      <c r="C4071" s="100"/>
      <c r="D4071" s="100"/>
      <c r="E4071" s="101"/>
      <c r="F4071" s="96"/>
      <c r="H4071" s="88"/>
    </row>
    <row r="4072" spans="1:8" ht="14" x14ac:dyDescent="0.3">
      <c r="A4072" s="99"/>
      <c r="B4072" s="100"/>
      <c r="C4072" s="100"/>
      <c r="D4072" s="100"/>
      <c r="E4072" s="101"/>
      <c r="F4072" s="96"/>
      <c r="H4072" s="88"/>
    </row>
    <row r="4073" spans="1:8" ht="14" x14ac:dyDescent="0.3">
      <c r="A4073" s="99"/>
      <c r="B4073" s="100"/>
      <c r="C4073" s="100"/>
      <c r="D4073" s="100"/>
      <c r="E4073" s="101"/>
      <c r="F4073" s="96"/>
      <c r="H4073" s="88"/>
    </row>
    <row r="4074" spans="1:8" ht="14" x14ac:dyDescent="0.3">
      <c r="A4074" s="99"/>
      <c r="B4074" s="100"/>
      <c r="C4074" s="100"/>
      <c r="D4074" s="100"/>
      <c r="E4074" s="101"/>
      <c r="F4074" s="96"/>
      <c r="H4074" s="88"/>
    </row>
    <row r="4075" spans="1:8" ht="14" x14ac:dyDescent="0.3">
      <c r="A4075" s="99"/>
      <c r="B4075" s="100"/>
      <c r="C4075" s="100"/>
      <c r="D4075" s="100"/>
      <c r="E4075" s="101"/>
      <c r="F4075" s="96"/>
      <c r="H4075" s="88"/>
    </row>
    <row r="4076" spans="1:8" ht="14" x14ac:dyDescent="0.3">
      <c r="A4076" s="99"/>
      <c r="B4076" s="100"/>
      <c r="C4076" s="100"/>
      <c r="D4076" s="100"/>
      <c r="E4076" s="101"/>
      <c r="F4076" s="96"/>
      <c r="H4076" s="88"/>
    </row>
    <row r="4077" spans="1:8" ht="14" x14ac:dyDescent="0.3">
      <c r="A4077" s="99"/>
      <c r="B4077" s="100"/>
      <c r="C4077" s="100"/>
      <c r="D4077" s="100"/>
      <c r="E4077" s="101"/>
      <c r="F4077" s="96"/>
      <c r="H4077" s="88"/>
    </row>
    <row r="4078" spans="1:8" ht="14" x14ac:dyDescent="0.3">
      <c r="A4078" s="99"/>
      <c r="B4078" s="100"/>
      <c r="C4078" s="100"/>
      <c r="D4078" s="100"/>
      <c r="E4078" s="101"/>
      <c r="F4078" s="96"/>
      <c r="H4078" s="88"/>
    </row>
    <row r="4079" spans="1:8" ht="14" x14ac:dyDescent="0.3">
      <c r="A4079" s="99"/>
      <c r="B4079" s="100"/>
      <c r="C4079" s="100"/>
      <c r="D4079" s="100"/>
      <c r="E4079" s="101"/>
      <c r="F4079" s="96"/>
      <c r="H4079" s="88"/>
    </row>
    <row r="4080" spans="1:8" ht="14" x14ac:dyDescent="0.3">
      <c r="A4080" s="99"/>
      <c r="B4080" s="100"/>
      <c r="C4080" s="100"/>
      <c r="D4080" s="100"/>
      <c r="E4080" s="101"/>
      <c r="F4080" s="96"/>
      <c r="H4080" s="88"/>
    </row>
    <row r="4081" spans="1:8" ht="14" x14ac:dyDescent="0.3">
      <c r="A4081" s="99"/>
      <c r="B4081" s="100"/>
      <c r="C4081" s="100"/>
      <c r="D4081" s="100"/>
      <c r="E4081" s="101"/>
      <c r="F4081" s="96"/>
      <c r="H4081" s="88"/>
    </row>
    <row r="4082" spans="1:8" ht="14" x14ac:dyDescent="0.3">
      <c r="A4082" s="99"/>
      <c r="B4082" s="100"/>
      <c r="C4082" s="100"/>
      <c r="D4082" s="100"/>
      <c r="E4082" s="101"/>
      <c r="F4082" s="96"/>
      <c r="H4082" s="88"/>
    </row>
    <row r="4083" spans="1:8" ht="14" x14ac:dyDescent="0.3">
      <c r="A4083" s="99"/>
      <c r="B4083" s="100"/>
      <c r="C4083" s="100"/>
      <c r="D4083" s="100"/>
      <c r="E4083" s="101"/>
      <c r="F4083" s="96"/>
      <c r="H4083" s="88"/>
    </row>
    <row r="4084" spans="1:8" ht="14" x14ac:dyDescent="0.3">
      <c r="A4084" s="99"/>
      <c r="B4084" s="100"/>
      <c r="C4084" s="100"/>
      <c r="D4084" s="100"/>
      <c r="E4084" s="101"/>
      <c r="F4084" s="96"/>
      <c r="H4084" s="88"/>
    </row>
    <row r="4085" spans="1:8" ht="14" x14ac:dyDescent="0.3">
      <c r="A4085" s="99"/>
      <c r="B4085" s="100"/>
      <c r="C4085" s="100"/>
      <c r="D4085" s="100"/>
      <c r="E4085" s="101"/>
      <c r="F4085" s="96"/>
      <c r="H4085" s="88"/>
    </row>
    <row r="4086" spans="1:8" ht="14" x14ac:dyDescent="0.3">
      <c r="A4086" s="99"/>
      <c r="B4086" s="100"/>
      <c r="C4086" s="100"/>
      <c r="D4086" s="100"/>
      <c r="E4086" s="101"/>
      <c r="F4086" s="96"/>
      <c r="H4086" s="88"/>
    </row>
    <row r="4087" spans="1:8" ht="14" x14ac:dyDescent="0.3">
      <c r="A4087" s="99"/>
      <c r="B4087" s="100"/>
      <c r="C4087" s="100"/>
      <c r="D4087" s="100"/>
      <c r="E4087" s="101"/>
      <c r="F4087" s="96"/>
      <c r="H4087" s="88"/>
    </row>
    <row r="4088" spans="1:8" ht="14" x14ac:dyDescent="0.3">
      <c r="A4088" s="99"/>
      <c r="B4088" s="100"/>
      <c r="C4088" s="100"/>
      <c r="D4088" s="100"/>
      <c r="E4088" s="101"/>
      <c r="F4088" s="96"/>
      <c r="H4088" s="88"/>
    </row>
    <row r="4089" spans="1:8" ht="14" x14ac:dyDescent="0.3">
      <c r="A4089" s="99"/>
      <c r="B4089" s="100"/>
      <c r="C4089" s="100"/>
      <c r="D4089" s="100"/>
      <c r="E4089" s="101"/>
      <c r="F4089" s="96"/>
      <c r="H4089" s="88"/>
    </row>
    <row r="4090" spans="1:8" ht="14" x14ac:dyDescent="0.3">
      <c r="A4090" s="99"/>
      <c r="B4090" s="100"/>
      <c r="C4090" s="100"/>
      <c r="D4090" s="100"/>
      <c r="E4090" s="101"/>
      <c r="F4090" s="96"/>
      <c r="H4090" s="88"/>
    </row>
    <row r="4091" spans="1:8" ht="14" x14ac:dyDescent="0.3">
      <c r="A4091" s="99"/>
      <c r="B4091" s="100"/>
      <c r="C4091" s="100"/>
      <c r="D4091" s="100"/>
      <c r="E4091" s="101"/>
      <c r="F4091" s="96"/>
      <c r="H4091" s="88"/>
    </row>
    <row r="4092" spans="1:8" ht="14" x14ac:dyDescent="0.3">
      <c r="A4092" s="99"/>
      <c r="B4092" s="100"/>
      <c r="C4092" s="100"/>
      <c r="D4092" s="100"/>
      <c r="E4092" s="101"/>
      <c r="F4092" s="96"/>
      <c r="H4092" s="88"/>
    </row>
    <row r="4093" spans="1:8" ht="14" x14ac:dyDescent="0.3">
      <c r="A4093" s="99"/>
      <c r="B4093" s="100"/>
      <c r="C4093" s="100"/>
      <c r="D4093" s="100"/>
      <c r="E4093" s="101"/>
      <c r="F4093" s="96"/>
      <c r="H4093" s="88"/>
    </row>
    <row r="4094" spans="1:8" ht="14" x14ac:dyDescent="0.3">
      <c r="A4094" s="99"/>
      <c r="B4094" s="100"/>
      <c r="C4094" s="100"/>
      <c r="D4094" s="100"/>
      <c r="E4094" s="101"/>
      <c r="F4094" s="96"/>
      <c r="H4094" s="88"/>
    </row>
    <row r="4095" spans="1:8" ht="14" x14ac:dyDescent="0.3">
      <c r="A4095" s="99"/>
      <c r="B4095" s="100"/>
      <c r="C4095" s="100"/>
      <c r="D4095" s="100"/>
      <c r="E4095" s="101"/>
      <c r="F4095" s="96"/>
      <c r="H4095" s="88"/>
    </row>
    <row r="4096" spans="1:8" ht="14" x14ac:dyDescent="0.3">
      <c r="A4096" s="99"/>
      <c r="B4096" s="100"/>
      <c r="C4096" s="100"/>
      <c r="D4096" s="100"/>
      <c r="E4096" s="101"/>
      <c r="F4096" s="96"/>
      <c r="H4096" s="88"/>
    </row>
    <row r="4097" spans="1:8" ht="14" x14ac:dyDescent="0.3">
      <c r="A4097" s="99"/>
      <c r="B4097" s="100"/>
      <c r="C4097" s="100"/>
      <c r="D4097" s="100"/>
      <c r="E4097" s="101"/>
      <c r="F4097" s="96"/>
      <c r="H4097" s="88"/>
    </row>
    <row r="4098" spans="1:8" ht="14" x14ac:dyDescent="0.3">
      <c r="A4098" s="99"/>
      <c r="B4098" s="100"/>
      <c r="C4098" s="100"/>
      <c r="D4098" s="100"/>
      <c r="E4098" s="101"/>
      <c r="F4098" s="96"/>
      <c r="H4098" s="88"/>
    </row>
    <row r="4099" spans="1:8" ht="14" x14ac:dyDescent="0.3">
      <c r="A4099" s="99"/>
      <c r="B4099" s="100"/>
      <c r="C4099" s="100"/>
      <c r="D4099" s="100"/>
      <c r="E4099" s="101"/>
      <c r="F4099" s="96"/>
      <c r="H4099" s="88"/>
    </row>
    <row r="4100" spans="1:8" ht="14" x14ac:dyDescent="0.3">
      <c r="A4100" s="99"/>
      <c r="B4100" s="100"/>
      <c r="C4100" s="100"/>
      <c r="D4100" s="100"/>
      <c r="E4100" s="101"/>
      <c r="F4100" s="96"/>
      <c r="H4100" s="88"/>
    </row>
    <row r="4101" spans="1:8" ht="14" x14ac:dyDescent="0.3">
      <c r="A4101" s="99"/>
      <c r="B4101" s="100"/>
      <c r="C4101" s="100"/>
      <c r="D4101" s="100"/>
      <c r="E4101" s="101"/>
      <c r="F4101" s="96"/>
      <c r="H4101" s="88"/>
    </row>
    <row r="4102" spans="1:8" ht="14" x14ac:dyDescent="0.3">
      <c r="A4102" s="99"/>
      <c r="B4102" s="100"/>
      <c r="C4102" s="100"/>
      <c r="D4102" s="100"/>
      <c r="E4102" s="101"/>
      <c r="F4102" s="96"/>
      <c r="H4102" s="88"/>
    </row>
    <row r="4103" spans="1:8" ht="14" x14ac:dyDescent="0.3">
      <c r="A4103" s="99"/>
      <c r="B4103" s="100"/>
      <c r="C4103" s="100"/>
      <c r="D4103" s="100"/>
      <c r="E4103" s="101"/>
      <c r="F4103" s="96"/>
      <c r="H4103" s="88"/>
    </row>
    <row r="4104" spans="1:8" ht="14" x14ac:dyDescent="0.3">
      <c r="A4104" s="99"/>
      <c r="B4104" s="100"/>
      <c r="C4104" s="100"/>
      <c r="D4104" s="100"/>
      <c r="E4104" s="101"/>
      <c r="F4104" s="96"/>
      <c r="H4104" s="88"/>
    </row>
    <row r="4105" spans="1:8" ht="14" x14ac:dyDescent="0.3">
      <c r="A4105" s="99"/>
      <c r="B4105" s="100"/>
      <c r="C4105" s="100"/>
      <c r="D4105" s="100"/>
      <c r="E4105" s="101"/>
      <c r="F4105" s="96"/>
      <c r="H4105" s="88"/>
    </row>
    <row r="4106" spans="1:8" ht="14" x14ac:dyDescent="0.3">
      <c r="A4106" s="99"/>
      <c r="B4106" s="100"/>
      <c r="C4106" s="100"/>
      <c r="D4106" s="100"/>
      <c r="E4106" s="101"/>
      <c r="F4106" s="96"/>
      <c r="H4106" s="88"/>
    </row>
    <row r="4107" spans="1:8" ht="14" x14ac:dyDescent="0.3">
      <c r="A4107" s="99"/>
      <c r="B4107" s="100"/>
      <c r="C4107" s="100"/>
      <c r="D4107" s="100"/>
      <c r="E4107" s="101"/>
      <c r="F4107" s="96"/>
      <c r="H4107" s="88"/>
    </row>
    <row r="4108" spans="1:8" ht="14" x14ac:dyDescent="0.3">
      <c r="A4108" s="99"/>
      <c r="B4108" s="100"/>
      <c r="C4108" s="100"/>
      <c r="D4108" s="100"/>
      <c r="E4108" s="101"/>
      <c r="F4108" s="96"/>
      <c r="H4108" s="88"/>
    </row>
    <row r="4109" spans="1:8" ht="14" x14ac:dyDescent="0.3">
      <c r="A4109" s="99"/>
      <c r="B4109" s="100"/>
      <c r="C4109" s="100"/>
      <c r="D4109" s="100"/>
      <c r="E4109" s="101"/>
      <c r="F4109" s="96"/>
      <c r="H4109" s="88"/>
    </row>
    <row r="4110" spans="1:8" ht="14" x14ac:dyDescent="0.3">
      <c r="A4110" s="99"/>
      <c r="B4110" s="100"/>
      <c r="C4110" s="100"/>
      <c r="D4110" s="100"/>
      <c r="E4110" s="101"/>
      <c r="F4110" s="96"/>
      <c r="H4110" s="88"/>
    </row>
    <row r="4111" spans="1:8" ht="14" x14ac:dyDescent="0.3">
      <c r="A4111" s="99"/>
      <c r="B4111" s="100"/>
      <c r="C4111" s="100"/>
      <c r="D4111" s="100"/>
      <c r="E4111" s="101"/>
      <c r="F4111" s="96"/>
      <c r="H4111" s="88"/>
    </row>
    <row r="4112" spans="1:8" ht="14" x14ac:dyDescent="0.3">
      <c r="A4112" s="99"/>
      <c r="B4112" s="100"/>
      <c r="C4112" s="100"/>
      <c r="D4112" s="100"/>
      <c r="E4112" s="101"/>
      <c r="F4112" s="96"/>
      <c r="H4112" s="88"/>
    </row>
    <row r="4113" spans="1:8" ht="14" x14ac:dyDescent="0.3">
      <c r="A4113" s="99"/>
      <c r="B4113" s="100"/>
      <c r="C4113" s="100"/>
      <c r="D4113" s="100"/>
      <c r="E4113" s="101"/>
      <c r="F4113" s="96"/>
      <c r="H4113" s="88"/>
    </row>
    <row r="4114" spans="1:8" ht="14" x14ac:dyDescent="0.3">
      <c r="A4114" s="99"/>
      <c r="B4114" s="100"/>
      <c r="C4114" s="100"/>
      <c r="D4114" s="100"/>
      <c r="E4114" s="101"/>
      <c r="F4114" s="96"/>
      <c r="H4114" s="88"/>
    </row>
    <row r="4115" spans="1:8" ht="14" x14ac:dyDescent="0.3">
      <c r="A4115" s="99"/>
      <c r="B4115" s="100"/>
      <c r="C4115" s="100"/>
      <c r="D4115" s="100"/>
      <c r="E4115" s="101"/>
      <c r="F4115" s="96"/>
      <c r="H4115" s="88"/>
    </row>
    <row r="4116" spans="1:8" ht="14" x14ac:dyDescent="0.3">
      <c r="A4116" s="99"/>
      <c r="B4116" s="100"/>
      <c r="C4116" s="100"/>
      <c r="D4116" s="100"/>
      <c r="E4116" s="101"/>
      <c r="F4116" s="96"/>
      <c r="H4116" s="88"/>
    </row>
    <row r="4117" spans="1:8" ht="14" x14ac:dyDescent="0.3">
      <c r="A4117" s="99"/>
      <c r="B4117" s="100"/>
      <c r="C4117" s="100"/>
      <c r="D4117" s="100"/>
      <c r="E4117" s="101"/>
      <c r="F4117" s="96"/>
      <c r="H4117" s="88"/>
    </row>
    <row r="4118" spans="1:8" ht="14" x14ac:dyDescent="0.3">
      <c r="A4118" s="99"/>
      <c r="B4118" s="100"/>
      <c r="C4118" s="100"/>
      <c r="D4118" s="100"/>
      <c r="E4118" s="101"/>
      <c r="F4118" s="96"/>
      <c r="H4118" s="88"/>
    </row>
    <row r="4119" spans="1:8" ht="14" x14ac:dyDescent="0.3">
      <c r="A4119" s="99"/>
      <c r="B4119" s="100"/>
      <c r="C4119" s="100"/>
      <c r="D4119" s="100"/>
      <c r="E4119" s="101"/>
      <c r="F4119" s="96"/>
      <c r="H4119" s="88"/>
    </row>
    <row r="4120" spans="1:8" ht="14" x14ac:dyDescent="0.3">
      <c r="A4120" s="99"/>
      <c r="B4120" s="100"/>
      <c r="C4120" s="100"/>
      <c r="D4120" s="100"/>
      <c r="E4120" s="101"/>
      <c r="F4120" s="96"/>
      <c r="H4120" s="88"/>
    </row>
    <row r="4121" spans="1:8" ht="14" x14ac:dyDescent="0.3">
      <c r="A4121" s="99"/>
      <c r="B4121" s="100"/>
      <c r="C4121" s="100"/>
      <c r="D4121" s="100"/>
      <c r="E4121" s="101"/>
      <c r="F4121" s="96"/>
      <c r="H4121" s="88"/>
    </row>
    <row r="4122" spans="1:8" ht="14" x14ac:dyDescent="0.3">
      <c r="A4122" s="99"/>
      <c r="B4122" s="100"/>
      <c r="C4122" s="100"/>
      <c r="D4122" s="100"/>
      <c r="E4122" s="101"/>
      <c r="F4122" s="96"/>
      <c r="H4122" s="88"/>
    </row>
    <row r="4123" spans="1:8" ht="14" x14ac:dyDescent="0.3">
      <c r="A4123" s="99"/>
      <c r="B4123" s="100"/>
      <c r="C4123" s="100"/>
      <c r="D4123" s="100"/>
      <c r="E4123" s="101"/>
      <c r="F4123" s="96"/>
      <c r="H4123" s="88"/>
    </row>
    <row r="4124" spans="1:8" ht="14" x14ac:dyDescent="0.3">
      <c r="A4124" s="99"/>
      <c r="B4124" s="100"/>
      <c r="C4124" s="100"/>
      <c r="D4124" s="100"/>
      <c r="E4124" s="101"/>
      <c r="F4124" s="96"/>
      <c r="H4124" s="88"/>
    </row>
    <row r="4125" spans="1:8" ht="14" x14ac:dyDescent="0.3">
      <c r="A4125" s="99"/>
      <c r="B4125" s="100"/>
      <c r="C4125" s="100"/>
      <c r="D4125" s="100"/>
      <c r="E4125" s="101"/>
      <c r="F4125" s="96"/>
      <c r="H4125" s="88"/>
    </row>
    <row r="4126" spans="1:8" ht="14" x14ac:dyDescent="0.3">
      <c r="A4126" s="99"/>
      <c r="B4126" s="100"/>
      <c r="C4126" s="100"/>
      <c r="D4126" s="100"/>
      <c r="E4126" s="101"/>
      <c r="F4126" s="96"/>
      <c r="H4126" s="88"/>
    </row>
    <row r="4127" spans="1:8" ht="14" x14ac:dyDescent="0.3">
      <c r="A4127" s="99"/>
      <c r="B4127" s="100"/>
      <c r="C4127" s="100"/>
      <c r="D4127" s="100"/>
      <c r="E4127" s="101"/>
      <c r="F4127" s="96"/>
      <c r="H4127" s="88"/>
    </row>
    <row r="4128" spans="1:8" ht="14" x14ac:dyDescent="0.3">
      <c r="A4128" s="99"/>
      <c r="B4128" s="100"/>
      <c r="C4128" s="100"/>
      <c r="D4128" s="100"/>
      <c r="E4128" s="101"/>
      <c r="F4128" s="96"/>
      <c r="H4128" s="88"/>
    </row>
    <row r="4129" spans="1:8" ht="14" x14ac:dyDescent="0.3">
      <c r="A4129" s="99"/>
      <c r="B4129" s="100"/>
      <c r="C4129" s="100"/>
      <c r="D4129" s="100"/>
      <c r="E4129" s="101"/>
      <c r="F4129" s="96"/>
      <c r="H4129" s="88"/>
    </row>
    <row r="4130" spans="1:8" ht="14" x14ac:dyDescent="0.3">
      <c r="A4130" s="99"/>
      <c r="B4130" s="100"/>
      <c r="C4130" s="100"/>
      <c r="D4130" s="100"/>
      <c r="E4130" s="101"/>
      <c r="F4130" s="96"/>
      <c r="H4130" s="88"/>
    </row>
    <row r="4131" spans="1:8" ht="14" x14ac:dyDescent="0.3">
      <c r="A4131" s="99"/>
      <c r="B4131" s="100"/>
      <c r="C4131" s="100"/>
      <c r="D4131" s="100"/>
      <c r="E4131" s="101"/>
      <c r="F4131" s="96"/>
      <c r="H4131" s="88"/>
    </row>
    <row r="4132" spans="1:8" ht="14" x14ac:dyDescent="0.3">
      <c r="A4132" s="99"/>
      <c r="B4132" s="100"/>
      <c r="C4132" s="100"/>
      <c r="D4132" s="100"/>
      <c r="E4132" s="101"/>
      <c r="F4132" s="96"/>
      <c r="H4132" s="88"/>
    </row>
    <row r="4133" spans="1:8" ht="14" x14ac:dyDescent="0.3">
      <c r="A4133" s="99"/>
      <c r="B4133" s="100"/>
      <c r="C4133" s="100"/>
      <c r="D4133" s="100"/>
      <c r="E4133" s="101"/>
      <c r="F4133" s="96"/>
      <c r="H4133" s="88"/>
    </row>
    <row r="4134" spans="1:8" ht="14" x14ac:dyDescent="0.3">
      <c r="A4134" s="99"/>
      <c r="B4134" s="100"/>
      <c r="C4134" s="100"/>
      <c r="D4134" s="100"/>
      <c r="E4134" s="101"/>
      <c r="F4134" s="96"/>
      <c r="H4134" s="88"/>
    </row>
    <row r="4135" spans="1:8" ht="14" x14ac:dyDescent="0.3">
      <c r="A4135" s="99"/>
      <c r="B4135" s="100"/>
      <c r="C4135" s="100"/>
      <c r="D4135" s="100"/>
      <c r="E4135" s="101"/>
      <c r="F4135" s="96"/>
      <c r="H4135" s="88"/>
    </row>
    <row r="4136" spans="1:8" ht="14" x14ac:dyDescent="0.3">
      <c r="A4136" s="99"/>
      <c r="B4136" s="100"/>
      <c r="C4136" s="100"/>
      <c r="D4136" s="100"/>
      <c r="E4136" s="101"/>
      <c r="F4136" s="96"/>
      <c r="H4136" s="88"/>
    </row>
    <row r="4137" spans="1:8" ht="14" x14ac:dyDescent="0.3">
      <c r="A4137" s="99"/>
      <c r="B4137" s="100"/>
      <c r="C4137" s="100"/>
      <c r="D4137" s="100"/>
      <c r="E4137" s="101"/>
      <c r="F4137" s="96"/>
      <c r="H4137" s="88"/>
    </row>
    <row r="4138" spans="1:8" ht="14" x14ac:dyDescent="0.3">
      <c r="A4138" s="99"/>
      <c r="B4138" s="100"/>
      <c r="C4138" s="100"/>
      <c r="D4138" s="100"/>
      <c r="E4138" s="101"/>
      <c r="F4138" s="96"/>
      <c r="H4138" s="88"/>
    </row>
    <row r="4139" spans="1:8" ht="14" x14ac:dyDescent="0.3">
      <c r="A4139" s="99"/>
      <c r="B4139" s="100"/>
      <c r="C4139" s="100"/>
      <c r="D4139" s="100"/>
      <c r="E4139" s="101"/>
      <c r="F4139" s="96"/>
      <c r="H4139" s="88"/>
    </row>
    <row r="4140" spans="1:8" ht="14" x14ac:dyDescent="0.3">
      <c r="A4140" s="99"/>
      <c r="B4140" s="100"/>
      <c r="C4140" s="100"/>
      <c r="D4140" s="100"/>
      <c r="E4140" s="101"/>
      <c r="F4140" s="96"/>
      <c r="H4140" s="88"/>
    </row>
    <row r="4141" spans="1:8" ht="14" x14ac:dyDescent="0.3">
      <c r="A4141" s="99"/>
      <c r="B4141" s="100"/>
      <c r="C4141" s="100"/>
      <c r="D4141" s="100"/>
      <c r="E4141" s="101"/>
      <c r="F4141" s="96"/>
      <c r="H4141" s="88"/>
    </row>
    <row r="4142" spans="1:8" ht="14" x14ac:dyDescent="0.3">
      <c r="A4142" s="99"/>
      <c r="B4142" s="100"/>
      <c r="C4142" s="100"/>
      <c r="D4142" s="100"/>
      <c r="E4142" s="101"/>
      <c r="F4142" s="96"/>
      <c r="H4142" s="88"/>
    </row>
    <row r="4143" spans="1:8" ht="14" x14ac:dyDescent="0.3">
      <c r="A4143" s="99"/>
      <c r="B4143" s="100"/>
      <c r="C4143" s="100"/>
      <c r="D4143" s="100"/>
      <c r="E4143" s="101"/>
      <c r="F4143" s="96"/>
      <c r="H4143" s="88"/>
    </row>
    <row r="4144" spans="1:8" ht="14" x14ac:dyDescent="0.3">
      <c r="A4144" s="99"/>
      <c r="B4144" s="100"/>
      <c r="C4144" s="100"/>
      <c r="D4144" s="100"/>
      <c r="E4144" s="101"/>
      <c r="F4144" s="96"/>
      <c r="H4144" s="88"/>
    </row>
    <row r="4145" spans="1:8" ht="14" x14ac:dyDescent="0.3">
      <c r="A4145" s="99"/>
      <c r="B4145" s="100"/>
      <c r="C4145" s="100"/>
      <c r="D4145" s="100"/>
      <c r="E4145" s="101"/>
      <c r="F4145" s="96"/>
      <c r="H4145" s="88"/>
    </row>
    <row r="4146" spans="1:8" ht="14" x14ac:dyDescent="0.3">
      <c r="A4146" s="99"/>
      <c r="B4146" s="100"/>
      <c r="C4146" s="100"/>
      <c r="D4146" s="100"/>
      <c r="E4146" s="101"/>
      <c r="F4146" s="96"/>
      <c r="H4146" s="88"/>
    </row>
    <row r="4147" spans="1:8" ht="14" x14ac:dyDescent="0.3">
      <c r="A4147" s="99"/>
      <c r="B4147" s="100"/>
      <c r="C4147" s="100"/>
      <c r="D4147" s="100"/>
      <c r="E4147" s="101"/>
      <c r="F4147" s="96"/>
      <c r="H4147" s="88"/>
    </row>
    <row r="4148" spans="1:8" ht="14" x14ac:dyDescent="0.3">
      <c r="A4148" s="99"/>
      <c r="B4148" s="100"/>
      <c r="C4148" s="100"/>
      <c r="D4148" s="100"/>
      <c r="E4148" s="101"/>
      <c r="F4148" s="96"/>
      <c r="H4148" s="88"/>
    </row>
    <row r="4149" spans="1:8" ht="14" x14ac:dyDescent="0.3">
      <c r="A4149" s="99"/>
      <c r="B4149" s="100"/>
      <c r="C4149" s="100"/>
      <c r="D4149" s="100"/>
      <c r="E4149" s="101"/>
      <c r="F4149" s="96"/>
      <c r="H4149" s="88"/>
    </row>
    <row r="4150" spans="1:8" ht="14" x14ac:dyDescent="0.3">
      <c r="A4150" s="99"/>
      <c r="B4150" s="100"/>
      <c r="C4150" s="100"/>
      <c r="D4150" s="100"/>
      <c r="E4150" s="101"/>
      <c r="F4150" s="96"/>
      <c r="H4150" s="88"/>
    </row>
    <row r="4151" spans="1:8" ht="14" x14ac:dyDescent="0.3">
      <c r="A4151" s="99"/>
      <c r="B4151" s="100"/>
      <c r="C4151" s="100"/>
      <c r="D4151" s="100"/>
      <c r="E4151" s="101"/>
      <c r="F4151" s="96"/>
      <c r="H4151" s="88"/>
    </row>
    <row r="4152" spans="1:8" ht="14" x14ac:dyDescent="0.3">
      <c r="A4152" s="99"/>
      <c r="B4152" s="100"/>
      <c r="C4152" s="100"/>
      <c r="D4152" s="100"/>
      <c r="E4152" s="101"/>
      <c r="F4152" s="96"/>
      <c r="H4152" s="88"/>
    </row>
    <row r="4153" spans="1:8" ht="14" x14ac:dyDescent="0.3">
      <c r="A4153" s="99"/>
      <c r="B4153" s="100"/>
      <c r="C4153" s="100"/>
      <c r="D4153" s="100"/>
      <c r="E4153" s="101"/>
      <c r="F4153" s="96"/>
      <c r="H4153" s="88"/>
    </row>
    <row r="4154" spans="1:8" ht="14" x14ac:dyDescent="0.3">
      <c r="A4154" s="99"/>
      <c r="B4154" s="100"/>
      <c r="C4154" s="100"/>
      <c r="D4154" s="100"/>
      <c r="E4154" s="101"/>
      <c r="F4154" s="96"/>
      <c r="H4154" s="88"/>
    </row>
    <row r="4155" spans="1:8" ht="14" x14ac:dyDescent="0.3">
      <c r="A4155" s="99"/>
      <c r="B4155" s="100"/>
      <c r="C4155" s="100"/>
      <c r="D4155" s="100"/>
      <c r="E4155" s="101"/>
      <c r="F4155" s="96"/>
      <c r="H4155" s="88"/>
    </row>
    <row r="4156" spans="1:8" ht="14" x14ac:dyDescent="0.3">
      <c r="A4156" s="99"/>
      <c r="B4156" s="100"/>
      <c r="C4156" s="100"/>
      <c r="D4156" s="100"/>
      <c r="E4156" s="101"/>
      <c r="F4156" s="96"/>
      <c r="H4156" s="88"/>
    </row>
    <row r="4157" spans="1:8" ht="14" x14ac:dyDescent="0.3">
      <c r="A4157" s="99"/>
      <c r="B4157" s="100"/>
      <c r="C4157" s="100"/>
      <c r="D4157" s="100"/>
      <c r="E4157" s="101"/>
      <c r="F4157" s="96"/>
      <c r="H4157" s="88"/>
    </row>
    <row r="4158" spans="1:8" ht="14" x14ac:dyDescent="0.3">
      <c r="A4158" s="99"/>
      <c r="B4158" s="100"/>
      <c r="C4158" s="100"/>
      <c r="D4158" s="100"/>
      <c r="E4158" s="101"/>
      <c r="F4158" s="96"/>
      <c r="H4158" s="88"/>
    </row>
    <row r="4159" spans="1:8" ht="14" x14ac:dyDescent="0.3">
      <c r="A4159" s="99"/>
      <c r="B4159" s="100"/>
      <c r="C4159" s="100"/>
      <c r="D4159" s="100"/>
      <c r="E4159" s="101"/>
      <c r="F4159" s="96"/>
      <c r="H4159" s="88"/>
    </row>
    <row r="4160" spans="1:8" ht="14" x14ac:dyDescent="0.3">
      <c r="A4160" s="99"/>
      <c r="B4160" s="100"/>
      <c r="C4160" s="100"/>
      <c r="D4160" s="100"/>
      <c r="E4160" s="101"/>
      <c r="F4160" s="96"/>
      <c r="H4160" s="88"/>
    </row>
    <row r="4161" spans="1:8" ht="14" x14ac:dyDescent="0.3">
      <c r="A4161" s="99"/>
      <c r="B4161" s="100"/>
      <c r="C4161" s="100"/>
      <c r="D4161" s="100"/>
      <c r="E4161" s="101"/>
      <c r="F4161" s="96"/>
      <c r="H4161" s="88"/>
    </row>
    <row r="4162" spans="1:8" ht="14" x14ac:dyDescent="0.3">
      <c r="A4162" s="99"/>
      <c r="B4162" s="100"/>
      <c r="C4162" s="100"/>
      <c r="D4162" s="100"/>
      <c r="E4162" s="101"/>
      <c r="F4162" s="96"/>
      <c r="H4162" s="88"/>
    </row>
    <row r="4163" spans="1:8" ht="14" x14ac:dyDescent="0.3">
      <c r="A4163" s="99"/>
      <c r="B4163" s="100"/>
      <c r="C4163" s="100"/>
      <c r="D4163" s="100"/>
      <c r="E4163" s="101"/>
      <c r="F4163" s="96"/>
      <c r="H4163" s="88"/>
    </row>
    <row r="4164" spans="1:8" ht="14" x14ac:dyDescent="0.3">
      <c r="A4164" s="99"/>
      <c r="B4164" s="100"/>
      <c r="C4164" s="100"/>
      <c r="D4164" s="100"/>
      <c r="E4164" s="101"/>
      <c r="F4164" s="96"/>
      <c r="H4164" s="88"/>
    </row>
    <row r="4165" spans="1:8" ht="14" x14ac:dyDescent="0.3">
      <c r="A4165" s="99"/>
      <c r="B4165" s="100"/>
      <c r="C4165" s="100"/>
      <c r="D4165" s="100"/>
      <c r="E4165" s="101"/>
      <c r="F4165" s="96"/>
      <c r="H4165" s="88"/>
    </row>
    <row r="4166" spans="1:8" ht="14" x14ac:dyDescent="0.3">
      <c r="A4166" s="99"/>
      <c r="B4166" s="100"/>
      <c r="C4166" s="100"/>
      <c r="D4166" s="100"/>
      <c r="E4166" s="101"/>
      <c r="F4166" s="96"/>
      <c r="H4166" s="88"/>
    </row>
    <row r="4167" spans="1:8" ht="14" x14ac:dyDescent="0.3">
      <c r="A4167" s="99"/>
      <c r="B4167" s="100"/>
      <c r="C4167" s="100"/>
      <c r="D4167" s="100"/>
      <c r="E4167" s="101"/>
      <c r="F4167" s="96"/>
      <c r="H4167" s="88"/>
    </row>
    <row r="4168" spans="1:8" ht="14" x14ac:dyDescent="0.3">
      <c r="A4168" s="99"/>
      <c r="B4168" s="100"/>
      <c r="C4168" s="100"/>
      <c r="D4168" s="100"/>
      <c r="E4168" s="101"/>
      <c r="F4168" s="96"/>
      <c r="H4168" s="88"/>
    </row>
    <row r="4169" spans="1:8" ht="14" x14ac:dyDescent="0.3">
      <c r="A4169" s="99"/>
      <c r="B4169" s="100"/>
      <c r="C4169" s="100"/>
      <c r="D4169" s="100"/>
      <c r="E4169" s="101"/>
      <c r="F4169" s="96"/>
      <c r="H4169" s="88"/>
    </row>
    <row r="4170" spans="1:8" ht="14" x14ac:dyDescent="0.3">
      <c r="A4170" s="99"/>
      <c r="B4170" s="100"/>
      <c r="C4170" s="100"/>
      <c r="D4170" s="100"/>
      <c r="E4170" s="101"/>
      <c r="F4170" s="96"/>
      <c r="H4170" s="88"/>
    </row>
    <row r="4171" spans="1:8" ht="14" x14ac:dyDescent="0.3">
      <c r="A4171" s="99"/>
      <c r="B4171" s="100"/>
      <c r="C4171" s="100"/>
      <c r="D4171" s="100"/>
      <c r="E4171" s="101"/>
      <c r="F4171" s="96"/>
      <c r="H4171" s="88"/>
    </row>
    <row r="4172" spans="1:8" ht="14" x14ac:dyDescent="0.3">
      <c r="A4172" s="99"/>
      <c r="B4172" s="100"/>
      <c r="C4172" s="100"/>
      <c r="D4172" s="100"/>
      <c r="E4172" s="101"/>
      <c r="F4172" s="96"/>
      <c r="H4172" s="88"/>
    </row>
    <row r="4173" spans="1:8" ht="14" x14ac:dyDescent="0.3">
      <c r="A4173" s="99"/>
      <c r="B4173" s="100"/>
      <c r="C4173" s="100"/>
      <c r="D4173" s="100"/>
      <c r="E4173" s="101"/>
      <c r="F4173" s="96"/>
      <c r="H4173" s="88"/>
    </row>
    <row r="4174" spans="1:8" ht="14" x14ac:dyDescent="0.3">
      <c r="A4174" s="99"/>
      <c r="B4174" s="100"/>
      <c r="C4174" s="100"/>
      <c r="D4174" s="100"/>
      <c r="E4174" s="101"/>
      <c r="F4174" s="96"/>
      <c r="H4174" s="88"/>
    </row>
    <row r="4175" spans="1:8" ht="14" x14ac:dyDescent="0.3">
      <c r="A4175" s="99"/>
      <c r="B4175" s="100"/>
      <c r="C4175" s="100"/>
      <c r="D4175" s="100"/>
      <c r="E4175" s="101"/>
      <c r="F4175" s="96"/>
      <c r="H4175" s="88"/>
    </row>
    <row r="4176" spans="1:8" ht="14" x14ac:dyDescent="0.3">
      <c r="A4176" s="99"/>
      <c r="B4176" s="100"/>
      <c r="C4176" s="100"/>
      <c r="D4176" s="100"/>
      <c r="E4176" s="101"/>
      <c r="F4176" s="96"/>
      <c r="H4176" s="88"/>
    </row>
    <row r="4177" spans="1:8" ht="14" x14ac:dyDescent="0.3">
      <c r="A4177" s="99"/>
      <c r="B4177" s="100"/>
      <c r="C4177" s="100"/>
      <c r="D4177" s="100"/>
      <c r="E4177" s="101"/>
      <c r="F4177" s="96"/>
      <c r="H4177" s="88"/>
    </row>
    <row r="4178" spans="1:8" ht="14" x14ac:dyDescent="0.3">
      <c r="A4178" s="99"/>
      <c r="B4178" s="100"/>
      <c r="C4178" s="100"/>
      <c r="D4178" s="100"/>
      <c r="E4178" s="101"/>
      <c r="F4178" s="96"/>
      <c r="H4178" s="88"/>
    </row>
    <row r="4179" spans="1:8" ht="14" x14ac:dyDescent="0.3">
      <c r="A4179" s="99"/>
      <c r="B4179" s="100"/>
      <c r="C4179" s="100"/>
      <c r="D4179" s="100"/>
      <c r="E4179" s="101"/>
      <c r="F4179" s="96"/>
      <c r="H4179" s="88"/>
    </row>
    <row r="4180" spans="1:8" ht="14" x14ac:dyDescent="0.3">
      <c r="A4180" s="99"/>
      <c r="B4180" s="100"/>
      <c r="C4180" s="100"/>
      <c r="D4180" s="100"/>
      <c r="E4180" s="101"/>
      <c r="F4180" s="96"/>
      <c r="H4180" s="88"/>
    </row>
    <row r="4181" spans="1:8" ht="14" x14ac:dyDescent="0.3">
      <c r="A4181" s="99"/>
      <c r="B4181" s="100"/>
      <c r="C4181" s="100"/>
      <c r="D4181" s="100"/>
      <c r="E4181" s="101"/>
      <c r="F4181" s="96"/>
      <c r="H4181" s="88"/>
    </row>
    <row r="4182" spans="1:8" ht="14" x14ac:dyDescent="0.3">
      <c r="A4182" s="99"/>
      <c r="B4182" s="100"/>
      <c r="C4182" s="100"/>
      <c r="D4182" s="100"/>
      <c r="E4182" s="101"/>
      <c r="F4182" s="96"/>
      <c r="H4182" s="88"/>
    </row>
    <row r="4183" spans="1:8" ht="14" x14ac:dyDescent="0.3">
      <c r="A4183" s="99"/>
      <c r="B4183" s="100"/>
      <c r="C4183" s="100"/>
      <c r="D4183" s="100"/>
      <c r="E4183" s="101"/>
      <c r="F4183" s="96"/>
      <c r="H4183" s="88"/>
    </row>
    <row r="4184" spans="1:8" ht="14" x14ac:dyDescent="0.3">
      <c r="A4184" s="99"/>
      <c r="B4184" s="100"/>
      <c r="C4184" s="100"/>
      <c r="D4184" s="100"/>
      <c r="E4184" s="101"/>
      <c r="F4184" s="96"/>
      <c r="H4184" s="88"/>
    </row>
    <row r="4185" spans="1:8" ht="14" x14ac:dyDescent="0.3">
      <c r="A4185" s="99"/>
      <c r="B4185" s="100"/>
      <c r="C4185" s="100"/>
      <c r="D4185" s="100"/>
      <c r="E4185" s="101"/>
      <c r="F4185" s="96"/>
      <c r="H4185" s="88"/>
    </row>
    <row r="4186" spans="1:8" ht="14" x14ac:dyDescent="0.3">
      <c r="A4186" s="99"/>
      <c r="B4186" s="100"/>
      <c r="C4186" s="100"/>
      <c r="D4186" s="100"/>
      <c r="E4186" s="101"/>
      <c r="F4186" s="96"/>
      <c r="H4186" s="88"/>
    </row>
    <row r="4187" spans="1:8" ht="14" x14ac:dyDescent="0.3">
      <c r="A4187" s="99"/>
      <c r="B4187" s="100"/>
      <c r="C4187" s="100"/>
      <c r="D4187" s="100"/>
      <c r="E4187" s="101"/>
      <c r="F4187" s="96"/>
      <c r="H4187" s="88"/>
    </row>
    <row r="4188" spans="1:8" ht="14" x14ac:dyDescent="0.3">
      <c r="A4188" s="99"/>
      <c r="B4188" s="100"/>
      <c r="C4188" s="100"/>
      <c r="D4188" s="100"/>
      <c r="E4188" s="101"/>
      <c r="F4188" s="96"/>
      <c r="H4188" s="88"/>
    </row>
    <row r="4189" spans="1:8" ht="14" x14ac:dyDescent="0.3">
      <c r="A4189" s="99"/>
      <c r="B4189" s="100"/>
      <c r="C4189" s="100"/>
      <c r="D4189" s="100"/>
      <c r="E4189" s="101"/>
      <c r="F4189" s="96"/>
      <c r="H4189" s="88"/>
    </row>
    <row r="4190" spans="1:8" ht="14" x14ac:dyDescent="0.3">
      <c r="A4190" s="99"/>
      <c r="B4190" s="100"/>
      <c r="C4190" s="100"/>
      <c r="D4190" s="100"/>
      <c r="E4190" s="101"/>
      <c r="F4190" s="96"/>
      <c r="H4190" s="88"/>
    </row>
    <row r="4191" spans="1:8" ht="14" x14ac:dyDescent="0.3">
      <c r="A4191" s="99"/>
      <c r="B4191" s="100"/>
      <c r="C4191" s="100"/>
      <c r="D4191" s="100"/>
      <c r="E4191" s="101"/>
      <c r="F4191" s="96"/>
      <c r="H4191" s="88"/>
    </row>
    <row r="4192" spans="1:8" ht="14" x14ac:dyDescent="0.3">
      <c r="A4192" s="99"/>
      <c r="B4192" s="100"/>
      <c r="C4192" s="100"/>
      <c r="D4192" s="100"/>
      <c r="E4192" s="101"/>
      <c r="F4192" s="96"/>
      <c r="H4192" s="88"/>
    </row>
    <row r="4193" spans="1:8" ht="14" x14ac:dyDescent="0.3">
      <c r="A4193" s="99"/>
      <c r="B4193" s="100"/>
      <c r="C4193" s="100"/>
      <c r="D4193" s="100"/>
      <c r="E4193" s="101"/>
      <c r="F4193" s="96"/>
      <c r="H4193" s="88"/>
    </row>
    <row r="4194" spans="1:8" ht="14" x14ac:dyDescent="0.3">
      <c r="A4194" s="99"/>
      <c r="B4194" s="100"/>
      <c r="C4194" s="100"/>
      <c r="D4194" s="100"/>
      <c r="E4194" s="101"/>
      <c r="F4194" s="96"/>
      <c r="H4194" s="88"/>
    </row>
    <row r="4195" spans="1:8" ht="14" x14ac:dyDescent="0.3">
      <c r="A4195" s="99"/>
      <c r="B4195" s="100"/>
      <c r="C4195" s="100"/>
      <c r="D4195" s="100"/>
      <c r="E4195" s="101"/>
      <c r="F4195" s="96"/>
      <c r="H4195" s="88"/>
    </row>
    <row r="4196" spans="1:8" ht="14" x14ac:dyDescent="0.3">
      <c r="A4196" s="99"/>
      <c r="B4196" s="100"/>
      <c r="C4196" s="100"/>
      <c r="D4196" s="100"/>
      <c r="E4196" s="101"/>
      <c r="F4196" s="96"/>
      <c r="H4196" s="88"/>
    </row>
    <row r="4197" spans="1:8" ht="14" x14ac:dyDescent="0.3">
      <c r="A4197" s="99"/>
      <c r="B4197" s="100"/>
      <c r="C4197" s="100"/>
      <c r="D4197" s="100"/>
      <c r="E4197" s="101"/>
      <c r="F4197" s="96"/>
      <c r="H4197" s="88"/>
    </row>
    <row r="4198" spans="1:8" ht="14" x14ac:dyDescent="0.3">
      <c r="A4198" s="99"/>
      <c r="B4198" s="100"/>
      <c r="C4198" s="100"/>
      <c r="D4198" s="100"/>
      <c r="E4198" s="101"/>
      <c r="F4198" s="96"/>
      <c r="H4198" s="88"/>
    </row>
    <row r="4199" spans="1:8" ht="14" x14ac:dyDescent="0.3">
      <c r="A4199" s="99"/>
      <c r="B4199" s="100"/>
      <c r="C4199" s="100"/>
      <c r="D4199" s="100"/>
      <c r="E4199" s="101"/>
      <c r="F4199" s="96"/>
      <c r="H4199" s="88"/>
    </row>
    <row r="4200" spans="1:8" ht="14" x14ac:dyDescent="0.3">
      <c r="A4200" s="99"/>
      <c r="B4200" s="100"/>
      <c r="C4200" s="100"/>
      <c r="D4200" s="100"/>
      <c r="E4200" s="101"/>
      <c r="F4200" s="96"/>
      <c r="H4200" s="88"/>
    </row>
    <row r="4201" spans="1:8" ht="14" x14ac:dyDescent="0.3">
      <c r="A4201" s="99"/>
      <c r="B4201" s="100"/>
      <c r="C4201" s="100"/>
      <c r="D4201" s="100"/>
      <c r="E4201" s="101"/>
      <c r="F4201" s="96"/>
      <c r="H4201" s="88"/>
    </row>
    <row r="4202" spans="1:8" ht="14" x14ac:dyDescent="0.3">
      <c r="A4202" s="99"/>
      <c r="B4202" s="100"/>
      <c r="C4202" s="100"/>
      <c r="D4202" s="100"/>
      <c r="E4202" s="101"/>
      <c r="F4202" s="96"/>
      <c r="H4202" s="88"/>
    </row>
    <row r="4203" spans="1:8" ht="14" x14ac:dyDescent="0.3">
      <c r="A4203" s="99"/>
      <c r="B4203" s="100"/>
      <c r="C4203" s="100"/>
      <c r="D4203" s="100"/>
      <c r="E4203" s="101"/>
      <c r="F4203" s="96"/>
      <c r="H4203" s="88"/>
    </row>
    <row r="4204" spans="1:8" ht="14" x14ac:dyDescent="0.3">
      <c r="A4204" s="99"/>
      <c r="B4204" s="100"/>
      <c r="C4204" s="100"/>
      <c r="D4204" s="100"/>
      <c r="E4204" s="101"/>
      <c r="F4204" s="96"/>
      <c r="H4204" s="88"/>
    </row>
    <row r="4205" spans="1:8" ht="14" x14ac:dyDescent="0.3">
      <c r="A4205" s="99"/>
      <c r="B4205" s="100"/>
      <c r="C4205" s="100"/>
      <c r="D4205" s="100"/>
      <c r="E4205" s="101"/>
      <c r="F4205" s="96"/>
      <c r="H4205" s="88"/>
    </row>
    <row r="4206" spans="1:8" ht="14" x14ac:dyDescent="0.3">
      <c r="A4206" s="99"/>
      <c r="B4206" s="100"/>
      <c r="C4206" s="100"/>
      <c r="D4206" s="100"/>
      <c r="E4206" s="101"/>
      <c r="F4206" s="96"/>
      <c r="H4206" s="88"/>
    </row>
    <row r="4207" spans="1:8" ht="14" x14ac:dyDescent="0.3">
      <c r="A4207" s="99"/>
      <c r="B4207" s="100"/>
      <c r="C4207" s="100"/>
      <c r="D4207" s="100"/>
      <c r="E4207" s="101"/>
      <c r="F4207" s="96"/>
      <c r="H4207" s="88"/>
    </row>
    <row r="4208" spans="1:8" ht="14" x14ac:dyDescent="0.3">
      <c r="A4208" s="99"/>
      <c r="B4208" s="100"/>
      <c r="C4208" s="100"/>
      <c r="D4208" s="100"/>
      <c r="E4208" s="101"/>
      <c r="F4208" s="96"/>
      <c r="H4208" s="88"/>
    </row>
    <row r="4209" spans="1:8" ht="14" x14ac:dyDescent="0.3">
      <c r="A4209" s="99"/>
      <c r="B4209" s="100"/>
      <c r="C4209" s="100"/>
      <c r="D4209" s="100"/>
      <c r="E4209" s="101"/>
      <c r="F4209" s="96"/>
      <c r="H4209" s="88"/>
    </row>
    <row r="4210" spans="1:8" ht="14" x14ac:dyDescent="0.3">
      <c r="A4210" s="99"/>
      <c r="B4210" s="100"/>
      <c r="C4210" s="100"/>
      <c r="D4210" s="100"/>
      <c r="E4210" s="101"/>
      <c r="F4210" s="96"/>
      <c r="H4210" s="88"/>
    </row>
    <row r="4211" spans="1:8" ht="14" x14ac:dyDescent="0.3">
      <c r="A4211" s="99"/>
      <c r="B4211" s="100"/>
      <c r="C4211" s="100"/>
      <c r="D4211" s="100"/>
      <c r="E4211" s="101"/>
      <c r="F4211" s="96"/>
      <c r="H4211" s="88"/>
    </row>
    <row r="4212" spans="1:8" ht="14" x14ac:dyDescent="0.3">
      <c r="A4212" s="99"/>
      <c r="B4212" s="100"/>
      <c r="C4212" s="100"/>
      <c r="D4212" s="100"/>
      <c r="E4212" s="101"/>
      <c r="F4212" s="96"/>
      <c r="H4212" s="88"/>
    </row>
    <row r="4213" spans="1:8" ht="14" x14ac:dyDescent="0.3">
      <c r="A4213" s="99"/>
      <c r="B4213" s="100"/>
      <c r="C4213" s="100"/>
      <c r="D4213" s="100"/>
      <c r="E4213" s="101"/>
      <c r="F4213" s="96"/>
      <c r="H4213" s="88"/>
    </row>
    <row r="4214" spans="1:8" ht="14" x14ac:dyDescent="0.3">
      <c r="A4214" s="99"/>
      <c r="B4214" s="100"/>
      <c r="C4214" s="100"/>
      <c r="D4214" s="100"/>
      <c r="E4214" s="101"/>
      <c r="F4214" s="96"/>
      <c r="H4214" s="88"/>
    </row>
    <row r="4215" spans="1:8" ht="14" x14ac:dyDescent="0.3">
      <c r="A4215" s="99"/>
      <c r="B4215" s="100"/>
      <c r="C4215" s="100"/>
      <c r="D4215" s="100"/>
      <c r="E4215" s="101"/>
      <c r="F4215" s="96"/>
      <c r="H4215" s="88"/>
    </row>
    <row r="4216" spans="1:8" ht="14" x14ac:dyDescent="0.3">
      <c r="A4216" s="99"/>
      <c r="B4216" s="100"/>
      <c r="C4216" s="100"/>
      <c r="D4216" s="100"/>
      <c r="E4216" s="101"/>
      <c r="F4216" s="96"/>
      <c r="H4216" s="88"/>
    </row>
    <row r="4217" spans="1:8" ht="14" x14ac:dyDescent="0.3">
      <c r="A4217" s="99"/>
      <c r="B4217" s="100"/>
      <c r="C4217" s="100"/>
      <c r="D4217" s="100"/>
      <c r="E4217" s="101"/>
      <c r="F4217" s="96"/>
      <c r="H4217" s="88"/>
    </row>
    <row r="4218" spans="1:8" ht="14" x14ac:dyDescent="0.3">
      <c r="A4218" s="99"/>
      <c r="B4218" s="100"/>
      <c r="C4218" s="100"/>
      <c r="D4218" s="100"/>
      <c r="E4218" s="101"/>
      <c r="F4218" s="96"/>
      <c r="H4218" s="88"/>
    </row>
    <row r="4219" spans="1:8" ht="14" x14ac:dyDescent="0.3">
      <c r="A4219" s="99"/>
      <c r="B4219" s="100"/>
      <c r="C4219" s="100"/>
      <c r="D4219" s="100"/>
      <c r="E4219" s="101"/>
      <c r="F4219" s="96"/>
      <c r="H4219" s="88"/>
    </row>
    <row r="4220" spans="1:8" ht="14" x14ac:dyDescent="0.3">
      <c r="A4220" s="99"/>
      <c r="B4220" s="100"/>
      <c r="C4220" s="100"/>
      <c r="D4220" s="100"/>
      <c r="E4220" s="101"/>
      <c r="F4220" s="96"/>
      <c r="H4220" s="88"/>
    </row>
    <row r="4221" spans="1:8" ht="14" x14ac:dyDescent="0.3">
      <c r="A4221" s="99"/>
      <c r="B4221" s="100"/>
      <c r="C4221" s="100"/>
      <c r="D4221" s="100"/>
      <c r="E4221" s="101"/>
      <c r="F4221" s="96"/>
      <c r="H4221" s="88"/>
    </row>
    <row r="4222" spans="1:8" ht="14" x14ac:dyDescent="0.3">
      <c r="A4222" s="99"/>
      <c r="B4222" s="100"/>
      <c r="C4222" s="100"/>
      <c r="D4222" s="100"/>
      <c r="E4222" s="101"/>
      <c r="F4222" s="96"/>
      <c r="H4222" s="88"/>
    </row>
    <row r="4223" spans="1:8" ht="14" x14ac:dyDescent="0.3">
      <c r="A4223" s="99"/>
      <c r="B4223" s="100"/>
      <c r="C4223" s="100"/>
      <c r="D4223" s="100"/>
      <c r="E4223" s="101"/>
      <c r="F4223" s="96"/>
      <c r="H4223" s="88"/>
    </row>
    <row r="4224" spans="1:8" ht="14" x14ac:dyDescent="0.3">
      <c r="A4224" s="99"/>
      <c r="B4224" s="100"/>
      <c r="C4224" s="100"/>
      <c r="D4224" s="100"/>
      <c r="E4224" s="101"/>
      <c r="F4224" s="96"/>
      <c r="H4224" s="88"/>
    </row>
    <row r="4225" spans="1:8" ht="14" x14ac:dyDescent="0.3">
      <c r="A4225" s="99"/>
      <c r="B4225" s="100"/>
      <c r="C4225" s="100"/>
      <c r="D4225" s="100"/>
      <c r="E4225" s="101"/>
      <c r="F4225" s="96"/>
      <c r="H4225" s="88"/>
    </row>
    <row r="4226" spans="1:8" ht="14" x14ac:dyDescent="0.3">
      <c r="A4226" s="99"/>
      <c r="B4226" s="100"/>
      <c r="C4226" s="100"/>
      <c r="D4226" s="100"/>
      <c r="E4226" s="101"/>
      <c r="F4226" s="96"/>
      <c r="H4226" s="88"/>
    </row>
    <row r="4227" spans="1:8" ht="14" x14ac:dyDescent="0.3">
      <c r="A4227" s="99"/>
      <c r="B4227" s="100"/>
      <c r="C4227" s="100"/>
      <c r="D4227" s="100"/>
      <c r="E4227" s="101"/>
      <c r="F4227" s="96"/>
      <c r="H4227" s="88"/>
    </row>
    <row r="4228" spans="1:8" ht="14" x14ac:dyDescent="0.3">
      <c r="A4228" s="99"/>
      <c r="B4228" s="100"/>
      <c r="C4228" s="100"/>
      <c r="D4228" s="100"/>
      <c r="E4228" s="101"/>
      <c r="F4228" s="96"/>
      <c r="H4228" s="88"/>
    </row>
    <row r="4229" spans="1:8" ht="14" x14ac:dyDescent="0.3">
      <c r="A4229" s="99"/>
      <c r="B4229" s="100"/>
      <c r="C4229" s="100"/>
      <c r="D4229" s="100"/>
      <c r="E4229" s="101"/>
      <c r="F4229" s="96"/>
      <c r="H4229" s="88"/>
    </row>
    <row r="4230" spans="1:8" ht="14" x14ac:dyDescent="0.3">
      <c r="A4230" s="99"/>
      <c r="B4230" s="100"/>
      <c r="C4230" s="100"/>
      <c r="D4230" s="100"/>
      <c r="E4230" s="101"/>
      <c r="F4230" s="96"/>
      <c r="H4230" s="88"/>
    </row>
    <row r="4231" spans="1:8" ht="14" x14ac:dyDescent="0.3">
      <c r="A4231" s="99"/>
      <c r="B4231" s="100"/>
      <c r="C4231" s="100"/>
      <c r="D4231" s="100"/>
      <c r="E4231" s="101"/>
      <c r="F4231" s="96"/>
      <c r="H4231" s="88"/>
    </row>
    <row r="4232" spans="1:8" ht="14" x14ac:dyDescent="0.3">
      <c r="A4232" s="99"/>
      <c r="B4232" s="100"/>
      <c r="C4232" s="100"/>
      <c r="D4232" s="100"/>
      <c r="E4232" s="101"/>
      <c r="F4232" s="96"/>
      <c r="H4232" s="88"/>
    </row>
    <row r="4233" spans="1:8" ht="14" x14ac:dyDescent="0.3">
      <c r="A4233" s="99"/>
      <c r="B4233" s="100"/>
      <c r="C4233" s="100"/>
      <c r="D4233" s="100"/>
      <c r="E4233" s="101"/>
      <c r="F4233" s="96"/>
      <c r="H4233" s="88"/>
    </row>
    <row r="4234" spans="1:8" ht="14" x14ac:dyDescent="0.3">
      <c r="A4234" s="99"/>
      <c r="B4234" s="100"/>
      <c r="C4234" s="100"/>
      <c r="D4234" s="100"/>
      <c r="E4234" s="101"/>
      <c r="F4234" s="96"/>
      <c r="H4234" s="88"/>
    </row>
    <row r="4235" spans="1:8" ht="14" x14ac:dyDescent="0.3">
      <c r="A4235" s="99"/>
      <c r="B4235" s="100"/>
      <c r="C4235" s="100"/>
      <c r="D4235" s="100"/>
      <c r="E4235" s="101"/>
      <c r="F4235" s="96"/>
      <c r="H4235" s="88"/>
    </row>
    <row r="4236" spans="1:8" ht="14" x14ac:dyDescent="0.3">
      <c r="A4236" s="99"/>
      <c r="B4236" s="100"/>
      <c r="C4236" s="100"/>
      <c r="D4236" s="100"/>
      <c r="E4236" s="101"/>
      <c r="F4236" s="96"/>
      <c r="H4236" s="88"/>
    </row>
    <row r="4237" spans="1:8" ht="14" x14ac:dyDescent="0.3">
      <c r="A4237" s="99"/>
      <c r="B4237" s="100"/>
      <c r="C4237" s="100"/>
      <c r="D4237" s="100"/>
      <c r="E4237" s="101"/>
      <c r="F4237" s="96"/>
      <c r="H4237" s="88"/>
    </row>
    <row r="4238" spans="1:8" ht="14" x14ac:dyDescent="0.3">
      <c r="A4238" s="99"/>
      <c r="B4238" s="100"/>
      <c r="C4238" s="100"/>
      <c r="D4238" s="100"/>
      <c r="E4238" s="101"/>
      <c r="F4238" s="96"/>
      <c r="H4238" s="88"/>
    </row>
    <row r="4239" spans="1:8" ht="14" x14ac:dyDescent="0.3">
      <c r="A4239" s="99"/>
      <c r="B4239" s="100"/>
      <c r="C4239" s="100"/>
      <c r="D4239" s="100"/>
      <c r="E4239" s="101"/>
      <c r="F4239" s="96"/>
      <c r="H4239" s="88"/>
    </row>
    <row r="4240" spans="1:8" ht="14" x14ac:dyDescent="0.3">
      <c r="A4240" s="99"/>
      <c r="B4240" s="100"/>
      <c r="C4240" s="100"/>
      <c r="D4240" s="100"/>
      <c r="E4240" s="101"/>
      <c r="F4240" s="96"/>
      <c r="H4240" s="88"/>
    </row>
    <row r="4241" spans="1:8" ht="14" x14ac:dyDescent="0.3">
      <c r="A4241" s="99"/>
      <c r="B4241" s="100"/>
      <c r="C4241" s="100"/>
      <c r="D4241" s="100"/>
      <c r="E4241" s="101"/>
      <c r="F4241" s="96"/>
      <c r="H4241" s="88"/>
    </row>
    <row r="4242" spans="1:8" ht="14" x14ac:dyDescent="0.3">
      <c r="A4242" s="99"/>
      <c r="B4242" s="100"/>
      <c r="C4242" s="100"/>
      <c r="D4242" s="100"/>
      <c r="E4242" s="101"/>
      <c r="F4242" s="96"/>
      <c r="H4242" s="88"/>
    </row>
    <row r="4243" spans="1:8" ht="14" x14ac:dyDescent="0.3">
      <c r="A4243" s="99"/>
      <c r="B4243" s="100"/>
      <c r="C4243" s="100"/>
      <c r="D4243" s="100"/>
      <c r="E4243" s="101"/>
      <c r="F4243" s="96"/>
      <c r="H4243" s="88"/>
    </row>
    <row r="4244" spans="1:8" ht="14" x14ac:dyDescent="0.3">
      <c r="A4244" s="99"/>
      <c r="B4244" s="100"/>
      <c r="C4244" s="100"/>
      <c r="D4244" s="100"/>
      <c r="E4244" s="101"/>
      <c r="F4244" s="96"/>
      <c r="H4244" s="88"/>
    </row>
    <row r="4245" spans="1:8" ht="14" x14ac:dyDescent="0.3">
      <c r="A4245" s="99"/>
      <c r="B4245" s="100"/>
      <c r="C4245" s="100"/>
      <c r="D4245" s="100"/>
      <c r="E4245" s="101"/>
      <c r="F4245" s="96"/>
      <c r="H4245" s="88"/>
    </row>
    <row r="4246" spans="1:8" ht="14" x14ac:dyDescent="0.3">
      <c r="A4246" s="99"/>
      <c r="B4246" s="100"/>
      <c r="C4246" s="100"/>
      <c r="D4246" s="100"/>
      <c r="E4246" s="101"/>
      <c r="F4246" s="96"/>
      <c r="H4246" s="88"/>
    </row>
    <row r="4247" spans="1:8" ht="14" x14ac:dyDescent="0.3">
      <c r="A4247" s="99"/>
      <c r="B4247" s="100"/>
      <c r="C4247" s="100"/>
      <c r="D4247" s="100"/>
      <c r="E4247" s="101"/>
      <c r="F4247" s="96"/>
      <c r="H4247" s="88"/>
    </row>
    <row r="4248" spans="1:8" ht="14" x14ac:dyDescent="0.3">
      <c r="A4248" s="99"/>
      <c r="B4248" s="100"/>
      <c r="C4248" s="100"/>
      <c r="D4248" s="100"/>
      <c r="E4248" s="101"/>
      <c r="F4248" s="96"/>
      <c r="H4248" s="88"/>
    </row>
    <row r="4249" spans="1:8" ht="14" x14ac:dyDescent="0.3">
      <c r="A4249" s="99"/>
      <c r="B4249" s="100"/>
      <c r="C4249" s="100"/>
      <c r="D4249" s="100"/>
      <c r="E4249" s="101"/>
      <c r="F4249" s="96"/>
      <c r="H4249" s="88"/>
    </row>
    <row r="4250" spans="1:8" ht="14" x14ac:dyDescent="0.3">
      <c r="A4250" s="99"/>
      <c r="B4250" s="100"/>
      <c r="C4250" s="100"/>
      <c r="D4250" s="100"/>
      <c r="E4250" s="101"/>
      <c r="F4250" s="96"/>
      <c r="H4250" s="88"/>
    </row>
    <row r="4251" spans="1:8" ht="14" x14ac:dyDescent="0.3">
      <c r="A4251" s="99"/>
      <c r="B4251" s="100"/>
      <c r="C4251" s="100"/>
      <c r="D4251" s="100"/>
      <c r="E4251" s="101"/>
      <c r="F4251" s="96"/>
      <c r="H4251" s="88"/>
    </row>
    <row r="4252" spans="1:8" ht="14" x14ac:dyDescent="0.3">
      <c r="A4252" s="99"/>
      <c r="B4252" s="100"/>
      <c r="C4252" s="100"/>
      <c r="D4252" s="100"/>
      <c r="E4252" s="101"/>
      <c r="F4252" s="96"/>
      <c r="H4252" s="88"/>
    </row>
    <row r="4253" spans="1:8" ht="14" x14ac:dyDescent="0.3">
      <c r="A4253" s="99"/>
      <c r="B4253" s="100"/>
      <c r="C4253" s="100"/>
      <c r="D4253" s="100"/>
      <c r="E4253" s="101"/>
      <c r="F4253" s="96"/>
      <c r="H4253" s="88"/>
    </row>
    <row r="4254" spans="1:8" ht="14" x14ac:dyDescent="0.3">
      <c r="A4254" s="99"/>
      <c r="B4254" s="100"/>
      <c r="C4254" s="100"/>
      <c r="D4254" s="100"/>
      <c r="E4254" s="101"/>
      <c r="F4254" s="96"/>
      <c r="H4254" s="88"/>
    </row>
    <row r="4255" spans="1:8" ht="14" x14ac:dyDescent="0.3">
      <c r="A4255" s="99"/>
      <c r="B4255" s="100"/>
      <c r="C4255" s="100"/>
      <c r="D4255" s="100"/>
      <c r="E4255" s="101"/>
      <c r="F4255" s="96"/>
      <c r="H4255" s="88"/>
    </row>
    <row r="4256" spans="1:8" ht="14" x14ac:dyDescent="0.3">
      <c r="A4256" s="99"/>
      <c r="B4256" s="100"/>
      <c r="C4256" s="100"/>
      <c r="D4256" s="100"/>
      <c r="E4256" s="101"/>
      <c r="F4256" s="96"/>
      <c r="H4256" s="88"/>
    </row>
    <row r="4257" spans="1:8" ht="14" x14ac:dyDescent="0.3">
      <c r="A4257" s="99"/>
      <c r="B4257" s="100"/>
      <c r="C4257" s="100"/>
      <c r="D4257" s="100"/>
      <c r="E4257" s="101"/>
      <c r="F4257" s="96"/>
      <c r="H4257" s="88"/>
    </row>
    <row r="4258" spans="1:8" ht="14" x14ac:dyDescent="0.3">
      <c r="A4258" s="99"/>
      <c r="B4258" s="100"/>
      <c r="C4258" s="100"/>
      <c r="D4258" s="100"/>
      <c r="E4258" s="101"/>
      <c r="F4258" s="96"/>
      <c r="H4258" s="88"/>
    </row>
    <row r="4259" spans="1:8" ht="14" x14ac:dyDescent="0.3">
      <c r="A4259" s="99"/>
      <c r="B4259" s="100"/>
      <c r="C4259" s="100"/>
      <c r="D4259" s="100"/>
      <c r="E4259" s="101"/>
      <c r="F4259" s="96"/>
      <c r="H4259" s="88"/>
    </row>
    <row r="4260" spans="1:8" ht="14" x14ac:dyDescent="0.3">
      <c r="A4260" s="99"/>
      <c r="B4260" s="100"/>
      <c r="C4260" s="100"/>
      <c r="D4260" s="100"/>
      <c r="E4260" s="101"/>
      <c r="F4260" s="96"/>
      <c r="H4260" s="88"/>
    </row>
    <row r="4261" spans="1:8" ht="14" x14ac:dyDescent="0.3">
      <c r="A4261" s="99"/>
      <c r="B4261" s="100"/>
      <c r="C4261" s="100"/>
      <c r="D4261" s="100"/>
      <c r="E4261" s="101"/>
      <c r="F4261" s="96"/>
      <c r="H4261" s="88"/>
    </row>
    <row r="4262" spans="1:8" ht="14" x14ac:dyDescent="0.3">
      <c r="A4262" s="99"/>
      <c r="B4262" s="100"/>
      <c r="C4262" s="100"/>
      <c r="D4262" s="100"/>
      <c r="E4262" s="101"/>
      <c r="F4262" s="96"/>
      <c r="H4262" s="88"/>
    </row>
    <row r="4263" spans="1:8" ht="14" x14ac:dyDescent="0.3">
      <c r="A4263" s="99"/>
      <c r="B4263" s="100"/>
      <c r="C4263" s="100"/>
      <c r="D4263" s="100"/>
      <c r="E4263" s="101"/>
      <c r="F4263" s="96"/>
      <c r="H4263" s="88"/>
    </row>
    <row r="4264" spans="1:8" ht="14" x14ac:dyDescent="0.3">
      <c r="A4264" s="99"/>
      <c r="B4264" s="100"/>
      <c r="C4264" s="100"/>
      <c r="D4264" s="100"/>
      <c r="E4264" s="101"/>
      <c r="F4264" s="96"/>
      <c r="H4264" s="88"/>
    </row>
    <row r="4265" spans="1:8" ht="14" x14ac:dyDescent="0.3">
      <c r="A4265" s="99"/>
      <c r="B4265" s="100"/>
      <c r="C4265" s="100"/>
      <c r="D4265" s="100"/>
      <c r="E4265" s="101"/>
      <c r="F4265" s="96"/>
      <c r="H4265" s="88"/>
    </row>
    <row r="4266" spans="1:8" ht="14" x14ac:dyDescent="0.3">
      <c r="A4266" s="99"/>
      <c r="B4266" s="100"/>
      <c r="C4266" s="100"/>
      <c r="D4266" s="100"/>
      <c r="E4266" s="101"/>
      <c r="F4266" s="96"/>
      <c r="H4266" s="88"/>
    </row>
    <row r="4267" spans="1:8" ht="14" x14ac:dyDescent="0.3">
      <c r="A4267" s="99"/>
      <c r="B4267" s="100"/>
      <c r="C4267" s="100"/>
      <c r="D4267" s="100"/>
      <c r="E4267" s="101"/>
      <c r="F4267" s="96"/>
      <c r="H4267" s="88"/>
    </row>
    <row r="4268" spans="1:8" ht="14" x14ac:dyDescent="0.3">
      <c r="A4268" s="99"/>
      <c r="B4268" s="100"/>
      <c r="C4268" s="100"/>
      <c r="D4268" s="100"/>
      <c r="E4268" s="101"/>
      <c r="F4268" s="96"/>
      <c r="H4268" s="88"/>
    </row>
    <row r="4269" spans="1:8" ht="14" x14ac:dyDescent="0.3">
      <c r="A4269" s="99"/>
      <c r="B4269" s="100"/>
      <c r="C4269" s="100"/>
      <c r="D4269" s="100"/>
      <c r="E4269" s="101"/>
      <c r="F4269" s="96"/>
      <c r="H4269" s="88"/>
    </row>
    <row r="4270" spans="1:8" ht="14" x14ac:dyDescent="0.3">
      <c r="A4270" s="99"/>
      <c r="B4270" s="100"/>
      <c r="C4270" s="100"/>
      <c r="D4270" s="100"/>
      <c r="E4270" s="101"/>
      <c r="F4270" s="96"/>
      <c r="H4270" s="88"/>
    </row>
    <row r="4271" spans="1:8" ht="14" x14ac:dyDescent="0.3">
      <c r="A4271" s="99"/>
      <c r="B4271" s="100"/>
      <c r="C4271" s="100"/>
      <c r="D4271" s="100"/>
      <c r="E4271" s="101"/>
      <c r="F4271" s="96"/>
      <c r="H4271" s="88"/>
    </row>
    <row r="4272" spans="1:8" ht="14" x14ac:dyDescent="0.3">
      <c r="A4272" s="99"/>
      <c r="B4272" s="100"/>
      <c r="C4272" s="100"/>
      <c r="D4272" s="100"/>
      <c r="E4272" s="101"/>
      <c r="F4272" s="96"/>
      <c r="H4272" s="88"/>
    </row>
    <row r="4273" spans="1:8" ht="14" x14ac:dyDescent="0.3">
      <c r="A4273" s="99"/>
      <c r="B4273" s="100"/>
      <c r="C4273" s="100"/>
      <c r="D4273" s="100"/>
      <c r="E4273" s="101"/>
      <c r="F4273" s="96"/>
      <c r="H4273" s="88"/>
    </row>
    <row r="4274" spans="1:8" ht="14" x14ac:dyDescent="0.3">
      <c r="A4274" s="99"/>
      <c r="B4274" s="100"/>
      <c r="C4274" s="100"/>
      <c r="D4274" s="100"/>
      <c r="E4274" s="101"/>
      <c r="F4274" s="96"/>
      <c r="H4274" s="88"/>
    </row>
    <row r="4275" spans="1:8" ht="14" x14ac:dyDescent="0.3">
      <c r="A4275" s="99"/>
      <c r="B4275" s="100"/>
      <c r="C4275" s="100"/>
      <c r="D4275" s="100"/>
      <c r="E4275" s="101"/>
      <c r="F4275" s="96"/>
      <c r="H4275" s="88"/>
    </row>
    <row r="4276" spans="1:8" ht="14" x14ac:dyDescent="0.3">
      <c r="A4276" s="99"/>
      <c r="B4276" s="100"/>
      <c r="C4276" s="100"/>
      <c r="D4276" s="100"/>
      <c r="E4276" s="101"/>
      <c r="F4276" s="96"/>
      <c r="H4276" s="88"/>
    </row>
    <row r="4277" spans="1:8" ht="14" x14ac:dyDescent="0.3">
      <c r="A4277" s="99"/>
      <c r="B4277" s="100"/>
      <c r="C4277" s="100"/>
      <c r="D4277" s="100"/>
      <c r="E4277" s="101"/>
      <c r="F4277" s="96"/>
      <c r="H4277" s="88"/>
    </row>
    <row r="4278" spans="1:8" ht="14" x14ac:dyDescent="0.3">
      <c r="A4278" s="99"/>
      <c r="B4278" s="100"/>
      <c r="C4278" s="100"/>
      <c r="D4278" s="100"/>
      <c r="E4278" s="101"/>
      <c r="F4278" s="96"/>
      <c r="H4278" s="88"/>
    </row>
    <row r="4279" spans="1:8" ht="14" x14ac:dyDescent="0.3">
      <c r="A4279" s="99"/>
      <c r="B4279" s="100"/>
      <c r="C4279" s="100"/>
      <c r="D4279" s="100"/>
      <c r="E4279" s="101"/>
      <c r="F4279" s="96"/>
      <c r="H4279" s="88"/>
    </row>
    <row r="4280" spans="1:8" ht="14" x14ac:dyDescent="0.3">
      <c r="A4280" s="99"/>
      <c r="B4280" s="100"/>
      <c r="C4280" s="100"/>
      <c r="D4280" s="100"/>
      <c r="E4280" s="101"/>
      <c r="F4280" s="96"/>
      <c r="H4280" s="88"/>
    </row>
    <row r="4281" spans="1:8" ht="14" x14ac:dyDescent="0.3">
      <c r="A4281" s="99"/>
      <c r="B4281" s="100"/>
      <c r="C4281" s="100"/>
      <c r="D4281" s="100"/>
      <c r="E4281" s="101"/>
      <c r="F4281" s="96"/>
      <c r="H4281" s="88"/>
    </row>
    <row r="4282" spans="1:8" ht="14" x14ac:dyDescent="0.3">
      <c r="A4282" s="99"/>
      <c r="B4282" s="100"/>
      <c r="C4282" s="100"/>
      <c r="D4282" s="100"/>
      <c r="E4282" s="101"/>
      <c r="F4282" s="96"/>
      <c r="H4282" s="88"/>
    </row>
    <row r="4283" spans="1:8" ht="14" x14ac:dyDescent="0.3">
      <c r="A4283" s="99"/>
      <c r="B4283" s="100"/>
      <c r="C4283" s="100"/>
      <c r="D4283" s="100"/>
      <c r="E4283" s="101"/>
      <c r="F4283" s="96"/>
      <c r="H4283" s="88"/>
    </row>
    <row r="4284" spans="1:8" ht="14" x14ac:dyDescent="0.3">
      <c r="A4284" s="99"/>
      <c r="B4284" s="100"/>
      <c r="C4284" s="100"/>
      <c r="D4284" s="100"/>
      <c r="E4284" s="101"/>
      <c r="F4284" s="96"/>
      <c r="H4284" s="88"/>
    </row>
    <row r="4285" spans="1:8" ht="14" x14ac:dyDescent="0.3">
      <c r="A4285" s="99"/>
      <c r="B4285" s="100"/>
      <c r="C4285" s="100"/>
      <c r="D4285" s="100"/>
      <c r="E4285" s="101"/>
      <c r="F4285" s="96"/>
      <c r="H4285" s="88"/>
    </row>
    <row r="4286" spans="1:8" ht="14" x14ac:dyDescent="0.3">
      <c r="A4286" s="99"/>
      <c r="B4286" s="100"/>
      <c r="C4286" s="100"/>
      <c r="D4286" s="100"/>
      <c r="E4286" s="101"/>
      <c r="F4286" s="96"/>
      <c r="H4286" s="88"/>
    </row>
    <row r="4287" spans="1:8" ht="14" x14ac:dyDescent="0.3">
      <c r="A4287" s="99"/>
      <c r="B4287" s="100"/>
      <c r="C4287" s="100"/>
      <c r="D4287" s="100"/>
      <c r="E4287" s="101"/>
      <c r="F4287" s="96"/>
      <c r="H4287" s="88"/>
    </row>
    <row r="4288" spans="1:8" ht="14" x14ac:dyDescent="0.3">
      <c r="A4288" s="99"/>
      <c r="B4288" s="100"/>
      <c r="C4288" s="100"/>
      <c r="D4288" s="100"/>
      <c r="E4288" s="101"/>
      <c r="F4288" s="96"/>
      <c r="H4288" s="88"/>
    </row>
    <row r="4289" spans="1:8" ht="14" x14ac:dyDescent="0.3">
      <c r="A4289" s="99"/>
      <c r="B4289" s="100"/>
      <c r="C4289" s="100"/>
      <c r="D4289" s="100"/>
      <c r="E4289" s="101"/>
      <c r="F4289" s="96"/>
      <c r="H4289" s="88"/>
    </row>
    <row r="4290" spans="1:8" ht="14" x14ac:dyDescent="0.3">
      <c r="A4290" s="99"/>
      <c r="B4290" s="100"/>
      <c r="C4290" s="100"/>
      <c r="D4290" s="100"/>
      <c r="E4290" s="101"/>
      <c r="F4290" s="96"/>
      <c r="H4290" s="88"/>
    </row>
    <row r="4291" spans="1:8" ht="14" x14ac:dyDescent="0.3">
      <c r="A4291" s="99"/>
      <c r="B4291" s="100"/>
      <c r="C4291" s="100"/>
      <c r="D4291" s="100"/>
      <c r="E4291" s="101"/>
      <c r="F4291" s="96"/>
      <c r="H4291" s="88"/>
    </row>
    <row r="4292" spans="1:8" ht="14" x14ac:dyDescent="0.3">
      <c r="A4292" s="99"/>
      <c r="B4292" s="100"/>
      <c r="C4292" s="100"/>
      <c r="D4292" s="100"/>
      <c r="E4292" s="101"/>
      <c r="F4292" s="96"/>
      <c r="H4292" s="88"/>
    </row>
    <row r="4293" spans="1:8" ht="14" x14ac:dyDescent="0.3">
      <c r="A4293" s="99"/>
      <c r="B4293" s="100"/>
      <c r="C4293" s="100"/>
      <c r="D4293" s="100"/>
      <c r="E4293" s="101"/>
      <c r="F4293" s="96"/>
      <c r="H4293" s="88"/>
    </row>
    <row r="4294" spans="1:8" ht="14" x14ac:dyDescent="0.3">
      <c r="A4294" s="99"/>
      <c r="B4294" s="100"/>
      <c r="C4294" s="100"/>
      <c r="D4294" s="100"/>
      <c r="E4294" s="101"/>
      <c r="F4294" s="96"/>
      <c r="H4294" s="88"/>
    </row>
    <row r="4295" spans="1:8" ht="14" x14ac:dyDescent="0.3">
      <c r="A4295" s="99"/>
      <c r="B4295" s="100"/>
      <c r="C4295" s="100"/>
      <c r="D4295" s="100"/>
      <c r="E4295" s="101"/>
      <c r="F4295" s="96"/>
      <c r="H4295" s="88"/>
    </row>
    <row r="4296" spans="1:8" ht="14" x14ac:dyDescent="0.3">
      <c r="A4296" s="99"/>
      <c r="B4296" s="100"/>
      <c r="C4296" s="100"/>
      <c r="D4296" s="100"/>
      <c r="E4296" s="101"/>
      <c r="F4296" s="96"/>
      <c r="H4296" s="88"/>
    </row>
    <row r="4297" spans="1:8" ht="14" x14ac:dyDescent="0.3">
      <c r="A4297" s="99"/>
      <c r="B4297" s="100"/>
      <c r="C4297" s="100"/>
      <c r="D4297" s="100"/>
      <c r="E4297" s="101"/>
      <c r="F4297" s="96"/>
      <c r="H4297" s="88"/>
    </row>
    <row r="4298" spans="1:8" ht="14" x14ac:dyDescent="0.3">
      <c r="A4298" s="99"/>
      <c r="B4298" s="100"/>
      <c r="C4298" s="100"/>
      <c r="D4298" s="100"/>
      <c r="E4298" s="101"/>
      <c r="F4298" s="96"/>
      <c r="H4298" s="88"/>
    </row>
    <row r="4299" spans="1:8" ht="14" x14ac:dyDescent="0.3">
      <c r="A4299" s="99"/>
      <c r="B4299" s="100"/>
      <c r="C4299" s="100"/>
      <c r="D4299" s="100"/>
      <c r="E4299" s="101"/>
      <c r="F4299" s="96"/>
      <c r="H4299" s="88"/>
    </row>
    <row r="4300" spans="1:8" ht="14" x14ac:dyDescent="0.3">
      <c r="A4300" s="99"/>
      <c r="B4300" s="100"/>
      <c r="C4300" s="100"/>
      <c r="D4300" s="100"/>
      <c r="E4300" s="101"/>
      <c r="F4300" s="96"/>
      <c r="H4300" s="88"/>
    </row>
    <row r="4301" spans="1:8" ht="14" x14ac:dyDescent="0.3">
      <c r="A4301" s="99"/>
      <c r="B4301" s="100"/>
      <c r="C4301" s="100"/>
      <c r="D4301" s="100"/>
      <c r="E4301" s="101"/>
      <c r="F4301" s="96"/>
      <c r="H4301" s="88"/>
    </row>
    <row r="4302" spans="1:8" ht="14" x14ac:dyDescent="0.3">
      <c r="A4302" s="99"/>
      <c r="B4302" s="100"/>
      <c r="C4302" s="100"/>
      <c r="D4302" s="100"/>
      <c r="E4302" s="101"/>
      <c r="F4302" s="96"/>
      <c r="H4302" s="88"/>
    </row>
    <row r="4303" spans="1:8" ht="14" x14ac:dyDescent="0.3">
      <c r="A4303" s="99"/>
      <c r="B4303" s="100"/>
      <c r="C4303" s="100"/>
      <c r="D4303" s="100"/>
      <c r="E4303" s="101"/>
      <c r="F4303" s="96"/>
      <c r="H4303" s="88"/>
    </row>
    <row r="4304" spans="1:8" ht="14" x14ac:dyDescent="0.3">
      <c r="A4304" s="99"/>
      <c r="B4304" s="100"/>
      <c r="C4304" s="100"/>
      <c r="D4304" s="100"/>
      <c r="E4304" s="101"/>
      <c r="F4304" s="96"/>
      <c r="H4304" s="88"/>
    </row>
    <row r="4305" spans="1:8" ht="14" x14ac:dyDescent="0.3">
      <c r="A4305" s="99"/>
      <c r="B4305" s="100"/>
      <c r="C4305" s="100"/>
      <c r="D4305" s="100"/>
      <c r="E4305" s="101"/>
      <c r="F4305" s="96"/>
      <c r="H4305" s="88"/>
    </row>
    <row r="4306" spans="1:8" ht="14" x14ac:dyDescent="0.3">
      <c r="A4306" s="99"/>
      <c r="B4306" s="100"/>
      <c r="C4306" s="100"/>
      <c r="D4306" s="100"/>
      <c r="E4306" s="101"/>
      <c r="F4306" s="96"/>
      <c r="H4306" s="88"/>
    </row>
    <row r="4307" spans="1:8" ht="14" x14ac:dyDescent="0.3">
      <c r="A4307" s="99"/>
      <c r="B4307" s="100"/>
      <c r="C4307" s="100"/>
      <c r="D4307" s="100"/>
      <c r="E4307" s="101"/>
      <c r="F4307" s="96"/>
      <c r="H4307" s="88"/>
    </row>
    <row r="4308" spans="1:8" ht="14" x14ac:dyDescent="0.3">
      <c r="A4308" s="99"/>
      <c r="B4308" s="100"/>
      <c r="C4308" s="100"/>
      <c r="D4308" s="100"/>
      <c r="E4308" s="101"/>
      <c r="F4308" s="96"/>
      <c r="H4308" s="88"/>
    </row>
    <row r="4309" spans="1:8" ht="14" x14ac:dyDescent="0.3">
      <c r="A4309" s="99"/>
      <c r="B4309" s="100"/>
      <c r="C4309" s="100"/>
      <c r="D4309" s="100"/>
      <c r="E4309" s="101"/>
      <c r="F4309" s="96"/>
      <c r="H4309" s="88"/>
    </row>
    <row r="4310" spans="1:8" ht="14" x14ac:dyDescent="0.3">
      <c r="A4310" s="99"/>
      <c r="B4310" s="100"/>
      <c r="C4310" s="100"/>
      <c r="D4310" s="100"/>
      <c r="E4310" s="101"/>
      <c r="F4310" s="96"/>
      <c r="H4310" s="88"/>
    </row>
    <row r="4311" spans="1:8" ht="14" x14ac:dyDescent="0.3">
      <c r="A4311" s="99"/>
      <c r="B4311" s="100"/>
      <c r="C4311" s="100"/>
      <c r="D4311" s="100"/>
      <c r="E4311" s="101"/>
      <c r="F4311" s="96"/>
      <c r="H4311" s="88"/>
    </row>
    <row r="4312" spans="1:8" ht="14" x14ac:dyDescent="0.3">
      <c r="A4312" s="99"/>
      <c r="B4312" s="100"/>
      <c r="C4312" s="100"/>
      <c r="D4312" s="100"/>
      <c r="E4312" s="101"/>
      <c r="F4312" s="96"/>
      <c r="H4312" s="88"/>
    </row>
    <row r="4313" spans="1:8" ht="14" x14ac:dyDescent="0.3">
      <c r="A4313" s="99"/>
      <c r="B4313" s="100"/>
      <c r="C4313" s="100"/>
      <c r="D4313" s="100"/>
      <c r="E4313" s="101"/>
      <c r="F4313" s="96"/>
      <c r="H4313" s="88"/>
    </row>
    <row r="4314" spans="1:8" ht="14" x14ac:dyDescent="0.3">
      <c r="A4314" s="99"/>
      <c r="B4314" s="100"/>
      <c r="C4314" s="100"/>
      <c r="D4314" s="100"/>
      <c r="E4314" s="101"/>
      <c r="F4314" s="96"/>
      <c r="H4314" s="88"/>
    </row>
    <row r="4315" spans="1:8" ht="14" x14ac:dyDescent="0.3">
      <c r="A4315" s="99"/>
      <c r="B4315" s="100"/>
      <c r="C4315" s="100"/>
      <c r="D4315" s="100"/>
      <c r="E4315" s="101"/>
      <c r="F4315" s="96"/>
      <c r="H4315" s="88"/>
    </row>
    <row r="4316" spans="1:8" ht="14" x14ac:dyDescent="0.3">
      <c r="A4316" s="99"/>
      <c r="B4316" s="100"/>
      <c r="C4316" s="100"/>
      <c r="D4316" s="100"/>
      <c r="E4316" s="101"/>
      <c r="F4316" s="96"/>
      <c r="H4316" s="88"/>
    </row>
    <row r="4317" spans="1:8" ht="14" x14ac:dyDescent="0.3">
      <c r="A4317" s="99"/>
      <c r="B4317" s="100"/>
      <c r="C4317" s="100"/>
      <c r="D4317" s="100"/>
      <c r="E4317" s="101"/>
      <c r="F4317" s="96"/>
      <c r="H4317" s="88"/>
    </row>
    <row r="4318" spans="1:8" ht="14" x14ac:dyDescent="0.3">
      <c r="A4318" s="99"/>
      <c r="B4318" s="100"/>
      <c r="C4318" s="100"/>
      <c r="D4318" s="100"/>
      <c r="E4318" s="101"/>
      <c r="F4318" s="96"/>
      <c r="H4318" s="88"/>
    </row>
    <row r="4319" spans="1:8" ht="14" x14ac:dyDescent="0.3">
      <c r="A4319" s="99"/>
      <c r="B4319" s="100"/>
      <c r="C4319" s="100"/>
      <c r="D4319" s="100"/>
      <c r="E4319" s="101"/>
      <c r="F4319" s="96"/>
      <c r="H4319" s="88"/>
    </row>
    <row r="4320" spans="1:8" ht="14" x14ac:dyDescent="0.3">
      <c r="A4320" s="99"/>
      <c r="B4320" s="100"/>
      <c r="C4320" s="100"/>
      <c r="D4320" s="100"/>
      <c r="E4320" s="101"/>
      <c r="F4320" s="96"/>
      <c r="H4320" s="88"/>
    </row>
    <row r="4321" spans="1:8" ht="14" x14ac:dyDescent="0.3">
      <c r="A4321" s="99"/>
      <c r="B4321" s="100"/>
      <c r="C4321" s="100"/>
      <c r="D4321" s="100"/>
      <c r="E4321" s="101"/>
      <c r="F4321" s="96"/>
      <c r="H4321" s="88"/>
    </row>
    <row r="4322" spans="1:8" ht="14" x14ac:dyDescent="0.3">
      <c r="A4322" s="99"/>
      <c r="B4322" s="100"/>
      <c r="C4322" s="100"/>
      <c r="D4322" s="100"/>
      <c r="E4322" s="101"/>
      <c r="F4322" s="96"/>
      <c r="H4322" s="88"/>
    </row>
    <row r="4323" spans="1:8" ht="14" x14ac:dyDescent="0.3">
      <c r="A4323" s="99"/>
      <c r="B4323" s="100"/>
      <c r="C4323" s="100"/>
      <c r="D4323" s="100"/>
      <c r="E4323" s="101"/>
      <c r="F4323" s="96"/>
      <c r="H4323" s="88"/>
    </row>
    <row r="4324" spans="1:8" ht="14" x14ac:dyDescent="0.3">
      <c r="A4324" s="99"/>
      <c r="B4324" s="100"/>
      <c r="C4324" s="100"/>
      <c r="D4324" s="100"/>
      <c r="E4324" s="101"/>
      <c r="F4324" s="96"/>
      <c r="H4324" s="88"/>
    </row>
    <row r="4325" spans="1:8" ht="14" x14ac:dyDescent="0.3">
      <c r="A4325" s="99"/>
      <c r="B4325" s="100"/>
      <c r="C4325" s="100"/>
      <c r="D4325" s="100"/>
      <c r="E4325" s="101"/>
      <c r="F4325" s="96"/>
      <c r="H4325" s="88"/>
    </row>
    <row r="4326" spans="1:8" ht="14" x14ac:dyDescent="0.3">
      <c r="A4326" s="99"/>
      <c r="B4326" s="100"/>
      <c r="C4326" s="100"/>
      <c r="D4326" s="100"/>
      <c r="E4326" s="101"/>
      <c r="F4326" s="96"/>
      <c r="H4326" s="88"/>
    </row>
    <row r="4327" spans="1:8" ht="14" x14ac:dyDescent="0.3">
      <c r="A4327" s="99"/>
      <c r="B4327" s="100"/>
      <c r="C4327" s="100"/>
      <c r="D4327" s="100"/>
      <c r="E4327" s="101"/>
      <c r="F4327" s="96"/>
      <c r="H4327" s="88"/>
    </row>
    <row r="4328" spans="1:8" ht="14" x14ac:dyDescent="0.3">
      <c r="A4328" s="99"/>
      <c r="B4328" s="100"/>
      <c r="C4328" s="100"/>
      <c r="D4328" s="100"/>
      <c r="E4328" s="101"/>
      <c r="F4328" s="96"/>
      <c r="H4328" s="88"/>
    </row>
    <row r="4329" spans="1:8" ht="14" x14ac:dyDescent="0.3">
      <c r="A4329" s="99"/>
      <c r="B4329" s="100"/>
      <c r="C4329" s="100"/>
      <c r="D4329" s="100"/>
      <c r="E4329" s="101"/>
      <c r="F4329" s="96"/>
      <c r="H4329" s="88"/>
    </row>
    <row r="4330" spans="1:8" ht="14" x14ac:dyDescent="0.3">
      <c r="A4330" s="99"/>
      <c r="B4330" s="100"/>
      <c r="C4330" s="100"/>
      <c r="D4330" s="100"/>
      <c r="E4330" s="101"/>
      <c r="F4330" s="96"/>
      <c r="H4330" s="88"/>
    </row>
    <row r="4331" spans="1:8" ht="14" x14ac:dyDescent="0.3">
      <c r="A4331" s="99"/>
      <c r="B4331" s="100"/>
      <c r="C4331" s="100"/>
      <c r="D4331" s="100"/>
      <c r="E4331" s="101"/>
      <c r="F4331" s="96"/>
      <c r="H4331" s="88"/>
    </row>
    <row r="4332" spans="1:8" ht="14" x14ac:dyDescent="0.3">
      <c r="A4332" s="99"/>
      <c r="B4332" s="100"/>
      <c r="C4332" s="100"/>
      <c r="D4332" s="100"/>
      <c r="E4332" s="101"/>
      <c r="F4332" s="96"/>
      <c r="H4332" s="88"/>
    </row>
    <row r="4333" spans="1:8" ht="14" x14ac:dyDescent="0.3">
      <c r="A4333" s="99"/>
      <c r="B4333" s="100"/>
      <c r="C4333" s="100"/>
      <c r="D4333" s="100"/>
      <c r="E4333" s="101"/>
      <c r="F4333" s="96"/>
      <c r="H4333" s="88"/>
    </row>
    <row r="4334" spans="1:8" ht="14" x14ac:dyDescent="0.3">
      <c r="A4334" s="99"/>
      <c r="B4334" s="100"/>
      <c r="C4334" s="100"/>
      <c r="D4334" s="100"/>
      <c r="E4334" s="101"/>
      <c r="F4334" s="96"/>
      <c r="H4334" s="88"/>
    </row>
    <row r="4335" spans="1:8" ht="14" x14ac:dyDescent="0.3">
      <c r="A4335" s="99"/>
      <c r="B4335" s="100"/>
      <c r="C4335" s="100"/>
      <c r="D4335" s="100"/>
      <c r="E4335" s="101"/>
      <c r="F4335" s="96"/>
      <c r="H4335" s="88"/>
    </row>
    <row r="4336" spans="1:8" ht="14" x14ac:dyDescent="0.3">
      <c r="A4336" s="99"/>
      <c r="B4336" s="100"/>
      <c r="C4336" s="100"/>
      <c r="D4336" s="100"/>
      <c r="E4336" s="101"/>
      <c r="F4336" s="96"/>
      <c r="H4336" s="88"/>
    </row>
    <row r="4337" spans="1:8" ht="14" x14ac:dyDescent="0.3">
      <c r="A4337" s="99"/>
      <c r="B4337" s="100"/>
      <c r="C4337" s="100"/>
      <c r="D4337" s="100"/>
      <c r="E4337" s="101"/>
      <c r="F4337" s="96"/>
      <c r="H4337" s="88"/>
    </row>
    <row r="4338" spans="1:8" ht="14" x14ac:dyDescent="0.3">
      <c r="A4338" s="99"/>
      <c r="B4338" s="100"/>
      <c r="C4338" s="100"/>
      <c r="D4338" s="100"/>
      <c r="E4338" s="101"/>
      <c r="F4338" s="96"/>
      <c r="H4338" s="88"/>
    </row>
    <row r="4339" spans="1:8" ht="14" x14ac:dyDescent="0.3">
      <c r="A4339" s="99"/>
      <c r="B4339" s="100"/>
      <c r="C4339" s="100"/>
      <c r="D4339" s="100"/>
      <c r="E4339" s="101"/>
      <c r="F4339" s="96"/>
      <c r="H4339" s="88"/>
    </row>
    <row r="4340" spans="1:8" ht="14" x14ac:dyDescent="0.3">
      <c r="A4340" s="99"/>
      <c r="B4340" s="100"/>
      <c r="C4340" s="100"/>
      <c r="D4340" s="100"/>
      <c r="E4340" s="101"/>
      <c r="F4340" s="96"/>
      <c r="H4340" s="88"/>
    </row>
    <row r="4341" spans="1:8" ht="14" x14ac:dyDescent="0.3">
      <c r="A4341" s="99"/>
      <c r="B4341" s="100"/>
      <c r="C4341" s="100"/>
      <c r="D4341" s="100"/>
      <c r="E4341" s="101"/>
      <c r="F4341" s="96"/>
      <c r="H4341" s="88"/>
    </row>
    <row r="4342" spans="1:8" ht="14" x14ac:dyDescent="0.3">
      <c r="A4342" s="99"/>
      <c r="B4342" s="100"/>
      <c r="C4342" s="100"/>
      <c r="D4342" s="100"/>
      <c r="E4342" s="101"/>
      <c r="F4342" s="96"/>
      <c r="H4342" s="88"/>
    </row>
    <row r="4343" spans="1:8" ht="14" x14ac:dyDescent="0.3">
      <c r="A4343" s="99"/>
      <c r="B4343" s="100"/>
      <c r="C4343" s="100"/>
      <c r="D4343" s="100"/>
      <c r="E4343" s="101"/>
      <c r="F4343" s="96"/>
      <c r="H4343" s="88"/>
    </row>
    <row r="4344" spans="1:8" ht="14" x14ac:dyDescent="0.3">
      <c r="A4344" s="99"/>
      <c r="B4344" s="100"/>
      <c r="C4344" s="100"/>
      <c r="D4344" s="100"/>
      <c r="E4344" s="101"/>
      <c r="F4344" s="96"/>
      <c r="H4344" s="88"/>
    </row>
    <row r="4345" spans="1:8" ht="14" x14ac:dyDescent="0.3">
      <c r="A4345" s="99"/>
      <c r="B4345" s="100"/>
      <c r="C4345" s="100"/>
      <c r="D4345" s="100"/>
      <c r="E4345" s="101"/>
      <c r="F4345" s="96"/>
      <c r="H4345" s="88"/>
    </row>
    <row r="4346" spans="1:8" ht="14" x14ac:dyDescent="0.3">
      <c r="A4346" s="99"/>
      <c r="B4346" s="100"/>
      <c r="C4346" s="100"/>
      <c r="D4346" s="100"/>
      <c r="E4346" s="101"/>
      <c r="F4346" s="96"/>
      <c r="H4346" s="88"/>
    </row>
    <row r="4347" spans="1:8" ht="14" x14ac:dyDescent="0.3">
      <c r="A4347" s="99"/>
      <c r="B4347" s="100"/>
      <c r="C4347" s="100"/>
      <c r="D4347" s="100"/>
      <c r="E4347" s="101"/>
      <c r="F4347" s="96"/>
      <c r="H4347" s="88"/>
    </row>
    <row r="4348" spans="1:8" ht="14" x14ac:dyDescent="0.3">
      <c r="A4348" s="99"/>
      <c r="B4348" s="100"/>
      <c r="C4348" s="100"/>
      <c r="D4348" s="100"/>
      <c r="E4348" s="101"/>
      <c r="F4348" s="96"/>
      <c r="H4348" s="88"/>
    </row>
    <row r="4349" spans="1:8" ht="14" x14ac:dyDescent="0.3">
      <c r="A4349" s="99"/>
      <c r="B4349" s="100"/>
      <c r="C4349" s="100"/>
      <c r="D4349" s="100"/>
      <c r="E4349" s="101"/>
      <c r="F4349" s="96"/>
      <c r="H4349" s="88"/>
    </row>
    <row r="4350" spans="1:8" ht="14" x14ac:dyDescent="0.3">
      <c r="A4350" s="99"/>
      <c r="B4350" s="100"/>
      <c r="C4350" s="100"/>
      <c r="D4350" s="100"/>
      <c r="E4350" s="101"/>
      <c r="F4350" s="96"/>
      <c r="H4350" s="88"/>
    </row>
    <row r="4351" spans="1:8" ht="14" x14ac:dyDescent="0.3">
      <c r="A4351" s="99"/>
      <c r="B4351" s="100"/>
      <c r="C4351" s="100"/>
      <c r="D4351" s="100"/>
      <c r="E4351" s="101"/>
      <c r="F4351" s="96"/>
      <c r="H4351" s="88"/>
    </row>
    <row r="4352" spans="1:8" ht="14" x14ac:dyDescent="0.3">
      <c r="A4352" s="99"/>
      <c r="B4352" s="100"/>
      <c r="C4352" s="100"/>
      <c r="D4352" s="100"/>
      <c r="E4352" s="101"/>
      <c r="F4352" s="96"/>
      <c r="H4352" s="88"/>
    </row>
    <row r="4353" spans="1:8" ht="14" x14ac:dyDescent="0.3">
      <c r="A4353" s="99"/>
      <c r="B4353" s="100"/>
      <c r="C4353" s="100"/>
      <c r="D4353" s="100"/>
      <c r="E4353" s="101"/>
      <c r="F4353" s="96"/>
      <c r="H4353" s="88"/>
    </row>
    <row r="4354" spans="1:8" ht="14" x14ac:dyDescent="0.3">
      <c r="A4354" s="99"/>
      <c r="B4354" s="100"/>
      <c r="C4354" s="100"/>
      <c r="D4354" s="100"/>
      <c r="E4354" s="101"/>
      <c r="F4354" s="96"/>
      <c r="H4354" s="88"/>
    </row>
    <row r="4355" spans="1:8" ht="14" x14ac:dyDescent="0.3">
      <c r="A4355" s="99"/>
      <c r="B4355" s="100"/>
      <c r="C4355" s="100"/>
      <c r="D4355" s="100"/>
      <c r="E4355" s="101"/>
      <c r="F4355" s="96"/>
      <c r="H4355" s="88"/>
    </row>
    <row r="4356" spans="1:8" ht="14" x14ac:dyDescent="0.3">
      <c r="A4356" s="99"/>
      <c r="B4356" s="100"/>
      <c r="C4356" s="100"/>
      <c r="D4356" s="100"/>
      <c r="E4356" s="101"/>
      <c r="F4356" s="96"/>
      <c r="H4356" s="88"/>
    </row>
    <row r="4357" spans="1:8" ht="14" x14ac:dyDescent="0.3">
      <c r="A4357" s="99"/>
      <c r="B4357" s="100"/>
      <c r="C4357" s="100"/>
      <c r="D4357" s="100"/>
      <c r="E4357" s="101"/>
      <c r="F4357" s="96"/>
      <c r="H4357" s="88"/>
    </row>
    <row r="4358" spans="1:8" ht="14" x14ac:dyDescent="0.3">
      <c r="A4358" s="99"/>
      <c r="B4358" s="100"/>
      <c r="C4358" s="100"/>
      <c r="D4358" s="100"/>
      <c r="E4358" s="101"/>
      <c r="F4358" s="96"/>
      <c r="H4358" s="88"/>
    </row>
    <row r="4359" spans="1:8" ht="14" x14ac:dyDescent="0.3">
      <c r="A4359" s="99"/>
      <c r="B4359" s="100"/>
      <c r="C4359" s="100"/>
      <c r="D4359" s="100"/>
      <c r="E4359" s="101"/>
      <c r="F4359" s="96"/>
      <c r="H4359" s="88"/>
    </row>
    <row r="4360" spans="1:8" ht="14" x14ac:dyDescent="0.3">
      <c r="A4360" s="99"/>
      <c r="B4360" s="100"/>
      <c r="C4360" s="100"/>
      <c r="D4360" s="100"/>
      <c r="E4360" s="101"/>
      <c r="F4360" s="96"/>
      <c r="H4360" s="88"/>
    </row>
    <row r="4361" spans="1:8" ht="14" x14ac:dyDescent="0.3">
      <c r="A4361" s="99"/>
      <c r="B4361" s="100"/>
      <c r="C4361" s="100"/>
      <c r="D4361" s="100"/>
      <c r="E4361" s="101"/>
      <c r="F4361" s="96"/>
      <c r="H4361" s="88"/>
    </row>
    <row r="4362" spans="1:8" ht="14" x14ac:dyDescent="0.3">
      <c r="A4362" s="99"/>
      <c r="B4362" s="100"/>
      <c r="C4362" s="100"/>
      <c r="D4362" s="100"/>
      <c r="E4362" s="101"/>
      <c r="F4362" s="96"/>
      <c r="H4362" s="88"/>
    </row>
    <row r="4363" spans="1:8" ht="14" x14ac:dyDescent="0.3">
      <c r="A4363" s="99"/>
      <c r="B4363" s="100"/>
      <c r="C4363" s="100"/>
      <c r="D4363" s="100"/>
      <c r="E4363" s="101"/>
      <c r="F4363" s="96"/>
      <c r="H4363" s="88"/>
    </row>
    <row r="4364" spans="1:8" ht="14" x14ac:dyDescent="0.3">
      <c r="A4364" s="99"/>
      <c r="B4364" s="100"/>
      <c r="C4364" s="100"/>
      <c r="D4364" s="100"/>
      <c r="E4364" s="101"/>
      <c r="F4364" s="96"/>
      <c r="H4364" s="88"/>
    </row>
    <row r="4365" spans="1:8" ht="14" x14ac:dyDescent="0.3">
      <c r="A4365" s="99"/>
      <c r="B4365" s="100"/>
      <c r="C4365" s="100"/>
      <c r="D4365" s="100"/>
      <c r="E4365" s="101"/>
      <c r="F4365" s="96"/>
      <c r="H4365" s="88"/>
    </row>
    <row r="4366" spans="1:8" ht="14" x14ac:dyDescent="0.3">
      <c r="A4366" s="99"/>
      <c r="B4366" s="100"/>
      <c r="C4366" s="100"/>
      <c r="D4366" s="100"/>
      <c r="E4366" s="101"/>
      <c r="F4366" s="96"/>
      <c r="H4366" s="88"/>
    </row>
    <row r="4367" spans="1:8" ht="14" x14ac:dyDescent="0.3">
      <c r="A4367" s="99"/>
      <c r="B4367" s="100"/>
      <c r="C4367" s="100"/>
      <c r="D4367" s="100"/>
      <c r="E4367" s="101"/>
      <c r="F4367" s="96"/>
      <c r="H4367" s="88"/>
    </row>
    <row r="4368" spans="1:8" ht="14" x14ac:dyDescent="0.3">
      <c r="A4368" s="99"/>
      <c r="B4368" s="100"/>
      <c r="C4368" s="100"/>
      <c r="D4368" s="100"/>
      <c r="E4368" s="101"/>
      <c r="F4368" s="96"/>
      <c r="H4368" s="88"/>
    </row>
    <row r="4369" spans="1:8" ht="14" x14ac:dyDescent="0.3">
      <c r="A4369" s="99"/>
      <c r="B4369" s="100"/>
      <c r="C4369" s="100"/>
      <c r="D4369" s="100"/>
      <c r="E4369" s="101"/>
      <c r="F4369" s="96"/>
      <c r="H4369" s="88"/>
    </row>
    <row r="4370" spans="1:8" ht="14" x14ac:dyDescent="0.3">
      <c r="A4370" s="99"/>
      <c r="B4370" s="100"/>
      <c r="C4370" s="100"/>
      <c r="D4370" s="100"/>
      <c r="E4370" s="101"/>
      <c r="F4370" s="96"/>
      <c r="H4370" s="88"/>
    </row>
    <row r="4371" spans="1:8" ht="14" x14ac:dyDescent="0.3">
      <c r="A4371" s="99"/>
      <c r="B4371" s="100"/>
      <c r="C4371" s="100"/>
      <c r="D4371" s="100"/>
      <c r="E4371" s="101"/>
      <c r="F4371" s="96"/>
      <c r="H4371" s="88"/>
    </row>
    <row r="4372" spans="1:8" ht="14" x14ac:dyDescent="0.3">
      <c r="A4372" s="99"/>
      <c r="B4372" s="100"/>
      <c r="C4372" s="100"/>
      <c r="D4372" s="100"/>
      <c r="E4372" s="101"/>
      <c r="F4372" s="96"/>
      <c r="H4372" s="88"/>
    </row>
    <row r="4373" spans="1:8" ht="14" x14ac:dyDescent="0.3">
      <c r="A4373" s="99"/>
      <c r="B4373" s="100"/>
      <c r="C4373" s="100"/>
      <c r="D4373" s="100"/>
      <c r="E4373" s="101"/>
      <c r="F4373" s="96"/>
      <c r="H4373" s="88"/>
    </row>
    <row r="4374" spans="1:8" ht="14" x14ac:dyDescent="0.3">
      <c r="A4374" s="99"/>
      <c r="B4374" s="100"/>
      <c r="C4374" s="100"/>
      <c r="D4374" s="100"/>
      <c r="E4374" s="101"/>
      <c r="F4374" s="96"/>
      <c r="H4374" s="88"/>
    </row>
    <row r="4375" spans="1:8" ht="14" x14ac:dyDescent="0.3">
      <c r="A4375" s="99"/>
      <c r="B4375" s="100"/>
      <c r="C4375" s="100"/>
      <c r="D4375" s="100"/>
      <c r="E4375" s="101"/>
      <c r="F4375" s="96"/>
      <c r="H4375" s="88"/>
    </row>
    <row r="4376" spans="1:8" ht="14" x14ac:dyDescent="0.3">
      <c r="A4376" s="99"/>
      <c r="B4376" s="100"/>
      <c r="C4376" s="100"/>
      <c r="D4376" s="100"/>
      <c r="E4376" s="101"/>
      <c r="F4376" s="96"/>
      <c r="H4376" s="88"/>
    </row>
    <row r="4377" spans="1:8" ht="14" x14ac:dyDescent="0.3">
      <c r="A4377" s="99"/>
      <c r="B4377" s="100"/>
      <c r="C4377" s="100"/>
      <c r="D4377" s="100"/>
      <c r="E4377" s="101"/>
      <c r="F4377" s="96"/>
      <c r="H4377" s="88"/>
    </row>
    <row r="4378" spans="1:8" ht="14" x14ac:dyDescent="0.3">
      <c r="A4378" s="99"/>
      <c r="B4378" s="100"/>
      <c r="C4378" s="100"/>
      <c r="D4378" s="100"/>
      <c r="E4378" s="101"/>
      <c r="F4378" s="96"/>
      <c r="H4378" s="88"/>
    </row>
    <row r="4379" spans="1:8" ht="14" x14ac:dyDescent="0.3">
      <c r="A4379" s="99"/>
      <c r="B4379" s="100"/>
      <c r="C4379" s="100"/>
      <c r="D4379" s="100"/>
      <c r="E4379" s="101"/>
      <c r="F4379" s="96"/>
      <c r="H4379" s="88"/>
    </row>
    <row r="4380" spans="1:8" ht="14" x14ac:dyDescent="0.3">
      <c r="A4380" s="99"/>
      <c r="B4380" s="100"/>
      <c r="C4380" s="100"/>
      <c r="D4380" s="100"/>
      <c r="E4380" s="101"/>
      <c r="F4380" s="96"/>
      <c r="H4380" s="88"/>
    </row>
    <row r="4381" spans="1:8" ht="14" x14ac:dyDescent="0.3">
      <c r="A4381" s="99"/>
      <c r="B4381" s="100"/>
      <c r="C4381" s="100"/>
      <c r="D4381" s="100"/>
      <c r="E4381" s="101"/>
      <c r="F4381" s="96"/>
      <c r="H4381" s="88"/>
    </row>
    <row r="4382" spans="1:8" ht="14" x14ac:dyDescent="0.3">
      <c r="A4382" s="99"/>
      <c r="B4382" s="100"/>
      <c r="C4382" s="100"/>
      <c r="D4382" s="100"/>
      <c r="E4382" s="101"/>
      <c r="F4382" s="96"/>
      <c r="H4382" s="88"/>
    </row>
    <row r="4383" spans="1:8" ht="14" x14ac:dyDescent="0.3">
      <c r="A4383" s="99"/>
      <c r="B4383" s="100"/>
      <c r="C4383" s="100"/>
      <c r="D4383" s="100"/>
      <c r="E4383" s="101"/>
      <c r="F4383" s="96"/>
      <c r="H4383" s="88"/>
    </row>
    <row r="4384" spans="1:8" ht="14" x14ac:dyDescent="0.3">
      <c r="A4384" s="99"/>
      <c r="B4384" s="100"/>
      <c r="C4384" s="100"/>
      <c r="D4384" s="100"/>
      <c r="E4384" s="101"/>
      <c r="F4384" s="96"/>
      <c r="H4384" s="88"/>
    </row>
    <row r="4385" spans="1:8" ht="14" x14ac:dyDescent="0.3">
      <c r="A4385" s="99"/>
      <c r="B4385" s="100"/>
      <c r="C4385" s="100"/>
      <c r="D4385" s="100"/>
      <c r="E4385" s="101"/>
      <c r="F4385" s="96"/>
      <c r="H4385" s="88"/>
    </row>
    <row r="4386" spans="1:8" ht="14" x14ac:dyDescent="0.3">
      <c r="A4386" s="99"/>
      <c r="B4386" s="100"/>
      <c r="C4386" s="100"/>
      <c r="D4386" s="100"/>
      <c r="E4386" s="101"/>
      <c r="F4386" s="96"/>
      <c r="H4386" s="88"/>
    </row>
    <row r="4387" spans="1:8" ht="14" x14ac:dyDescent="0.3">
      <c r="A4387" s="99"/>
      <c r="B4387" s="100"/>
      <c r="C4387" s="100"/>
      <c r="D4387" s="100"/>
      <c r="E4387" s="101"/>
      <c r="F4387" s="96"/>
      <c r="H4387" s="88"/>
    </row>
    <row r="4388" spans="1:8" ht="14" x14ac:dyDescent="0.3">
      <c r="A4388" s="99"/>
      <c r="B4388" s="100"/>
      <c r="C4388" s="100"/>
      <c r="D4388" s="100"/>
      <c r="E4388" s="101"/>
      <c r="F4388" s="96"/>
      <c r="H4388" s="88"/>
    </row>
    <row r="4389" spans="1:8" ht="14" x14ac:dyDescent="0.3">
      <c r="A4389" s="99"/>
      <c r="B4389" s="100"/>
      <c r="C4389" s="100"/>
      <c r="D4389" s="100"/>
      <c r="E4389" s="101"/>
      <c r="F4389" s="96"/>
      <c r="H4389" s="88"/>
    </row>
    <row r="4390" spans="1:8" ht="14" x14ac:dyDescent="0.3">
      <c r="A4390" s="99"/>
      <c r="B4390" s="100"/>
      <c r="C4390" s="100"/>
      <c r="D4390" s="100"/>
      <c r="E4390" s="101"/>
      <c r="F4390" s="96"/>
      <c r="H4390" s="88"/>
    </row>
    <row r="4391" spans="1:8" ht="14" x14ac:dyDescent="0.3">
      <c r="A4391" s="99"/>
      <c r="B4391" s="100"/>
      <c r="C4391" s="100"/>
      <c r="D4391" s="100"/>
      <c r="E4391" s="101"/>
      <c r="F4391" s="96"/>
      <c r="H4391" s="88"/>
    </row>
    <row r="4392" spans="1:8" ht="14" x14ac:dyDescent="0.3">
      <c r="A4392" s="99"/>
      <c r="B4392" s="100"/>
      <c r="C4392" s="100"/>
      <c r="D4392" s="100"/>
      <c r="E4392" s="101"/>
      <c r="F4392" s="96"/>
      <c r="H4392" s="88"/>
    </row>
    <row r="4393" spans="1:8" ht="14" x14ac:dyDescent="0.3">
      <c r="A4393" s="99"/>
      <c r="B4393" s="100"/>
      <c r="C4393" s="100"/>
      <c r="D4393" s="100"/>
      <c r="E4393" s="101"/>
      <c r="F4393" s="96"/>
      <c r="H4393" s="88"/>
    </row>
    <row r="4394" spans="1:8" ht="14" x14ac:dyDescent="0.3">
      <c r="A4394" s="99"/>
      <c r="B4394" s="100"/>
      <c r="C4394" s="100"/>
      <c r="D4394" s="100"/>
      <c r="E4394" s="101"/>
      <c r="F4394" s="96"/>
      <c r="H4394" s="88"/>
    </row>
    <row r="4395" spans="1:8" ht="14" x14ac:dyDescent="0.3">
      <c r="A4395" s="99"/>
      <c r="B4395" s="100"/>
      <c r="C4395" s="100"/>
      <c r="D4395" s="100"/>
      <c r="E4395" s="101"/>
      <c r="F4395" s="96"/>
      <c r="H4395" s="88"/>
    </row>
    <row r="4396" spans="1:8" ht="14" x14ac:dyDescent="0.3">
      <c r="A4396" s="99"/>
      <c r="B4396" s="100"/>
      <c r="C4396" s="100"/>
      <c r="D4396" s="100"/>
      <c r="E4396" s="101"/>
      <c r="F4396" s="96"/>
      <c r="H4396" s="88"/>
    </row>
    <row r="4397" spans="1:8" ht="14" x14ac:dyDescent="0.3">
      <c r="A4397" s="99"/>
      <c r="B4397" s="100"/>
      <c r="C4397" s="100"/>
      <c r="D4397" s="100"/>
      <c r="E4397" s="101"/>
      <c r="F4397" s="96"/>
      <c r="H4397" s="88"/>
    </row>
    <row r="4398" spans="1:8" ht="14" x14ac:dyDescent="0.3">
      <c r="A4398" s="99"/>
      <c r="B4398" s="100"/>
      <c r="C4398" s="100"/>
      <c r="D4398" s="100"/>
      <c r="E4398" s="101"/>
      <c r="F4398" s="96"/>
      <c r="H4398" s="88"/>
    </row>
    <row r="4399" spans="1:8" ht="14" x14ac:dyDescent="0.3">
      <c r="A4399" s="99"/>
      <c r="B4399" s="100"/>
      <c r="C4399" s="100"/>
      <c r="D4399" s="100"/>
      <c r="E4399" s="101"/>
      <c r="F4399" s="96"/>
      <c r="H4399" s="88"/>
    </row>
    <row r="4400" spans="1:8" ht="14" x14ac:dyDescent="0.3">
      <c r="A4400" s="99"/>
      <c r="B4400" s="100"/>
      <c r="C4400" s="100"/>
      <c r="D4400" s="100"/>
      <c r="E4400" s="101"/>
      <c r="F4400" s="96"/>
      <c r="H4400" s="88"/>
    </row>
    <row r="4401" spans="1:8" ht="14" x14ac:dyDescent="0.3">
      <c r="A4401" s="99"/>
      <c r="B4401" s="100"/>
      <c r="C4401" s="100"/>
      <c r="D4401" s="100"/>
      <c r="E4401" s="101"/>
      <c r="F4401" s="96"/>
      <c r="H4401" s="88"/>
    </row>
    <row r="4402" spans="1:8" ht="14" x14ac:dyDescent="0.3">
      <c r="A4402" s="99"/>
      <c r="B4402" s="100"/>
      <c r="C4402" s="100"/>
      <c r="D4402" s="100"/>
      <c r="E4402" s="101"/>
      <c r="F4402" s="96"/>
      <c r="H4402" s="88"/>
    </row>
    <row r="4403" spans="1:8" ht="14" x14ac:dyDescent="0.3">
      <c r="A4403" s="99"/>
      <c r="B4403" s="100"/>
      <c r="C4403" s="100"/>
      <c r="D4403" s="100"/>
      <c r="E4403" s="101"/>
      <c r="F4403" s="96"/>
      <c r="H4403" s="88"/>
    </row>
    <row r="4404" spans="1:8" ht="14" x14ac:dyDescent="0.3">
      <c r="A4404" s="99"/>
      <c r="B4404" s="100"/>
      <c r="C4404" s="100"/>
      <c r="D4404" s="100"/>
      <c r="E4404" s="101"/>
      <c r="F4404" s="96"/>
      <c r="H4404" s="88"/>
    </row>
    <row r="4405" spans="1:8" ht="14" x14ac:dyDescent="0.3">
      <c r="A4405" s="99"/>
      <c r="B4405" s="100"/>
      <c r="C4405" s="100"/>
      <c r="D4405" s="100"/>
      <c r="E4405" s="101"/>
      <c r="F4405" s="96"/>
      <c r="H4405" s="88"/>
    </row>
    <row r="4406" spans="1:8" ht="14" x14ac:dyDescent="0.3">
      <c r="A4406" s="99"/>
      <c r="B4406" s="100"/>
      <c r="C4406" s="100"/>
      <c r="D4406" s="100"/>
      <c r="E4406" s="101"/>
      <c r="F4406" s="96"/>
      <c r="H4406" s="88"/>
    </row>
    <row r="4407" spans="1:8" ht="14" x14ac:dyDescent="0.3">
      <c r="A4407" s="99"/>
      <c r="B4407" s="100"/>
      <c r="C4407" s="100"/>
      <c r="D4407" s="100"/>
      <c r="E4407" s="101"/>
      <c r="F4407" s="96"/>
      <c r="H4407" s="88"/>
    </row>
    <row r="4408" spans="1:8" ht="14" x14ac:dyDescent="0.3">
      <c r="A4408" s="99"/>
      <c r="B4408" s="100"/>
      <c r="C4408" s="100"/>
      <c r="D4408" s="100"/>
      <c r="E4408" s="101"/>
      <c r="F4408" s="96"/>
      <c r="H4408" s="88"/>
    </row>
    <row r="4409" spans="1:8" ht="14" x14ac:dyDescent="0.3">
      <c r="A4409" s="99"/>
      <c r="B4409" s="100"/>
      <c r="C4409" s="100"/>
      <c r="D4409" s="100"/>
      <c r="E4409" s="101"/>
      <c r="F4409" s="96"/>
      <c r="H4409" s="88"/>
    </row>
    <row r="4410" spans="1:8" ht="14" x14ac:dyDescent="0.3">
      <c r="A4410" s="99"/>
      <c r="B4410" s="100"/>
      <c r="C4410" s="100"/>
      <c r="D4410" s="100"/>
      <c r="E4410" s="101"/>
      <c r="F4410" s="96"/>
      <c r="H4410" s="88"/>
    </row>
    <row r="4411" spans="1:8" ht="14" x14ac:dyDescent="0.3">
      <c r="A4411" s="99"/>
      <c r="B4411" s="100"/>
      <c r="C4411" s="100"/>
      <c r="D4411" s="100"/>
      <c r="E4411" s="101"/>
      <c r="F4411" s="96"/>
      <c r="H4411" s="88"/>
    </row>
    <row r="4412" spans="1:8" ht="14" x14ac:dyDescent="0.3">
      <c r="A4412" s="99"/>
      <c r="B4412" s="100"/>
      <c r="C4412" s="100"/>
      <c r="D4412" s="100"/>
      <c r="E4412" s="101"/>
      <c r="F4412" s="96"/>
      <c r="H4412" s="88"/>
    </row>
    <row r="4413" spans="1:8" ht="14" x14ac:dyDescent="0.3">
      <c r="A4413" s="99"/>
      <c r="B4413" s="100"/>
      <c r="C4413" s="100"/>
      <c r="D4413" s="100"/>
      <c r="E4413" s="101"/>
      <c r="F4413" s="96"/>
      <c r="H4413" s="88"/>
    </row>
    <row r="4414" spans="1:8" ht="14" x14ac:dyDescent="0.3">
      <c r="A4414" s="99"/>
      <c r="B4414" s="100"/>
      <c r="C4414" s="100"/>
      <c r="D4414" s="100"/>
      <c r="E4414" s="101"/>
      <c r="F4414" s="96"/>
      <c r="H4414" s="88"/>
    </row>
    <row r="4415" spans="1:8" ht="14" x14ac:dyDescent="0.3">
      <c r="A4415" s="99"/>
      <c r="B4415" s="100"/>
      <c r="C4415" s="100"/>
      <c r="D4415" s="100"/>
      <c r="E4415" s="101"/>
      <c r="F4415" s="96"/>
      <c r="H4415" s="88"/>
    </row>
    <row r="4416" spans="1:8" ht="14" x14ac:dyDescent="0.3">
      <c r="A4416" s="99"/>
      <c r="B4416" s="100"/>
      <c r="C4416" s="100"/>
      <c r="D4416" s="100"/>
      <c r="E4416" s="101"/>
      <c r="F4416" s="96"/>
      <c r="H4416" s="88"/>
    </row>
    <row r="4417" spans="1:8" ht="14" x14ac:dyDescent="0.3">
      <c r="A4417" s="99"/>
      <c r="B4417" s="100"/>
      <c r="C4417" s="100"/>
      <c r="D4417" s="100"/>
      <c r="E4417" s="101"/>
      <c r="F4417" s="96"/>
      <c r="H4417" s="88"/>
    </row>
    <row r="4418" spans="1:8" ht="14" x14ac:dyDescent="0.3">
      <c r="A4418" s="99"/>
      <c r="B4418" s="100"/>
      <c r="C4418" s="100"/>
      <c r="D4418" s="100"/>
      <c r="E4418" s="101"/>
      <c r="F4418" s="96"/>
      <c r="H4418" s="88"/>
    </row>
    <row r="4419" spans="1:8" ht="14" x14ac:dyDescent="0.3">
      <c r="A4419" s="99"/>
      <c r="B4419" s="100"/>
      <c r="C4419" s="100"/>
      <c r="D4419" s="100"/>
      <c r="E4419" s="101"/>
      <c r="F4419" s="96"/>
      <c r="H4419" s="88"/>
    </row>
    <row r="4420" spans="1:8" ht="14" x14ac:dyDescent="0.3">
      <c r="A4420" s="99"/>
      <c r="B4420" s="100"/>
      <c r="C4420" s="100"/>
      <c r="D4420" s="100"/>
      <c r="E4420" s="101"/>
      <c r="F4420" s="96"/>
      <c r="H4420" s="88"/>
    </row>
    <row r="4421" spans="1:8" ht="14" x14ac:dyDescent="0.3">
      <c r="A4421" s="99"/>
      <c r="B4421" s="100"/>
      <c r="C4421" s="100"/>
      <c r="D4421" s="100"/>
      <c r="E4421" s="101"/>
      <c r="F4421" s="96"/>
      <c r="H4421" s="88"/>
    </row>
    <row r="4422" spans="1:8" ht="14" x14ac:dyDescent="0.3">
      <c r="A4422" s="99"/>
      <c r="B4422" s="100"/>
      <c r="C4422" s="100"/>
      <c r="D4422" s="100"/>
      <c r="E4422" s="101"/>
      <c r="F4422" s="96"/>
      <c r="H4422" s="88"/>
    </row>
    <row r="4423" spans="1:8" ht="14" x14ac:dyDescent="0.3">
      <c r="A4423" s="99"/>
      <c r="B4423" s="100"/>
      <c r="C4423" s="100"/>
      <c r="D4423" s="100"/>
      <c r="E4423" s="101"/>
      <c r="F4423" s="96"/>
      <c r="H4423" s="88"/>
    </row>
    <row r="4424" spans="1:8" ht="14" x14ac:dyDescent="0.3">
      <c r="A4424" s="99"/>
      <c r="B4424" s="100"/>
      <c r="C4424" s="100"/>
      <c r="D4424" s="100"/>
      <c r="E4424" s="101"/>
      <c r="F4424" s="96"/>
      <c r="H4424" s="88"/>
    </row>
    <row r="4425" spans="1:8" ht="14" x14ac:dyDescent="0.3">
      <c r="A4425" s="99"/>
      <c r="B4425" s="100"/>
      <c r="C4425" s="100"/>
      <c r="D4425" s="100"/>
      <c r="E4425" s="101"/>
      <c r="F4425" s="96"/>
      <c r="H4425" s="88"/>
    </row>
    <row r="4426" spans="1:8" ht="14" x14ac:dyDescent="0.3">
      <c r="A4426" s="99"/>
      <c r="B4426" s="100"/>
      <c r="C4426" s="100"/>
      <c r="D4426" s="100"/>
      <c r="E4426" s="101"/>
      <c r="F4426" s="96"/>
      <c r="H4426" s="88"/>
    </row>
    <row r="4427" spans="1:8" ht="14" x14ac:dyDescent="0.3">
      <c r="A4427" s="99"/>
      <c r="B4427" s="100"/>
      <c r="C4427" s="100"/>
      <c r="D4427" s="100"/>
      <c r="E4427" s="101"/>
      <c r="F4427" s="96"/>
      <c r="H4427" s="88"/>
    </row>
    <row r="4428" spans="1:8" ht="14" x14ac:dyDescent="0.3">
      <c r="A4428" s="99"/>
      <c r="B4428" s="100"/>
      <c r="C4428" s="100"/>
      <c r="D4428" s="100"/>
      <c r="E4428" s="101"/>
      <c r="F4428" s="96"/>
      <c r="H4428" s="88"/>
    </row>
    <row r="4429" spans="1:8" ht="14" x14ac:dyDescent="0.3">
      <c r="A4429" s="99"/>
      <c r="B4429" s="100"/>
      <c r="C4429" s="100"/>
      <c r="D4429" s="100"/>
      <c r="E4429" s="101"/>
      <c r="F4429" s="96"/>
      <c r="H4429" s="88"/>
    </row>
    <row r="4430" spans="1:8" ht="14" x14ac:dyDescent="0.3">
      <c r="A4430" s="99"/>
      <c r="B4430" s="100"/>
      <c r="C4430" s="100"/>
      <c r="D4430" s="100"/>
      <c r="E4430" s="101"/>
      <c r="F4430" s="96"/>
      <c r="H4430" s="88"/>
    </row>
    <row r="4431" spans="1:8" ht="14" x14ac:dyDescent="0.3">
      <c r="A4431" s="99"/>
      <c r="B4431" s="100"/>
      <c r="C4431" s="100"/>
      <c r="D4431" s="100"/>
      <c r="E4431" s="101"/>
      <c r="F4431" s="96"/>
      <c r="H4431" s="88"/>
    </row>
    <row r="4432" spans="1:8" ht="14" x14ac:dyDescent="0.3">
      <c r="A4432" s="99"/>
      <c r="B4432" s="100"/>
      <c r="C4432" s="100"/>
      <c r="D4432" s="100"/>
      <c r="E4432" s="101"/>
      <c r="F4432" s="96"/>
      <c r="H4432" s="88"/>
    </row>
    <row r="4433" spans="1:8" ht="14" x14ac:dyDescent="0.3">
      <c r="A4433" s="99"/>
      <c r="B4433" s="100"/>
      <c r="C4433" s="100"/>
      <c r="D4433" s="100"/>
      <c r="E4433" s="101"/>
      <c r="F4433" s="96"/>
      <c r="H4433" s="88"/>
    </row>
    <row r="4434" spans="1:8" ht="14" x14ac:dyDescent="0.3">
      <c r="A4434" s="99"/>
      <c r="B4434" s="100"/>
      <c r="C4434" s="100"/>
      <c r="D4434" s="100"/>
      <c r="E4434" s="101"/>
      <c r="F4434" s="96"/>
      <c r="H4434" s="88"/>
    </row>
    <row r="4435" spans="1:8" ht="14" x14ac:dyDescent="0.3">
      <c r="A4435" s="99"/>
      <c r="B4435" s="100"/>
      <c r="C4435" s="100"/>
      <c r="D4435" s="100"/>
      <c r="E4435" s="101"/>
      <c r="F4435" s="96"/>
      <c r="H4435" s="88"/>
    </row>
    <row r="4436" spans="1:8" ht="14" x14ac:dyDescent="0.3">
      <c r="A4436" s="99"/>
      <c r="B4436" s="100"/>
      <c r="C4436" s="100"/>
      <c r="D4436" s="100"/>
      <c r="E4436" s="101"/>
      <c r="F4436" s="96"/>
      <c r="H4436" s="88"/>
    </row>
    <row r="4437" spans="1:8" ht="14" x14ac:dyDescent="0.3">
      <c r="A4437" s="99"/>
      <c r="B4437" s="100"/>
      <c r="C4437" s="100"/>
      <c r="D4437" s="100"/>
      <c r="E4437" s="101"/>
      <c r="F4437" s="96"/>
      <c r="H4437" s="88"/>
    </row>
    <row r="4438" spans="1:8" ht="14" x14ac:dyDescent="0.3">
      <c r="A4438" s="99"/>
      <c r="B4438" s="100"/>
      <c r="C4438" s="100"/>
      <c r="D4438" s="100"/>
      <c r="E4438" s="101"/>
      <c r="F4438" s="96"/>
      <c r="H4438" s="88"/>
    </row>
    <row r="4439" spans="1:8" ht="14" x14ac:dyDescent="0.3">
      <c r="A4439" s="99"/>
      <c r="B4439" s="100"/>
      <c r="C4439" s="100"/>
      <c r="D4439" s="100"/>
      <c r="E4439" s="101"/>
      <c r="F4439" s="96"/>
      <c r="H4439" s="88"/>
    </row>
    <row r="4440" spans="1:8" ht="14" x14ac:dyDescent="0.3">
      <c r="A4440" s="99"/>
      <c r="B4440" s="100"/>
      <c r="C4440" s="100"/>
      <c r="D4440" s="100"/>
      <c r="E4440" s="101"/>
      <c r="F4440" s="96"/>
      <c r="H4440" s="88"/>
    </row>
    <row r="4441" spans="1:8" ht="14" x14ac:dyDescent="0.3">
      <c r="A4441" s="99"/>
      <c r="B4441" s="100"/>
      <c r="C4441" s="100"/>
      <c r="D4441" s="100"/>
      <c r="E4441" s="101"/>
      <c r="F4441" s="96"/>
      <c r="H4441" s="88"/>
    </row>
    <row r="4442" spans="1:8" ht="14" x14ac:dyDescent="0.3">
      <c r="A4442" s="99"/>
      <c r="B4442" s="100"/>
      <c r="C4442" s="100"/>
      <c r="D4442" s="100"/>
      <c r="E4442" s="101"/>
      <c r="F4442" s="96"/>
      <c r="H4442" s="88"/>
    </row>
    <row r="4443" spans="1:8" ht="14" x14ac:dyDescent="0.3">
      <c r="A4443" s="99"/>
      <c r="B4443" s="100"/>
      <c r="C4443" s="100"/>
      <c r="D4443" s="100"/>
      <c r="E4443" s="101"/>
      <c r="F4443" s="96"/>
      <c r="H4443" s="88"/>
    </row>
    <row r="4444" spans="1:8" ht="14" x14ac:dyDescent="0.3">
      <c r="A4444" s="99"/>
      <c r="B4444" s="100"/>
      <c r="C4444" s="100"/>
      <c r="D4444" s="100"/>
      <c r="E4444" s="101"/>
      <c r="F4444" s="96"/>
      <c r="H4444" s="88"/>
    </row>
    <row r="4445" spans="1:8" ht="14" x14ac:dyDescent="0.3">
      <c r="A4445" s="99"/>
      <c r="B4445" s="100"/>
      <c r="C4445" s="100"/>
      <c r="D4445" s="100"/>
      <c r="E4445" s="101"/>
      <c r="F4445" s="96"/>
      <c r="H4445" s="88"/>
    </row>
    <row r="4446" spans="1:8" ht="14" x14ac:dyDescent="0.3">
      <c r="A4446" s="99"/>
      <c r="B4446" s="100"/>
      <c r="C4446" s="100"/>
      <c r="D4446" s="100"/>
      <c r="E4446" s="101"/>
      <c r="F4446" s="96"/>
      <c r="H4446" s="88"/>
    </row>
    <row r="4447" spans="1:8" ht="14" x14ac:dyDescent="0.3">
      <c r="A4447" s="99"/>
      <c r="B4447" s="100"/>
      <c r="C4447" s="100"/>
      <c r="D4447" s="100"/>
      <c r="E4447" s="101"/>
      <c r="F4447" s="96"/>
      <c r="H4447" s="88"/>
    </row>
    <row r="4448" spans="1:8" ht="14" x14ac:dyDescent="0.3">
      <c r="A4448" s="99"/>
      <c r="B4448" s="100"/>
      <c r="C4448" s="100"/>
      <c r="D4448" s="100"/>
      <c r="E4448" s="101"/>
      <c r="F4448" s="96"/>
      <c r="H4448" s="88"/>
    </row>
    <row r="4449" spans="1:8" ht="14" x14ac:dyDescent="0.3">
      <c r="A4449" s="99"/>
      <c r="B4449" s="100"/>
      <c r="C4449" s="100"/>
      <c r="D4449" s="100"/>
      <c r="E4449" s="101"/>
      <c r="F4449" s="96"/>
      <c r="H4449" s="88"/>
    </row>
    <row r="4450" spans="1:8" ht="14" x14ac:dyDescent="0.3">
      <c r="A4450" s="99"/>
      <c r="B4450" s="100"/>
      <c r="C4450" s="100"/>
      <c r="D4450" s="100"/>
      <c r="E4450" s="101"/>
      <c r="F4450" s="96"/>
      <c r="H4450" s="88"/>
    </row>
    <row r="4451" spans="1:8" ht="14" x14ac:dyDescent="0.3">
      <c r="A4451" s="99"/>
      <c r="B4451" s="100"/>
      <c r="C4451" s="100"/>
      <c r="D4451" s="100"/>
      <c r="E4451" s="101"/>
      <c r="F4451" s="96"/>
      <c r="H4451" s="88"/>
    </row>
    <row r="4452" spans="1:8" ht="14" x14ac:dyDescent="0.3">
      <c r="A4452" s="99"/>
      <c r="B4452" s="100"/>
      <c r="C4452" s="100"/>
      <c r="D4452" s="100"/>
      <c r="E4452" s="101"/>
      <c r="F4452" s="96"/>
      <c r="H4452" s="88"/>
    </row>
    <row r="4453" spans="1:8" ht="14" x14ac:dyDescent="0.3">
      <c r="A4453" s="99"/>
      <c r="B4453" s="100"/>
      <c r="C4453" s="100"/>
      <c r="D4453" s="100"/>
      <c r="E4453" s="101"/>
      <c r="F4453" s="96"/>
      <c r="H4453" s="88"/>
    </row>
    <row r="4454" spans="1:8" ht="14" x14ac:dyDescent="0.3">
      <c r="A4454" s="99"/>
      <c r="B4454" s="100"/>
      <c r="C4454" s="100"/>
      <c r="D4454" s="100"/>
      <c r="E4454" s="101"/>
      <c r="F4454" s="96"/>
      <c r="H4454" s="88"/>
    </row>
    <row r="4455" spans="1:8" ht="14" x14ac:dyDescent="0.3">
      <c r="A4455" s="99"/>
      <c r="B4455" s="100"/>
      <c r="C4455" s="100"/>
      <c r="D4455" s="100"/>
      <c r="E4455" s="101"/>
      <c r="F4455" s="96"/>
      <c r="H4455" s="88"/>
    </row>
    <row r="4456" spans="1:8" ht="14" x14ac:dyDescent="0.3">
      <c r="A4456" s="99"/>
      <c r="B4456" s="100"/>
      <c r="C4456" s="100"/>
      <c r="D4456" s="100"/>
      <c r="E4456" s="101"/>
      <c r="F4456" s="96"/>
      <c r="H4456" s="88"/>
    </row>
    <row r="4457" spans="1:8" ht="14" x14ac:dyDescent="0.3">
      <c r="A4457" s="99"/>
      <c r="B4457" s="100"/>
      <c r="C4457" s="100"/>
      <c r="D4457" s="100"/>
      <c r="E4457" s="101"/>
      <c r="F4457" s="96"/>
      <c r="H4457" s="88"/>
    </row>
    <row r="4458" spans="1:8" ht="14" x14ac:dyDescent="0.3">
      <c r="A4458" s="99"/>
      <c r="B4458" s="100"/>
      <c r="C4458" s="100"/>
      <c r="D4458" s="100"/>
      <c r="E4458" s="101"/>
      <c r="F4458" s="96"/>
      <c r="H4458" s="88"/>
    </row>
    <row r="4459" spans="1:8" ht="14" x14ac:dyDescent="0.3">
      <c r="A4459" s="99"/>
      <c r="B4459" s="100"/>
      <c r="C4459" s="100"/>
      <c r="D4459" s="100"/>
      <c r="E4459" s="101"/>
      <c r="F4459" s="96"/>
      <c r="H4459" s="88"/>
    </row>
    <row r="4460" spans="1:8" ht="14" x14ac:dyDescent="0.3">
      <c r="A4460" s="99"/>
      <c r="B4460" s="100"/>
      <c r="C4460" s="100"/>
      <c r="D4460" s="100"/>
      <c r="E4460" s="101"/>
      <c r="F4460" s="96"/>
      <c r="H4460" s="88"/>
    </row>
    <row r="4461" spans="1:8" ht="14" x14ac:dyDescent="0.3">
      <c r="A4461" s="99"/>
      <c r="B4461" s="100"/>
      <c r="C4461" s="100"/>
      <c r="D4461" s="100"/>
      <c r="E4461" s="101"/>
      <c r="F4461" s="96"/>
      <c r="H4461" s="88"/>
    </row>
    <row r="4462" spans="1:8" ht="14" x14ac:dyDescent="0.3">
      <c r="A4462" s="99"/>
      <c r="B4462" s="100"/>
      <c r="C4462" s="100"/>
      <c r="D4462" s="100"/>
      <c r="E4462" s="101"/>
      <c r="F4462" s="96"/>
      <c r="H4462" s="88"/>
    </row>
    <row r="4463" spans="1:8" ht="14" x14ac:dyDescent="0.3">
      <c r="A4463" s="99"/>
      <c r="B4463" s="100"/>
      <c r="C4463" s="100"/>
      <c r="D4463" s="100"/>
      <c r="E4463" s="101"/>
      <c r="F4463" s="96"/>
      <c r="H4463" s="88"/>
    </row>
    <row r="4464" spans="1:8" ht="14" x14ac:dyDescent="0.3">
      <c r="A4464" s="99"/>
      <c r="B4464" s="100"/>
      <c r="C4464" s="100"/>
      <c r="D4464" s="100"/>
      <c r="E4464" s="101"/>
      <c r="F4464" s="96"/>
      <c r="H4464" s="88"/>
    </row>
    <row r="4465" spans="1:8" ht="14" x14ac:dyDescent="0.3">
      <c r="A4465" s="99"/>
      <c r="B4465" s="100"/>
      <c r="C4465" s="100"/>
      <c r="D4465" s="100"/>
      <c r="E4465" s="101"/>
      <c r="F4465" s="96"/>
      <c r="H4465" s="88"/>
    </row>
    <row r="4466" spans="1:8" ht="14" x14ac:dyDescent="0.3">
      <c r="A4466" s="99"/>
      <c r="B4466" s="100"/>
      <c r="C4466" s="100"/>
      <c r="D4466" s="100"/>
      <c r="E4466" s="101"/>
      <c r="F4466" s="96"/>
      <c r="H4466" s="88"/>
    </row>
    <row r="4467" spans="1:8" ht="14" x14ac:dyDescent="0.3">
      <c r="A4467" s="99"/>
      <c r="B4467" s="100"/>
      <c r="C4467" s="100"/>
      <c r="D4467" s="100"/>
      <c r="E4467" s="101"/>
      <c r="F4467" s="96"/>
      <c r="H4467" s="88"/>
    </row>
    <row r="4468" spans="1:8" ht="14" x14ac:dyDescent="0.3">
      <c r="A4468" s="99"/>
      <c r="B4468" s="100"/>
      <c r="C4468" s="100"/>
      <c r="D4468" s="100"/>
      <c r="E4468" s="101"/>
      <c r="F4468" s="96"/>
      <c r="H4468" s="88"/>
    </row>
    <row r="4469" spans="1:8" ht="14" x14ac:dyDescent="0.3">
      <c r="A4469" s="99"/>
      <c r="B4469" s="100"/>
      <c r="C4469" s="100"/>
      <c r="D4469" s="100"/>
      <c r="E4469" s="101"/>
      <c r="F4469" s="96"/>
      <c r="H4469" s="88"/>
    </row>
    <row r="4470" spans="1:8" ht="14" x14ac:dyDescent="0.3">
      <c r="A4470" s="99"/>
      <c r="B4470" s="100"/>
      <c r="C4470" s="100"/>
      <c r="D4470" s="100"/>
      <c r="E4470" s="101"/>
      <c r="F4470" s="96"/>
      <c r="H4470" s="88"/>
    </row>
    <row r="4471" spans="1:8" ht="14" x14ac:dyDescent="0.3">
      <c r="A4471" s="99"/>
      <c r="B4471" s="100"/>
      <c r="C4471" s="100"/>
      <c r="D4471" s="100"/>
      <c r="E4471" s="101"/>
      <c r="F4471" s="96"/>
      <c r="H4471" s="88"/>
    </row>
    <row r="4472" spans="1:8" ht="14" x14ac:dyDescent="0.3">
      <c r="A4472" s="99"/>
      <c r="B4472" s="100"/>
      <c r="C4472" s="100"/>
      <c r="D4472" s="100"/>
      <c r="E4472" s="101"/>
      <c r="F4472" s="96"/>
      <c r="H4472" s="88"/>
    </row>
    <row r="4473" spans="1:8" ht="14" x14ac:dyDescent="0.3">
      <c r="A4473" s="99"/>
      <c r="B4473" s="100"/>
      <c r="C4473" s="100"/>
      <c r="D4473" s="100"/>
      <c r="E4473" s="101"/>
      <c r="F4473" s="96"/>
      <c r="H4473" s="88"/>
    </row>
    <row r="4474" spans="1:8" ht="14" x14ac:dyDescent="0.3">
      <c r="A4474" s="99"/>
      <c r="B4474" s="100"/>
      <c r="C4474" s="100"/>
      <c r="D4474" s="100"/>
      <c r="E4474" s="101"/>
      <c r="F4474" s="96"/>
      <c r="H4474" s="88"/>
    </row>
    <row r="4475" spans="1:8" ht="14" x14ac:dyDescent="0.3">
      <c r="A4475" s="99"/>
      <c r="B4475" s="100"/>
      <c r="C4475" s="100"/>
      <c r="D4475" s="100"/>
      <c r="E4475" s="101"/>
      <c r="F4475" s="96"/>
      <c r="H4475" s="88"/>
    </row>
    <row r="4476" spans="1:8" ht="14" x14ac:dyDescent="0.3">
      <c r="A4476" s="99"/>
      <c r="B4476" s="100"/>
      <c r="C4476" s="100"/>
      <c r="D4476" s="100"/>
      <c r="E4476" s="101"/>
      <c r="F4476" s="96"/>
      <c r="H4476" s="88"/>
    </row>
    <row r="4477" spans="1:8" ht="14" x14ac:dyDescent="0.3">
      <c r="A4477" s="99"/>
      <c r="B4477" s="100"/>
      <c r="C4477" s="100"/>
      <c r="D4477" s="100"/>
      <c r="E4477" s="101"/>
      <c r="F4477" s="96"/>
      <c r="H4477" s="88"/>
    </row>
    <row r="4478" spans="1:8" ht="14" x14ac:dyDescent="0.3">
      <c r="A4478" s="99"/>
      <c r="B4478" s="100"/>
      <c r="C4478" s="100"/>
      <c r="D4478" s="100"/>
      <c r="E4478" s="101"/>
      <c r="F4478" s="96"/>
      <c r="H4478" s="88"/>
    </row>
    <row r="4479" spans="1:8" ht="14" x14ac:dyDescent="0.3">
      <c r="A4479" s="99"/>
      <c r="B4479" s="100"/>
      <c r="C4479" s="100"/>
      <c r="D4479" s="100"/>
      <c r="E4479" s="101"/>
      <c r="F4479" s="96"/>
      <c r="H4479" s="88"/>
    </row>
    <row r="4480" spans="1:8" ht="14" x14ac:dyDescent="0.3">
      <c r="A4480" s="99"/>
      <c r="B4480" s="100"/>
      <c r="C4480" s="100"/>
      <c r="D4480" s="100"/>
      <c r="E4480" s="101"/>
      <c r="F4480" s="96"/>
      <c r="H4480" s="88"/>
    </row>
    <row r="4481" spans="1:8" ht="14" x14ac:dyDescent="0.3">
      <c r="A4481" s="99"/>
      <c r="B4481" s="100"/>
      <c r="C4481" s="100"/>
      <c r="D4481" s="100"/>
      <c r="E4481" s="101"/>
      <c r="F4481" s="96"/>
      <c r="H4481" s="88"/>
    </row>
    <row r="4482" spans="1:8" ht="14" x14ac:dyDescent="0.3">
      <c r="A4482" s="99"/>
      <c r="B4482" s="100"/>
      <c r="C4482" s="100"/>
      <c r="D4482" s="100"/>
      <c r="E4482" s="101"/>
      <c r="F4482" s="96"/>
      <c r="H4482" s="88"/>
    </row>
    <row r="4483" spans="1:8" ht="14" x14ac:dyDescent="0.3">
      <c r="A4483" s="99"/>
      <c r="B4483" s="100"/>
      <c r="C4483" s="100"/>
      <c r="D4483" s="100"/>
      <c r="E4483" s="101"/>
      <c r="F4483" s="96"/>
      <c r="H4483" s="88"/>
    </row>
    <row r="4484" spans="1:8" ht="14" x14ac:dyDescent="0.3">
      <c r="A4484" s="99"/>
      <c r="B4484" s="100"/>
      <c r="C4484" s="100"/>
      <c r="D4484" s="100"/>
      <c r="E4484" s="101"/>
      <c r="F4484" s="96"/>
      <c r="H4484" s="88"/>
    </row>
    <row r="4485" spans="1:8" ht="14" x14ac:dyDescent="0.3">
      <c r="A4485" s="99"/>
      <c r="B4485" s="100"/>
      <c r="C4485" s="100"/>
      <c r="D4485" s="100"/>
      <c r="E4485" s="101"/>
      <c r="F4485" s="96"/>
      <c r="H4485" s="88"/>
    </row>
    <row r="4486" spans="1:8" ht="14" x14ac:dyDescent="0.3">
      <c r="A4486" s="99"/>
      <c r="B4486" s="100"/>
      <c r="C4486" s="100"/>
      <c r="D4486" s="100"/>
      <c r="E4486" s="101"/>
      <c r="F4486" s="96"/>
      <c r="H4486" s="88"/>
    </row>
    <row r="4487" spans="1:8" ht="14" x14ac:dyDescent="0.3">
      <c r="A4487" s="99"/>
      <c r="B4487" s="100"/>
      <c r="C4487" s="100"/>
      <c r="D4487" s="100"/>
      <c r="E4487" s="101"/>
      <c r="F4487" s="96"/>
      <c r="H4487" s="88"/>
    </row>
    <row r="4488" spans="1:8" ht="14" x14ac:dyDescent="0.3">
      <c r="A4488" s="99"/>
      <c r="B4488" s="100"/>
      <c r="C4488" s="100"/>
      <c r="D4488" s="100"/>
      <c r="E4488" s="101"/>
      <c r="F4488" s="96"/>
      <c r="H4488" s="88"/>
    </row>
    <row r="4489" spans="1:8" ht="14" x14ac:dyDescent="0.3">
      <c r="A4489" s="99"/>
      <c r="B4489" s="100"/>
      <c r="C4489" s="100"/>
      <c r="D4489" s="100"/>
      <c r="E4489" s="101"/>
      <c r="F4489" s="96"/>
      <c r="H4489" s="88"/>
    </row>
    <row r="4490" spans="1:8" ht="14" x14ac:dyDescent="0.3">
      <c r="A4490" s="99"/>
      <c r="B4490" s="100"/>
      <c r="C4490" s="100"/>
      <c r="D4490" s="100"/>
      <c r="E4490" s="101"/>
      <c r="F4490" s="96"/>
      <c r="H4490" s="88"/>
    </row>
    <row r="4491" spans="1:8" ht="14" x14ac:dyDescent="0.3">
      <c r="A4491" s="99"/>
      <c r="B4491" s="100"/>
      <c r="C4491" s="100"/>
      <c r="D4491" s="100"/>
      <c r="E4491" s="101"/>
      <c r="F4491" s="96"/>
      <c r="H4491" s="88"/>
    </row>
    <row r="4492" spans="1:8" ht="14" x14ac:dyDescent="0.3">
      <c r="A4492" s="99"/>
      <c r="B4492" s="100"/>
      <c r="C4492" s="100"/>
      <c r="D4492" s="100"/>
      <c r="E4492" s="101"/>
      <c r="F4492" s="96"/>
      <c r="H4492" s="88"/>
    </row>
    <row r="4493" spans="1:8" ht="14" x14ac:dyDescent="0.3">
      <c r="A4493" s="99"/>
      <c r="B4493" s="100"/>
      <c r="C4493" s="100"/>
      <c r="D4493" s="100"/>
      <c r="E4493" s="101"/>
      <c r="F4493" s="96"/>
      <c r="H4493" s="88"/>
    </row>
    <row r="4494" spans="1:8" ht="14" x14ac:dyDescent="0.3">
      <c r="A4494" s="99"/>
      <c r="B4494" s="100"/>
      <c r="C4494" s="100"/>
      <c r="D4494" s="100"/>
      <c r="E4494" s="101"/>
      <c r="F4494" s="96"/>
      <c r="H4494" s="88"/>
    </row>
    <row r="4495" spans="1:8" ht="14" x14ac:dyDescent="0.3">
      <c r="A4495" s="99"/>
      <c r="B4495" s="100"/>
      <c r="C4495" s="100"/>
      <c r="D4495" s="100"/>
      <c r="E4495" s="101"/>
      <c r="F4495" s="96"/>
      <c r="H4495" s="88"/>
    </row>
    <row r="4496" spans="1:8" ht="14" x14ac:dyDescent="0.3">
      <c r="A4496" s="99"/>
      <c r="B4496" s="100"/>
      <c r="C4496" s="100"/>
      <c r="D4496" s="100"/>
      <c r="E4496" s="101"/>
      <c r="F4496" s="96"/>
      <c r="H4496" s="88"/>
    </row>
    <row r="4497" spans="1:8" ht="14" x14ac:dyDescent="0.3">
      <c r="A4497" s="99"/>
      <c r="B4497" s="100"/>
      <c r="C4497" s="100"/>
      <c r="D4497" s="100"/>
      <c r="E4497" s="101"/>
      <c r="F4497" s="96"/>
      <c r="H4497" s="88"/>
    </row>
    <row r="4498" spans="1:8" ht="14" x14ac:dyDescent="0.3">
      <c r="A4498" s="99"/>
      <c r="B4498" s="100"/>
      <c r="C4498" s="100"/>
      <c r="D4498" s="100"/>
      <c r="E4498" s="101"/>
      <c r="F4498" s="96"/>
      <c r="H4498" s="88"/>
    </row>
    <row r="4499" spans="1:8" ht="14" x14ac:dyDescent="0.3">
      <c r="A4499" s="99"/>
      <c r="B4499" s="100"/>
      <c r="C4499" s="100"/>
      <c r="D4499" s="100"/>
      <c r="E4499" s="101"/>
      <c r="F4499" s="96"/>
      <c r="H4499" s="88"/>
    </row>
    <row r="4500" spans="1:8" ht="14" x14ac:dyDescent="0.3">
      <c r="A4500" s="99"/>
      <c r="B4500" s="100"/>
      <c r="C4500" s="100"/>
      <c r="D4500" s="100"/>
      <c r="E4500" s="101"/>
      <c r="F4500" s="96"/>
      <c r="H4500" s="88"/>
    </row>
    <row r="4501" spans="1:8" ht="14" x14ac:dyDescent="0.3">
      <c r="A4501" s="99"/>
      <c r="B4501" s="100"/>
      <c r="C4501" s="100"/>
      <c r="D4501" s="100"/>
      <c r="E4501" s="101"/>
      <c r="F4501" s="96"/>
      <c r="H4501" s="88"/>
    </row>
    <row r="4502" spans="1:8" ht="14" x14ac:dyDescent="0.3">
      <c r="A4502" s="99"/>
      <c r="B4502" s="100"/>
      <c r="C4502" s="100"/>
      <c r="D4502" s="100"/>
      <c r="E4502" s="101"/>
      <c r="F4502" s="96"/>
      <c r="H4502" s="88"/>
    </row>
    <row r="4503" spans="1:8" ht="14" x14ac:dyDescent="0.3">
      <c r="A4503" s="99"/>
      <c r="B4503" s="100"/>
      <c r="C4503" s="100"/>
      <c r="D4503" s="100"/>
      <c r="E4503" s="101"/>
      <c r="F4503" s="96"/>
      <c r="H4503" s="88"/>
    </row>
    <row r="4504" spans="1:8" ht="14" x14ac:dyDescent="0.3">
      <c r="A4504" s="99"/>
      <c r="B4504" s="100"/>
      <c r="C4504" s="100"/>
      <c r="D4504" s="100"/>
      <c r="E4504" s="101"/>
      <c r="F4504" s="96"/>
      <c r="H4504" s="88"/>
    </row>
    <row r="4505" spans="1:8" ht="14" x14ac:dyDescent="0.3">
      <c r="A4505" s="99"/>
      <c r="B4505" s="100"/>
      <c r="C4505" s="100"/>
      <c r="D4505" s="100"/>
      <c r="E4505" s="101"/>
      <c r="F4505" s="96"/>
      <c r="H4505" s="88"/>
    </row>
    <row r="4506" spans="1:8" ht="14" x14ac:dyDescent="0.3">
      <c r="A4506" s="99"/>
      <c r="B4506" s="100"/>
      <c r="C4506" s="100"/>
      <c r="D4506" s="100"/>
      <c r="E4506" s="101"/>
      <c r="F4506" s="96"/>
      <c r="H4506" s="88"/>
    </row>
    <row r="4507" spans="1:8" ht="14" x14ac:dyDescent="0.3">
      <c r="A4507" s="99"/>
      <c r="B4507" s="100"/>
      <c r="C4507" s="100"/>
      <c r="D4507" s="100"/>
      <c r="E4507" s="101"/>
      <c r="F4507" s="96"/>
      <c r="H4507" s="88"/>
    </row>
    <row r="4508" spans="1:8" ht="14" x14ac:dyDescent="0.3">
      <c r="A4508" s="99"/>
      <c r="B4508" s="100"/>
      <c r="C4508" s="100"/>
      <c r="D4508" s="100"/>
      <c r="E4508" s="101"/>
      <c r="F4508" s="96"/>
      <c r="H4508" s="88"/>
    </row>
    <row r="4509" spans="1:8" ht="14" x14ac:dyDescent="0.3">
      <c r="A4509" s="99"/>
      <c r="B4509" s="100"/>
      <c r="C4509" s="100"/>
      <c r="D4509" s="100"/>
      <c r="E4509" s="101"/>
      <c r="F4509" s="96"/>
      <c r="H4509" s="88"/>
    </row>
    <row r="4510" spans="1:8" ht="14" x14ac:dyDescent="0.3">
      <c r="A4510" s="99"/>
      <c r="B4510" s="100"/>
      <c r="C4510" s="100"/>
      <c r="D4510" s="100"/>
      <c r="E4510" s="101"/>
      <c r="F4510" s="96"/>
      <c r="H4510" s="88"/>
    </row>
    <row r="4511" spans="1:8" ht="14" x14ac:dyDescent="0.3">
      <c r="A4511" s="99"/>
      <c r="B4511" s="100"/>
      <c r="C4511" s="100"/>
      <c r="D4511" s="100"/>
      <c r="E4511" s="101"/>
      <c r="F4511" s="96"/>
      <c r="H4511" s="88"/>
    </row>
    <row r="4512" spans="1:8" ht="14" x14ac:dyDescent="0.3">
      <c r="A4512" s="99"/>
      <c r="B4512" s="100"/>
      <c r="C4512" s="100"/>
      <c r="D4512" s="100"/>
      <c r="E4512" s="101"/>
      <c r="F4512" s="96"/>
      <c r="H4512" s="88"/>
    </row>
    <row r="4513" spans="1:8" ht="14" x14ac:dyDescent="0.3">
      <c r="A4513" s="99"/>
      <c r="B4513" s="100"/>
      <c r="C4513" s="100"/>
      <c r="D4513" s="100"/>
      <c r="E4513" s="101"/>
      <c r="F4513" s="96"/>
      <c r="H4513" s="88"/>
    </row>
    <row r="4514" spans="1:8" ht="14" x14ac:dyDescent="0.3">
      <c r="A4514" s="99"/>
      <c r="B4514" s="100"/>
      <c r="C4514" s="100"/>
      <c r="D4514" s="100"/>
      <c r="E4514" s="101"/>
      <c r="F4514" s="96"/>
      <c r="H4514" s="88"/>
    </row>
    <row r="4515" spans="1:8" ht="14" x14ac:dyDescent="0.3">
      <c r="A4515" s="99"/>
      <c r="B4515" s="100"/>
      <c r="C4515" s="100"/>
      <c r="D4515" s="100"/>
      <c r="E4515" s="101"/>
      <c r="F4515" s="96"/>
      <c r="H4515" s="88"/>
    </row>
    <row r="4516" spans="1:8" ht="14" x14ac:dyDescent="0.3">
      <c r="A4516" s="99"/>
      <c r="B4516" s="100"/>
      <c r="C4516" s="100"/>
      <c r="D4516" s="100"/>
      <c r="E4516" s="101"/>
      <c r="F4516" s="96"/>
      <c r="H4516" s="88"/>
    </row>
    <row r="4517" spans="1:8" ht="14" x14ac:dyDescent="0.3">
      <c r="A4517" s="99"/>
      <c r="B4517" s="100"/>
      <c r="C4517" s="100"/>
      <c r="D4517" s="100"/>
      <c r="E4517" s="101"/>
      <c r="F4517" s="96"/>
      <c r="H4517" s="88"/>
    </row>
    <row r="4518" spans="1:8" ht="14" x14ac:dyDescent="0.3">
      <c r="A4518" s="99"/>
      <c r="B4518" s="100"/>
      <c r="C4518" s="100"/>
      <c r="D4518" s="100"/>
      <c r="E4518" s="101"/>
      <c r="F4518" s="96"/>
      <c r="H4518" s="88"/>
    </row>
    <row r="4519" spans="1:8" ht="14" x14ac:dyDescent="0.3">
      <c r="A4519" s="99"/>
      <c r="B4519" s="100"/>
      <c r="C4519" s="100"/>
      <c r="D4519" s="100"/>
      <c r="E4519" s="101"/>
      <c r="F4519" s="96"/>
      <c r="H4519" s="88"/>
    </row>
    <row r="4520" spans="1:8" ht="14" x14ac:dyDescent="0.3">
      <c r="A4520" s="99"/>
      <c r="B4520" s="100"/>
      <c r="C4520" s="100"/>
      <c r="D4520" s="100"/>
      <c r="E4520" s="101"/>
      <c r="F4520" s="96"/>
      <c r="H4520" s="88"/>
    </row>
    <row r="4521" spans="1:8" ht="14" x14ac:dyDescent="0.3">
      <c r="A4521" s="99"/>
      <c r="B4521" s="100"/>
      <c r="C4521" s="100"/>
      <c r="D4521" s="100"/>
      <c r="E4521" s="101"/>
      <c r="F4521" s="96"/>
      <c r="H4521" s="88"/>
    </row>
    <row r="4522" spans="1:8" ht="14" x14ac:dyDescent="0.3">
      <c r="A4522" s="99"/>
      <c r="B4522" s="100"/>
      <c r="C4522" s="100"/>
      <c r="D4522" s="100"/>
      <c r="E4522" s="101"/>
      <c r="F4522" s="96"/>
      <c r="H4522" s="88"/>
    </row>
    <row r="4523" spans="1:8" ht="14" x14ac:dyDescent="0.3">
      <c r="A4523" s="99"/>
      <c r="B4523" s="100"/>
      <c r="C4523" s="100"/>
      <c r="D4523" s="100"/>
      <c r="E4523" s="101"/>
      <c r="F4523" s="96"/>
      <c r="H4523" s="88"/>
    </row>
    <row r="4524" spans="1:8" ht="14" x14ac:dyDescent="0.3">
      <c r="A4524" s="99"/>
      <c r="B4524" s="100"/>
      <c r="C4524" s="100"/>
      <c r="D4524" s="100"/>
      <c r="E4524" s="101"/>
      <c r="F4524" s="96"/>
      <c r="H4524" s="88"/>
    </row>
    <row r="4525" spans="1:8" ht="14" x14ac:dyDescent="0.3">
      <c r="A4525" s="99"/>
      <c r="B4525" s="100"/>
      <c r="C4525" s="100"/>
      <c r="D4525" s="100"/>
      <c r="E4525" s="101"/>
      <c r="F4525" s="96"/>
      <c r="H4525" s="88"/>
    </row>
    <row r="4526" spans="1:8" ht="14" x14ac:dyDescent="0.3">
      <c r="A4526" s="99"/>
      <c r="B4526" s="100"/>
      <c r="C4526" s="100"/>
      <c r="D4526" s="100"/>
      <c r="E4526" s="101"/>
      <c r="F4526" s="96"/>
      <c r="H4526" s="88"/>
    </row>
    <row r="4527" spans="1:8" ht="14" x14ac:dyDescent="0.3">
      <c r="A4527" s="99"/>
      <c r="B4527" s="100"/>
      <c r="C4527" s="100"/>
      <c r="D4527" s="100"/>
      <c r="E4527" s="101"/>
      <c r="F4527" s="96"/>
      <c r="H4527" s="88"/>
    </row>
    <row r="4528" spans="1:8" ht="14" x14ac:dyDescent="0.3">
      <c r="A4528" s="99"/>
      <c r="B4528" s="100"/>
      <c r="C4528" s="100"/>
      <c r="D4528" s="100"/>
      <c r="E4528" s="101"/>
      <c r="F4528" s="96"/>
      <c r="H4528" s="88"/>
    </row>
    <row r="4529" spans="1:8" ht="14" x14ac:dyDescent="0.3">
      <c r="A4529" s="99"/>
      <c r="B4529" s="100"/>
      <c r="C4529" s="100"/>
      <c r="D4529" s="100"/>
      <c r="E4529" s="101"/>
      <c r="F4529" s="96"/>
      <c r="H4529" s="88"/>
    </row>
    <row r="4530" spans="1:8" ht="14" x14ac:dyDescent="0.3">
      <c r="A4530" s="99"/>
      <c r="B4530" s="100"/>
      <c r="C4530" s="100"/>
      <c r="D4530" s="100"/>
      <c r="E4530" s="101"/>
      <c r="F4530" s="96"/>
      <c r="H4530" s="88"/>
    </row>
    <row r="4531" spans="1:8" ht="14" x14ac:dyDescent="0.3">
      <c r="A4531" s="99"/>
      <c r="B4531" s="100"/>
      <c r="C4531" s="100"/>
      <c r="D4531" s="100"/>
      <c r="E4531" s="101"/>
      <c r="F4531" s="96"/>
      <c r="H4531" s="88"/>
    </row>
    <row r="4532" spans="1:8" ht="14" x14ac:dyDescent="0.3">
      <c r="A4532" s="99"/>
      <c r="B4532" s="100"/>
      <c r="C4532" s="100"/>
      <c r="D4532" s="100"/>
      <c r="E4532" s="101"/>
      <c r="F4532" s="96"/>
      <c r="H4532" s="88"/>
    </row>
    <row r="4533" spans="1:8" ht="14" x14ac:dyDescent="0.3">
      <c r="A4533" s="99"/>
      <c r="B4533" s="100"/>
      <c r="C4533" s="100"/>
      <c r="D4533" s="100"/>
      <c r="E4533" s="101"/>
      <c r="F4533" s="96"/>
      <c r="H4533" s="88"/>
    </row>
    <row r="4534" spans="1:8" ht="14" x14ac:dyDescent="0.3">
      <c r="A4534" s="99"/>
      <c r="B4534" s="100"/>
      <c r="C4534" s="100"/>
      <c r="D4534" s="100"/>
      <c r="E4534" s="101"/>
      <c r="F4534" s="96"/>
      <c r="H4534" s="88"/>
    </row>
    <row r="4535" spans="1:8" ht="14" x14ac:dyDescent="0.3">
      <c r="A4535" s="99"/>
      <c r="B4535" s="100"/>
      <c r="C4535" s="100"/>
      <c r="D4535" s="100"/>
      <c r="E4535" s="101"/>
      <c r="F4535" s="96"/>
      <c r="H4535" s="88"/>
    </row>
    <row r="4536" spans="1:8" ht="14" x14ac:dyDescent="0.3">
      <c r="A4536" s="99"/>
      <c r="B4536" s="100"/>
      <c r="C4536" s="100"/>
      <c r="D4536" s="100"/>
      <c r="E4536" s="101"/>
      <c r="F4536" s="96"/>
      <c r="H4536" s="88"/>
    </row>
    <row r="4537" spans="1:8" ht="14" x14ac:dyDescent="0.3">
      <c r="A4537" s="99"/>
      <c r="B4537" s="100"/>
      <c r="C4537" s="100"/>
      <c r="D4537" s="100"/>
      <c r="E4537" s="101"/>
      <c r="F4537" s="96"/>
      <c r="H4537" s="88"/>
    </row>
    <row r="4538" spans="1:8" ht="14" x14ac:dyDescent="0.3">
      <c r="A4538" s="99"/>
      <c r="B4538" s="100"/>
      <c r="C4538" s="100"/>
      <c r="D4538" s="100"/>
      <c r="E4538" s="101"/>
      <c r="F4538" s="96"/>
      <c r="H4538" s="88"/>
    </row>
    <row r="4539" spans="1:8" ht="14" x14ac:dyDescent="0.3">
      <c r="A4539" s="99"/>
      <c r="B4539" s="100"/>
      <c r="C4539" s="100"/>
      <c r="D4539" s="100"/>
      <c r="E4539" s="101"/>
      <c r="F4539" s="96"/>
      <c r="H4539" s="88"/>
    </row>
    <row r="4540" spans="1:8" ht="14" x14ac:dyDescent="0.3">
      <c r="A4540" s="99"/>
      <c r="B4540" s="100"/>
      <c r="C4540" s="100"/>
      <c r="D4540" s="100"/>
      <c r="E4540" s="101"/>
      <c r="F4540" s="96"/>
      <c r="H4540" s="88"/>
    </row>
    <row r="4541" spans="1:8" ht="14" x14ac:dyDescent="0.3">
      <c r="A4541" s="99"/>
      <c r="B4541" s="100"/>
      <c r="C4541" s="100"/>
      <c r="D4541" s="100"/>
      <c r="E4541" s="101"/>
      <c r="F4541" s="96"/>
      <c r="H4541" s="88"/>
    </row>
    <row r="4542" spans="1:8" ht="14" x14ac:dyDescent="0.3">
      <c r="A4542" s="99"/>
      <c r="B4542" s="100"/>
      <c r="C4542" s="100"/>
      <c r="D4542" s="100"/>
      <c r="E4542" s="101"/>
      <c r="F4542" s="96"/>
      <c r="H4542" s="88"/>
    </row>
    <row r="4543" spans="1:8" ht="14" x14ac:dyDescent="0.3">
      <c r="A4543" s="99"/>
      <c r="B4543" s="100"/>
      <c r="C4543" s="100"/>
      <c r="D4543" s="100"/>
      <c r="E4543" s="101"/>
      <c r="F4543" s="96"/>
      <c r="H4543" s="88"/>
    </row>
    <row r="4544" spans="1:8" ht="14" x14ac:dyDescent="0.3">
      <c r="A4544" s="99"/>
      <c r="B4544" s="100"/>
      <c r="C4544" s="100"/>
      <c r="D4544" s="100"/>
      <c r="E4544" s="101"/>
      <c r="F4544" s="96"/>
      <c r="H4544" s="88"/>
    </row>
    <row r="4545" spans="1:8" ht="14" x14ac:dyDescent="0.3">
      <c r="A4545" s="99"/>
      <c r="B4545" s="100"/>
      <c r="C4545" s="100"/>
      <c r="D4545" s="100"/>
      <c r="E4545" s="101"/>
      <c r="F4545" s="96"/>
      <c r="H4545" s="88"/>
    </row>
    <row r="4546" spans="1:8" ht="14" x14ac:dyDescent="0.3">
      <c r="A4546" s="99"/>
      <c r="B4546" s="100"/>
      <c r="C4546" s="100"/>
      <c r="D4546" s="100"/>
      <c r="E4546" s="101"/>
      <c r="F4546" s="96"/>
      <c r="H4546" s="88"/>
    </row>
    <row r="4547" spans="1:8" ht="14" x14ac:dyDescent="0.3">
      <c r="A4547" s="99"/>
      <c r="B4547" s="100"/>
      <c r="C4547" s="100"/>
      <c r="D4547" s="100"/>
      <c r="E4547" s="101"/>
      <c r="F4547" s="96"/>
      <c r="H4547" s="88"/>
    </row>
    <row r="4548" spans="1:8" ht="14" x14ac:dyDescent="0.3">
      <c r="A4548" s="99"/>
      <c r="B4548" s="100"/>
      <c r="C4548" s="100"/>
      <c r="D4548" s="100"/>
      <c r="E4548" s="101"/>
      <c r="F4548" s="96"/>
      <c r="H4548" s="88"/>
    </row>
    <row r="4549" spans="1:8" ht="14" x14ac:dyDescent="0.3">
      <c r="A4549" s="99"/>
      <c r="B4549" s="100"/>
      <c r="C4549" s="100"/>
      <c r="D4549" s="100"/>
      <c r="E4549" s="101"/>
      <c r="F4549" s="96"/>
      <c r="H4549" s="88"/>
    </row>
    <row r="4550" spans="1:8" ht="14" x14ac:dyDescent="0.3">
      <c r="A4550" s="99"/>
      <c r="B4550" s="100"/>
      <c r="C4550" s="100"/>
      <c r="D4550" s="100"/>
      <c r="E4550" s="101"/>
      <c r="F4550" s="96"/>
      <c r="H4550" s="88"/>
    </row>
    <row r="4551" spans="1:8" ht="14" x14ac:dyDescent="0.3">
      <c r="A4551" s="99"/>
      <c r="B4551" s="100"/>
      <c r="C4551" s="100"/>
      <c r="D4551" s="100"/>
      <c r="E4551" s="101"/>
      <c r="F4551" s="96"/>
      <c r="H4551" s="88"/>
    </row>
    <row r="4552" spans="1:8" ht="14" x14ac:dyDescent="0.3">
      <c r="A4552" s="99"/>
      <c r="B4552" s="100"/>
      <c r="C4552" s="100"/>
      <c r="D4552" s="100"/>
      <c r="E4552" s="101"/>
      <c r="F4552" s="96"/>
      <c r="H4552" s="88"/>
    </row>
    <row r="4553" spans="1:8" ht="14" x14ac:dyDescent="0.3">
      <c r="A4553" s="99"/>
      <c r="B4553" s="100"/>
      <c r="C4553" s="100"/>
      <c r="D4553" s="100"/>
      <c r="E4553" s="101"/>
      <c r="F4553" s="96"/>
      <c r="H4553" s="88"/>
    </row>
    <row r="4554" spans="1:8" ht="14" x14ac:dyDescent="0.3">
      <c r="A4554" s="99"/>
      <c r="B4554" s="100"/>
      <c r="C4554" s="100"/>
      <c r="D4554" s="100"/>
      <c r="E4554" s="101"/>
      <c r="F4554" s="96"/>
      <c r="H4554" s="88"/>
    </row>
    <row r="4555" spans="1:8" ht="14" x14ac:dyDescent="0.3">
      <c r="A4555" s="99"/>
      <c r="B4555" s="100"/>
      <c r="C4555" s="100"/>
      <c r="D4555" s="100"/>
      <c r="E4555" s="101"/>
      <c r="F4555" s="96"/>
      <c r="H4555" s="88"/>
    </row>
    <row r="4556" spans="1:8" ht="14" x14ac:dyDescent="0.3">
      <c r="A4556" s="99"/>
      <c r="B4556" s="100"/>
      <c r="C4556" s="100"/>
      <c r="D4556" s="100"/>
      <c r="E4556" s="101"/>
      <c r="F4556" s="96"/>
      <c r="H4556" s="88"/>
    </row>
    <row r="4557" spans="1:8" ht="14" x14ac:dyDescent="0.3">
      <c r="A4557" s="99"/>
      <c r="B4557" s="100"/>
      <c r="C4557" s="100"/>
      <c r="D4557" s="100"/>
      <c r="E4557" s="101"/>
      <c r="F4557" s="96"/>
      <c r="H4557" s="88"/>
    </row>
    <row r="4558" spans="1:8" ht="14" x14ac:dyDescent="0.3">
      <c r="A4558" s="99"/>
      <c r="B4558" s="100"/>
      <c r="C4558" s="100"/>
      <c r="D4558" s="100"/>
      <c r="E4558" s="101"/>
      <c r="F4558" s="96"/>
      <c r="H4558" s="88"/>
    </row>
    <row r="4559" spans="1:8" ht="14" x14ac:dyDescent="0.3">
      <c r="A4559" s="99"/>
      <c r="B4559" s="100"/>
      <c r="C4559" s="100"/>
      <c r="D4559" s="100"/>
      <c r="E4559" s="101"/>
      <c r="F4559" s="96"/>
      <c r="H4559" s="88"/>
    </row>
    <row r="4560" spans="1:8" ht="14" x14ac:dyDescent="0.3">
      <c r="A4560" s="99"/>
      <c r="B4560" s="100"/>
      <c r="C4560" s="100"/>
      <c r="D4560" s="100"/>
      <c r="E4560" s="101"/>
      <c r="F4560" s="96"/>
      <c r="H4560" s="88"/>
    </row>
    <row r="4561" spans="1:8" ht="14" x14ac:dyDescent="0.3">
      <c r="A4561" s="99"/>
      <c r="B4561" s="100"/>
      <c r="C4561" s="100"/>
      <c r="D4561" s="100"/>
      <c r="E4561" s="101"/>
      <c r="F4561" s="96"/>
      <c r="H4561" s="88"/>
    </row>
    <row r="4562" spans="1:8" ht="14" x14ac:dyDescent="0.3">
      <c r="A4562" s="99"/>
      <c r="B4562" s="100"/>
      <c r="C4562" s="100"/>
      <c r="D4562" s="100"/>
      <c r="E4562" s="101"/>
      <c r="F4562" s="96"/>
      <c r="H4562" s="88"/>
    </row>
    <row r="4563" spans="1:8" ht="14" x14ac:dyDescent="0.3">
      <c r="A4563" s="99"/>
      <c r="B4563" s="100"/>
      <c r="C4563" s="100"/>
      <c r="D4563" s="100"/>
      <c r="E4563" s="101"/>
      <c r="F4563" s="96"/>
      <c r="H4563" s="88"/>
    </row>
    <row r="4564" spans="1:8" ht="14" x14ac:dyDescent="0.3">
      <c r="A4564" s="99"/>
      <c r="B4564" s="100"/>
      <c r="C4564" s="100"/>
      <c r="D4564" s="100"/>
      <c r="E4564" s="101"/>
      <c r="F4564" s="96"/>
      <c r="H4564" s="88"/>
    </row>
    <row r="4565" spans="1:8" ht="14" x14ac:dyDescent="0.3">
      <c r="A4565" s="99"/>
      <c r="B4565" s="100"/>
      <c r="C4565" s="100"/>
      <c r="D4565" s="100"/>
      <c r="E4565" s="101"/>
      <c r="F4565" s="96"/>
      <c r="H4565" s="88"/>
    </row>
    <row r="4566" spans="1:8" ht="14" x14ac:dyDescent="0.3">
      <c r="A4566" s="99"/>
      <c r="B4566" s="100"/>
      <c r="C4566" s="100"/>
      <c r="D4566" s="100"/>
      <c r="E4566" s="101"/>
      <c r="F4566" s="96"/>
    </row>
    <row r="4567" spans="1:8" ht="14" x14ac:dyDescent="0.3">
      <c r="A4567" s="99"/>
      <c r="B4567" s="100"/>
      <c r="C4567" s="100"/>
      <c r="D4567" s="100"/>
      <c r="E4567" s="101"/>
      <c r="F4567" s="96"/>
    </row>
    <row r="4568" spans="1:8" ht="14" x14ac:dyDescent="0.3">
      <c r="A4568" s="99"/>
      <c r="B4568" s="100"/>
      <c r="C4568" s="100"/>
      <c r="D4568" s="100"/>
      <c r="E4568" s="101"/>
      <c r="F4568" s="96"/>
    </row>
    <row r="4569" spans="1:8" ht="14" x14ac:dyDescent="0.3">
      <c r="A4569" s="99"/>
      <c r="B4569" s="100"/>
      <c r="C4569" s="100"/>
      <c r="D4569" s="100"/>
      <c r="E4569" s="101"/>
      <c r="F4569" s="96"/>
    </row>
    <row r="4570" spans="1:8" ht="14" x14ac:dyDescent="0.3">
      <c r="A4570" s="99"/>
      <c r="B4570" s="100"/>
      <c r="C4570" s="100"/>
      <c r="D4570" s="100"/>
      <c r="E4570" s="101"/>
      <c r="F4570" s="96"/>
    </row>
    <row r="4571" spans="1:8" ht="14" x14ac:dyDescent="0.3">
      <c r="A4571" s="99"/>
      <c r="B4571" s="100"/>
      <c r="C4571" s="100"/>
      <c r="D4571" s="100"/>
      <c r="E4571" s="101"/>
      <c r="F4571" s="96"/>
    </row>
    <row r="4572" spans="1:8" ht="14" x14ac:dyDescent="0.3">
      <c r="A4572" s="99"/>
      <c r="B4572" s="100"/>
      <c r="C4572" s="100"/>
      <c r="D4572" s="100"/>
      <c r="E4572" s="101"/>
      <c r="F4572" s="96"/>
    </row>
    <row r="4573" spans="1:8" ht="14" x14ac:dyDescent="0.3">
      <c r="A4573" s="99"/>
      <c r="B4573" s="100"/>
      <c r="C4573" s="100"/>
      <c r="D4573" s="100"/>
      <c r="E4573" s="101"/>
      <c r="F4573" s="96"/>
    </row>
    <row r="4574" spans="1:8" ht="14" x14ac:dyDescent="0.3">
      <c r="A4574" s="99"/>
      <c r="B4574" s="100"/>
      <c r="C4574" s="100"/>
      <c r="D4574" s="100"/>
      <c r="E4574" s="101"/>
      <c r="F4574" s="96"/>
    </row>
    <row r="4575" spans="1:8" ht="14" x14ac:dyDescent="0.3">
      <c r="A4575" s="99"/>
      <c r="B4575" s="100"/>
      <c r="C4575" s="100"/>
      <c r="D4575" s="100"/>
      <c r="E4575" s="101"/>
      <c r="F4575" s="96"/>
    </row>
    <row r="4576" spans="1:8" ht="14" x14ac:dyDescent="0.3">
      <c r="A4576" s="99"/>
      <c r="B4576" s="100"/>
      <c r="C4576" s="100"/>
      <c r="D4576" s="100"/>
      <c r="E4576" s="101"/>
      <c r="F4576" s="96"/>
    </row>
    <row r="4577" spans="1:6" ht="14" x14ac:dyDescent="0.3">
      <c r="A4577" s="99"/>
      <c r="B4577" s="100"/>
      <c r="C4577" s="100"/>
      <c r="D4577" s="100"/>
      <c r="E4577" s="101"/>
      <c r="F4577" s="96"/>
    </row>
    <row r="4578" spans="1:6" ht="14" x14ac:dyDescent="0.3">
      <c r="A4578" s="99"/>
      <c r="B4578" s="100"/>
      <c r="C4578" s="100"/>
      <c r="D4578" s="100"/>
      <c r="E4578" s="101"/>
      <c r="F4578" s="96"/>
    </row>
    <row r="4579" spans="1:6" ht="14" x14ac:dyDescent="0.3">
      <c r="A4579" s="99"/>
      <c r="B4579" s="100"/>
      <c r="C4579" s="100"/>
      <c r="D4579" s="100"/>
      <c r="E4579" s="101"/>
      <c r="F4579" s="96"/>
    </row>
    <row r="4580" spans="1:6" ht="14" x14ac:dyDescent="0.3">
      <c r="A4580" s="99"/>
      <c r="B4580" s="100"/>
      <c r="C4580" s="100"/>
      <c r="D4580" s="100"/>
      <c r="E4580" s="101"/>
      <c r="F4580" s="96"/>
    </row>
    <row r="4581" spans="1:6" ht="14" x14ac:dyDescent="0.3">
      <c r="A4581" s="99"/>
      <c r="B4581" s="100"/>
      <c r="C4581" s="100"/>
      <c r="D4581" s="100"/>
      <c r="E4581" s="101"/>
      <c r="F4581" s="96"/>
    </row>
    <row r="4582" spans="1:6" ht="14" x14ac:dyDescent="0.3">
      <c r="A4582" s="99"/>
      <c r="B4582" s="100"/>
      <c r="C4582" s="100"/>
      <c r="D4582" s="100"/>
      <c r="E4582" s="101"/>
      <c r="F4582" s="96"/>
    </row>
    <row r="4583" spans="1:6" ht="14" x14ac:dyDescent="0.3">
      <c r="A4583" s="99"/>
      <c r="B4583" s="100"/>
      <c r="C4583" s="100"/>
      <c r="D4583" s="100"/>
      <c r="E4583" s="101"/>
      <c r="F4583" s="96"/>
    </row>
    <row r="4584" spans="1:6" ht="14" x14ac:dyDescent="0.3">
      <c r="A4584" s="99"/>
      <c r="B4584" s="100"/>
      <c r="C4584" s="100"/>
      <c r="D4584" s="100"/>
      <c r="E4584" s="101"/>
      <c r="F4584" s="96"/>
    </row>
    <row r="4585" spans="1:6" ht="14" x14ac:dyDescent="0.3">
      <c r="A4585" s="99"/>
      <c r="B4585" s="100"/>
      <c r="C4585" s="100"/>
      <c r="D4585" s="100"/>
      <c r="E4585" s="101"/>
      <c r="F4585" s="96"/>
    </row>
    <row r="4586" spans="1:6" ht="14" x14ac:dyDescent="0.3">
      <c r="A4586" s="99"/>
      <c r="B4586" s="100"/>
      <c r="C4586" s="100"/>
      <c r="D4586" s="100"/>
      <c r="E4586" s="101"/>
      <c r="F4586" s="96"/>
    </row>
    <row r="4587" spans="1:6" ht="14" x14ac:dyDescent="0.3">
      <c r="A4587" s="99"/>
      <c r="B4587" s="100"/>
      <c r="C4587" s="100"/>
      <c r="D4587" s="100"/>
      <c r="E4587" s="101"/>
      <c r="F4587" s="96"/>
    </row>
    <row r="4588" spans="1:6" ht="14" x14ac:dyDescent="0.3">
      <c r="A4588" s="99"/>
      <c r="B4588" s="100"/>
      <c r="C4588" s="100"/>
      <c r="D4588" s="100"/>
      <c r="E4588" s="101"/>
      <c r="F4588" s="96"/>
    </row>
    <row r="4589" spans="1:6" ht="14" x14ac:dyDescent="0.3">
      <c r="A4589" s="99"/>
      <c r="B4589" s="100"/>
      <c r="C4589" s="100"/>
      <c r="D4589" s="100"/>
      <c r="E4589" s="101"/>
      <c r="F4589" s="96"/>
    </row>
    <row r="4590" spans="1:6" ht="14" x14ac:dyDescent="0.3">
      <c r="A4590" s="99"/>
      <c r="B4590" s="100"/>
      <c r="C4590" s="100"/>
      <c r="D4590" s="100"/>
      <c r="E4590" s="101"/>
      <c r="F4590" s="96"/>
    </row>
    <row r="4591" spans="1:6" ht="14" x14ac:dyDescent="0.3">
      <c r="A4591" s="99"/>
      <c r="B4591" s="100"/>
      <c r="C4591" s="100"/>
      <c r="D4591" s="100"/>
      <c r="E4591" s="101"/>
      <c r="F4591" s="96"/>
    </row>
    <row r="4592" spans="1:6" ht="14" x14ac:dyDescent="0.3">
      <c r="A4592" s="99"/>
      <c r="B4592" s="100"/>
      <c r="C4592" s="100"/>
      <c r="D4592" s="100"/>
      <c r="E4592" s="101"/>
      <c r="F4592" s="96"/>
    </row>
    <row r="4593" spans="1:6" ht="14" x14ac:dyDescent="0.3">
      <c r="A4593" s="99"/>
      <c r="B4593" s="100"/>
      <c r="C4593" s="100"/>
      <c r="D4593" s="100"/>
      <c r="E4593" s="101"/>
      <c r="F4593" s="96"/>
    </row>
    <row r="4594" spans="1:6" ht="14" x14ac:dyDescent="0.3">
      <c r="A4594" s="99"/>
      <c r="B4594" s="100"/>
      <c r="C4594" s="100"/>
      <c r="D4594" s="100"/>
      <c r="E4594" s="101"/>
      <c r="F4594" s="96"/>
    </row>
    <row r="4595" spans="1:6" ht="14" x14ac:dyDescent="0.3">
      <c r="A4595" s="99"/>
      <c r="B4595" s="100"/>
      <c r="C4595" s="100"/>
      <c r="D4595" s="100"/>
      <c r="E4595" s="101"/>
      <c r="F4595" s="96"/>
    </row>
    <row r="4596" spans="1:6" ht="14" x14ac:dyDescent="0.3">
      <c r="A4596" s="99"/>
      <c r="B4596" s="100"/>
      <c r="C4596" s="100"/>
      <c r="D4596" s="100"/>
      <c r="E4596" s="101"/>
      <c r="F4596" s="96"/>
    </row>
    <row r="4597" spans="1:6" ht="14" x14ac:dyDescent="0.3">
      <c r="A4597" s="99"/>
      <c r="B4597" s="100"/>
      <c r="C4597" s="100"/>
      <c r="D4597" s="100"/>
      <c r="E4597" s="101"/>
      <c r="F4597" s="96"/>
    </row>
    <row r="4598" spans="1:6" ht="14" x14ac:dyDescent="0.3">
      <c r="A4598" s="99"/>
      <c r="B4598" s="100"/>
      <c r="C4598" s="100"/>
      <c r="D4598" s="100"/>
      <c r="E4598" s="101"/>
      <c r="F4598" s="96"/>
    </row>
    <row r="4599" spans="1:6" ht="14" x14ac:dyDescent="0.3">
      <c r="A4599" s="99"/>
      <c r="B4599" s="100"/>
      <c r="C4599" s="100"/>
      <c r="D4599" s="100"/>
      <c r="E4599" s="101"/>
      <c r="F4599" s="96"/>
    </row>
    <row r="4600" spans="1:6" ht="14" x14ac:dyDescent="0.3">
      <c r="A4600" s="99"/>
      <c r="B4600" s="100"/>
      <c r="C4600" s="100"/>
      <c r="D4600" s="100"/>
      <c r="E4600" s="101"/>
      <c r="F4600" s="96"/>
    </row>
    <row r="4601" spans="1:6" ht="14" x14ac:dyDescent="0.3">
      <c r="A4601" s="99"/>
      <c r="B4601" s="100"/>
      <c r="C4601" s="100"/>
      <c r="D4601" s="100"/>
      <c r="E4601" s="101"/>
      <c r="F4601" s="96"/>
    </row>
    <row r="4602" spans="1:6" ht="14" x14ac:dyDescent="0.3">
      <c r="A4602" s="99"/>
      <c r="B4602" s="100"/>
      <c r="C4602" s="100"/>
      <c r="D4602" s="100"/>
      <c r="E4602" s="101"/>
      <c r="F4602" s="96"/>
    </row>
    <row r="4603" spans="1:6" ht="14" x14ac:dyDescent="0.3">
      <c r="A4603" s="99"/>
      <c r="B4603" s="100"/>
      <c r="C4603" s="100"/>
      <c r="D4603" s="100"/>
      <c r="E4603" s="101"/>
      <c r="F4603" s="96"/>
    </row>
    <row r="4604" spans="1:6" ht="14" x14ac:dyDescent="0.3">
      <c r="A4604" s="99"/>
      <c r="B4604" s="100"/>
      <c r="C4604" s="100"/>
      <c r="D4604" s="100"/>
      <c r="E4604" s="101"/>
      <c r="F4604" s="96"/>
    </row>
    <row r="4605" spans="1:6" ht="14" x14ac:dyDescent="0.3">
      <c r="A4605" s="99"/>
      <c r="B4605" s="100"/>
      <c r="C4605" s="100"/>
      <c r="D4605" s="100"/>
      <c r="E4605" s="101"/>
      <c r="F4605" s="96"/>
    </row>
    <row r="4606" spans="1:6" ht="14" x14ac:dyDescent="0.3">
      <c r="A4606" s="99"/>
      <c r="B4606" s="100"/>
      <c r="C4606" s="100"/>
      <c r="D4606" s="100"/>
      <c r="E4606" s="101"/>
      <c r="F4606" s="96"/>
    </row>
    <row r="4607" spans="1:6" ht="14" x14ac:dyDescent="0.3">
      <c r="A4607" s="99"/>
      <c r="B4607" s="100"/>
      <c r="C4607" s="100"/>
      <c r="D4607" s="100"/>
      <c r="E4607" s="101"/>
      <c r="F4607" s="96"/>
    </row>
    <row r="4608" spans="1:6" ht="14" x14ac:dyDescent="0.3">
      <c r="A4608" s="99"/>
      <c r="B4608" s="100"/>
      <c r="C4608" s="100"/>
      <c r="D4608" s="100"/>
      <c r="E4608" s="101"/>
      <c r="F4608" s="96"/>
    </row>
    <row r="4609" spans="1:6" ht="14" x14ac:dyDescent="0.3">
      <c r="A4609" s="99"/>
      <c r="B4609" s="100"/>
      <c r="C4609" s="100"/>
      <c r="D4609" s="100"/>
      <c r="E4609" s="101"/>
      <c r="F4609" s="96"/>
    </row>
    <row r="4610" spans="1:6" ht="14" x14ac:dyDescent="0.3">
      <c r="A4610" s="99"/>
      <c r="B4610" s="100"/>
      <c r="C4610" s="100"/>
      <c r="D4610" s="100"/>
      <c r="E4610" s="101"/>
      <c r="F4610" s="96"/>
    </row>
    <row r="4611" spans="1:6" ht="14" x14ac:dyDescent="0.3">
      <c r="A4611" s="99"/>
      <c r="B4611" s="100"/>
      <c r="C4611" s="100"/>
      <c r="D4611" s="100"/>
      <c r="E4611" s="101"/>
      <c r="F4611" s="96"/>
    </row>
    <row r="4612" spans="1:6" ht="14" x14ac:dyDescent="0.3">
      <c r="A4612" s="99"/>
      <c r="B4612" s="100"/>
      <c r="C4612" s="100"/>
      <c r="D4612" s="100"/>
      <c r="E4612" s="101"/>
      <c r="F4612" s="96"/>
    </row>
    <row r="4613" spans="1:6" ht="14" x14ac:dyDescent="0.3">
      <c r="A4613" s="99"/>
      <c r="B4613" s="100"/>
      <c r="C4613" s="100"/>
      <c r="D4613" s="100"/>
      <c r="E4613" s="101"/>
      <c r="F4613" s="96"/>
    </row>
    <row r="4614" spans="1:6" ht="14" x14ac:dyDescent="0.3">
      <c r="A4614" s="99"/>
      <c r="B4614" s="100"/>
      <c r="C4614" s="100"/>
      <c r="D4614" s="100"/>
      <c r="E4614" s="101"/>
      <c r="F4614" s="96"/>
    </row>
    <row r="4615" spans="1:6" ht="14" x14ac:dyDescent="0.3">
      <c r="A4615" s="99"/>
      <c r="B4615" s="100"/>
      <c r="C4615" s="100"/>
      <c r="D4615" s="100"/>
      <c r="E4615" s="101"/>
      <c r="F4615" s="96"/>
    </row>
    <row r="4616" spans="1:6" ht="14" x14ac:dyDescent="0.3">
      <c r="A4616" s="99"/>
      <c r="B4616" s="100"/>
      <c r="C4616" s="100"/>
      <c r="D4616" s="100"/>
      <c r="E4616" s="101"/>
      <c r="F4616" s="96"/>
    </row>
    <row r="4617" spans="1:6" ht="14" x14ac:dyDescent="0.3">
      <c r="A4617" s="99"/>
      <c r="B4617" s="100"/>
      <c r="C4617" s="100"/>
      <c r="D4617" s="100"/>
      <c r="E4617" s="101"/>
      <c r="F4617" s="96"/>
    </row>
    <row r="4618" spans="1:6" ht="14" x14ac:dyDescent="0.3">
      <c r="A4618" s="99"/>
      <c r="B4618" s="100"/>
      <c r="C4618" s="100"/>
      <c r="D4618" s="100"/>
      <c r="E4618" s="101"/>
      <c r="F4618" s="96"/>
    </row>
    <row r="4619" spans="1:6" ht="14" x14ac:dyDescent="0.3">
      <c r="A4619" s="99"/>
      <c r="B4619" s="100"/>
      <c r="C4619" s="100"/>
      <c r="D4619" s="100"/>
      <c r="E4619" s="101"/>
      <c r="F4619" s="96"/>
    </row>
    <row r="4620" spans="1:6" ht="14" x14ac:dyDescent="0.3">
      <c r="A4620" s="99"/>
      <c r="B4620" s="100"/>
      <c r="C4620" s="100"/>
      <c r="D4620" s="100"/>
      <c r="E4620" s="101"/>
      <c r="F4620" s="96"/>
    </row>
    <row r="4621" spans="1:6" ht="14" x14ac:dyDescent="0.3">
      <c r="A4621" s="99"/>
      <c r="B4621" s="100"/>
      <c r="C4621" s="100"/>
      <c r="D4621" s="100"/>
      <c r="E4621" s="101"/>
      <c r="F4621" s="96"/>
    </row>
    <row r="4622" spans="1:6" ht="14" x14ac:dyDescent="0.3">
      <c r="A4622" s="99"/>
      <c r="B4622" s="100"/>
      <c r="C4622" s="100"/>
      <c r="D4622" s="100"/>
      <c r="E4622" s="101"/>
      <c r="F4622" s="96"/>
    </row>
    <row r="4623" spans="1:6" ht="14" x14ac:dyDescent="0.3">
      <c r="A4623" s="99"/>
      <c r="B4623" s="100"/>
      <c r="C4623" s="100"/>
      <c r="D4623" s="100"/>
      <c r="E4623" s="101"/>
      <c r="F4623" s="96"/>
    </row>
    <row r="4624" spans="1:6" ht="14" x14ac:dyDescent="0.3">
      <c r="A4624" s="99"/>
      <c r="B4624" s="100"/>
      <c r="C4624" s="100"/>
      <c r="D4624" s="100"/>
      <c r="E4624" s="101"/>
      <c r="F4624" s="96"/>
    </row>
    <row r="4625" spans="1:6" ht="14" x14ac:dyDescent="0.3">
      <c r="A4625" s="99"/>
      <c r="B4625" s="100"/>
      <c r="C4625" s="100"/>
      <c r="D4625" s="100"/>
      <c r="E4625" s="101"/>
      <c r="F4625" s="96"/>
    </row>
    <row r="4626" spans="1:6" ht="14" x14ac:dyDescent="0.3">
      <c r="A4626" s="99"/>
      <c r="B4626" s="100"/>
      <c r="C4626" s="100"/>
      <c r="D4626" s="100"/>
      <c r="E4626" s="101"/>
      <c r="F4626" s="96"/>
    </row>
    <row r="4627" spans="1:6" ht="14" x14ac:dyDescent="0.3">
      <c r="A4627" s="99"/>
      <c r="B4627" s="100"/>
      <c r="C4627" s="100"/>
      <c r="D4627" s="100"/>
      <c r="E4627" s="101"/>
      <c r="F4627" s="96"/>
    </row>
    <row r="4628" spans="1:6" ht="14" x14ac:dyDescent="0.3">
      <c r="A4628" s="99"/>
      <c r="B4628" s="100"/>
      <c r="C4628" s="100"/>
      <c r="D4628" s="100"/>
      <c r="E4628" s="101"/>
      <c r="F4628" s="96"/>
    </row>
    <row r="4629" spans="1:6" ht="14" x14ac:dyDescent="0.3">
      <c r="A4629" s="99"/>
      <c r="B4629" s="100"/>
      <c r="C4629" s="100"/>
      <c r="D4629" s="100"/>
      <c r="E4629" s="101"/>
      <c r="F4629" s="96"/>
    </row>
    <row r="4630" spans="1:6" ht="14" x14ac:dyDescent="0.3">
      <c r="A4630" s="99"/>
      <c r="B4630" s="100"/>
      <c r="C4630" s="100"/>
      <c r="D4630" s="100"/>
      <c r="E4630" s="101"/>
      <c r="F4630" s="96"/>
    </row>
    <row r="4631" spans="1:6" ht="14" x14ac:dyDescent="0.3">
      <c r="A4631" s="99"/>
      <c r="B4631" s="100"/>
      <c r="C4631" s="100"/>
      <c r="D4631" s="100"/>
      <c r="E4631" s="101"/>
      <c r="F4631" s="96"/>
    </row>
    <row r="4632" spans="1:6" ht="14" x14ac:dyDescent="0.3">
      <c r="A4632" s="99"/>
      <c r="B4632" s="100"/>
      <c r="C4632" s="100"/>
      <c r="D4632" s="100"/>
      <c r="E4632" s="101"/>
      <c r="F4632" s="96"/>
    </row>
    <row r="4633" spans="1:6" ht="14" x14ac:dyDescent="0.3">
      <c r="A4633" s="99"/>
      <c r="B4633" s="100"/>
      <c r="C4633" s="100"/>
      <c r="D4633" s="100"/>
      <c r="E4633" s="101"/>
      <c r="F4633" s="96"/>
    </row>
    <row r="4634" spans="1:6" ht="14" x14ac:dyDescent="0.3">
      <c r="A4634" s="99"/>
      <c r="B4634" s="100"/>
      <c r="C4634" s="100"/>
      <c r="D4634" s="100"/>
      <c r="E4634" s="101"/>
      <c r="F4634" s="96"/>
    </row>
    <row r="4635" spans="1:6" ht="14" x14ac:dyDescent="0.3">
      <c r="A4635" s="99"/>
      <c r="B4635" s="100"/>
      <c r="C4635" s="100"/>
      <c r="D4635" s="100"/>
      <c r="E4635" s="101"/>
      <c r="F4635" s="96"/>
    </row>
    <row r="4636" spans="1:6" ht="14" x14ac:dyDescent="0.3">
      <c r="A4636" s="99"/>
      <c r="B4636" s="100"/>
      <c r="C4636" s="100"/>
      <c r="D4636" s="100"/>
      <c r="E4636" s="101"/>
      <c r="F4636" s="96"/>
    </row>
    <row r="4637" spans="1:6" ht="14" x14ac:dyDescent="0.3">
      <c r="A4637" s="99"/>
      <c r="B4637" s="100"/>
      <c r="C4637" s="100"/>
      <c r="D4637" s="100"/>
      <c r="E4637" s="101"/>
      <c r="F4637" s="96"/>
    </row>
    <row r="4638" spans="1:6" ht="14" x14ac:dyDescent="0.3">
      <c r="A4638" s="99"/>
      <c r="B4638" s="100"/>
      <c r="C4638" s="100"/>
      <c r="D4638" s="100"/>
      <c r="E4638" s="101"/>
      <c r="F4638" s="96"/>
    </row>
    <row r="4639" spans="1:6" ht="14" x14ac:dyDescent="0.3">
      <c r="A4639" s="99"/>
      <c r="B4639" s="100"/>
      <c r="C4639" s="100"/>
      <c r="D4639" s="100"/>
      <c r="E4639" s="101"/>
      <c r="F4639" s="96"/>
    </row>
    <row r="4640" spans="1:6" ht="14" x14ac:dyDescent="0.3">
      <c r="A4640" s="99"/>
      <c r="B4640" s="100"/>
      <c r="C4640" s="100"/>
      <c r="D4640" s="100"/>
      <c r="E4640" s="101"/>
      <c r="F4640" s="96"/>
    </row>
    <row r="4641" spans="1:6" ht="14" x14ac:dyDescent="0.3">
      <c r="A4641" s="99"/>
      <c r="B4641" s="100"/>
      <c r="C4641" s="100"/>
      <c r="D4641" s="100"/>
      <c r="E4641" s="101"/>
      <c r="F4641" s="96"/>
    </row>
    <row r="4642" spans="1:6" ht="14" x14ac:dyDescent="0.3">
      <c r="A4642" s="99"/>
      <c r="B4642" s="100"/>
      <c r="C4642" s="100"/>
      <c r="D4642" s="100"/>
      <c r="E4642" s="101"/>
      <c r="F4642" s="96"/>
    </row>
    <row r="4643" spans="1:6" ht="14" x14ac:dyDescent="0.3">
      <c r="A4643" s="99"/>
      <c r="B4643" s="100"/>
      <c r="C4643" s="100"/>
      <c r="D4643" s="100"/>
      <c r="E4643" s="101"/>
      <c r="F4643" s="96"/>
    </row>
    <row r="4644" spans="1:6" ht="14" x14ac:dyDescent="0.3">
      <c r="A4644" s="99"/>
      <c r="B4644" s="100"/>
      <c r="C4644" s="100"/>
      <c r="D4644" s="100"/>
      <c r="E4644" s="101"/>
      <c r="F4644" s="96"/>
    </row>
    <row r="4645" spans="1:6" ht="14" x14ac:dyDescent="0.3">
      <c r="A4645" s="99"/>
      <c r="B4645" s="100"/>
      <c r="C4645" s="100"/>
      <c r="D4645" s="100"/>
      <c r="E4645" s="101"/>
      <c r="F4645" s="96"/>
    </row>
    <row r="4646" spans="1:6" ht="14" x14ac:dyDescent="0.3">
      <c r="A4646" s="99"/>
      <c r="B4646" s="100"/>
      <c r="C4646" s="100"/>
      <c r="D4646" s="100"/>
      <c r="E4646" s="101"/>
      <c r="F4646" s="96"/>
    </row>
    <row r="4647" spans="1:6" ht="14" x14ac:dyDescent="0.3">
      <c r="A4647" s="99"/>
      <c r="B4647" s="100"/>
      <c r="C4647" s="100"/>
      <c r="D4647" s="100"/>
      <c r="E4647" s="101"/>
      <c r="F4647" s="96"/>
    </row>
    <row r="4648" spans="1:6" ht="14" x14ac:dyDescent="0.3">
      <c r="A4648" s="99"/>
      <c r="B4648" s="100"/>
      <c r="C4648" s="100"/>
      <c r="D4648" s="100"/>
      <c r="E4648" s="101"/>
      <c r="F4648" s="96"/>
    </row>
    <row r="4649" spans="1:6" ht="14" x14ac:dyDescent="0.3">
      <c r="A4649" s="99"/>
      <c r="B4649" s="100"/>
      <c r="C4649" s="100"/>
      <c r="D4649" s="100"/>
      <c r="E4649" s="101"/>
      <c r="F4649" s="96"/>
    </row>
    <row r="4650" spans="1:6" ht="14" x14ac:dyDescent="0.3">
      <c r="A4650" s="99"/>
      <c r="B4650" s="100"/>
      <c r="C4650" s="100"/>
      <c r="D4650" s="100"/>
      <c r="E4650" s="101"/>
      <c r="F4650" s="96"/>
    </row>
    <row r="4651" spans="1:6" ht="14" x14ac:dyDescent="0.3">
      <c r="A4651" s="99"/>
      <c r="B4651" s="100"/>
      <c r="C4651" s="100"/>
      <c r="D4651" s="100"/>
      <c r="E4651" s="101"/>
      <c r="F4651" s="96"/>
    </row>
    <row r="4652" spans="1:6" ht="14" x14ac:dyDescent="0.3">
      <c r="A4652" s="99"/>
      <c r="B4652" s="100"/>
      <c r="C4652" s="100"/>
      <c r="D4652" s="100"/>
      <c r="E4652" s="101"/>
      <c r="F4652" s="96"/>
    </row>
    <row r="4653" spans="1:6" ht="14" x14ac:dyDescent="0.3">
      <c r="A4653" s="99"/>
      <c r="B4653" s="100"/>
      <c r="C4653" s="100"/>
      <c r="D4653" s="100"/>
      <c r="E4653" s="101"/>
      <c r="F4653" s="96"/>
    </row>
    <row r="4654" spans="1:6" ht="14" x14ac:dyDescent="0.3">
      <c r="A4654" s="99"/>
      <c r="B4654" s="100"/>
      <c r="C4654" s="100"/>
      <c r="D4654" s="100"/>
      <c r="E4654" s="101"/>
      <c r="F4654" s="96"/>
    </row>
    <row r="4655" spans="1:6" ht="14" x14ac:dyDescent="0.3">
      <c r="A4655" s="99"/>
      <c r="B4655" s="100"/>
      <c r="C4655" s="100"/>
      <c r="D4655" s="100"/>
      <c r="E4655" s="101"/>
      <c r="F4655" s="96"/>
    </row>
    <row r="4656" spans="1:6" ht="14" x14ac:dyDescent="0.3">
      <c r="A4656" s="99"/>
      <c r="B4656" s="100"/>
      <c r="C4656" s="100"/>
      <c r="D4656" s="100"/>
      <c r="E4656" s="101"/>
      <c r="F4656" s="96"/>
    </row>
    <row r="4657" spans="1:6" ht="14" x14ac:dyDescent="0.3">
      <c r="A4657" s="99"/>
      <c r="B4657" s="100"/>
      <c r="C4657" s="100"/>
      <c r="D4657" s="100"/>
      <c r="E4657" s="101"/>
      <c r="F4657" s="96"/>
    </row>
    <row r="4658" spans="1:6" ht="14" x14ac:dyDescent="0.3">
      <c r="A4658" s="99"/>
      <c r="B4658" s="100"/>
      <c r="C4658" s="100"/>
      <c r="D4658" s="100"/>
      <c r="E4658" s="101"/>
      <c r="F4658" s="96"/>
    </row>
    <row r="4659" spans="1:6" ht="14" x14ac:dyDescent="0.3">
      <c r="A4659" s="99"/>
      <c r="B4659" s="100"/>
      <c r="C4659" s="100"/>
      <c r="D4659" s="100"/>
      <c r="E4659" s="101"/>
      <c r="F4659" s="96"/>
    </row>
    <row r="4660" spans="1:6" ht="14" x14ac:dyDescent="0.3">
      <c r="A4660" s="99"/>
      <c r="B4660" s="100"/>
      <c r="C4660" s="100"/>
      <c r="D4660" s="100"/>
      <c r="E4660" s="101"/>
      <c r="F4660" s="96"/>
    </row>
    <row r="4661" spans="1:6" ht="14" x14ac:dyDescent="0.3">
      <c r="A4661" s="99"/>
      <c r="B4661" s="100"/>
      <c r="C4661" s="100"/>
      <c r="D4661" s="100"/>
      <c r="E4661" s="101"/>
      <c r="F4661" s="96"/>
    </row>
    <row r="4662" spans="1:6" ht="14" x14ac:dyDescent="0.3">
      <c r="A4662" s="99"/>
      <c r="B4662" s="100"/>
      <c r="C4662" s="100"/>
      <c r="D4662" s="100"/>
      <c r="E4662" s="101"/>
      <c r="F4662" s="96"/>
    </row>
    <row r="4663" spans="1:6" ht="14" x14ac:dyDescent="0.3">
      <c r="A4663" s="99"/>
      <c r="B4663" s="100"/>
      <c r="C4663" s="100"/>
      <c r="D4663" s="100"/>
      <c r="E4663" s="101"/>
      <c r="F4663" s="96"/>
    </row>
    <row r="4664" spans="1:6" ht="14" x14ac:dyDescent="0.3">
      <c r="A4664" s="99"/>
      <c r="B4664" s="100"/>
      <c r="C4664" s="100"/>
      <c r="D4664" s="100"/>
      <c r="E4664" s="101"/>
      <c r="F4664" s="96"/>
    </row>
    <row r="4665" spans="1:6" ht="14" x14ac:dyDescent="0.3">
      <c r="A4665" s="99"/>
      <c r="B4665" s="100"/>
      <c r="C4665" s="100"/>
      <c r="D4665" s="100"/>
      <c r="E4665" s="101"/>
      <c r="F4665" s="96"/>
    </row>
    <row r="4666" spans="1:6" ht="14" x14ac:dyDescent="0.3">
      <c r="A4666" s="99"/>
      <c r="B4666" s="100"/>
      <c r="C4666" s="100"/>
      <c r="D4666" s="100"/>
      <c r="E4666" s="101"/>
      <c r="F4666" s="96"/>
    </row>
    <row r="4667" spans="1:6" ht="14" x14ac:dyDescent="0.3">
      <c r="A4667" s="99"/>
      <c r="B4667" s="100"/>
      <c r="C4667" s="100"/>
      <c r="D4667" s="100"/>
      <c r="E4667" s="101"/>
      <c r="F4667" s="96"/>
    </row>
    <row r="4668" spans="1:6" ht="14" x14ac:dyDescent="0.3">
      <c r="A4668" s="99"/>
      <c r="B4668" s="100"/>
      <c r="C4668" s="100"/>
      <c r="D4668" s="100"/>
      <c r="E4668" s="101"/>
      <c r="F4668" s="96"/>
    </row>
    <row r="4669" spans="1:6" ht="14" x14ac:dyDescent="0.3">
      <c r="A4669" s="99"/>
      <c r="B4669" s="100"/>
      <c r="C4669" s="100"/>
      <c r="D4669" s="100"/>
      <c r="E4669" s="101"/>
      <c r="F4669" s="96"/>
    </row>
    <row r="4670" spans="1:6" ht="14" x14ac:dyDescent="0.3">
      <c r="A4670" s="99"/>
      <c r="B4670" s="100"/>
      <c r="C4670" s="100"/>
      <c r="D4670" s="100"/>
      <c r="E4670" s="101"/>
      <c r="F4670" s="96"/>
    </row>
    <row r="4671" spans="1:6" ht="14" x14ac:dyDescent="0.3">
      <c r="A4671" s="99"/>
      <c r="B4671" s="100"/>
      <c r="C4671" s="100"/>
      <c r="D4671" s="100"/>
      <c r="E4671" s="101"/>
      <c r="F4671" s="96"/>
    </row>
    <row r="4672" spans="1:6" ht="14" x14ac:dyDescent="0.3">
      <c r="A4672" s="99"/>
      <c r="B4672" s="100"/>
      <c r="C4672" s="100"/>
      <c r="D4672" s="100"/>
      <c r="E4672" s="101"/>
      <c r="F4672" s="96"/>
    </row>
    <row r="4673" spans="1:6" ht="14" x14ac:dyDescent="0.3">
      <c r="A4673" s="99"/>
      <c r="B4673" s="100"/>
      <c r="C4673" s="100"/>
      <c r="D4673" s="100"/>
      <c r="E4673" s="101"/>
      <c r="F4673" s="96"/>
    </row>
    <row r="4674" spans="1:6" ht="14" x14ac:dyDescent="0.3">
      <c r="A4674" s="99"/>
      <c r="B4674" s="100"/>
      <c r="C4674" s="100"/>
      <c r="D4674" s="100"/>
      <c r="E4674" s="101"/>
      <c r="F4674" s="96"/>
    </row>
    <row r="4675" spans="1:6" ht="14" x14ac:dyDescent="0.3">
      <c r="A4675" s="99"/>
      <c r="B4675" s="100"/>
      <c r="C4675" s="100"/>
      <c r="D4675" s="100"/>
      <c r="E4675" s="101"/>
      <c r="F4675" s="96"/>
    </row>
    <row r="4676" spans="1:6" ht="14" x14ac:dyDescent="0.3">
      <c r="A4676" s="99"/>
      <c r="B4676" s="100"/>
      <c r="C4676" s="100"/>
      <c r="D4676" s="100"/>
      <c r="E4676" s="101"/>
      <c r="F4676" s="96"/>
    </row>
    <row r="4677" spans="1:6" ht="14" x14ac:dyDescent="0.3">
      <c r="A4677" s="99"/>
      <c r="B4677" s="100"/>
      <c r="C4677" s="100"/>
      <c r="D4677" s="100"/>
      <c r="E4677" s="101"/>
      <c r="F4677" s="96"/>
    </row>
    <row r="4678" spans="1:6" ht="14" x14ac:dyDescent="0.3">
      <c r="A4678" s="99"/>
      <c r="B4678" s="100"/>
      <c r="C4678" s="100"/>
      <c r="D4678" s="100"/>
      <c r="E4678" s="101"/>
      <c r="F4678" s="96"/>
    </row>
    <row r="4679" spans="1:6" ht="14" x14ac:dyDescent="0.3">
      <c r="A4679" s="99"/>
      <c r="B4679" s="100"/>
      <c r="C4679" s="100"/>
      <c r="D4679" s="100"/>
      <c r="E4679" s="101"/>
      <c r="F4679" s="96"/>
    </row>
    <row r="4680" spans="1:6" ht="14" x14ac:dyDescent="0.3">
      <c r="A4680" s="99"/>
      <c r="B4680" s="100"/>
      <c r="C4680" s="100"/>
      <c r="D4680" s="100"/>
      <c r="E4680" s="101"/>
      <c r="F4680" s="96"/>
    </row>
    <row r="4681" spans="1:6" ht="14" x14ac:dyDescent="0.3">
      <c r="A4681" s="99"/>
      <c r="B4681" s="100"/>
      <c r="C4681" s="100"/>
      <c r="D4681" s="100"/>
      <c r="E4681" s="101"/>
      <c r="F4681" s="96"/>
    </row>
    <row r="4682" spans="1:6" ht="14" x14ac:dyDescent="0.3">
      <c r="A4682" s="99"/>
      <c r="B4682" s="100"/>
      <c r="C4682" s="100"/>
      <c r="D4682" s="100"/>
      <c r="E4682" s="101"/>
      <c r="F4682" s="96"/>
    </row>
    <row r="4683" spans="1:6" ht="14" x14ac:dyDescent="0.3">
      <c r="A4683" s="99"/>
      <c r="B4683" s="100"/>
      <c r="C4683" s="100"/>
      <c r="D4683" s="100"/>
      <c r="E4683" s="101"/>
      <c r="F4683" s="96"/>
    </row>
    <row r="4684" spans="1:6" ht="14" x14ac:dyDescent="0.3">
      <c r="A4684" s="99"/>
      <c r="B4684" s="100"/>
      <c r="C4684" s="100"/>
      <c r="D4684" s="100"/>
      <c r="E4684" s="101"/>
      <c r="F4684" s="96"/>
    </row>
    <row r="4685" spans="1:6" ht="14" x14ac:dyDescent="0.3">
      <c r="A4685" s="99"/>
      <c r="B4685" s="100"/>
      <c r="C4685" s="100"/>
      <c r="D4685" s="100"/>
      <c r="E4685" s="101"/>
      <c r="F4685" s="96"/>
    </row>
    <row r="4686" spans="1:6" ht="14" x14ac:dyDescent="0.3">
      <c r="A4686" s="99"/>
      <c r="B4686" s="100"/>
      <c r="C4686" s="100"/>
      <c r="D4686" s="100"/>
      <c r="E4686" s="101"/>
      <c r="F4686" s="96"/>
    </row>
    <row r="4687" spans="1:6" ht="14" x14ac:dyDescent="0.3">
      <c r="A4687" s="99"/>
      <c r="B4687" s="100"/>
      <c r="C4687" s="100"/>
      <c r="D4687" s="100"/>
      <c r="E4687" s="101"/>
      <c r="F4687" s="96"/>
    </row>
    <row r="4688" spans="1:6" ht="14" x14ac:dyDescent="0.3">
      <c r="A4688" s="99"/>
      <c r="B4688" s="100"/>
      <c r="C4688" s="100"/>
      <c r="D4688" s="100"/>
      <c r="E4688" s="101"/>
      <c r="F4688" s="96"/>
    </row>
    <row r="4689" spans="1:6" ht="14" x14ac:dyDescent="0.3">
      <c r="A4689" s="99"/>
      <c r="B4689" s="100"/>
      <c r="C4689" s="100"/>
      <c r="D4689" s="100"/>
      <c r="E4689" s="101"/>
      <c r="F4689" s="96"/>
    </row>
    <row r="4690" spans="1:6" ht="14" x14ac:dyDescent="0.3">
      <c r="A4690" s="99"/>
      <c r="B4690" s="100"/>
      <c r="C4690" s="100"/>
      <c r="D4690" s="100"/>
      <c r="E4690" s="101"/>
      <c r="F4690" s="96"/>
    </row>
    <row r="4691" spans="1:6" ht="14" x14ac:dyDescent="0.3">
      <c r="A4691" s="99"/>
      <c r="B4691" s="100"/>
      <c r="C4691" s="100"/>
      <c r="D4691" s="100"/>
      <c r="E4691" s="101"/>
      <c r="F4691" s="96"/>
    </row>
    <row r="4692" spans="1:6" ht="14" x14ac:dyDescent="0.3">
      <c r="A4692" s="99"/>
      <c r="B4692" s="100"/>
      <c r="C4692" s="100"/>
      <c r="D4692" s="100"/>
      <c r="E4692" s="101"/>
      <c r="F4692" s="96"/>
    </row>
    <row r="4693" spans="1:6" ht="14" x14ac:dyDescent="0.3">
      <c r="A4693" s="99"/>
      <c r="B4693" s="100"/>
      <c r="C4693" s="100"/>
      <c r="D4693" s="100"/>
      <c r="E4693" s="101"/>
      <c r="F4693" s="96"/>
    </row>
    <row r="4694" spans="1:6" ht="14" x14ac:dyDescent="0.3">
      <c r="A4694" s="99"/>
      <c r="B4694" s="100"/>
      <c r="C4694" s="100"/>
      <c r="D4694" s="100"/>
      <c r="E4694" s="101"/>
      <c r="F4694" s="96"/>
    </row>
    <row r="4695" spans="1:6" ht="14" x14ac:dyDescent="0.3">
      <c r="A4695" s="99"/>
      <c r="B4695" s="100"/>
      <c r="C4695" s="100"/>
      <c r="D4695" s="100"/>
      <c r="E4695" s="101"/>
      <c r="F4695" s="96"/>
    </row>
    <row r="4696" spans="1:6" ht="14" x14ac:dyDescent="0.3">
      <c r="A4696" s="99"/>
      <c r="B4696" s="100"/>
      <c r="C4696" s="100"/>
      <c r="D4696" s="100"/>
      <c r="E4696" s="101"/>
      <c r="F4696" s="96"/>
    </row>
    <row r="4697" spans="1:6" ht="14" x14ac:dyDescent="0.3">
      <c r="A4697" s="99"/>
      <c r="B4697" s="100"/>
      <c r="C4697" s="100"/>
      <c r="D4697" s="100"/>
      <c r="E4697" s="101"/>
      <c r="F4697" s="96"/>
    </row>
    <row r="4698" spans="1:6" ht="14" x14ac:dyDescent="0.3">
      <c r="A4698" s="99"/>
      <c r="B4698" s="100"/>
      <c r="C4698" s="100"/>
      <c r="D4698" s="100"/>
      <c r="E4698" s="101"/>
      <c r="F4698" s="96"/>
    </row>
    <row r="4699" spans="1:6" ht="14" x14ac:dyDescent="0.3">
      <c r="A4699" s="99"/>
      <c r="B4699" s="100"/>
      <c r="C4699" s="100"/>
      <c r="D4699" s="100"/>
      <c r="E4699" s="101"/>
      <c r="F4699" s="96"/>
    </row>
    <row r="4700" spans="1:6" ht="14" x14ac:dyDescent="0.3">
      <c r="A4700" s="99"/>
      <c r="B4700" s="100"/>
      <c r="C4700" s="100"/>
      <c r="D4700" s="100"/>
      <c r="E4700" s="101"/>
      <c r="F4700" s="96"/>
    </row>
    <row r="4701" spans="1:6" ht="14" x14ac:dyDescent="0.3">
      <c r="A4701" s="99"/>
      <c r="B4701" s="100"/>
      <c r="C4701" s="100"/>
      <c r="D4701" s="100"/>
      <c r="E4701" s="101"/>
      <c r="F4701" s="96"/>
    </row>
    <row r="4702" spans="1:6" ht="14" x14ac:dyDescent="0.3">
      <c r="A4702" s="99"/>
      <c r="B4702" s="100"/>
      <c r="C4702" s="100"/>
      <c r="D4702" s="100"/>
      <c r="E4702" s="101"/>
      <c r="F4702" s="96"/>
    </row>
    <row r="4703" spans="1:6" ht="14" x14ac:dyDescent="0.3">
      <c r="A4703" s="99"/>
      <c r="B4703" s="100"/>
      <c r="C4703" s="100"/>
      <c r="D4703" s="100"/>
      <c r="E4703" s="101"/>
      <c r="F4703" s="96"/>
    </row>
    <row r="4704" spans="1:6" ht="14" x14ac:dyDescent="0.3">
      <c r="A4704" s="99"/>
      <c r="B4704" s="100"/>
      <c r="C4704" s="100"/>
      <c r="D4704" s="100"/>
      <c r="E4704" s="101"/>
      <c r="F4704" s="96"/>
    </row>
    <row r="4705" spans="1:6" ht="14" x14ac:dyDescent="0.3">
      <c r="A4705" s="99"/>
      <c r="B4705" s="100"/>
      <c r="C4705" s="100"/>
      <c r="D4705" s="100"/>
      <c r="E4705" s="101"/>
      <c r="F4705" s="96"/>
    </row>
    <row r="4706" spans="1:6" ht="14" x14ac:dyDescent="0.3">
      <c r="A4706" s="99"/>
      <c r="B4706" s="100"/>
      <c r="C4706" s="100"/>
      <c r="D4706" s="100"/>
      <c r="E4706" s="101"/>
      <c r="F4706" s="96"/>
    </row>
    <row r="4707" spans="1:6" ht="14" x14ac:dyDescent="0.3">
      <c r="A4707" s="99"/>
      <c r="B4707" s="100"/>
      <c r="C4707" s="100"/>
      <c r="D4707" s="100"/>
      <c r="E4707" s="101"/>
      <c r="F4707" s="96"/>
    </row>
    <row r="4708" spans="1:6" ht="14" x14ac:dyDescent="0.3">
      <c r="A4708" s="99"/>
      <c r="B4708" s="100"/>
      <c r="C4708" s="100"/>
      <c r="D4708" s="100"/>
      <c r="E4708" s="101"/>
      <c r="F4708" s="96"/>
    </row>
    <row r="4709" spans="1:6" ht="14" x14ac:dyDescent="0.3">
      <c r="A4709" s="99"/>
      <c r="B4709" s="100"/>
      <c r="C4709" s="100"/>
      <c r="D4709" s="100"/>
      <c r="E4709" s="101"/>
      <c r="F4709" s="96"/>
    </row>
    <row r="4710" spans="1:6" ht="14" x14ac:dyDescent="0.3">
      <c r="A4710" s="99"/>
      <c r="B4710" s="100"/>
      <c r="C4710" s="100"/>
      <c r="D4710" s="100"/>
      <c r="E4710" s="101"/>
      <c r="F4710" s="96"/>
    </row>
    <row r="4711" spans="1:6" ht="14" x14ac:dyDescent="0.3">
      <c r="A4711" s="99"/>
      <c r="B4711" s="100"/>
      <c r="C4711" s="100"/>
      <c r="D4711" s="100"/>
      <c r="E4711" s="101"/>
      <c r="F4711" s="96"/>
    </row>
    <row r="4712" spans="1:6" ht="14" x14ac:dyDescent="0.3">
      <c r="A4712" s="99"/>
      <c r="B4712" s="100"/>
      <c r="C4712" s="100"/>
      <c r="D4712" s="100"/>
      <c r="E4712" s="101"/>
      <c r="F4712" s="96"/>
    </row>
    <row r="4713" spans="1:6" ht="14" x14ac:dyDescent="0.3">
      <c r="A4713" s="99"/>
      <c r="B4713" s="100"/>
      <c r="C4713" s="100"/>
      <c r="D4713" s="100"/>
      <c r="E4713" s="101"/>
      <c r="F4713" s="96"/>
    </row>
    <row r="4714" spans="1:6" ht="14" x14ac:dyDescent="0.3">
      <c r="A4714" s="99"/>
      <c r="B4714" s="100"/>
      <c r="C4714" s="100"/>
      <c r="D4714" s="100"/>
      <c r="E4714" s="101"/>
      <c r="F4714" s="96"/>
    </row>
    <row r="4715" spans="1:6" ht="14" x14ac:dyDescent="0.3">
      <c r="A4715" s="99"/>
      <c r="B4715" s="100"/>
      <c r="C4715" s="100"/>
      <c r="D4715" s="100"/>
      <c r="E4715" s="101"/>
      <c r="F4715" s="96"/>
    </row>
    <row r="4716" spans="1:6" ht="14" x14ac:dyDescent="0.3">
      <c r="A4716" s="99"/>
      <c r="B4716" s="100"/>
      <c r="C4716" s="100"/>
      <c r="D4716" s="100"/>
      <c r="E4716" s="101"/>
      <c r="F4716" s="96"/>
    </row>
    <row r="4717" spans="1:6" ht="14" x14ac:dyDescent="0.3">
      <c r="A4717" s="99"/>
      <c r="B4717" s="100"/>
      <c r="C4717" s="100"/>
      <c r="D4717" s="100"/>
      <c r="E4717" s="101"/>
      <c r="F4717" s="96"/>
    </row>
    <row r="4718" spans="1:6" ht="14" x14ac:dyDescent="0.3">
      <c r="A4718" s="99"/>
      <c r="B4718" s="100"/>
      <c r="C4718" s="100"/>
      <c r="D4718" s="100"/>
      <c r="E4718" s="101"/>
      <c r="F4718" s="96"/>
    </row>
    <row r="4719" spans="1:6" ht="14" x14ac:dyDescent="0.3">
      <c r="A4719" s="99"/>
      <c r="B4719" s="100"/>
      <c r="C4719" s="100"/>
      <c r="D4719" s="100"/>
      <c r="E4719" s="101"/>
      <c r="F4719" s="96"/>
    </row>
    <row r="4720" spans="1:6" ht="14" x14ac:dyDescent="0.3">
      <c r="A4720" s="99"/>
      <c r="B4720" s="100"/>
      <c r="C4720" s="100"/>
      <c r="D4720" s="100"/>
      <c r="E4720" s="101"/>
      <c r="F4720" s="96"/>
    </row>
    <row r="4721" spans="1:6" ht="14" x14ac:dyDescent="0.3">
      <c r="A4721" s="99"/>
      <c r="B4721" s="100"/>
      <c r="C4721" s="100"/>
      <c r="D4721" s="100"/>
      <c r="E4721" s="101"/>
      <c r="F4721" s="96"/>
    </row>
    <row r="4722" spans="1:6" ht="14" x14ac:dyDescent="0.3">
      <c r="A4722" s="99"/>
      <c r="B4722" s="100"/>
      <c r="C4722" s="100"/>
      <c r="D4722" s="100"/>
      <c r="E4722" s="101"/>
      <c r="F4722" s="96"/>
    </row>
    <row r="4723" spans="1:6" ht="14" x14ac:dyDescent="0.3">
      <c r="A4723" s="99"/>
      <c r="B4723" s="100"/>
      <c r="C4723" s="100"/>
      <c r="D4723" s="100"/>
      <c r="E4723" s="101"/>
      <c r="F4723" s="96"/>
    </row>
    <row r="4724" spans="1:6" ht="14" x14ac:dyDescent="0.3">
      <c r="A4724" s="99"/>
      <c r="B4724" s="100"/>
      <c r="C4724" s="100"/>
      <c r="D4724" s="100"/>
      <c r="E4724" s="101"/>
      <c r="F4724" s="96"/>
    </row>
    <row r="4725" spans="1:6" ht="14" x14ac:dyDescent="0.3">
      <c r="A4725" s="99"/>
      <c r="B4725" s="100"/>
      <c r="C4725" s="100"/>
      <c r="D4725" s="100"/>
      <c r="E4725" s="101"/>
      <c r="F4725" s="96"/>
    </row>
    <row r="4726" spans="1:6" ht="14" x14ac:dyDescent="0.3">
      <c r="A4726" s="99"/>
      <c r="B4726" s="100"/>
      <c r="C4726" s="100"/>
      <c r="D4726" s="100"/>
      <c r="E4726" s="101"/>
      <c r="F4726" s="96"/>
    </row>
    <row r="4727" spans="1:6" ht="14" x14ac:dyDescent="0.3">
      <c r="A4727" s="99"/>
      <c r="B4727" s="100"/>
      <c r="C4727" s="100"/>
      <c r="D4727" s="100"/>
      <c r="E4727" s="101"/>
      <c r="F4727" s="96"/>
    </row>
    <row r="4728" spans="1:6" ht="14" x14ac:dyDescent="0.3">
      <c r="A4728" s="99"/>
      <c r="B4728" s="100"/>
      <c r="C4728" s="100"/>
      <c r="D4728" s="100"/>
      <c r="E4728" s="101"/>
      <c r="F4728" s="96"/>
    </row>
    <row r="4729" spans="1:6" ht="14" x14ac:dyDescent="0.3">
      <c r="A4729" s="99"/>
      <c r="B4729" s="100"/>
      <c r="C4729" s="100"/>
      <c r="D4729" s="100"/>
      <c r="E4729" s="101"/>
      <c r="F4729" s="96"/>
    </row>
    <row r="4730" spans="1:6" ht="14" x14ac:dyDescent="0.3">
      <c r="A4730" s="99"/>
      <c r="B4730" s="100"/>
      <c r="C4730" s="100"/>
      <c r="D4730" s="100"/>
      <c r="E4730" s="101"/>
      <c r="F4730" s="96"/>
    </row>
    <row r="4731" spans="1:6" ht="14" x14ac:dyDescent="0.3">
      <c r="A4731" s="99"/>
      <c r="B4731" s="100"/>
      <c r="C4731" s="100"/>
      <c r="D4731" s="100"/>
      <c r="E4731" s="101"/>
      <c r="F4731" s="96"/>
    </row>
    <row r="4732" spans="1:6" ht="14" x14ac:dyDescent="0.3">
      <c r="A4732" s="99"/>
      <c r="B4732" s="100"/>
      <c r="C4732" s="100"/>
      <c r="D4732" s="100"/>
      <c r="E4732" s="101"/>
      <c r="F4732" s="96"/>
    </row>
    <row r="4733" spans="1:6" ht="14" x14ac:dyDescent="0.3">
      <c r="A4733" s="99"/>
      <c r="B4733" s="100"/>
      <c r="C4733" s="100"/>
      <c r="D4733" s="100"/>
      <c r="E4733" s="101"/>
      <c r="F4733" s="96"/>
    </row>
    <row r="4734" spans="1:6" ht="14" x14ac:dyDescent="0.3">
      <c r="A4734" s="99"/>
      <c r="B4734" s="100"/>
      <c r="C4734" s="100"/>
      <c r="D4734" s="100"/>
      <c r="E4734" s="101"/>
      <c r="F4734" s="96"/>
    </row>
    <row r="4735" spans="1:6" ht="14" x14ac:dyDescent="0.3">
      <c r="A4735" s="99"/>
      <c r="B4735" s="100"/>
      <c r="C4735" s="100"/>
      <c r="D4735" s="100"/>
      <c r="E4735" s="101"/>
      <c r="F4735" s="96"/>
    </row>
    <row r="4736" spans="1:6" ht="14" x14ac:dyDescent="0.3">
      <c r="A4736" s="99"/>
      <c r="B4736" s="100"/>
      <c r="C4736" s="100"/>
      <c r="D4736" s="100"/>
      <c r="E4736" s="101"/>
      <c r="F4736" s="96"/>
    </row>
    <row r="4737" spans="1:6" ht="14" x14ac:dyDescent="0.3">
      <c r="A4737" s="99"/>
      <c r="B4737" s="100"/>
      <c r="C4737" s="100"/>
      <c r="D4737" s="100"/>
      <c r="E4737" s="101"/>
      <c r="F4737" s="96"/>
    </row>
    <row r="4738" spans="1:6" ht="14" x14ac:dyDescent="0.3">
      <c r="A4738" s="99"/>
      <c r="B4738" s="100"/>
      <c r="C4738" s="100"/>
      <c r="D4738" s="100"/>
      <c r="E4738" s="101"/>
      <c r="F4738" s="96"/>
    </row>
    <row r="4739" spans="1:6" ht="14" x14ac:dyDescent="0.3">
      <c r="A4739" s="99"/>
      <c r="B4739" s="100"/>
      <c r="C4739" s="100"/>
      <c r="D4739" s="100"/>
      <c r="E4739" s="101"/>
      <c r="F4739" s="96"/>
    </row>
    <row r="4740" spans="1:6" ht="14" x14ac:dyDescent="0.3">
      <c r="A4740" s="99"/>
      <c r="B4740" s="100"/>
      <c r="C4740" s="100"/>
      <c r="D4740" s="100"/>
      <c r="E4740" s="101"/>
      <c r="F4740" s="96"/>
    </row>
    <row r="4741" spans="1:6" ht="14" x14ac:dyDescent="0.3">
      <c r="A4741" s="99"/>
      <c r="B4741" s="100"/>
      <c r="C4741" s="100"/>
      <c r="D4741" s="100"/>
      <c r="E4741" s="101"/>
      <c r="F4741" s="96"/>
    </row>
    <row r="4742" spans="1:6" ht="14" x14ac:dyDescent="0.3">
      <c r="A4742" s="99"/>
      <c r="B4742" s="100"/>
      <c r="C4742" s="100"/>
      <c r="D4742" s="100"/>
      <c r="E4742" s="101"/>
      <c r="F4742" s="96"/>
    </row>
    <row r="4743" spans="1:6" ht="14" x14ac:dyDescent="0.3">
      <c r="A4743" s="99"/>
      <c r="B4743" s="100"/>
      <c r="C4743" s="100"/>
      <c r="D4743" s="100"/>
      <c r="E4743" s="101"/>
      <c r="F4743" s="96"/>
    </row>
    <row r="4744" spans="1:6" ht="14" x14ac:dyDescent="0.3">
      <c r="A4744" s="99"/>
      <c r="B4744" s="100"/>
      <c r="C4744" s="100"/>
      <c r="D4744" s="100"/>
      <c r="E4744" s="101"/>
      <c r="F4744" s="96"/>
    </row>
    <row r="4745" spans="1:6" ht="14" x14ac:dyDescent="0.3">
      <c r="A4745" s="99"/>
      <c r="B4745" s="100"/>
      <c r="C4745" s="100"/>
      <c r="D4745" s="100"/>
      <c r="E4745" s="101"/>
      <c r="F4745" s="96"/>
    </row>
    <row r="4746" spans="1:6" ht="14" x14ac:dyDescent="0.3">
      <c r="A4746" s="99"/>
      <c r="B4746" s="100"/>
      <c r="C4746" s="100"/>
      <c r="D4746" s="100"/>
      <c r="E4746" s="101"/>
      <c r="F4746" s="96"/>
    </row>
    <row r="4747" spans="1:6" ht="14" x14ac:dyDescent="0.3">
      <c r="A4747" s="99"/>
      <c r="B4747" s="100"/>
      <c r="C4747" s="100"/>
      <c r="D4747" s="100"/>
      <c r="E4747" s="101"/>
      <c r="F4747" s="96"/>
    </row>
    <row r="4748" spans="1:6" ht="14" x14ac:dyDescent="0.3">
      <c r="A4748" s="99"/>
      <c r="B4748" s="100"/>
      <c r="C4748" s="100"/>
      <c r="D4748" s="100"/>
      <c r="E4748" s="101"/>
      <c r="F4748" s="96"/>
    </row>
    <row r="4749" spans="1:6" ht="14" x14ac:dyDescent="0.3">
      <c r="A4749" s="99"/>
      <c r="B4749" s="100"/>
      <c r="C4749" s="100"/>
      <c r="D4749" s="100"/>
      <c r="E4749" s="101"/>
      <c r="F4749" s="96"/>
    </row>
    <row r="4750" spans="1:6" ht="14" x14ac:dyDescent="0.3">
      <c r="A4750" s="99"/>
      <c r="B4750" s="100"/>
      <c r="C4750" s="100"/>
      <c r="D4750" s="100"/>
      <c r="E4750" s="101"/>
      <c r="F4750" s="96"/>
    </row>
    <row r="4751" spans="1:6" ht="14" x14ac:dyDescent="0.3">
      <c r="A4751" s="99"/>
      <c r="B4751" s="100"/>
      <c r="C4751" s="100"/>
      <c r="D4751" s="100"/>
      <c r="E4751" s="101"/>
      <c r="F4751" s="96"/>
    </row>
    <row r="4752" spans="1:6" ht="14" x14ac:dyDescent="0.3">
      <c r="A4752" s="99"/>
      <c r="B4752" s="100"/>
      <c r="C4752" s="100"/>
      <c r="D4752" s="100"/>
      <c r="E4752" s="101"/>
      <c r="F4752" s="96"/>
    </row>
    <row r="4753" spans="1:6" ht="14" x14ac:dyDescent="0.3">
      <c r="A4753" s="99"/>
      <c r="B4753" s="100"/>
      <c r="C4753" s="100"/>
      <c r="D4753" s="100"/>
      <c r="E4753" s="101"/>
      <c r="F4753" s="96"/>
    </row>
    <row r="4754" spans="1:6" ht="14" x14ac:dyDescent="0.3">
      <c r="A4754" s="99"/>
      <c r="B4754" s="100"/>
      <c r="C4754" s="100"/>
      <c r="D4754" s="100"/>
      <c r="E4754" s="101"/>
      <c r="F4754" s="96"/>
    </row>
    <row r="4755" spans="1:6" ht="14" x14ac:dyDescent="0.3">
      <c r="A4755" s="99"/>
      <c r="B4755" s="100"/>
      <c r="C4755" s="100"/>
      <c r="D4755" s="100"/>
      <c r="E4755" s="101"/>
      <c r="F4755" s="96"/>
    </row>
    <row r="4756" spans="1:6" ht="14" x14ac:dyDescent="0.3">
      <c r="A4756" s="99"/>
      <c r="B4756" s="100"/>
      <c r="C4756" s="100"/>
      <c r="D4756" s="100"/>
      <c r="E4756" s="101"/>
      <c r="F4756" s="96"/>
    </row>
    <row r="4757" spans="1:6" ht="14" x14ac:dyDescent="0.3">
      <c r="A4757" s="99"/>
      <c r="B4757" s="100"/>
      <c r="C4757" s="100"/>
      <c r="D4757" s="100"/>
      <c r="E4757" s="101"/>
      <c r="F4757" s="96"/>
    </row>
    <row r="4758" spans="1:6" ht="14" x14ac:dyDescent="0.3">
      <c r="A4758" s="99"/>
      <c r="B4758" s="100"/>
      <c r="C4758" s="100"/>
      <c r="D4758" s="100"/>
      <c r="E4758" s="101"/>
      <c r="F4758" s="96"/>
    </row>
    <row r="4759" spans="1:6" ht="14" x14ac:dyDescent="0.3">
      <c r="A4759" s="99"/>
      <c r="B4759" s="100"/>
      <c r="C4759" s="100"/>
      <c r="D4759" s="100"/>
      <c r="E4759" s="101"/>
      <c r="F4759" s="96"/>
    </row>
    <row r="4760" spans="1:6" ht="14" x14ac:dyDescent="0.3">
      <c r="A4760" s="99"/>
      <c r="B4760" s="100"/>
      <c r="C4760" s="100"/>
      <c r="D4760" s="100"/>
      <c r="E4760" s="101"/>
      <c r="F4760" s="96"/>
    </row>
    <row r="4761" spans="1:6" ht="14" x14ac:dyDescent="0.3">
      <c r="A4761" s="99"/>
      <c r="B4761" s="100"/>
      <c r="C4761" s="100"/>
      <c r="D4761" s="100"/>
      <c r="E4761" s="101"/>
      <c r="F4761" s="96"/>
    </row>
    <row r="4762" spans="1:6" ht="14" x14ac:dyDescent="0.3">
      <c r="A4762" s="99"/>
      <c r="B4762" s="100"/>
      <c r="C4762" s="100"/>
      <c r="D4762" s="100"/>
      <c r="E4762" s="101"/>
      <c r="F4762" s="96"/>
    </row>
    <row r="4763" spans="1:6" ht="14" x14ac:dyDescent="0.3">
      <c r="A4763" s="99"/>
      <c r="B4763" s="100"/>
      <c r="C4763" s="100"/>
      <c r="D4763" s="100"/>
      <c r="E4763" s="101"/>
      <c r="F4763" s="96"/>
    </row>
    <row r="4764" spans="1:6" ht="14" x14ac:dyDescent="0.3">
      <c r="A4764" s="99"/>
      <c r="B4764" s="100"/>
      <c r="C4764" s="100"/>
      <c r="D4764" s="100"/>
      <c r="E4764" s="101"/>
      <c r="F4764" s="96"/>
    </row>
    <row r="4765" spans="1:6" ht="14" x14ac:dyDescent="0.3">
      <c r="A4765" s="99"/>
      <c r="B4765" s="100"/>
      <c r="C4765" s="100"/>
      <c r="D4765" s="100"/>
      <c r="E4765" s="101"/>
      <c r="F4765" s="96"/>
    </row>
    <row r="4766" spans="1:6" ht="14" x14ac:dyDescent="0.3">
      <c r="A4766" s="99"/>
      <c r="B4766" s="100"/>
      <c r="C4766" s="100"/>
      <c r="D4766" s="100"/>
      <c r="E4766" s="101"/>
      <c r="F4766" s="96"/>
    </row>
    <row r="4767" spans="1:6" ht="14" x14ac:dyDescent="0.3">
      <c r="A4767" s="99"/>
      <c r="B4767" s="100"/>
      <c r="C4767" s="100"/>
      <c r="D4767" s="100"/>
      <c r="E4767" s="101"/>
      <c r="F4767" s="96"/>
    </row>
    <row r="4768" spans="1:6" ht="14" x14ac:dyDescent="0.3">
      <c r="A4768" s="99"/>
      <c r="B4768" s="100"/>
      <c r="C4768" s="100"/>
      <c r="D4768" s="100"/>
      <c r="E4768" s="101"/>
      <c r="F4768" s="96"/>
    </row>
    <row r="4769" spans="1:6" ht="14" x14ac:dyDescent="0.3">
      <c r="A4769" s="99"/>
      <c r="B4769" s="100"/>
      <c r="C4769" s="100"/>
      <c r="D4769" s="100"/>
      <c r="E4769" s="101"/>
      <c r="F4769" s="96"/>
    </row>
    <row r="4770" spans="1:6" ht="14" x14ac:dyDescent="0.3">
      <c r="A4770" s="99"/>
      <c r="B4770" s="100"/>
      <c r="C4770" s="100"/>
      <c r="D4770" s="100"/>
      <c r="E4770" s="101"/>
      <c r="F4770" s="96"/>
    </row>
    <row r="4771" spans="1:6" ht="14" x14ac:dyDescent="0.3">
      <c r="A4771" s="99"/>
      <c r="B4771" s="100"/>
      <c r="C4771" s="100"/>
      <c r="D4771" s="100"/>
      <c r="E4771" s="101"/>
      <c r="F4771" s="96"/>
    </row>
    <row r="4772" spans="1:6" ht="14" x14ac:dyDescent="0.3">
      <c r="A4772" s="99"/>
      <c r="B4772" s="100"/>
      <c r="C4772" s="100"/>
      <c r="D4772" s="100"/>
      <c r="E4772" s="101"/>
      <c r="F4772" s="96"/>
    </row>
    <row r="4773" spans="1:6" ht="14" x14ac:dyDescent="0.3">
      <c r="A4773" s="99"/>
      <c r="B4773" s="100"/>
      <c r="C4773" s="100"/>
      <c r="D4773" s="100"/>
      <c r="E4773" s="101"/>
      <c r="F4773" s="96"/>
    </row>
    <row r="4774" spans="1:6" ht="14" x14ac:dyDescent="0.3">
      <c r="A4774" s="99"/>
      <c r="B4774" s="100"/>
      <c r="C4774" s="100"/>
      <c r="D4774" s="100"/>
      <c r="E4774" s="101"/>
      <c r="F4774" s="96"/>
    </row>
    <row r="4775" spans="1:6" ht="14" x14ac:dyDescent="0.3">
      <c r="A4775" s="99"/>
      <c r="B4775" s="100"/>
      <c r="C4775" s="100"/>
      <c r="D4775" s="100"/>
      <c r="E4775" s="101"/>
      <c r="F4775" s="96"/>
    </row>
    <row r="4776" spans="1:6" ht="14" x14ac:dyDescent="0.3">
      <c r="A4776" s="99"/>
      <c r="B4776" s="100"/>
      <c r="C4776" s="100"/>
      <c r="D4776" s="100"/>
      <c r="E4776" s="101"/>
      <c r="F4776" s="96"/>
    </row>
    <row r="4777" spans="1:6" ht="14" x14ac:dyDescent="0.3">
      <c r="A4777" s="99"/>
      <c r="B4777" s="100"/>
      <c r="C4777" s="100"/>
      <c r="D4777" s="100"/>
      <c r="E4777" s="101"/>
      <c r="F4777" s="96"/>
    </row>
    <row r="4778" spans="1:6" ht="14" x14ac:dyDescent="0.3">
      <c r="A4778" s="99"/>
      <c r="B4778" s="100"/>
      <c r="C4778" s="100"/>
      <c r="D4778" s="100"/>
      <c r="E4778" s="101"/>
      <c r="F4778" s="96"/>
    </row>
    <row r="4779" spans="1:6" ht="14" x14ac:dyDescent="0.3">
      <c r="A4779" s="99"/>
      <c r="B4779" s="100"/>
      <c r="C4779" s="100"/>
      <c r="D4779" s="100"/>
      <c r="E4779" s="101"/>
      <c r="F4779" s="96"/>
    </row>
    <row r="4780" spans="1:6" ht="14" x14ac:dyDescent="0.3">
      <c r="A4780" s="99"/>
      <c r="B4780" s="100"/>
      <c r="C4780" s="100"/>
      <c r="D4780" s="100"/>
      <c r="E4780" s="101"/>
      <c r="F4780" s="96"/>
    </row>
    <row r="4781" spans="1:6" ht="14" x14ac:dyDescent="0.3">
      <c r="A4781" s="99"/>
      <c r="B4781" s="100"/>
      <c r="C4781" s="100"/>
      <c r="D4781" s="100"/>
      <c r="E4781" s="101"/>
      <c r="F4781" s="96"/>
    </row>
    <row r="4782" spans="1:6" ht="14" x14ac:dyDescent="0.3">
      <c r="A4782" s="99"/>
      <c r="B4782" s="100"/>
      <c r="C4782" s="100"/>
      <c r="D4782" s="100"/>
      <c r="E4782" s="101"/>
      <c r="F4782" s="96"/>
    </row>
    <row r="4783" spans="1:6" ht="14" x14ac:dyDescent="0.3">
      <c r="A4783" s="99"/>
      <c r="B4783" s="100"/>
      <c r="C4783" s="100"/>
      <c r="D4783" s="100"/>
      <c r="E4783" s="101"/>
      <c r="F4783" s="96"/>
    </row>
    <row r="4784" spans="1:6" ht="14" x14ac:dyDescent="0.3">
      <c r="A4784" s="99"/>
      <c r="B4784" s="100"/>
      <c r="C4784" s="100"/>
      <c r="D4784" s="100"/>
      <c r="E4784" s="101"/>
      <c r="F4784" s="96"/>
    </row>
    <row r="4785" spans="1:6" ht="14" x14ac:dyDescent="0.3">
      <c r="A4785" s="99"/>
      <c r="B4785" s="100"/>
      <c r="C4785" s="100"/>
      <c r="D4785" s="100"/>
      <c r="E4785" s="101"/>
      <c r="F4785" s="96"/>
    </row>
    <row r="4786" spans="1:6" ht="14" x14ac:dyDescent="0.3">
      <c r="A4786" s="99"/>
      <c r="B4786" s="100"/>
      <c r="C4786" s="100"/>
      <c r="D4786" s="100"/>
      <c r="E4786" s="101"/>
      <c r="F4786" s="96"/>
    </row>
    <row r="4787" spans="1:6" ht="14" x14ac:dyDescent="0.3">
      <c r="A4787" s="99"/>
      <c r="B4787" s="100"/>
      <c r="C4787" s="100"/>
      <c r="D4787" s="100"/>
      <c r="E4787" s="101"/>
      <c r="F4787" s="96"/>
    </row>
    <row r="4788" spans="1:6" ht="14" x14ac:dyDescent="0.3">
      <c r="A4788" s="99"/>
      <c r="B4788" s="100"/>
      <c r="C4788" s="100"/>
      <c r="D4788" s="100"/>
      <c r="E4788" s="101"/>
      <c r="F4788" s="96"/>
    </row>
    <row r="4789" spans="1:6" ht="14" x14ac:dyDescent="0.3">
      <c r="A4789" s="99"/>
      <c r="B4789" s="100"/>
      <c r="C4789" s="100"/>
      <c r="D4789" s="100"/>
      <c r="E4789" s="101"/>
      <c r="F4789" s="96"/>
    </row>
    <row r="4790" spans="1:6" ht="14" x14ac:dyDescent="0.3">
      <c r="A4790" s="99"/>
      <c r="B4790" s="100"/>
      <c r="C4790" s="100"/>
      <c r="D4790" s="100"/>
      <c r="E4790" s="101"/>
      <c r="F4790" s="96"/>
    </row>
    <row r="4791" spans="1:6" ht="14" x14ac:dyDescent="0.3">
      <c r="A4791" s="99"/>
      <c r="B4791" s="100"/>
      <c r="C4791" s="100"/>
      <c r="D4791" s="100"/>
      <c r="E4791" s="101"/>
      <c r="F4791" s="96"/>
    </row>
    <row r="4792" spans="1:6" ht="14" x14ac:dyDescent="0.3">
      <c r="A4792" s="99"/>
      <c r="B4792" s="100"/>
      <c r="C4792" s="100"/>
      <c r="D4792" s="100"/>
      <c r="E4792" s="101"/>
      <c r="F4792" s="96"/>
    </row>
    <row r="4793" spans="1:6" ht="14" x14ac:dyDescent="0.3">
      <c r="A4793" s="99"/>
      <c r="B4793" s="100"/>
      <c r="C4793" s="100"/>
      <c r="D4793" s="100"/>
      <c r="E4793" s="101"/>
      <c r="F4793" s="96"/>
    </row>
    <row r="4794" spans="1:6" ht="14" x14ac:dyDescent="0.3">
      <c r="A4794" s="99"/>
      <c r="B4794" s="100"/>
      <c r="C4794" s="100"/>
      <c r="D4794" s="100"/>
      <c r="E4794" s="101"/>
      <c r="F4794" s="96"/>
    </row>
    <row r="4795" spans="1:6" ht="14" x14ac:dyDescent="0.3">
      <c r="A4795" s="99"/>
      <c r="B4795" s="100"/>
      <c r="C4795" s="100"/>
      <c r="D4795" s="100"/>
      <c r="E4795" s="101"/>
      <c r="F4795" s="96"/>
    </row>
    <row r="4796" spans="1:6" ht="14" x14ac:dyDescent="0.3">
      <c r="A4796" s="99"/>
      <c r="B4796" s="100"/>
      <c r="C4796" s="100"/>
      <c r="D4796" s="100"/>
      <c r="E4796" s="101"/>
      <c r="F4796" s="96"/>
    </row>
    <row r="4797" spans="1:6" ht="14" x14ac:dyDescent="0.3">
      <c r="A4797" s="99"/>
      <c r="B4797" s="100"/>
      <c r="C4797" s="100"/>
      <c r="D4797" s="100"/>
      <c r="E4797" s="101"/>
      <c r="F4797" s="96"/>
    </row>
    <row r="4798" spans="1:6" ht="14" x14ac:dyDescent="0.3">
      <c r="A4798" s="99"/>
      <c r="B4798" s="100"/>
      <c r="C4798" s="100"/>
      <c r="D4798" s="100"/>
      <c r="E4798" s="101"/>
      <c r="F4798" s="96"/>
    </row>
    <row r="4799" spans="1:6" ht="14" x14ac:dyDescent="0.3">
      <c r="A4799" s="99"/>
      <c r="B4799" s="100"/>
      <c r="C4799" s="100"/>
      <c r="D4799" s="100"/>
      <c r="E4799" s="101"/>
      <c r="F4799" s="96"/>
    </row>
    <row r="4800" spans="1:6" ht="14" x14ac:dyDescent="0.3">
      <c r="A4800" s="99"/>
      <c r="B4800" s="100"/>
      <c r="C4800" s="100"/>
      <c r="D4800" s="100"/>
      <c r="E4800" s="101"/>
      <c r="F4800" s="96"/>
    </row>
    <row r="4801" spans="1:6" ht="14" x14ac:dyDescent="0.3">
      <c r="A4801" s="99"/>
      <c r="B4801" s="100"/>
      <c r="C4801" s="100"/>
      <c r="D4801" s="100"/>
      <c r="E4801" s="101"/>
      <c r="F4801" s="96"/>
    </row>
    <row r="4802" spans="1:6" ht="14" x14ac:dyDescent="0.3">
      <c r="A4802" s="99"/>
      <c r="B4802" s="100"/>
      <c r="C4802" s="100"/>
      <c r="D4802" s="100"/>
      <c r="E4802" s="101"/>
      <c r="F4802" s="96"/>
    </row>
    <row r="4803" spans="1:6" ht="14" x14ac:dyDescent="0.3">
      <c r="A4803" s="99"/>
      <c r="B4803" s="100"/>
      <c r="C4803" s="100"/>
      <c r="D4803" s="100"/>
      <c r="E4803" s="101"/>
      <c r="F4803" s="96"/>
    </row>
    <row r="4804" spans="1:6" ht="14" x14ac:dyDescent="0.3">
      <c r="A4804" s="99"/>
      <c r="B4804" s="100"/>
      <c r="C4804" s="100"/>
      <c r="D4804" s="100"/>
      <c r="E4804" s="101"/>
      <c r="F4804" s="96"/>
    </row>
    <row r="4805" spans="1:6" ht="14" x14ac:dyDescent="0.3">
      <c r="A4805" s="99"/>
      <c r="B4805" s="100"/>
      <c r="C4805" s="100"/>
      <c r="D4805" s="100"/>
      <c r="E4805" s="101"/>
      <c r="F4805" s="96"/>
    </row>
    <row r="4806" spans="1:6" ht="14" x14ac:dyDescent="0.3">
      <c r="A4806" s="99"/>
      <c r="B4806" s="100"/>
      <c r="C4806" s="100"/>
      <c r="D4806" s="100"/>
      <c r="E4806" s="101"/>
      <c r="F4806" s="96"/>
    </row>
    <row r="4807" spans="1:6" ht="14" x14ac:dyDescent="0.3">
      <c r="A4807" s="99"/>
      <c r="B4807" s="100"/>
      <c r="C4807" s="100"/>
      <c r="D4807" s="100"/>
      <c r="E4807" s="101"/>
      <c r="F4807" s="96"/>
    </row>
    <row r="4808" spans="1:6" ht="14" x14ac:dyDescent="0.3">
      <c r="A4808" s="99"/>
      <c r="B4808" s="100"/>
      <c r="C4808" s="100"/>
      <c r="D4808" s="100"/>
      <c r="E4808" s="101"/>
      <c r="F4808" s="96"/>
    </row>
    <row r="4809" spans="1:6" ht="14" x14ac:dyDescent="0.3">
      <c r="A4809" s="99"/>
      <c r="B4809" s="100"/>
      <c r="C4809" s="100"/>
      <c r="D4809" s="100"/>
      <c r="E4809" s="101"/>
      <c r="F4809" s="96"/>
    </row>
    <row r="4810" spans="1:6" ht="14" x14ac:dyDescent="0.3">
      <c r="A4810" s="99"/>
      <c r="B4810" s="100"/>
      <c r="C4810" s="100"/>
      <c r="D4810" s="100"/>
      <c r="E4810" s="101"/>
      <c r="F4810" s="96"/>
    </row>
    <row r="4811" spans="1:6" ht="14" x14ac:dyDescent="0.3">
      <c r="A4811" s="99"/>
      <c r="B4811" s="100"/>
      <c r="C4811" s="100"/>
      <c r="D4811" s="100"/>
      <c r="E4811" s="101"/>
      <c r="F4811" s="96"/>
    </row>
    <row r="4812" spans="1:6" ht="14" x14ac:dyDescent="0.3">
      <c r="A4812" s="99"/>
      <c r="B4812" s="100"/>
      <c r="C4812" s="100"/>
      <c r="D4812" s="100"/>
      <c r="E4812" s="101"/>
      <c r="F4812" s="96"/>
    </row>
    <row r="4813" spans="1:6" ht="14" x14ac:dyDescent="0.3">
      <c r="A4813" s="99"/>
      <c r="B4813" s="100"/>
      <c r="C4813" s="100"/>
      <c r="D4813" s="100"/>
      <c r="E4813" s="101"/>
      <c r="F4813" s="96"/>
    </row>
    <row r="4814" spans="1:6" ht="14" x14ac:dyDescent="0.3">
      <c r="A4814" s="99"/>
      <c r="B4814" s="100"/>
      <c r="C4814" s="100"/>
      <c r="D4814" s="100"/>
      <c r="E4814" s="101"/>
      <c r="F4814" s="96"/>
    </row>
    <row r="4815" spans="1:6" ht="14" x14ac:dyDescent="0.3">
      <c r="A4815" s="99"/>
      <c r="B4815" s="100"/>
      <c r="C4815" s="100"/>
      <c r="D4815" s="100"/>
      <c r="E4815" s="101"/>
      <c r="F4815" s="96"/>
    </row>
    <row r="4816" spans="1:6" ht="14" x14ac:dyDescent="0.3">
      <c r="A4816" s="99"/>
      <c r="B4816" s="100"/>
      <c r="C4816" s="100"/>
      <c r="D4816" s="100"/>
      <c r="E4816" s="101"/>
      <c r="F4816" s="96"/>
    </row>
    <row r="4817" spans="1:6" ht="14" x14ac:dyDescent="0.3">
      <c r="A4817" s="99"/>
      <c r="B4817" s="100"/>
      <c r="C4817" s="100"/>
      <c r="D4817" s="100"/>
      <c r="E4817" s="101"/>
      <c r="F4817" s="96"/>
    </row>
    <row r="4818" spans="1:6" ht="14" x14ac:dyDescent="0.3">
      <c r="A4818" s="99"/>
      <c r="B4818" s="100"/>
      <c r="C4818" s="100"/>
      <c r="D4818" s="100"/>
      <c r="E4818" s="101"/>
      <c r="F4818" s="96"/>
    </row>
    <row r="4819" spans="1:6" ht="14" x14ac:dyDescent="0.3">
      <c r="A4819" s="99"/>
      <c r="B4819" s="100"/>
      <c r="C4819" s="100"/>
      <c r="D4819" s="100"/>
      <c r="E4819" s="101"/>
      <c r="F4819" s="96"/>
    </row>
    <row r="4820" spans="1:6" ht="14" x14ac:dyDescent="0.3">
      <c r="A4820" s="99"/>
      <c r="B4820" s="100"/>
      <c r="C4820" s="100"/>
      <c r="D4820" s="100"/>
      <c r="E4820" s="101"/>
      <c r="F4820" s="96"/>
    </row>
    <row r="4821" spans="1:6" ht="14" x14ac:dyDescent="0.3">
      <c r="A4821" s="99"/>
      <c r="B4821" s="100"/>
      <c r="C4821" s="100"/>
      <c r="D4821" s="100"/>
      <c r="E4821" s="101"/>
      <c r="F4821" s="96"/>
    </row>
    <row r="4822" spans="1:6" ht="14" x14ac:dyDescent="0.3">
      <c r="A4822" s="99"/>
      <c r="B4822" s="100"/>
      <c r="C4822" s="100"/>
      <c r="D4822" s="100"/>
      <c r="E4822" s="101"/>
      <c r="F4822" s="96"/>
    </row>
    <row r="4823" spans="1:6" ht="14" x14ac:dyDescent="0.3">
      <c r="A4823" s="99"/>
      <c r="B4823" s="100"/>
      <c r="C4823" s="100"/>
      <c r="D4823" s="100"/>
      <c r="E4823" s="101"/>
      <c r="F4823" s="96"/>
    </row>
    <row r="4824" spans="1:6" ht="14" x14ac:dyDescent="0.3">
      <c r="A4824" s="99"/>
      <c r="B4824" s="100"/>
      <c r="C4824" s="100"/>
      <c r="D4824" s="100"/>
      <c r="E4824" s="101"/>
      <c r="F4824" s="96"/>
    </row>
    <row r="4825" spans="1:6" ht="14" x14ac:dyDescent="0.3">
      <c r="A4825" s="99"/>
      <c r="B4825" s="100"/>
      <c r="C4825" s="100"/>
      <c r="D4825" s="100"/>
      <c r="E4825" s="101"/>
      <c r="F4825" s="96"/>
    </row>
    <row r="4826" spans="1:6" ht="14" x14ac:dyDescent="0.3">
      <c r="A4826" s="99"/>
      <c r="B4826" s="100"/>
      <c r="C4826" s="100"/>
      <c r="D4826" s="100"/>
      <c r="E4826" s="101"/>
      <c r="F4826" s="96"/>
    </row>
    <row r="4827" spans="1:6" ht="14" x14ac:dyDescent="0.3">
      <c r="A4827" s="99"/>
      <c r="B4827" s="100"/>
      <c r="C4827" s="100"/>
      <c r="D4827" s="100"/>
      <c r="E4827" s="101"/>
      <c r="F4827" s="96"/>
    </row>
    <row r="4828" spans="1:6" ht="14" x14ac:dyDescent="0.3">
      <c r="A4828" s="99"/>
      <c r="B4828" s="100"/>
      <c r="C4828" s="100"/>
      <c r="D4828" s="100"/>
      <c r="E4828" s="101"/>
      <c r="F4828" s="96"/>
    </row>
    <row r="4829" spans="1:6" ht="14" x14ac:dyDescent="0.3">
      <c r="A4829" s="99"/>
      <c r="B4829" s="100"/>
      <c r="C4829" s="100"/>
      <c r="D4829" s="100"/>
      <c r="E4829" s="101"/>
      <c r="F4829" s="96"/>
    </row>
    <row r="4830" spans="1:6" ht="14" x14ac:dyDescent="0.3">
      <c r="A4830" s="99"/>
      <c r="B4830" s="100"/>
      <c r="C4830" s="100"/>
      <c r="D4830" s="100"/>
      <c r="E4830" s="101"/>
      <c r="F4830" s="96"/>
    </row>
    <row r="4831" spans="1:6" ht="14" x14ac:dyDescent="0.3">
      <c r="A4831" s="99"/>
      <c r="B4831" s="100"/>
      <c r="C4831" s="100"/>
      <c r="D4831" s="100"/>
      <c r="E4831" s="101"/>
      <c r="F4831" s="96"/>
    </row>
    <row r="4832" spans="1:6" ht="14" x14ac:dyDescent="0.3">
      <c r="A4832" s="99"/>
      <c r="B4832" s="100"/>
      <c r="C4832" s="100"/>
      <c r="D4832" s="100"/>
      <c r="E4832" s="101"/>
      <c r="F4832" s="96"/>
    </row>
    <row r="4833" spans="1:6" ht="14" x14ac:dyDescent="0.3">
      <c r="A4833" s="99"/>
      <c r="B4833" s="100"/>
      <c r="C4833" s="100"/>
      <c r="D4833" s="100"/>
      <c r="E4833" s="101"/>
      <c r="F4833" s="96"/>
    </row>
    <row r="4834" spans="1:6" ht="14" x14ac:dyDescent="0.3">
      <c r="A4834" s="99"/>
      <c r="B4834" s="100"/>
      <c r="C4834" s="100"/>
      <c r="D4834" s="100"/>
      <c r="E4834" s="101"/>
      <c r="F4834" s="96"/>
    </row>
    <row r="4835" spans="1:6" ht="14" x14ac:dyDescent="0.3">
      <c r="A4835" s="99"/>
      <c r="B4835" s="100"/>
      <c r="C4835" s="100"/>
      <c r="D4835" s="100"/>
      <c r="E4835" s="101"/>
      <c r="F4835" s="96"/>
    </row>
    <row r="4836" spans="1:6" ht="14" x14ac:dyDescent="0.3">
      <c r="A4836" s="99"/>
      <c r="B4836" s="100"/>
      <c r="C4836" s="100"/>
      <c r="D4836" s="100"/>
      <c r="E4836" s="101"/>
      <c r="F4836" s="96"/>
    </row>
    <row r="4837" spans="1:6" ht="14" x14ac:dyDescent="0.3">
      <c r="A4837" s="99"/>
      <c r="B4837" s="100"/>
      <c r="C4837" s="100"/>
      <c r="D4837" s="100"/>
      <c r="E4837" s="101"/>
      <c r="F4837" s="96"/>
    </row>
    <row r="4838" spans="1:6" ht="14" x14ac:dyDescent="0.3">
      <c r="A4838" s="99"/>
      <c r="B4838" s="100"/>
      <c r="C4838" s="100"/>
      <c r="D4838" s="100"/>
      <c r="E4838" s="101"/>
      <c r="F4838" s="96"/>
    </row>
    <row r="4839" spans="1:6" ht="14" x14ac:dyDescent="0.3">
      <c r="A4839" s="99"/>
      <c r="B4839" s="100"/>
      <c r="C4839" s="100"/>
      <c r="D4839" s="100"/>
      <c r="E4839" s="101"/>
      <c r="F4839" s="96"/>
    </row>
    <row r="4840" spans="1:6" ht="14" x14ac:dyDescent="0.3">
      <c r="A4840" s="99"/>
      <c r="B4840" s="100"/>
      <c r="C4840" s="100"/>
      <c r="D4840" s="100"/>
      <c r="E4840" s="101"/>
      <c r="F4840" s="96"/>
    </row>
    <row r="4841" spans="1:6" ht="14" x14ac:dyDescent="0.3">
      <c r="A4841" s="99"/>
      <c r="B4841" s="100"/>
      <c r="C4841" s="100"/>
      <c r="D4841" s="100"/>
      <c r="E4841" s="101"/>
      <c r="F4841" s="96"/>
    </row>
    <row r="4842" spans="1:6" ht="14" x14ac:dyDescent="0.3">
      <c r="A4842" s="99"/>
      <c r="B4842" s="100"/>
      <c r="C4842" s="100"/>
      <c r="D4842" s="100"/>
      <c r="E4842" s="101"/>
      <c r="F4842" s="96"/>
    </row>
    <row r="4843" spans="1:6" ht="14" x14ac:dyDescent="0.3">
      <c r="A4843" s="99"/>
      <c r="B4843" s="100"/>
      <c r="C4843" s="100"/>
      <c r="D4843" s="100"/>
      <c r="E4843" s="101"/>
      <c r="F4843" s="96"/>
    </row>
    <row r="4844" spans="1:6" ht="14" x14ac:dyDescent="0.3">
      <c r="A4844" s="99"/>
      <c r="B4844" s="100"/>
      <c r="C4844" s="100"/>
      <c r="D4844" s="100"/>
      <c r="E4844" s="101"/>
      <c r="F4844" s="96"/>
    </row>
    <row r="4845" spans="1:6" ht="14" x14ac:dyDescent="0.3">
      <c r="A4845" s="99"/>
      <c r="B4845" s="100"/>
      <c r="C4845" s="100"/>
      <c r="D4845" s="100"/>
      <c r="E4845" s="101"/>
      <c r="F4845" s="96"/>
    </row>
    <row r="4846" spans="1:6" ht="14" x14ac:dyDescent="0.3">
      <c r="A4846" s="99"/>
      <c r="B4846" s="100"/>
      <c r="C4846" s="100"/>
      <c r="D4846" s="100"/>
      <c r="E4846" s="101"/>
      <c r="F4846" s="96"/>
    </row>
    <row r="4847" spans="1:6" ht="14" x14ac:dyDescent="0.3">
      <c r="A4847" s="99"/>
      <c r="B4847" s="100"/>
      <c r="C4847" s="100"/>
      <c r="D4847" s="100"/>
      <c r="E4847" s="101"/>
      <c r="F4847" s="96"/>
    </row>
    <row r="4848" spans="1:6" ht="14" x14ac:dyDescent="0.3">
      <c r="A4848" s="99"/>
      <c r="B4848" s="100"/>
      <c r="C4848" s="100"/>
      <c r="D4848" s="100"/>
      <c r="E4848" s="101"/>
      <c r="F4848" s="96"/>
    </row>
    <row r="4849" spans="1:6" ht="14" x14ac:dyDescent="0.3">
      <c r="A4849" s="99"/>
      <c r="B4849" s="100"/>
      <c r="C4849" s="100"/>
      <c r="D4849" s="100"/>
      <c r="E4849" s="101"/>
      <c r="F4849" s="96"/>
    </row>
    <row r="4850" spans="1:6" ht="14" x14ac:dyDescent="0.3">
      <c r="A4850" s="99"/>
      <c r="B4850" s="100"/>
      <c r="C4850" s="100"/>
      <c r="D4850" s="100"/>
      <c r="E4850" s="101"/>
      <c r="F4850" s="96"/>
    </row>
    <row r="4851" spans="1:6" ht="14" x14ac:dyDescent="0.3">
      <c r="A4851" s="99"/>
      <c r="B4851" s="100"/>
      <c r="C4851" s="100"/>
      <c r="D4851" s="100"/>
      <c r="E4851" s="101"/>
      <c r="F4851" s="96"/>
    </row>
    <row r="4852" spans="1:6" ht="14" x14ac:dyDescent="0.3">
      <c r="A4852" s="99"/>
      <c r="B4852" s="100"/>
      <c r="C4852" s="100"/>
      <c r="D4852" s="100"/>
      <c r="E4852" s="101"/>
      <c r="F4852" s="96"/>
    </row>
    <row r="4853" spans="1:6" ht="14" x14ac:dyDescent="0.3">
      <c r="A4853" s="99"/>
      <c r="B4853" s="100"/>
      <c r="C4853" s="100"/>
      <c r="D4853" s="100"/>
      <c r="E4853" s="101"/>
      <c r="F4853" s="96"/>
    </row>
    <row r="4854" spans="1:6" ht="14" x14ac:dyDescent="0.3">
      <c r="A4854" s="99"/>
      <c r="B4854" s="100"/>
      <c r="C4854" s="100"/>
      <c r="D4854" s="100"/>
      <c r="E4854" s="101"/>
      <c r="F4854" s="96"/>
    </row>
    <row r="4855" spans="1:6" ht="14" x14ac:dyDescent="0.3">
      <c r="A4855" s="99"/>
      <c r="B4855" s="100"/>
      <c r="C4855" s="100"/>
      <c r="D4855" s="100"/>
      <c r="E4855" s="101"/>
      <c r="F4855" s="96"/>
    </row>
    <row r="4856" spans="1:6" ht="14" x14ac:dyDescent="0.3">
      <c r="A4856" s="99"/>
      <c r="B4856" s="100"/>
      <c r="C4856" s="100"/>
      <c r="D4856" s="100"/>
      <c r="E4856" s="101"/>
      <c r="F4856" s="96"/>
    </row>
    <row r="4857" spans="1:6" ht="14" x14ac:dyDescent="0.3">
      <c r="A4857" s="99"/>
      <c r="B4857" s="100"/>
      <c r="C4857" s="100"/>
      <c r="D4857" s="100"/>
      <c r="E4857" s="101"/>
      <c r="F4857" s="96"/>
    </row>
    <row r="4858" spans="1:6" ht="14" x14ac:dyDescent="0.3">
      <c r="A4858" s="99"/>
      <c r="B4858" s="100"/>
      <c r="C4858" s="100"/>
      <c r="D4858" s="100"/>
      <c r="E4858" s="101"/>
      <c r="F4858" s="96"/>
    </row>
    <row r="4859" spans="1:6" ht="14" x14ac:dyDescent="0.3">
      <c r="A4859" s="99"/>
      <c r="B4859" s="100"/>
      <c r="C4859" s="100"/>
      <c r="D4859" s="100"/>
      <c r="E4859" s="101"/>
      <c r="F4859" s="96"/>
    </row>
    <row r="4860" spans="1:6" ht="14" x14ac:dyDescent="0.3">
      <c r="A4860" s="99"/>
      <c r="B4860" s="100"/>
      <c r="C4860" s="100"/>
      <c r="D4860" s="100"/>
      <c r="E4860" s="101"/>
      <c r="F4860" s="96"/>
    </row>
    <row r="4861" spans="1:6" ht="14" x14ac:dyDescent="0.3">
      <c r="A4861" s="99"/>
      <c r="B4861" s="100"/>
      <c r="C4861" s="100"/>
      <c r="D4861" s="100"/>
      <c r="E4861" s="101"/>
      <c r="F4861" s="96"/>
    </row>
    <row r="4862" spans="1:6" ht="14" x14ac:dyDescent="0.3">
      <c r="A4862" s="99"/>
      <c r="B4862" s="100"/>
      <c r="C4862" s="100"/>
      <c r="D4862" s="100"/>
      <c r="E4862" s="101"/>
      <c r="F4862" s="96"/>
    </row>
    <row r="4863" spans="1:6" ht="14" x14ac:dyDescent="0.3">
      <c r="A4863" s="99"/>
      <c r="B4863" s="100"/>
      <c r="C4863" s="100"/>
      <c r="D4863" s="100"/>
      <c r="E4863" s="101"/>
      <c r="F4863" s="96"/>
    </row>
    <row r="4864" spans="1:6" ht="14" x14ac:dyDescent="0.3">
      <c r="A4864" s="99"/>
      <c r="B4864" s="100"/>
      <c r="C4864" s="100"/>
      <c r="D4864" s="100"/>
      <c r="E4864" s="101"/>
      <c r="F4864" s="96"/>
    </row>
    <row r="4865" spans="1:6" ht="14" x14ac:dyDescent="0.3">
      <c r="A4865" s="99"/>
      <c r="B4865" s="100"/>
      <c r="C4865" s="100"/>
      <c r="D4865" s="100"/>
      <c r="E4865" s="101"/>
      <c r="F4865" s="96"/>
    </row>
    <row r="4866" spans="1:6" ht="14" x14ac:dyDescent="0.3">
      <c r="A4866" s="99"/>
      <c r="B4866" s="100"/>
      <c r="C4866" s="100"/>
      <c r="D4866" s="100"/>
      <c r="E4866" s="101"/>
      <c r="F4866" s="96"/>
    </row>
    <row r="4867" spans="1:6" ht="14" x14ac:dyDescent="0.3">
      <c r="A4867" s="99"/>
      <c r="B4867" s="100"/>
      <c r="C4867" s="100"/>
      <c r="D4867" s="100"/>
      <c r="E4867" s="101"/>
      <c r="F4867" s="96"/>
    </row>
    <row r="4868" spans="1:6" ht="14" x14ac:dyDescent="0.3">
      <c r="A4868" s="99"/>
      <c r="B4868" s="100"/>
      <c r="C4868" s="100"/>
      <c r="D4868" s="100"/>
      <c r="E4868" s="101"/>
      <c r="F4868" s="96"/>
    </row>
    <row r="4869" spans="1:6" ht="14" x14ac:dyDescent="0.3">
      <c r="A4869" s="99"/>
      <c r="B4869" s="100"/>
      <c r="C4869" s="100"/>
      <c r="D4869" s="100"/>
      <c r="E4869" s="101"/>
      <c r="F4869" s="96"/>
    </row>
    <row r="4870" spans="1:6" ht="14" x14ac:dyDescent="0.3">
      <c r="A4870" s="99"/>
      <c r="B4870" s="100"/>
      <c r="C4870" s="100"/>
      <c r="D4870" s="100"/>
      <c r="E4870" s="101"/>
      <c r="F4870" s="96"/>
    </row>
    <row r="4871" spans="1:6" ht="14" x14ac:dyDescent="0.3">
      <c r="A4871" s="99"/>
      <c r="B4871" s="100"/>
      <c r="C4871" s="100"/>
      <c r="D4871" s="100"/>
      <c r="E4871" s="101"/>
      <c r="F4871" s="96"/>
    </row>
    <row r="4872" spans="1:6" ht="14" x14ac:dyDescent="0.3">
      <c r="A4872" s="99"/>
      <c r="B4872" s="100"/>
      <c r="C4872" s="100"/>
      <c r="D4872" s="100"/>
      <c r="E4872" s="101"/>
      <c r="F4872" s="96"/>
    </row>
    <row r="4873" spans="1:6" ht="14" x14ac:dyDescent="0.3">
      <c r="A4873" s="99"/>
      <c r="B4873" s="100"/>
      <c r="C4873" s="100"/>
      <c r="D4873" s="100"/>
      <c r="E4873" s="101"/>
      <c r="F4873" s="96"/>
    </row>
    <row r="4874" spans="1:6" ht="14" x14ac:dyDescent="0.3">
      <c r="A4874" s="99"/>
      <c r="B4874" s="100"/>
      <c r="C4874" s="100"/>
      <c r="D4874" s="100"/>
      <c r="E4874" s="101"/>
      <c r="F4874" s="96"/>
    </row>
    <row r="4875" spans="1:6" ht="14" x14ac:dyDescent="0.3">
      <c r="A4875" s="99"/>
      <c r="B4875" s="100"/>
      <c r="C4875" s="100"/>
      <c r="D4875" s="100"/>
      <c r="E4875" s="101"/>
      <c r="F4875" s="96"/>
    </row>
    <row r="4876" spans="1:6" ht="14" x14ac:dyDescent="0.3">
      <c r="A4876" s="99"/>
      <c r="B4876" s="100"/>
      <c r="C4876" s="100"/>
      <c r="D4876" s="100"/>
      <c r="E4876" s="101"/>
      <c r="F4876" s="96"/>
    </row>
    <row r="4877" spans="1:6" ht="14" x14ac:dyDescent="0.3">
      <c r="A4877" s="99"/>
      <c r="B4877" s="100"/>
      <c r="C4877" s="100"/>
      <c r="D4877" s="100"/>
      <c r="E4877" s="101"/>
      <c r="F4877" s="96"/>
    </row>
    <row r="4878" spans="1:6" ht="14" x14ac:dyDescent="0.3">
      <c r="A4878" s="99"/>
      <c r="B4878" s="100"/>
      <c r="C4878" s="100"/>
      <c r="D4878" s="100"/>
      <c r="E4878" s="101"/>
      <c r="F4878" s="96"/>
    </row>
    <row r="4879" spans="1:6" ht="14" x14ac:dyDescent="0.3">
      <c r="A4879" s="99"/>
      <c r="B4879" s="100"/>
      <c r="C4879" s="100"/>
      <c r="D4879" s="100"/>
      <c r="E4879" s="101"/>
      <c r="F4879" s="96"/>
    </row>
    <row r="4880" spans="1:6" ht="14" x14ac:dyDescent="0.3">
      <c r="A4880" s="99"/>
      <c r="B4880" s="100"/>
      <c r="C4880" s="100"/>
      <c r="D4880" s="100"/>
      <c r="E4880" s="101"/>
      <c r="F4880" s="96"/>
    </row>
    <row r="4881" spans="1:6" ht="14" x14ac:dyDescent="0.3">
      <c r="A4881" s="99"/>
      <c r="B4881" s="100"/>
      <c r="C4881" s="100"/>
      <c r="D4881" s="100"/>
      <c r="E4881" s="101"/>
      <c r="F4881" s="96"/>
    </row>
    <row r="4882" spans="1:6" ht="14" x14ac:dyDescent="0.3">
      <c r="A4882" s="99"/>
      <c r="B4882" s="100"/>
      <c r="C4882" s="100"/>
      <c r="D4882" s="100"/>
      <c r="E4882" s="101"/>
      <c r="F4882" s="96"/>
    </row>
    <row r="4883" spans="1:6" ht="14" x14ac:dyDescent="0.3">
      <c r="A4883" s="99"/>
      <c r="B4883" s="100"/>
      <c r="C4883" s="100"/>
      <c r="D4883" s="100"/>
      <c r="E4883" s="101"/>
      <c r="F4883" s="96"/>
    </row>
    <row r="4884" spans="1:6" ht="14" x14ac:dyDescent="0.3">
      <c r="A4884" s="99"/>
      <c r="B4884" s="100"/>
      <c r="C4884" s="100"/>
      <c r="D4884" s="100"/>
      <c r="E4884" s="101"/>
      <c r="F4884" s="96"/>
    </row>
    <row r="4885" spans="1:6" ht="14" x14ac:dyDescent="0.3">
      <c r="A4885" s="99"/>
      <c r="B4885" s="100"/>
      <c r="C4885" s="100"/>
      <c r="D4885" s="100"/>
      <c r="E4885" s="101"/>
      <c r="F4885" s="96"/>
    </row>
    <row r="4886" spans="1:6" ht="14" x14ac:dyDescent="0.3">
      <c r="A4886" s="99"/>
      <c r="B4886" s="100"/>
      <c r="C4886" s="100"/>
      <c r="D4886" s="100"/>
      <c r="E4886" s="101"/>
      <c r="F4886" s="96"/>
    </row>
    <row r="4887" spans="1:6" ht="14" x14ac:dyDescent="0.3">
      <c r="A4887" s="99"/>
      <c r="B4887" s="100"/>
      <c r="C4887" s="100"/>
      <c r="D4887" s="100"/>
      <c r="E4887" s="101"/>
      <c r="F4887" s="96"/>
    </row>
    <row r="4888" spans="1:6" ht="14" x14ac:dyDescent="0.3">
      <c r="A4888" s="99"/>
      <c r="B4888" s="100"/>
      <c r="C4888" s="100"/>
      <c r="D4888" s="100"/>
      <c r="E4888" s="101"/>
      <c r="F4888" s="96"/>
    </row>
    <row r="4889" spans="1:6" ht="14" x14ac:dyDescent="0.3">
      <c r="A4889" s="99"/>
      <c r="B4889" s="100"/>
      <c r="C4889" s="100"/>
      <c r="D4889" s="100"/>
      <c r="E4889" s="101"/>
      <c r="F4889" s="96"/>
    </row>
    <row r="4890" spans="1:6" ht="14" x14ac:dyDescent="0.3">
      <c r="A4890" s="99"/>
      <c r="B4890" s="100"/>
      <c r="C4890" s="100"/>
      <c r="D4890" s="100"/>
      <c r="E4890" s="101"/>
      <c r="F4890" s="96"/>
    </row>
    <row r="4891" spans="1:6" ht="14" x14ac:dyDescent="0.3">
      <c r="A4891" s="99"/>
      <c r="B4891" s="100"/>
      <c r="C4891" s="100"/>
      <c r="D4891" s="100"/>
      <c r="E4891" s="101"/>
      <c r="F4891" s="96"/>
    </row>
    <row r="4892" spans="1:6" ht="14" x14ac:dyDescent="0.3">
      <c r="A4892" s="99"/>
      <c r="B4892" s="100"/>
      <c r="C4892" s="100"/>
      <c r="D4892" s="100"/>
      <c r="E4892" s="101"/>
      <c r="F4892" s="96"/>
    </row>
    <row r="4893" spans="1:6" ht="14" x14ac:dyDescent="0.3">
      <c r="A4893" s="99"/>
      <c r="B4893" s="100"/>
      <c r="C4893" s="100"/>
      <c r="D4893" s="100"/>
      <c r="E4893" s="101"/>
      <c r="F4893" s="96"/>
    </row>
    <row r="4894" spans="1:6" ht="14" x14ac:dyDescent="0.3">
      <c r="A4894" s="99"/>
      <c r="B4894" s="100"/>
      <c r="C4894" s="100"/>
      <c r="D4894" s="100"/>
      <c r="E4894" s="101"/>
      <c r="F4894" s="96"/>
    </row>
    <row r="4895" spans="1:6" ht="14" x14ac:dyDescent="0.3">
      <c r="A4895" s="99"/>
      <c r="B4895" s="100"/>
      <c r="C4895" s="100"/>
      <c r="D4895" s="100"/>
      <c r="E4895" s="101"/>
      <c r="F4895" s="96"/>
    </row>
    <row r="4896" spans="1:6" ht="14" x14ac:dyDescent="0.3">
      <c r="A4896" s="99"/>
      <c r="B4896" s="100"/>
      <c r="C4896" s="100"/>
      <c r="D4896" s="100"/>
      <c r="E4896" s="101"/>
      <c r="F4896" s="96"/>
    </row>
    <row r="4897" spans="1:6" ht="14" x14ac:dyDescent="0.3">
      <c r="A4897" s="99"/>
      <c r="B4897" s="100"/>
      <c r="C4897" s="100"/>
      <c r="D4897" s="100"/>
      <c r="E4897" s="101"/>
      <c r="F4897" s="96"/>
    </row>
    <row r="4898" spans="1:6" ht="14" x14ac:dyDescent="0.3">
      <c r="A4898" s="99"/>
      <c r="B4898" s="100"/>
      <c r="C4898" s="100"/>
      <c r="D4898" s="100"/>
      <c r="E4898" s="101"/>
      <c r="F4898" s="96"/>
    </row>
    <row r="4899" spans="1:6" ht="14" x14ac:dyDescent="0.3">
      <c r="A4899" s="99"/>
      <c r="B4899" s="100"/>
      <c r="C4899" s="100"/>
      <c r="D4899" s="100"/>
      <c r="E4899" s="101"/>
      <c r="F4899" s="96"/>
    </row>
    <row r="4900" spans="1:6" ht="14" x14ac:dyDescent="0.3">
      <c r="A4900" s="99"/>
      <c r="B4900" s="100"/>
      <c r="C4900" s="100"/>
      <c r="D4900" s="100"/>
      <c r="E4900" s="101"/>
      <c r="F4900" s="96"/>
    </row>
    <row r="4901" spans="1:6" ht="14" x14ac:dyDescent="0.3">
      <c r="A4901" s="99"/>
      <c r="B4901" s="100"/>
      <c r="C4901" s="100"/>
      <c r="D4901" s="100"/>
      <c r="E4901" s="101"/>
      <c r="F4901" s="96"/>
    </row>
    <row r="4902" spans="1:6" ht="14" x14ac:dyDescent="0.3">
      <c r="A4902" s="99"/>
      <c r="B4902" s="100"/>
      <c r="C4902" s="100"/>
      <c r="D4902" s="100"/>
      <c r="E4902" s="101"/>
      <c r="F4902" s="96"/>
    </row>
    <row r="4903" spans="1:6" ht="14" x14ac:dyDescent="0.3">
      <c r="A4903" s="99"/>
      <c r="B4903" s="100"/>
      <c r="C4903" s="100"/>
      <c r="D4903" s="100"/>
      <c r="E4903" s="101"/>
      <c r="F4903" s="96"/>
    </row>
    <row r="4904" spans="1:6" ht="14" x14ac:dyDescent="0.3">
      <c r="A4904" s="99"/>
      <c r="B4904" s="100"/>
      <c r="C4904" s="100"/>
      <c r="D4904" s="100"/>
      <c r="E4904" s="101"/>
      <c r="F4904" s="96"/>
    </row>
    <row r="4905" spans="1:6" ht="14" x14ac:dyDescent="0.3">
      <c r="A4905" s="99"/>
      <c r="B4905" s="100"/>
      <c r="C4905" s="100"/>
      <c r="D4905" s="100"/>
      <c r="E4905" s="101"/>
      <c r="F4905" s="96"/>
    </row>
    <row r="4906" spans="1:6" ht="14" x14ac:dyDescent="0.3">
      <c r="A4906" s="99"/>
      <c r="B4906" s="100"/>
      <c r="C4906" s="100"/>
      <c r="D4906" s="100"/>
      <c r="E4906" s="101"/>
      <c r="F4906" s="96"/>
    </row>
    <row r="4907" spans="1:6" ht="14" x14ac:dyDescent="0.3">
      <c r="A4907" s="99"/>
      <c r="B4907" s="100"/>
      <c r="C4907" s="100"/>
      <c r="D4907" s="100"/>
      <c r="E4907" s="101"/>
      <c r="F4907" s="96"/>
    </row>
    <row r="4908" spans="1:6" ht="14" x14ac:dyDescent="0.3">
      <c r="A4908" s="99"/>
      <c r="B4908" s="100"/>
      <c r="C4908" s="100"/>
      <c r="D4908" s="100"/>
      <c r="E4908" s="101"/>
      <c r="F4908" s="96"/>
    </row>
    <row r="4909" spans="1:6" ht="14" x14ac:dyDescent="0.3">
      <c r="A4909" s="99"/>
      <c r="B4909" s="100"/>
      <c r="C4909" s="100"/>
      <c r="D4909" s="100"/>
      <c r="E4909" s="101"/>
      <c r="F4909" s="96"/>
    </row>
    <row r="4910" spans="1:6" ht="14" x14ac:dyDescent="0.3">
      <c r="A4910" s="99"/>
      <c r="B4910" s="100"/>
      <c r="C4910" s="100"/>
      <c r="D4910" s="100"/>
      <c r="E4910" s="101"/>
      <c r="F4910" s="96"/>
    </row>
    <row r="4911" spans="1:6" ht="14" x14ac:dyDescent="0.3">
      <c r="A4911" s="99"/>
      <c r="B4911" s="100"/>
      <c r="C4911" s="100"/>
      <c r="D4911" s="100"/>
      <c r="E4911" s="101"/>
      <c r="F4911" s="96"/>
    </row>
    <row r="4912" spans="1:6" ht="14" x14ac:dyDescent="0.3">
      <c r="A4912" s="99"/>
      <c r="B4912" s="100"/>
      <c r="C4912" s="100"/>
      <c r="D4912" s="100"/>
      <c r="E4912" s="101"/>
      <c r="F4912" s="96"/>
    </row>
    <row r="4913" spans="1:6" ht="14" x14ac:dyDescent="0.3">
      <c r="A4913" s="99"/>
      <c r="B4913" s="100"/>
      <c r="C4913" s="100"/>
      <c r="D4913" s="100"/>
      <c r="E4913" s="101"/>
      <c r="F4913" s="96"/>
    </row>
    <row r="4914" spans="1:6" ht="14" x14ac:dyDescent="0.3">
      <c r="A4914" s="99"/>
      <c r="B4914" s="100"/>
      <c r="C4914" s="100"/>
      <c r="D4914" s="100"/>
      <c r="E4914" s="101"/>
      <c r="F4914" s="96"/>
    </row>
    <row r="4915" spans="1:6" ht="14" x14ac:dyDescent="0.3">
      <c r="A4915" s="99"/>
      <c r="B4915" s="100"/>
      <c r="C4915" s="100"/>
      <c r="D4915" s="100"/>
      <c r="E4915" s="101"/>
      <c r="F4915" s="96"/>
    </row>
    <row r="4916" spans="1:6" ht="14" x14ac:dyDescent="0.3">
      <c r="A4916" s="99"/>
      <c r="B4916" s="100"/>
      <c r="C4916" s="100"/>
      <c r="D4916" s="100"/>
      <c r="E4916" s="101"/>
      <c r="F4916" s="96"/>
    </row>
    <row r="4917" spans="1:6" ht="14" x14ac:dyDescent="0.3">
      <c r="A4917" s="99"/>
      <c r="B4917" s="100"/>
      <c r="C4917" s="100"/>
      <c r="D4917" s="100"/>
      <c r="E4917" s="101"/>
      <c r="F4917" s="96"/>
    </row>
    <row r="4918" spans="1:6" ht="14" x14ac:dyDescent="0.3">
      <c r="A4918" s="99"/>
      <c r="B4918" s="100"/>
      <c r="C4918" s="100"/>
      <c r="D4918" s="100"/>
      <c r="E4918" s="101"/>
      <c r="F4918" s="96"/>
    </row>
    <row r="4919" spans="1:6" ht="14" x14ac:dyDescent="0.3">
      <c r="A4919" s="99"/>
      <c r="B4919" s="100"/>
      <c r="C4919" s="100"/>
      <c r="D4919" s="100"/>
      <c r="E4919" s="101"/>
      <c r="F4919" s="96"/>
    </row>
    <row r="4920" spans="1:6" ht="14" x14ac:dyDescent="0.3">
      <c r="A4920" s="99"/>
      <c r="B4920" s="100"/>
      <c r="C4920" s="100"/>
      <c r="D4920" s="100"/>
      <c r="E4920" s="101"/>
      <c r="F4920" s="96"/>
    </row>
    <row r="4921" spans="1:6" ht="14" x14ac:dyDescent="0.3">
      <c r="A4921" s="99"/>
      <c r="B4921" s="100"/>
      <c r="C4921" s="100"/>
      <c r="D4921" s="100"/>
      <c r="E4921" s="101"/>
      <c r="F4921" s="96"/>
    </row>
    <row r="4922" spans="1:6" ht="14" x14ac:dyDescent="0.3">
      <c r="A4922" s="99"/>
      <c r="B4922" s="100"/>
      <c r="C4922" s="100"/>
      <c r="D4922" s="100"/>
      <c r="E4922" s="101"/>
      <c r="F4922" s="96"/>
    </row>
    <row r="4923" spans="1:6" ht="14" x14ac:dyDescent="0.3">
      <c r="A4923" s="99"/>
      <c r="B4923" s="100"/>
      <c r="C4923" s="100"/>
      <c r="D4923" s="100"/>
      <c r="E4923" s="101"/>
      <c r="F4923" s="96"/>
    </row>
    <row r="4924" spans="1:6" ht="14" x14ac:dyDescent="0.3">
      <c r="A4924" s="99"/>
      <c r="B4924" s="100"/>
      <c r="C4924" s="100"/>
      <c r="D4924" s="100"/>
      <c r="E4924" s="101"/>
      <c r="F4924" s="96"/>
    </row>
    <row r="4925" spans="1:6" ht="14" x14ac:dyDescent="0.3">
      <c r="A4925" s="99"/>
      <c r="B4925" s="100"/>
      <c r="C4925" s="100"/>
      <c r="D4925" s="100"/>
      <c r="E4925" s="101"/>
      <c r="F4925" s="96"/>
    </row>
    <row r="4926" spans="1:6" ht="14" x14ac:dyDescent="0.3">
      <c r="A4926" s="99"/>
      <c r="B4926" s="100"/>
      <c r="C4926" s="100"/>
      <c r="D4926" s="100"/>
      <c r="E4926" s="101"/>
      <c r="F4926" s="96"/>
    </row>
    <row r="4927" spans="1:6" ht="14" x14ac:dyDescent="0.3">
      <c r="A4927" s="99"/>
      <c r="B4927" s="100"/>
      <c r="C4927" s="100"/>
      <c r="D4927" s="100"/>
      <c r="E4927" s="101"/>
      <c r="F4927" s="96"/>
    </row>
    <row r="4928" spans="1:6" ht="14" x14ac:dyDescent="0.3">
      <c r="A4928" s="99"/>
      <c r="B4928" s="100"/>
      <c r="C4928" s="100"/>
      <c r="D4928" s="100"/>
      <c r="E4928" s="101"/>
      <c r="F4928" s="96"/>
    </row>
    <row r="4929" spans="1:6" ht="14" x14ac:dyDescent="0.3">
      <c r="A4929" s="99"/>
      <c r="B4929" s="100"/>
      <c r="C4929" s="100"/>
      <c r="D4929" s="100"/>
      <c r="E4929" s="101"/>
      <c r="F4929" s="96"/>
    </row>
    <row r="4930" spans="1:6" ht="14" x14ac:dyDescent="0.3">
      <c r="A4930" s="99"/>
      <c r="B4930" s="100"/>
      <c r="C4930" s="100"/>
      <c r="D4930" s="100"/>
      <c r="E4930" s="101"/>
      <c r="F4930" s="96"/>
    </row>
    <row r="4931" spans="1:6" ht="14" x14ac:dyDescent="0.3">
      <c r="A4931" s="99"/>
      <c r="B4931" s="100"/>
      <c r="C4931" s="100"/>
      <c r="D4931" s="100"/>
      <c r="E4931" s="101"/>
      <c r="F4931" s="96"/>
    </row>
    <row r="4932" spans="1:6" ht="14" x14ac:dyDescent="0.3">
      <c r="A4932" s="99"/>
      <c r="B4932" s="100"/>
      <c r="C4932" s="100"/>
      <c r="D4932" s="100"/>
      <c r="E4932" s="101"/>
      <c r="F4932" s="96"/>
    </row>
    <row r="4933" spans="1:6" ht="14" x14ac:dyDescent="0.3">
      <c r="A4933" s="99"/>
      <c r="B4933" s="100"/>
      <c r="C4933" s="100"/>
      <c r="D4933" s="100"/>
      <c r="E4933" s="101"/>
      <c r="F4933" s="96"/>
    </row>
    <row r="4934" spans="1:6" ht="14" x14ac:dyDescent="0.3">
      <c r="A4934" s="99"/>
      <c r="B4934" s="100"/>
      <c r="C4934" s="100"/>
      <c r="D4934" s="100"/>
      <c r="E4934" s="101"/>
      <c r="F4934" s="96"/>
    </row>
    <row r="4935" spans="1:6" ht="14" x14ac:dyDescent="0.3">
      <c r="A4935" s="99"/>
      <c r="B4935" s="100"/>
      <c r="C4935" s="100"/>
      <c r="D4935" s="100"/>
      <c r="E4935" s="101"/>
      <c r="F4935" s="96"/>
    </row>
    <row r="4936" spans="1:6" ht="14" x14ac:dyDescent="0.3">
      <c r="A4936" s="99"/>
      <c r="B4936" s="100"/>
      <c r="C4936" s="100"/>
      <c r="D4936" s="100"/>
      <c r="E4936" s="101"/>
      <c r="F4936" s="96"/>
    </row>
    <row r="4937" spans="1:6" ht="14" x14ac:dyDescent="0.3">
      <c r="A4937" s="99"/>
      <c r="B4937" s="100"/>
      <c r="C4937" s="100"/>
      <c r="D4937" s="100"/>
      <c r="E4937" s="101"/>
      <c r="F4937" s="96"/>
    </row>
    <row r="4938" spans="1:6" ht="14" x14ac:dyDescent="0.3">
      <c r="A4938" s="99"/>
      <c r="B4938" s="100"/>
      <c r="C4938" s="100"/>
      <c r="D4938" s="100"/>
      <c r="E4938" s="101"/>
      <c r="F4938" s="96"/>
    </row>
    <row r="4939" spans="1:6" ht="14" x14ac:dyDescent="0.3">
      <c r="A4939" s="99"/>
      <c r="B4939" s="100"/>
      <c r="C4939" s="100"/>
      <c r="D4939" s="100"/>
      <c r="E4939" s="101"/>
      <c r="F4939" s="96"/>
    </row>
    <row r="4940" spans="1:6" ht="14" x14ac:dyDescent="0.3">
      <c r="A4940" s="99"/>
      <c r="B4940" s="100"/>
      <c r="C4940" s="100"/>
      <c r="D4940" s="100"/>
      <c r="E4940" s="101"/>
      <c r="F4940" s="96"/>
    </row>
    <row r="4941" spans="1:6" ht="14" x14ac:dyDescent="0.3">
      <c r="A4941" s="99"/>
      <c r="B4941" s="100"/>
      <c r="C4941" s="100"/>
      <c r="D4941" s="100"/>
      <c r="E4941" s="101"/>
      <c r="F4941" s="96"/>
    </row>
    <row r="4942" spans="1:6" ht="14" x14ac:dyDescent="0.3">
      <c r="A4942" s="99"/>
      <c r="B4942" s="100"/>
      <c r="C4942" s="100"/>
      <c r="D4942" s="100"/>
      <c r="E4942" s="101"/>
      <c r="F4942" s="96"/>
    </row>
    <row r="4943" spans="1:6" ht="14" x14ac:dyDescent="0.3">
      <c r="A4943" s="99"/>
      <c r="B4943" s="100"/>
      <c r="C4943" s="100"/>
      <c r="D4943" s="100"/>
      <c r="E4943" s="101"/>
      <c r="F4943" s="96"/>
    </row>
    <row r="4944" spans="1:6" ht="14" x14ac:dyDescent="0.3">
      <c r="A4944" s="99"/>
      <c r="B4944" s="100"/>
      <c r="C4944" s="100"/>
      <c r="D4944" s="100"/>
      <c r="E4944" s="101"/>
      <c r="F4944" s="96"/>
    </row>
    <row r="4945" spans="1:6" ht="14" x14ac:dyDescent="0.3">
      <c r="A4945" s="99"/>
      <c r="B4945" s="100"/>
      <c r="C4945" s="100"/>
      <c r="D4945" s="100"/>
      <c r="E4945" s="101"/>
      <c r="F4945" s="96"/>
    </row>
    <row r="4946" spans="1:6" ht="14" x14ac:dyDescent="0.3">
      <c r="A4946" s="99"/>
      <c r="B4946" s="100"/>
      <c r="C4946" s="100"/>
      <c r="D4946" s="100"/>
      <c r="E4946" s="101"/>
      <c r="F4946" s="96"/>
    </row>
    <row r="4947" spans="1:6" ht="14" x14ac:dyDescent="0.3">
      <c r="A4947" s="99"/>
      <c r="B4947" s="100"/>
      <c r="C4947" s="100"/>
      <c r="D4947" s="100"/>
      <c r="E4947" s="101"/>
      <c r="F4947" s="96"/>
    </row>
    <row r="4948" spans="1:6" ht="14" x14ac:dyDescent="0.3">
      <c r="A4948" s="99"/>
      <c r="B4948" s="100"/>
      <c r="C4948" s="100"/>
      <c r="D4948" s="100"/>
      <c r="E4948" s="101"/>
      <c r="F4948" s="96"/>
    </row>
    <row r="4949" spans="1:6" ht="14" x14ac:dyDescent="0.3">
      <c r="A4949" s="99"/>
      <c r="B4949" s="100"/>
      <c r="C4949" s="100"/>
      <c r="D4949" s="100"/>
      <c r="E4949" s="101"/>
      <c r="F4949" s="96"/>
    </row>
    <row r="4950" spans="1:6" ht="14" x14ac:dyDescent="0.3">
      <c r="A4950" s="99"/>
      <c r="B4950" s="100"/>
      <c r="C4950" s="100"/>
      <c r="D4950" s="100"/>
      <c r="E4950" s="101"/>
      <c r="F4950" s="96"/>
    </row>
    <row r="4951" spans="1:6" ht="14" x14ac:dyDescent="0.3">
      <c r="A4951" s="99"/>
      <c r="B4951" s="100"/>
      <c r="C4951" s="100"/>
      <c r="D4951" s="100"/>
      <c r="E4951" s="101"/>
      <c r="F4951" s="96"/>
    </row>
    <row r="4952" spans="1:6" ht="14" x14ac:dyDescent="0.3">
      <c r="A4952" s="99"/>
      <c r="B4952" s="100"/>
      <c r="C4952" s="100"/>
      <c r="D4952" s="100"/>
      <c r="E4952" s="101"/>
      <c r="F4952" s="96"/>
    </row>
    <row r="4953" spans="1:6" ht="14" x14ac:dyDescent="0.3">
      <c r="A4953" s="99"/>
      <c r="B4953" s="100"/>
      <c r="C4953" s="100"/>
      <c r="D4953" s="100"/>
      <c r="E4953" s="101"/>
      <c r="F4953" s="96"/>
    </row>
    <row r="4954" spans="1:6" ht="14" x14ac:dyDescent="0.3">
      <c r="A4954" s="99"/>
      <c r="B4954" s="100"/>
      <c r="C4954" s="100"/>
      <c r="D4954" s="100"/>
      <c r="E4954" s="101"/>
      <c r="F4954" s="96"/>
    </row>
    <row r="4955" spans="1:6" ht="14" x14ac:dyDescent="0.3">
      <c r="A4955" s="99"/>
      <c r="B4955" s="100"/>
      <c r="C4955" s="100"/>
      <c r="D4955" s="100"/>
      <c r="E4955" s="101"/>
      <c r="F4955" s="96"/>
    </row>
    <row r="4956" spans="1:6" ht="14" x14ac:dyDescent="0.3">
      <c r="A4956" s="99"/>
      <c r="B4956" s="100"/>
      <c r="C4956" s="100"/>
      <c r="D4956" s="100"/>
      <c r="E4956" s="101"/>
      <c r="F4956" s="96"/>
    </row>
    <row r="4957" spans="1:6" ht="14" x14ac:dyDescent="0.3">
      <c r="A4957" s="99"/>
      <c r="B4957" s="100"/>
      <c r="C4957" s="100"/>
      <c r="D4957" s="100"/>
      <c r="E4957" s="101"/>
      <c r="F4957" s="96"/>
    </row>
    <row r="4958" spans="1:6" ht="14" x14ac:dyDescent="0.3">
      <c r="A4958" s="99"/>
      <c r="B4958" s="100"/>
      <c r="C4958" s="100"/>
      <c r="D4958" s="100"/>
      <c r="E4958" s="101"/>
      <c r="F4958" s="96"/>
    </row>
    <row r="4959" spans="1:6" ht="14" x14ac:dyDescent="0.3">
      <c r="A4959" s="99"/>
      <c r="B4959" s="100"/>
      <c r="C4959" s="100"/>
      <c r="D4959" s="100"/>
      <c r="E4959" s="101"/>
      <c r="F4959" s="96"/>
    </row>
    <row r="4960" spans="1:6" ht="14" x14ac:dyDescent="0.3">
      <c r="A4960" s="99"/>
      <c r="B4960" s="100"/>
      <c r="C4960" s="100"/>
      <c r="D4960" s="100"/>
      <c r="E4960" s="101"/>
      <c r="F4960" s="96"/>
    </row>
    <row r="4961" spans="1:6" ht="14" x14ac:dyDescent="0.3">
      <c r="A4961" s="99"/>
      <c r="B4961" s="100"/>
      <c r="C4961" s="100"/>
      <c r="D4961" s="100"/>
      <c r="E4961" s="101"/>
      <c r="F4961" s="96"/>
    </row>
    <row r="4962" spans="1:6" ht="14" x14ac:dyDescent="0.3">
      <c r="A4962" s="99"/>
      <c r="B4962" s="100"/>
      <c r="C4962" s="100"/>
      <c r="D4962" s="100"/>
      <c r="E4962" s="101"/>
      <c r="F4962" s="96"/>
    </row>
    <row r="4963" spans="1:6" ht="14" x14ac:dyDescent="0.3">
      <c r="A4963" s="99"/>
      <c r="B4963" s="100"/>
      <c r="C4963" s="100"/>
      <c r="D4963" s="100"/>
      <c r="E4963" s="101"/>
      <c r="F4963" s="96"/>
    </row>
    <row r="4964" spans="1:6" ht="14" x14ac:dyDescent="0.3">
      <c r="A4964" s="99"/>
      <c r="B4964" s="100"/>
      <c r="C4964" s="100"/>
      <c r="D4964" s="100"/>
      <c r="E4964" s="101"/>
      <c r="F4964" s="96"/>
    </row>
    <row r="4965" spans="1:6" ht="14" x14ac:dyDescent="0.3">
      <c r="A4965" s="99"/>
      <c r="B4965" s="100"/>
      <c r="C4965" s="100"/>
      <c r="D4965" s="100"/>
      <c r="E4965" s="101"/>
      <c r="F4965" s="96"/>
    </row>
    <row r="4966" spans="1:6" ht="14" x14ac:dyDescent="0.3">
      <c r="A4966" s="99"/>
      <c r="B4966" s="100"/>
      <c r="C4966" s="100"/>
      <c r="D4966" s="100"/>
      <c r="E4966" s="101"/>
      <c r="F4966" s="96"/>
    </row>
    <row r="4967" spans="1:6" ht="14" x14ac:dyDescent="0.3">
      <c r="A4967" s="99"/>
      <c r="B4967" s="100"/>
      <c r="C4967" s="100"/>
      <c r="D4967" s="100"/>
      <c r="E4967" s="101"/>
      <c r="F4967" s="96"/>
    </row>
    <row r="4968" spans="1:6" ht="14" x14ac:dyDescent="0.3">
      <c r="A4968" s="99"/>
      <c r="B4968" s="100"/>
      <c r="C4968" s="100"/>
      <c r="D4968" s="100"/>
      <c r="E4968" s="101"/>
      <c r="F4968" s="96"/>
    </row>
    <row r="4969" spans="1:6" ht="14" x14ac:dyDescent="0.3">
      <c r="A4969" s="99"/>
      <c r="B4969" s="100"/>
      <c r="C4969" s="100"/>
      <c r="D4969" s="100"/>
      <c r="E4969" s="101"/>
      <c r="F4969" s="96"/>
    </row>
    <row r="4970" spans="1:6" ht="14" x14ac:dyDescent="0.3">
      <c r="A4970" s="99"/>
      <c r="B4970" s="100"/>
      <c r="C4970" s="100"/>
      <c r="D4970" s="100"/>
      <c r="E4970" s="101"/>
      <c r="F4970" s="96"/>
    </row>
    <row r="4971" spans="1:6" ht="14" x14ac:dyDescent="0.3">
      <c r="A4971" s="99"/>
      <c r="B4971" s="100"/>
      <c r="C4971" s="100"/>
      <c r="D4971" s="100"/>
      <c r="E4971" s="101"/>
      <c r="F4971" s="96"/>
    </row>
    <row r="4972" spans="1:6" ht="14" x14ac:dyDescent="0.3">
      <c r="A4972" s="99"/>
      <c r="B4972" s="100"/>
      <c r="C4972" s="100"/>
      <c r="D4972" s="100"/>
      <c r="E4972" s="101"/>
      <c r="F4972" s="96"/>
    </row>
    <row r="4973" spans="1:6" ht="14" x14ac:dyDescent="0.3">
      <c r="A4973" s="99"/>
      <c r="B4973" s="100"/>
      <c r="C4973" s="100"/>
      <c r="D4973" s="100"/>
      <c r="E4973" s="101"/>
      <c r="F4973" s="96"/>
    </row>
    <row r="4974" spans="1:6" ht="14" x14ac:dyDescent="0.3">
      <c r="A4974" s="99"/>
      <c r="B4974" s="100"/>
      <c r="C4974" s="100"/>
      <c r="D4974" s="100"/>
      <c r="E4974" s="101"/>
      <c r="F4974" s="96"/>
    </row>
    <row r="4975" spans="1:6" ht="14" x14ac:dyDescent="0.3">
      <c r="A4975" s="99"/>
      <c r="B4975" s="100"/>
      <c r="C4975" s="100"/>
      <c r="D4975" s="100"/>
      <c r="E4975" s="101"/>
      <c r="F4975" s="96"/>
    </row>
    <row r="4976" spans="1:6" ht="14" x14ac:dyDescent="0.3">
      <c r="A4976" s="99"/>
      <c r="B4976" s="100"/>
      <c r="C4976" s="100"/>
      <c r="D4976" s="100"/>
      <c r="E4976" s="101"/>
      <c r="F4976" s="96"/>
    </row>
    <row r="4977" spans="1:6" ht="14" x14ac:dyDescent="0.3">
      <c r="A4977" s="99"/>
      <c r="B4977" s="100"/>
      <c r="C4977" s="100"/>
      <c r="D4977" s="100"/>
      <c r="E4977" s="101"/>
      <c r="F4977" s="96"/>
    </row>
    <row r="4978" spans="1:6" ht="14" x14ac:dyDescent="0.3">
      <c r="A4978" s="99"/>
      <c r="B4978" s="100"/>
      <c r="C4978" s="100"/>
      <c r="D4978" s="100"/>
      <c r="E4978" s="101"/>
      <c r="F4978" s="96"/>
    </row>
    <row r="4979" spans="1:6" ht="14" x14ac:dyDescent="0.3">
      <c r="A4979" s="99"/>
      <c r="B4979" s="100"/>
      <c r="C4979" s="100"/>
      <c r="D4979" s="100"/>
      <c r="E4979" s="101"/>
      <c r="F4979" s="96"/>
    </row>
    <row r="4980" spans="1:6" ht="14" x14ac:dyDescent="0.3">
      <c r="A4980" s="99"/>
      <c r="B4980" s="100"/>
      <c r="C4980" s="100"/>
      <c r="D4980" s="100"/>
      <c r="E4980" s="101"/>
      <c r="F4980" s="96"/>
    </row>
    <row r="4981" spans="1:6" ht="14" x14ac:dyDescent="0.3">
      <c r="A4981" s="99"/>
      <c r="B4981" s="100"/>
      <c r="C4981" s="100"/>
      <c r="D4981" s="100"/>
      <c r="E4981" s="101"/>
      <c r="F4981" s="96"/>
    </row>
    <row r="4982" spans="1:6" ht="14" x14ac:dyDescent="0.3">
      <c r="A4982" s="99"/>
      <c r="B4982" s="100"/>
      <c r="C4982" s="100"/>
      <c r="D4982" s="100"/>
      <c r="E4982" s="101"/>
      <c r="F4982" s="96"/>
    </row>
    <row r="4983" spans="1:6" ht="14" x14ac:dyDescent="0.3">
      <c r="A4983" s="99"/>
      <c r="B4983" s="100"/>
      <c r="C4983" s="100"/>
      <c r="D4983" s="100"/>
      <c r="E4983" s="101"/>
      <c r="F4983" s="96"/>
    </row>
    <row r="4984" spans="1:6" ht="14" x14ac:dyDescent="0.3">
      <c r="A4984" s="99"/>
      <c r="B4984" s="100"/>
      <c r="C4984" s="100"/>
      <c r="D4984" s="100"/>
      <c r="E4984" s="101"/>
      <c r="F4984" s="96"/>
    </row>
    <row r="4985" spans="1:6" ht="14" x14ac:dyDescent="0.3">
      <c r="A4985" s="99"/>
      <c r="B4985" s="100"/>
      <c r="C4985" s="100"/>
      <c r="D4985" s="100"/>
      <c r="E4985" s="101"/>
      <c r="F4985" s="96"/>
    </row>
    <row r="4986" spans="1:6" ht="14" x14ac:dyDescent="0.3">
      <c r="A4986" s="99"/>
      <c r="B4986" s="100"/>
      <c r="C4986" s="100"/>
      <c r="D4986" s="100"/>
      <c r="E4986" s="101"/>
      <c r="F4986" s="96"/>
    </row>
    <row r="4987" spans="1:6" ht="14" x14ac:dyDescent="0.3">
      <c r="A4987" s="99"/>
      <c r="B4987" s="100"/>
      <c r="C4987" s="100"/>
      <c r="D4987" s="100"/>
      <c r="E4987" s="101"/>
      <c r="F4987" s="96"/>
    </row>
    <row r="4988" spans="1:6" ht="14" x14ac:dyDescent="0.3">
      <c r="A4988" s="99"/>
      <c r="B4988" s="100"/>
      <c r="C4988" s="100"/>
      <c r="D4988" s="100"/>
      <c r="E4988" s="101"/>
      <c r="F4988" s="96"/>
    </row>
    <row r="4989" spans="1:6" ht="14" x14ac:dyDescent="0.3">
      <c r="A4989" s="99"/>
      <c r="B4989" s="100"/>
      <c r="C4989" s="100"/>
      <c r="D4989" s="100"/>
      <c r="E4989" s="101"/>
      <c r="F4989" s="96"/>
    </row>
    <row r="4990" spans="1:6" ht="14" x14ac:dyDescent="0.3">
      <c r="A4990" s="99"/>
      <c r="B4990" s="100"/>
      <c r="C4990" s="100"/>
      <c r="D4990" s="100"/>
      <c r="E4990" s="101"/>
      <c r="F4990" s="96"/>
    </row>
    <row r="4991" spans="1:6" ht="14" x14ac:dyDescent="0.3">
      <c r="A4991" s="99"/>
      <c r="B4991" s="100"/>
      <c r="C4991" s="100"/>
      <c r="D4991" s="100"/>
      <c r="E4991" s="101"/>
      <c r="F4991" s="96"/>
    </row>
    <row r="4992" spans="1:6" ht="14" x14ac:dyDescent="0.3">
      <c r="A4992" s="99"/>
      <c r="B4992" s="100"/>
      <c r="C4992" s="100"/>
      <c r="D4992" s="100"/>
      <c r="E4992" s="101"/>
      <c r="F4992" s="96"/>
    </row>
    <row r="4993" spans="1:6" ht="14" x14ac:dyDescent="0.3">
      <c r="A4993" s="99"/>
      <c r="B4993" s="100"/>
      <c r="C4993" s="100"/>
      <c r="D4993" s="100"/>
      <c r="E4993" s="101"/>
      <c r="F4993" s="96"/>
    </row>
    <row r="4994" spans="1:6" ht="14" x14ac:dyDescent="0.3">
      <c r="A4994" s="99"/>
      <c r="B4994" s="100"/>
      <c r="C4994" s="100"/>
      <c r="D4994" s="100"/>
      <c r="E4994" s="101"/>
      <c r="F4994" s="96"/>
    </row>
    <row r="4995" spans="1:6" ht="14" x14ac:dyDescent="0.3">
      <c r="A4995" s="99"/>
      <c r="B4995" s="100"/>
      <c r="C4995" s="100"/>
      <c r="D4995" s="100"/>
      <c r="E4995" s="101"/>
      <c r="F4995" s="96"/>
    </row>
    <row r="4996" spans="1:6" ht="14" x14ac:dyDescent="0.3">
      <c r="A4996" s="99"/>
      <c r="B4996" s="100"/>
      <c r="C4996" s="100"/>
      <c r="D4996" s="100"/>
      <c r="E4996" s="101"/>
      <c r="F4996" s="96"/>
    </row>
    <row r="4997" spans="1:6" ht="14" x14ac:dyDescent="0.3">
      <c r="A4997" s="99"/>
      <c r="B4997" s="100"/>
      <c r="C4997" s="100"/>
      <c r="D4997" s="100"/>
      <c r="E4997" s="101"/>
      <c r="F4997" s="96"/>
    </row>
    <row r="4998" spans="1:6" ht="14" x14ac:dyDescent="0.3">
      <c r="A4998" s="99"/>
      <c r="B4998" s="100"/>
      <c r="C4998" s="100"/>
      <c r="D4998" s="100"/>
      <c r="E4998" s="101"/>
      <c r="F4998" s="96"/>
    </row>
    <row r="4999" spans="1:6" ht="14" x14ac:dyDescent="0.3">
      <c r="A4999" s="99"/>
      <c r="B4999" s="100"/>
      <c r="C4999" s="100"/>
      <c r="D4999" s="100"/>
      <c r="E4999" s="101"/>
      <c r="F4999" s="96"/>
    </row>
    <row r="5000" spans="1:6" ht="14" x14ac:dyDescent="0.3">
      <c r="A5000" s="99"/>
      <c r="B5000" s="100"/>
      <c r="C5000" s="100"/>
      <c r="D5000" s="100"/>
      <c r="E5000" s="101"/>
      <c r="F5000" s="96"/>
    </row>
    <row r="5001" spans="1:6" ht="14" x14ac:dyDescent="0.3">
      <c r="A5001" s="99"/>
      <c r="B5001" s="100"/>
      <c r="C5001" s="100"/>
      <c r="D5001" s="100"/>
      <c r="E5001" s="101"/>
      <c r="F5001" s="96"/>
    </row>
    <row r="5002" spans="1:6" ht="14" x14ac:dyDescent="0.3">
      <c r="A5002" s="99"/>
      <c r="B5002" s="100"/>
      <c r="C5002" s="100"/>
      <c r="D5002" s="100"/>
      <c r="E5002" s="101"/>
      <c r="F5002" s="96"/>
    </row>
    <row r="5003" spans="1:6" ht="14" x14ac:dyDescent="0.3">
      <c r="A5003" s="99"/>
      <c r="B5003" s="100"/>
      <c r="C5003" s="100"/>
      <c r="D5003" s="100"/>
      <c r="E5003" s="101"/>
      <c r="F5003" s="96"/>
    </row>
    <row r="5004" spans="1:6" ht="14" x14ac:dyDescent="0.3">
      <c r="A5004" s="99"/>
      <c r="B5004" s="100"/>
      <c r="C5004" s="100"/>
      <c r="D5004" s="100"/>
      <c r="E5004" s="101"/>
      <c r="F5004" s="96"/>
    </row>
    <row r="5005" spans="1:6" ht="14" x14ac:dyDescent="0.3">
      <c r="A5005" s="99"/>
      <c r="B5005" s="100"/>
      <c r="C5005" s="100"/>
      <c r="D5005" s="100"/>
      <c r="E5005" s="101"/>
      <c r="F5005" s="96"/>
    </row>
    <row r="5006" spans="1:6" ht="14" x14ac:dyDescent="0.3">
      <c r="A5006" s="99"/>
      <c r="B5006" s="100"/>
      <c r="C5006" s="100"/>
      <c r="D5006" s="100"/>
      <c r="E5006" s="101"/>
      <c r="F5006" s="96"/>
    </row>
    <row r="5007" spans="1:6" ht="14" x14ac:dyDescent="0.3">
      <c r="A5007" s="99"/>
      <c r="B5007" s="100"/>
      <c r="C5007" s="100"/>
      <c r="D5007" s="100"/>
      <c r="E5007" s="101"/>
      <c r="F5007" s="96"/>
    </row>
    <row r="5008" spans="1:6" ht="14" x14ac:dyDescent="0.3">
      <c r="A5008" s="99"/>
      <c r="B5008" s="100"/>
      <c r="C5008" s="100"/>
      <c r="D5008" s="100"/>
      <c r="E5008" s="101"/>
      <c r="F5008" s="96"/>
    </row>
    <row r="5009" spans="1:6" ht="14" x14ac:dyDescent="0.3">
      <c r="A5009" s="99"/>
      <c r="B5009" s="100"/>
      <c r="C5009" s="100"/>
      <c r="D5009" s="100"/>
      <c r="E5009" s="101"/>
      <c r="F5009" s="96"/>
    </row>
    <row r="5010" spans="1:6" ht="14" x14ac:dyDescent="0.3">
      <c r="A5010" s="99"/>
      <c r="B5010" s="100"/>
      <c r="C5010" s="100"/>
      <c r="D5010" s="100"/>
      <c r="E5010" s="101"/>
      <c r="F5010" s="96"/>
    </row>
    <row r="5011" spans="1:6" ht="14" x14ac:dyDescent="0.3">
      <c r="A5011" s="99"/>
      <c r="B5011" s="100"/>
      <c r="C5011" s="100"/>
      <c r="D5011" s="100"/>
      <c r="E5011" s="101"/>
      <c r="F5011" s="96"/>
    </row>
    <row r="5012" spans="1:6" ht="14" x14ac:dyDescent="0.3">
      <c r="A5012" s="99"/>
      <c r="B5012" s="100"/>
      <c r="C5012" s="100"/>
      <c r="D5012" s="100"/>
      <c r="E5012" s="101"/>
      <c r="F5012" s="96"/>
    </row>
    <row r="5013" spans="1:6" ht="14" x14ac:dyDescent="0.3">
      <c r="A5013" s="99"/>
      <c r="B5013" s="100"/>
      <c r="C5013" s="100"/>
      <c r="D5013" s="100"/>
      <c r="E5013" s="101"/>
      <c r="F5013" s="96"/>
    </row>
    <row r="5014" spans="1:6" ht="14" x14ac:dyDescent="0.3">
      <c r="A5014" s="99"/>
      <c r="B5014" s="100"/>
      <c r="C5014" s="100"/>
      <c r="D5014" s="100"/>
      <c r="E5014" s="101"/>
      <c r="F5014" s="96"/>
    </row>
    <row r="5015" spans="1:6" ht="14" x14ac:dyDescent="0.3">
      <c r="A5015" s="99"/>
      <c r="B5015" s="100"/>
      <c r="C5015" s="100"/>
      <c r="D5015" s="100"/>
      <c r="E5015" s="101"/>
      <c r="F5015" s="96"/>
    </row>
    <row r="5016" spans="1:6" ht="14" x14ac:dyDescent="0.3">
      <c r="A5016" s="99"/>
      <c r="B5016" s="100"/>
      <c r="C5016" s="100"/>
      <c r="D5016" s="100"/>
      <c r="E5016" s="101"/>
      <c r="F5016" s="96"/>
    </row>
    <row r="5017" spans="1:6" ht="14" x14ac:dyDescent="0.3">
      <c r="A5017" s="99"/>
      <c r="B5017" s="100"/>
      <c r="C5017" s="100"/>
      <c r="D5017" s="100"/>
      <c r="E5017" s="101"/>
      <c r="F5017" s="96"/>
    </row>
    <row r="5018" spans="1:6" ht="14" x14ac:dyDescent="0.3">
      <c r="A5018" s="99"/>
      <c r="B5018" s="100"/>
      <c r="C5018" s="100"/>
      <c r="D5018" s="100"/>
      <c r="E5018" s="101"/>
      <c r="F5018" s="96"/>
    </row>
    <row r="5019" spans="1:6" ht="14" x14ac:dyDescent="0.3">
      <c r="A5019" s="99"/>
      <c r="B5019" s="100"/>
      <c r="C5019" s="100"/>
      <c r="D5019" s="100"/>
      <c r="E5019" s="101"/>
      <c r="F5019" s="96"/>
    </row>
    <row r="5020" spans="1:6" ht="14" x14ac:dyDescent="0.3">
      <c r="A5020" s="99"/>
      <c r="B5020" s="100"/>
      <c r="C5020" s="100"/>
      <c r="D5020" s="100"/>
      <c r="E5020" s="101"/>
      <c r="F5020" s="96"/>
    </row>
    <row r="5021" spans="1:6" ht="14" x14ac:dyDescent="0.3">
      <c r="A5021" s="99"/>
      <c r="B5021" s="100"/>
      <c r="C5021" s="100"/>
      <c r="D5021" s="100"/>
      <c r="E5021" s="101"/>
      <c r="F5021" s="96"/>
    </row>
    <row r="5022" spans="1:6" ht="14" x14ac:dyDescent="0.3">
      <c r="A5022" s="99"/>
      <c r="B5022" s="100"/>
      <c r="C5022" s="100"/>
      <c r="D5022" s="100"/>
      <c r="E5022" s="101"/>
      <c r="F5022" s="96"/>
    </row>
    <row r="5023" spans="1:6" ht="14" x14ac:dyDescent="0.3">
      <c r="A5023" s="99"/>
      <c r="B5023" s="100"/>
      <c r="C5023" s="100"/>
      <c r="D5023" s="100"/>
      <c r="E5023" s="101"/>
      <c r="F5023" s="96"/>
    </row>
    <row r="5024" spans="1:6" ht="14" x14ac:dyDescent="0.3">
      <c r="A5024" s="99"/>
      <c r="B5024" s="100"/>
      <c r="C5024" s="100"/>
      <c r="D5024" s="100"/>
      <c r="E5024" s="101"/>
      <c r="F5024" s="96"/>
    </row>
    <row r="5025" spans="1:6" ht="14" x14ac:dyDescent="0.3">
      <c r="A5025" s="99"/>
      <c r="B5025" s="100"/>
      <c r="C5025" s="100"/>
      <c r="D5025" s="100"/>
      <c r="E5025" s="101"/>
      <c r="F5025" s="96"/>
    </row>
    <row r="5026" spans="1:6" ht="14" x14ac:dyDescent="0.3">
      <c r="A5026" s="99"/>
      <c r="B5026" s="100"/>
      <c r="C5026" s="100"/>
      <c r="D5026" s="100"/>
      <c r="E5026" s="101"/>
      <c r="F5026" s="96"/>
    </row>
    <row r="5027" spans="1:6" ht="14" x14ac:dyDescent="0.3">
      <c r="A5027" s="99"/>
      <c r="B5027" s="100"/>
      <c r="C5027" s="100"/>
      <c r="D5027" s="100"/>
      <c r="E5027" s="101"/>
      <c r="F5027" s="96"/>
    </row>
    <row r="5028" spans="1:6" ht="14" x14ac:dyDescent="0.3">
      <c r="A5028" s="99"/>
      <c r="B5028" s="100"/>
      <c r="C5028" s="100"/>
      <c r="D5028" s="100"/>
      <c r="E5028" s="101"/>
      <c r="F5028" s="96"/>
    </row>
    <row r="5029" spans="1:6" ht="14" x14ac:dyDescent="0.3">
      <c r="A5029" s="99"/>
      <c r="B5029" s="100"/>
      <c r="C5029" s="100"/>
      <c r="D5029" s="100"/>
      <c r="E5029" s="101"/>
      <c r="F5029" s="96"/>
    </row>
    <row r="5030" spans="1:6" ht="14" x14ac:dyDescent="0.3">
      <c r="A5030" s="99"/>
      <c r="B5030" s="100"/>
      <c r="C5030" s="100"/>
      <c r="D5030" s="100"/>
      <c r="E5030" s="101"/>
      <c r="F5030" s="96"/>
    </row>
    <row r="5031" spans="1:6" ht="14" x14ac:dyDescent="0.3">
      <c r="A5031" s="99"/>
      <c r="B5031" s="100"/>
      <c r="C5031" s="100"/>
      <c r="D5031" s="100"/>
      <c r="E5031" s="101"/>
      <c r="F5031" s="96"/>
    </row>
    <row r="5032" spans="1:6" ht="14" x14ac:dyDescent="0.3">
      <c r="A5032" s="99"/>
      <c r="B5032" s="100"/>
      <c r="C5032" s="100"/>
      <c r="D5032" s="100"/>
      <c r="E5032" s="101"/>
      <c r="F5032" s="96"/>
    </row>
    <row r="5033" spans="1:6" ht="14" x14ac:dyDescent="0.3">
      <c r="A5033" s="99"/>
      <c r="B5033" s="100"/>
      <c r="C5033" s="100"/>
      <c r="D5033" s="100"/>
      <c r="E5033" s="101"/>
      <c r="F5033" s="96"/>
    </row>
    <row r="5034" spans="1:6" ht="14" x14ac:dyDescent="0.3">
      <c r="A5034" s="99"/>
      <c r="B5034" s="100"/>
      <c r="C5034" s="100"/>
      <c r="D5034" s="100"/>
      <c r="E5034" s="101"/>
      <c r="F5034" s="96"/>
    </row>
    <row r="5035" spans="1:6" ht="14" x14ac:dyDescent="0.3">
      <c r="A5035" s="99"/>
      <c r="B5035" s="100"/>
      <c r="C5035" s="100"/>
      <c r="D5035" s="100"/>
      <c r="E5035" s="101"/>
      <c r="F5035" s="96"/>
    </row>
    <row r="5036" spans="1:6" ht="14" x14ac:dyDescent="0.3">
      <c r="A5036" s="99"/>
      <c r="B5036" s="100"/>
      <c r="C5036" s="100"/>
      <c r="D5036" s="100"/>
      <c r="E5036" s="101"/>
      <c r="F5036" s="96"/>
    </row>
    <row r="5037" spans="1:6" ht="14" x14ac:dyDescent="0.3">
      <c r="A5037" s="99"/>
      <c r="B5037" s="100"/>
      <c r="C5037" s="100"/>
      <c r="D5037" s="100"/>
      <c r="E5037" s="101"/>
      <c r="F5037" s="96"/>
    </row>
    <row r="5038" spans="1:6" ht="14" x14ac:dyDescent="0.3">
      <c r="A5038" s="99"/>
      <c r="B5038" s="100"/>
      <c r="C5038" s="100"/>
      <c r="D5038" s="100"/>
      <c r="E5038" s="101"/>
      <c r="F5038" s="96"/>
    </row>
    <row r="5039" spans="1:6" ht="14" x14ac:dyDescent="0.3">
      <c r="A5039" s="99"/>
      <c r="B5039" s="100"/>
      <c r="C5039" s="100"/>
      <c r="D5039" s="100"/>
      <c r="E5039" s="101"/>
      <c r="F5039" s="96"/>
    </row>
    <row r="5040" spans="1:6" ht="14" x14ac:dyDescent="0.3">
      <c r="A5040" s="99"/>
      <c r="B5040" s="100"/>
      <c r="C5040" s="100"/>
      <c r="D5040" s="100"/>
      <c r="E5040" s="101"/>
      <c r="F5040" s="96"/>
    </row>
    <row r="5041" spans="1:6" ht="14" x14ac:dyDescent="0.3">
      <c r="A5041" s="99"/>
      <c r="B5041" s="100"/>
      <c r="C5041" s="100"/>
      <c r="D5041" s="100"/>
      <c r="E5041" s="101"/>
      <c r="F5041" s="96"/>
    </row>
    <row r="5042" spans="1:6" ht="14" x14ac:dyDescent="0.3">
      <c r="A5042" s="99"/>
      <c r="B5042" s="100"/>
      <c r="C5042" s="100"/>
      <c r="D5042" s="100"/>
      <c r="E5042" s="101"/>
      <c r="F5042" s="96"/>
    </row>
    <row r="5043" spans="1:6" ht="14" x14ac:dyDescent="0.3">
      <c r="A5043" s="99"/>
      <c r="B5043" s="100"/>
      <c r="C5043" s="100"/>
      <c r="D5043" s="100"/>
      <c r="E5043" s="101"/>
      <c r="F5043" s="96"/>
    </row>
    <row r="5044" spans="1:6" ht="14" x14ac:dyDescent="0.3">
      <c r="A5044" s="99"/>
      <c r="B5044" s="100"/>
      <c r="C5044" s="100"/>
      <c r="D5044" s="100"/>
      <c r="E5044" s="101"/>
      <c r="F5044" s="96"/>
    </row>
    <row r="5045" spans="1:6" ht="14" x14ac:dyDescent="0.3">
      <c r="A5045" s="99"/>
      <c r="B5045" s="100"/>
      <c r="C5045" s="100"/>
      <c r="D5045" s="100"/>
      <c r="E5045" s="101"/>
      <c r="F5045" s="96"/>
    </row>
    <row r="5046" spans="1:6" ht="14" x14ac:dyDescent="0.3">
      <c r="A5046" s="99"/>
      <c r="B5046" s="100"/>
      <c r="C5046" s="100"/>
      <c r="D5046" s="100"/>
      <c r="E5046" s="101"/>
      <c r="F5046" s="96"/>
    </row>
    <row r="5047" spans="1:6" ht="14" x14ac:dyDescent="0.3">
      <c r="A5047" s="99"/>
      <c r="B5047" s="100"/>
      <c r="C5047" s="100"/>
      <c r="D5047" s="100"/>
      <c r="E5047" s="101"/>
      <c r="F5047" s="96"/>
    </row>
    <row r="5048" spans="1:6" ht="14" x14ac:dyDescent="0.3">
      <c r="A5048" s="99"/>
      <c r="B5048" s="100"/>
      <c r="C5048" s="100"/>
      <c r="D5048" s="100"/>
      <c r="E5048" s="101"/>
      <c r="F5048" s="96"/>
    </row>
    <row r="5049" spans="1:6" ht="14" x14ac:dyDescent="0.3">
      <c r="A5049" s="99"/>
      <c r="B5049" s="100"/>
      <c r="C5049" s="100"/>
      <c r="D5049" s="100"/>
      <c r="E5049" s="101"/>
      <c r="F5049" s="96"/>
    </row>
    <row r="5050" spans="1:6" ht="14" x14ac:dyDescent="0.3">
      <c r="A5050" s="99"/>
      <c r="B5050" s="100"/>
      <c r="C5050" s="100"/>
      <c r="D5050" s="100"/>
      <c r="E5050" s="101"/>
      <c r="F5050" s="96"/>
    </row>
    <row r="5051" spans="1:6" ht="14" x14ac:dyDescent="0.3">
      <c r="A5051" s="99"/>
      <c r="B5051" s="100"/>
      <c r="C5051" s="100"/>
      <c r="D5051" s="100"/>
      <c r="E5051" s="101"/>
      <c r="F5051" s="96"/>
    </row>
    <row r="5052" spans="1:6" ht="14" x14ac:dyDescent="0.3">
      <c r="A5052" s="99"/>
      <c r="B5052" s="100"/>
      <c r="C5052" s="100"/>
      <c r="D5052" s="100"/>
      <c r="E5052" s="101"/>
      <c r="F5052" s="96"/>
    </row>
    <row r="5053" spans="1:6" ht="14" x14ac:dyDescent="0.3">
      <c r="A5053" s="99"/>
      <c r="B5053" s="100"/>
      <c r="C5053" s="100"/>
      <c r="D5053" s="100"/>
      <c r="E5053" s="101"/>
      <c r="F5053" s="96"/>
    </row>
    <row r="5054" spans="1:6" ht="14" x14ac:dyDescent="0.3">
      <c r="A5054" s="99"/>
      <c r="B5054" s="100"/>
      <c r="C5054" s="100"/>
      <c r="D5054" s="100"/>
      <c r="E5054" s="101"/>
      <c r="F5054" s="96"/>
    </row>
    <row r="5055" spans="1:6" ht="14" x14ac:dyDescent="0.3">
      <c r="A5055" s="99"/>
      <c r="B5055" s="100"/>
      <c r="C5055" s="100"/>
      <c r="D5055" s="100"/>
      <c r="E5055" s="101"/>
      <c r="F5055" s="96"/>
    </row>
    <row r="5056" spans="1:6" ht="14" x14ac:dyDescent="0.3">
      <c r="A5056" s="99"/>
      <c r="B5056" s="100"/>
      <c r="C5056" s="100"/>
      <c r="D5056" s="100"/>
      <c r="E5056" s="101"/>
      <c r="F5056" s="96"/>
    </row>
    <row r="5057" spans="1:6" ht="14" x14ac:dyDescent="0.3">
      <c r="A5057" s="99"/>
      <c r="B5057" s="100"/>
      <c r="C5057" s="100"/>
      <c r="D5057" s="100"/>
      <c r="E5057" s="101"/>
      <c r="F5057" s="96"/>
    </row>
    <row r="5058" spans="1:6" ht="14" x14ac:dyDescent="0.3">
      <c r="A5058" s="99"/>
      <c r="B5058" s="100"/>
      <c r="C5058" s="100"/>
      <c r="D5058" s="100"/>
      <c r="E5058" s="101"/>
      <c r="F5058" s="96"/>
    </row>
    <row r="5059" spans="1:6" ht="14" x14ac:dyDescent="0.3">
      <c r="A5059" s="99"/>
      <c r="B5059" s="100"/>
      <c r="C5059" s="100"/>
      <c r="D5059" s="100"/>
      <c r="E5059" s="101"/>
      <c r="F5059" s="96"/>
    </row>
    <row r="5060" spans="1:6" ht="14" x14ac:dyDescent="0.3">
      <c r="A5060" s="99"/>
      <c r="B5060" s="100"/>
      <c r="C5060" s="100"/>
      <c r="D5060" s="100"/>
      <c r="E5060" s="101"/>
      <c r="F5060" s="96"/>
    </row>
    <row r="5061" spans="1:6" ht="14" x14ac:dyDescent="0.3">
      <c r="A5061" s="99"/>
      <c r="B5061" s="100"/>
      <c r="C5061" s="100"/>
      <c r="D5061" s="100"/>
      <c r="E5061" s="101"/>
      <c r="F5061" s="96"/>
    </row>
    <row r="5062" spans="1:6" ht="14" x14ac:dyDescent="0.3">
      <c r="A5062" s="99"/>
      <c r="B5062" s="100"/>
      <c r="C5062" s="100"/>
      <c r="D5062" s="100"/>
      <c r="E5062" s="101"/>
      <c r="F5062" s="96"/>
    </row>
    <row r="5063" spans="1:6" ht="14" x14ac:dyDescent="0.3">
      <c r="A5063" s="99"/>
      <c r="B5063" s="100"/>
      <c r="C5063" s="100"/>
      <c r="D5063" s="100"/>
      <c r="E5063" s="101"/>
      <c r="F5063" s="96"/>
    </row>
    <row r="5064" spans="1:6" ht="14" x14ac:dyDescent="0.3">
      <c r="A5064" s="99"/>
      <c r="B5064" s="100"/>
      <c r="C5064" s="100"/>
      <c r="D5064" s="100"/>
      <c r="E5064" s="101"/>
      <c r="F5064" s="96"/>
    </row>
    <row r="5065" spans="1:6" ht="14" x14ac:dyDescent="0.3">
      <c r="A5065" s="99"/>
      <c r="B5065" s="100"/>
      <c r="C5065" s="100"/>
      <c r="D5065" s="100"/>
      <c r="E5065" s="101"/>
      <c r="F5065" s="96"/>
    </row>
    <row r="5066" spans="1:6" ht="14" x14ac:dyDescent="0.3">
      <c r="A5066" s="99"/>
      <c r="B5066" s="100"/>
      <c r="C5066" s="100"/>
      <c r="D5066" s="100"/>
      <c r="E5066" s="101"/>
      <c r="F5066" s="96"/>
    </row>
    <row r="5067" spans="1:6" ht="14" x14ac:dyDescent="0.3">
      <c r="A5067" s="99"/>
      <c r="B5067" s="100"/>
      <c r="C5067" s="100"/>
      <c r="D5067" s="100"/>
      <c r="E5067" s="101"/>
      <c r="F5067" s="96"/>
    </row>
    <row r="5068" spans="1:6" ht="14" x14ac:dyDescent="0.3">
      <c r="A5068" s="99"/>
      <c r="B5068" s="100"/>
      <c r="C5068" s="100"/>
      <c r="D5068" s="100"/>
      <c r="E5068" s="101"/>
      <c r="F5068" s="96"/>
    </row>
    <row r="5069" spans="1:6" ht="14" x14ac:dyDescent="0.3">
      <c r="A5069" s="99"/>
      <c r="B5069" s="100"/>
      <c r="C5069" s="100"/>
      <c r="D5069" s="100"/>
      <c r="E5069" s="101"/>
      <c r="F5069" s="96"/>
    </row>
    <row r="5070" spans="1:6" ht="14" x14ac:dyDescent="0.3">
      <c r="A5070" s="99"/>
      <c r="B5070" s="100"/>
      <c r="C5070" s="100"/>
      <c r="D5070" s="100"/>
      <c r="E5070" s="101"/>
      <c r="F5070" s="96"/>
    </row>
    <row r="5071" spans="1:6" ht="14" x14ac:dyDescent="0.3">
      <c r="A5071" s="99"/>
      <c r="B5071" s="100"/>
      <c r="C5071" s="100"/>
      <c r="D5071" s="100"/>
      <c r="E5071" s="101"/>
      <c r="F5071" s="96"/>
    </row>
    <row r="5072" spans="1:6" ht="14" x14ac:dyDescent="0.3">
      <c r="A5072" s="99"/>
      <c r="B5072" s="100"/>
      <c r="C5072" s="100"/>
      <c r="D5072" s="100"/>
      <c r="E5072" s="101"/>
      <c r="F5072" s="96"/>
    </row>
    <row r="5073" spans="1:6" ht="14" x14ac:dyDescent="0.3">
      <c r="A5073" s="99"/>
      <c r="B5073" s="100"/>
      <c r="C5073" s="100"/>
      <c r="D5073" s="100"/>
      <c r="E5073" s="101"/>
      <c r="F5073" s="96"/>
    </row>
    <row r="5074" spans="1:6" ht="14" x14ac:dyDescent="0.3">
      <c r="A5074" s="99"/>
      <c r="B5074" s="100"/>
      <c r="C5074" s="100"/>
      <c r="D5074" s="100"/>
      <c r="E5074" s="101"/>
      <c r="F5074" s="96"/>
    </row>
    <row r="5075" spans="1:6" ht="14" x14ac:dyDescent="0.3">
      <c r="A5075" s="99"/>
      <c r="B5075" s="100"/>
      <c r="C5075" s="100"/>
      <c r="D5075" s="100"/>
      <c r="E5075" s="101"/>
      <c r="F5075" s="96"/>
    </row>
    <row r="5076" spans="1:6" ht="14" x14ac:dyDescent="0.3">
      <c r="A5076" s="99"/>
      <c r="B5076" s="100"/>
      <c r="C5076" s="100"/>
      <c r="D5076" s="100"/>
      <c r="E5076" s="101"/>
      <c r="F5076" s="96"/>
    </row>
    <row r="5077" spans="1:6" ht="14" x14ac:dyDescent="0.3">
      <c r="A5077" s="99"/>
      <c r="B5077" s="100"/>
      <c r="C5077" s="100"/>
      <c r="D5077" s="100"/>
      <c r="E5077" s="101"/>
      <c r="F5077" s="96"/>
    </row>
    <row r="5078" spans="1:6" ht="14" x14ac:dyDescent="0.3">
      <c r="A5078" s="99"/>
      <c r="B5078" s="100"/>
      <c r="C5078" s="100"/>
      <c r="D5078" s="100"/>
      <c r="E5078" s="101"/>
      <c r="F5078" s="96"/>
    </row>
    <row r="5079" spans="1:6" ht="14" x14ac:dyDescent="0.3">
      <c r="A5079" s="99"/>
      <c r="B5079" s="100"/>
      <c r="C5079" s="100"/>
      <c r="D5079" s="100"/>
      <c r="E5079" s="101"/>
      <c r="F5079" s="96"/>
    </row>
    <row r="5080" spans="1:6" ht="14" x14ac:dyDescent="0.3">
      <c r="A5080" s="99"/>
      <c r="B5080" s="100"/>
      <c r="C5080" s="100"/>
      <c r="D5080" s="100"/>
      <c r="E5080" s="101"/>
      <c r="F5080" s="96"/>
    </row>
    <row r="5081" spans="1:6" ht="14" x14ac:dyDescent="0.3">
      <c r="A5081" s="99"/>
      <c r="B5081" s="100"/>
      <c r="C5081" s="100"/>
      <c r="D5081" s="100"/>
      <c r="E5081" s="101"/>
      <c r="F5081" s="96"/>
    </row>
    <row r="5082" spans="1:6" ht="14" x14ac:dyDescent="0.3">
      <c r="A5082" s="99"/>
      <c r="B5082" s="100"/>
      <c r="C5082" s="100"/>
      <c r="D5082" s="100"/>
      <c r="E5082" s="101"/>
      <c r="F5082" s="96"/>
    </row>
    <row r="5083" spans="1:6" ht="14" x14ac:dyDescent="0.3">
      <c r="A5083" s="99"/>
      <c r="B5083" s="100"/>
      <c r="C5083" s="100"/>
      <c r="D5083" s="100"/>
      <c r="E5083" s="101"/>
      <c r="F5083" s="96"/>
    </row>
    <row r="5084" spans="1:6" ht="14" x14ac:dyDescent="0.3">
      <c r="A5084" s="99"/>
      <c r="B5084" s="100"/>
      <c r="C5084" s="100"/>
      <c r="D5084" s="100"/>
      <c r="E5084" s="101"/>
      <c r="F5084" s="96"/>
    </row>
    <row r="5085" spans="1:6" ht="14" x14ac:dyDescent="0.3">
      <c r="A5085" s="99"/>
      <c r="B5085" s="100"/>
      <c r="C5085" s="100"/>
      <c r="D5085" s="100"/>
      <c r="E5085" s="101"/>
      <c r="F5085" s="96"/>
    </row>
    <row r="5086" spans="1:6" ht="14" x14ac:dyDescent="0.3">
      <c r="A5086" s="99"/>
      <c r="B5086" s="100"/>
      <c r="C5086" s="100"/>
      <c r="D5086" s="100"/>
      <c r="E5086" s="101"/>
      <c r="F5086" s="96"/>
    </row>
    <row r="5087" spans="1:6" ht="14" x14ac:dyDescent="0.3">
      <c r="A5087" s="99"/>
      <c r="B5087" s="100"/>
      <c r="C5087" s="100"/>
      <c r="D5087" s="100"/>
      <c r="E5087" s="101"/>
      <c r="F5087" s="96"/>
    </row>
    <row r="5088" spans="1:6" ht="14" x14ac:dyDescent="0.3">
      <c r="A5088" s="99"/>
      <c r="B5088" s="100"/>
      <c r="C5088" s="100"/>
      <c r="D5088" s="100"/>
      <c r="E5088" s="101"/>
      <c r="F5088" s="96"/>
    </row>
    <row r="5089" spans="1:6" ht="14" x14ac:dyDescent="0.3">
      <c r="A5089" s="99"/>
      <c r="B5089" s="100"/>
      <c r="C5089" s="100"/>
      <c r="D5089" s="100"/>
      <c r="E5089" s="101"/>
      <c r="F5089" s="96"/>
    </row>
    <row r="5090" spans="1:6" ht="14" x14ac:dyDescent="0.3">
      <c r="A5090" s="99"/>
      <c r="B5090" s="100"/>
      <c r="C5090" s="100"/>
      <c r="D5090" s="100"/>
      <c r="E5090" s="101"/>
      <c r="F5090" s="96"/>
    </row>
    <row r="5091" spans="1:6" ht="14" x14ac:dyDescent="0.3">
      <c r="A5091" s="99"/>
      <c r="B5091" s="100"/>
      <c r="C5091" s="100"/>
      <c r="D5091" s="100"/>
      <c r="E5091" s="101"/>
      <c r="F5091" s="96"/>
    </row>
    <row r="5092" spans="1:6" ht="14" x14ac:dyDescent="0.3">
      <c r="A5092" s="99"/>
      <c r="B5092" s="100"/>
      <c r="C5092" s="100"/>
      <c r="D5092" s="100"/>
      <c r="E5092" s="101"/>
      <c r="F5092" s="96"/>
    </row>
    <row r="5093" spans="1:6" ht="14" x14ac:dyDescent="0.3">
      <c r="A5093" s="99"/>
      <c r="B5093" s="100"/>
      <c r="C5093" s="100"/>
      <c r="D5093" s="100"/>
      <c r="E5093" s="101"/>
      <c r="F5093" s="96"/>
    </row>
    <row r="5094" spans="1:6" ht="14" x14ac:dyDescent="0.3">
      <c r="A5094" s="99"/>
      <c r="B5094" s="100"/>
      <c r="C5094" s="100"/>
      <c r="D5094" s="100"/>
      <c r="E5094" s="101"/>
      <c r="F5094" s="96"/>
    </row>
    <row r="5095" spans="1:6" ht="14" x14ac:dyDescent="0.3">
      <c r="A5095" s="99"/>
      <c r="B5095" s="100"/>
      <c r="C5095" s="100"/>
      <c r="D5095" s="100"/>
      <c r="E5095" s="101"/>
      <c r="F5095" s="96"/>
    </row>
    <row r="5096" spans="1:6" ht="14" x14ac:dyDescent="0.3">
      <c r="A5096" s="99"/>
      <c r="B5096" s="100"/>
      <c r="C5096" s="100"/>
      <c r="D5096" s="100"/>
      <c r="E5096" s="101"/>
      <c r="F5096" s="96"/>
    </row>
    <row r="5097" spans="1:6" ht="14" x14ac:dyDescent="0.3">
      <c r="A5097" s="99"/>
      <c r="B5097" s="100"/>
      <c r="C5097" s="100"/>
      <c r="D5097" s="100"/>
      <c r="E5097" s="101"/>
      <c r="F5097" s="96"/>
    </row>
    <row r="5098" spans="1:6" ht="14" x14ac:dyDescent="0.3">
      <c r="A5098" s="99"/>
      <c r="B5098" s="100"/>
      <c r="C5098" s="100"/>
      <c r="D5098" s="100"/>
      <c r="E5098" s="101"/>
      <c r="F5098" s="96"/>
    </row>
    <row r="5099" spans="1:6" ht="14" x14ac:dyDescent="0.3">
      <c r="A5099" s="99"/>
      <c r="B5099" s="100"/>
      <c r="C5099" s="100"/>
      <c r="D5099" s="100"/>
      <c r="E5099" s="101"/>
      <c r="F5099" s="96"/>
    </row>
    <row r="5100" spans="1:6" ht="14" x14ac:dyDescent="0.3">
      <c r="A5100" s="99"/>
      <c r="B5100" s="100"/>
      <c r="C5100" s="100"/>
      <c r="D5100" s="100"/>
      <c r="E5100" s="101"/>
      <c r="F5100" s="96"/>
    </row>
    <row r="5101" spans="1:6" ht="14" x14ac:dyDescent="0.3">
      <c r="A5101" s="99"/>
      <c r="B5101" s="100"/>
      <c r="C5101" s="100"/>
      <c r="D5101" s="100"/>
      <c r="E5101" s="101"/>
      <c r="F5101" s="96"/>
    </row>
    <row r="5102" spans="1:6" ht="14" x14ac:dyDescent="0.3">
      <c r="A5102" s="99"/>
      <c r="B5102" s="100"/>
      <c r="C5102" s="100"/>
      <c r="D5102" s="100"/>
      <c r="E5102" s="101"/>
      <c r="F5102" s="96"/>
    </row>
    <row r="5103" spans="1:6" ht="14" x14ac:dyDescent="0.3">
      <c r="A5103" s="99"/>
      <c r="B5103" s="100"/>
      <c r="C5103" s="100"/>
      <c r="D5103" s="100"/>
      <c r="E5103" s="101"/>
      <c r="F5103" s="96"/>
    </row>
    <row r="5104" spans="1:6" ht="14" x14ac:dyDescent="0.3">
      <c r="A5104" s="99"/>
      <c r="B5104" s="100"/>
      <c r="C5104" s="100"/>
      <c r="D5104" s="100"/>
      <c r="E5104" s="101"/>
      <c r="F5104" s="96"/>
    </row>
    <row r="5105" spans="1:6" ht="14" x14ac:dyDescent="0.3">
      <c r="A5105" s="99"/>
      <c r="B5105" s="100"/>
      <c r="C5105" s="100"/>
      <c r="D5105" s="100"/>
      <c r="E5105" s="101"/>
      <c r="F5105" s="96"/>
    </row>
    <row r="5106" spans="1:6" ht="14" x14ac:dyDescent="0.3">
      <c r="A5106" s="99"/>
      <c r="B5106" s="100"/>
      <c r="C5106" s="100"/>
      <c r="D5106" s="100"/>
      <c r="E5106" s="101"/>
      <c r="F5106" s="96"/>
    </row>
    <row r="5107" spans="1:6" ht="14" x14ac:dyDescent="0.3">
      <c r="A5107" s="99"/>
      <c r="B5107" s="100"/>
      <c r="C5107" s="100"/>
      <c r="D5107" s="100"/>
      <c r="E5107" s="101"/>
      <c r="F5107" s="96"/>
    </row>
    <row r="5108" spans="1:6" ht="14" x14ac:dyDescent="0.3">
      <c r="A5108" s="99"/>
      <c r="B5108" s="100"/>
      <c r="C5108" s="100"/>
      <c r="D5108" s="100"/>
      <c r="E5108" s="101"/>
      <c r="F5108" s="96"/>
    </row>
    <row r="5109" spans="1:6" ht="14" x14ac:dyDescent="0.3">
      <c r="A5109" s="99"/>
      <c r="B5109" s="100"/>
      <c r="C5109" s="100"/>
      <c r="D5109" s="100"/>
      <c r="E5109" s="101"/>
      <c r="F5109" s="96"/>
    </row>
    <row r="5110" spans="1:6" ht="14" x14ac:dyDescent="0.3">
      <c r="A5110" s="99"/>
      <c r="B5110" s="100"/>
      <c r="C5110" s="100"/>
      <c r="D5110" s="100"/>
      <c r="E5110" s="101"/>
      <c r="F5110" s="96"/>
    </row>
    <row r="5111" spans="1:6" ht="14" x14ac:dyDescent="0.3">
      <c r="A5111" s="99"/>
      <c r="B5111" s="100"/>
      <c r="C5111" s="100"/>
      <c r="D5111" s="100"/>
      <c r="E5111" s="101"/>
      <c r="F5111" s="96"/>
    </row>
    <row r="5112" spans="1:6" ht="14" x14ac:dyDescent="0.3">
      <c r="A5112" s="99"/>
      <c r="B5112" s="100"/>
      <c r="C5112" s="100"/>
      <c r="D5112" s="100"/>
      <c r="E5112" s="101"/>
      <c r="F5112" s="96"/>
    </row>
    <row r="5113" spans="1:6" ht="14" x14ac:dyDescent="0.3">
      <c r="A5113" s="99"/>
      <c r="B5113" s="100"/>
      <c r="C5113" s="100"/>
      <c r="D5113" s="100"/>
      <c r="E5113" s="101"/>
      <c r="F5113" s="96"/>
    </row>
    <row r="5114" spans="1:6" ht="14" x14ac:dyDescent="0.3">
      <c r="A5114" s="99"/>
      <c r="B5114" s="100"/>
      <c r="C5114" s="100"/>
      <c r="D5114" s="100"/>
      <c r="E5114" s="101"/>
      <c r="F5114" s="96"/>
    </row>
    <row r="5115" spans="1:6" ht="14" x14ac:dyDescent="0.3">
      <c r="A5115" s="99"/>
      <c r="B5115" s="100"/>
      <c r="C5115" s="100"/>
      <c r="D5115" s="100"/>
      <c r="E5115" s="101"/>
      <c r="F5115" s="96"/>
    </row>
    <row r="5116" spans="1:6" ht="14" x14ac:dyDescent="0.3">
      <c r="A5116" s="99"/>
      <c r="B5116" s="100"/>
      <c r="C5116" s="100"/>
      <c r="D5116" s="100"/>
      <c r="E5116" s="101"/>
      <c r="F5116" s="96"/>
    </row>
    <row r="5117" spans="1:6" ht="14" x14ac:dyDescent="0.3">
      <c r="A5117" s="99"/>
      <c r="B5117" s="100"/>
      <c r="C5117" s="100"/>
      <c r="D5117" s="100"/>
      <c r="E5117" s="101"/>
      <c r="F5117" s="96"/>
    </row>
    <row r="5118" spans="1:6" ht="14" x14ac:dyDescent="0.3">
      <c r="A5118" s="99"/>
      <c r="B5118" s="100"/>
      <c r="C5118" s="100"/>
      <c r="D5118" s="100"/>
      <c r="E5118" s="101"/>
      <c r="F5118" s="96"/>
    </row>
    <row r="5119" spans="1:6" ht="14" x14ac:dyDescent="0.3">
      <c r="A5119" s="99"/>
      <c r="B5119" s="100"/>
      <c r="C5119" s="100"/>
      <c r="D5119" s="100"/>
      <c r="E5119" s="101"/>
      <c r="F5119" s="96"/>
    </row>
    <row r="5120" spans="1:6" ht="14" x14ac:dyDescent="0.3">
      <c r="A5120" s="99"/>
      <c r="B5120" s="100"/>
      <c r="C5120" s="100"/>
      <c r="D5120" s="100"/>
      <c r="E5120" s="101"/>
      <c r="F5120" s="96"/>
    </row>
    <row r="5121" spans="1:6" ht="14" x14ac:dyDescent="0.3">
      <c r="A5121" s="99"/>
      <c r="B5121" s="100"/>
      <c r="C5121" s="100"/>
      <c r="D5121" s="100"/>
      <c r="E5121" s="101"/>
      <c r="F5121" s="96"/>
    </row>
    <row r="5122" spans="1:6" ht="14" x14ac:dyDescent="0.3">
      <c r="A5122" s="99"/>
      <c r="B5122" s="100"/>
      <c r="C5122" s="100"/>
      <c r="D5122" s="100"/>
      <c r="E5122" s="101"/>
      <c r="F5122" s="96"/>
    </row>
    <row r="5123" spans="1:6" ht="14" x14ac:dyDescent="0.3">
      <c r="A5123" s="99"/>
      <c r="B5123" s="100"/>
      <c r="C5123" s="100"/>
      <c r="D5123" s="100"/>
      <c r="E5123" s="101"/>
      <c r="F5123" s="96"/>
    </row>
    <row r="5124" spans="1:6" ht="14" x14ac:dyDescent="0.3">
      <c r="A5124" s="99"/>
      <c r="B5124" s="100"/>
      <c r="C5124" s="100"/>
      <c r="D5124" s="100"/>
      <c r="E5124" s="101"/>
      <c r="F5124" s="96"/>
    </row>
    <row r="5125" spans="1:6" ht="14" x14ac:dyDescent="0.3">
      <c r="A5125" s="99"/>
      <c r="B5125" s="100"/>
      <c r="C5125" s="100"/>
      <c r="D5125" s="100"/>
      <c r="E5125" s="101"/>
      <c r="F5125" s="96"/>
    </row>
    <row r="5126" spans="1:6" ht="14" x14ac:dyDescent="0.3">
      <c r="A5126" s="99"/>
      <c r="B5126" s="100"/>
      <c r="C5126" s="100"/>
      <c r="D5126" s="100"/>
      <c r="E5126" s="101"/>
      <c r="F5126" s="96"/>
    </row>
    <row r="5127" spans="1:6" ht="14" x14ac:dyDescent="0.3">
      <c r="A5127" s="99"/>
      <c r="B5127" s="100"/>
      <c r="C5127" s="100"/>
      <c r="D5127" s="100"/>
      <c r="E5127" s="101"/>
      <c r="F5127" s="96"/>
    </row>
    <row r="5128" spans="1:6" ht="14" x14ac:dyDescent="0.3">
      <c r="A5128" s="99"/>
      <c r="B5128" s="100"/>
      <c r="C5128" s="100"/>
      <c r="D5128" s="100"/>
      <c r="E5128" s="101"/>
      <c r="F5128" s="96"/>
    </row>
    <row r="5129" spans="1:6" ht="14" x14ac:dyDescent="0.3">
      <c r="A5129" s="99"/>
      <c r="B5129" s="100"/>
      <c r="C5129" s="100"/>
      <c r="D5129" s="100"/>
      <c r="E5129" s="101"/>
      <c r="F5129" s="96"/>
    </row>
    <row r="5130" spans="1:6" ht="14" x14ac:dyDescent="0.3">
      <c r="A5130" s="99"/>
      <c r="B5130" s="100"/>
      <c r="C5130" s="100"/>
      <c r="D5130" s="100"/>
      <c r="E5130" s="101"/>
      <c r="F5130" s="96"/>
    </row>
    <row r="5131" spans="1:6" ht="14" x14ac:dyDescent="0.3">
      <c r="A5131" s="99"/>
      <c r="B5131" s="100"/>
      <c r="C5131" s="100"/>
      <c r="D5131" s="100"/>
      <c r="E5131" s="101"/>
      <c r="F5131" s="96"/>
    </row>
    <row r="5132" spans="1:6" ht="14" x14ac:dyDescent="0.3">
      <c r="A5132" s="99"/>
      <c r="B5132" s="100"/>
      <c r="C5132" s="100"/>
      <c r="D5132" s="100"/>
      <c r="E5132" s="101"/>
      <c r="F5132" s="96"/>
    </row>
    <row r="5133" spans="1:6" ht="14" x14ac:dyDescent="0.3">
      <c r="A5133" s="99"/>
      <c r="B5133" s="100"/>
      <c r="C5133" s="100"/>
      <c r="D5133" s="100"/>
      <c r="E5133" s="101"/>
      <c r="F5133" s="96"/>
    </row>
    <row r="5134" spans="1:6" ht="14" x14ac:dyDescent="0.3">
      <c r="A5134" s="99"/>
      <c r="B5134" s="100"/>
      <c r="C5134" s="100"/>
      <c r="D5134" s="100"/>
      <c r="E5134" s="101"/>
      <c r="F5134" s="96"/>
    </row>
    <row r="5135" spans="1:6" ht="14" x14ac:dyDescent="0.3">
      <c r="A5135" s="99"/>
      <c r="B5135" s="100"/>
      <c r="C5135" s="100"/>
      <c r="D5135" s="100"/>
      <c r="E5135" s="101"/>
      <c r="F5135" s="96"/>
    </row>
    <row r="5136" spans="1:6" ht="14" x14ac:dyDescent="0.3">
      <c r="A5136" s="99"/>
      <c r="B5136" s="100"/>
      <c r="C5136" s="100"/>
      <c r="D5136" s="100"/>
      <c r="E5136" s="101"/>
      <c r="F5136" s="96"/>
    </row>
    <row r="5137" spans="1:6" ht="14" x14ac:dyDescent="0.3">
      <c r="A5137" s="99"/>
      <c r="B5137" s="100"/>
      <c r="C5137" s="100"/>
      <c r="D5137" s="100"/>
      <c r="E5137" s="101"/>
      <c r="F5137" s="96"/>
    </row>
    <row r="5138" spans="1:6" ht="14" x14ac:dyDescent="0.3">
      <c r="A5138" s="99"/>
      <c r="B5138" s="100"/>
      <c r="C5138" s="100"/>
      <c r="D5138" s="100"/>
      <c r="E5138" s="101"/>
      <c r="F5138" s="96"/>
    </row>
    <row r="5139" spans="1:6" ht="14" x14ac:dyDescent="0.3">
      <c r="A5139" s="99"/>
      <c r="B5139" s="100"/>
      <c r="C5139" s="100"/>
      <c r="D5139" s="100"/>
      <c r="E5139" s="101"/>
      <c r="F5139" s="96"/>
    </row>
    <row r="5140" spans="1:6" ht="14" x14ac:dyDescent="0.3">
      <c r="A5140" s="99"/>
      <c r="B5140" s="100"/>
      <c r="C5140" s="100"/>
      <c r="D5140" s="100"/>
      <c r="E5140" s="101"/>
      <c r="F5140" s="96"/>
    </row>
    <row r="5141" spans="1:6" ht="14" x14ac:dyDescent="0.3">
      <c r="A5141" s="99"/>
      <c r="B5141" s="100"/>
      <c r="C5141" s="100"/>
      <c r="D5141" s="100"/>
      <c r="E5141" s="101"/>
      <c r="F5141" s="96"/>
    </row>
    <row r="5142" spans="1:6" ht="14" x14ac:dyDescent="0.3">
      <c r="A5142" s="99"/>
      <c r="B5142" s="100"/>
      <c r="C5142" s="100"/>
      <c r="D5142" s="100"/>
      <c r="E5142" s="101"/>
      <c r="F5142" s="96"/>
    </row>
    <row r="5143" spans="1:6" ht="14" x14ac:dyDescent="0.3">
      <c r="A5143" s="99"/>
      <c r="B5143" s="100"/>
      <c r="C5143" s="100"/>
      <c r="D5143" s="100"/>
      <c r="E5143" s="101"/>
      <c r="F5143" s="96"/>
    </row>
    <row r="5144" spans="1:6" ht="14" x14ac:dyDescent="0.3">
      <c r="A5144" s="99"/>
      <c r="B5144" s="100"/>
      <c r="C5144" s="100"/>
      <c r="D5144" s="100"/>
      <c r="E5144" s="101"/>
      <c r="F5144" s="96"/>
    </row>
    <row r="5145" spans="1:6" ht="14" x14ac:dyDescent="0.3">
      <c r="A5145" s="99"/>
      <c r="B5145" s="100"/>
      <c r="C5145" s="100"/>
      <c r="D5145" s="100"/>
      <c r="E5145" s="101"/>
      <c r="F5145" s="96"/>
    </row>
    <row r="5146" spans="1:6" ht="14" x14ac:dyDescent="0.3">
      <c r="A5146" s="99"/>
      <c r="B5146" s="100"/>
      <c r="C5146" s="100"/>
      <c r="D5146" s="100"/>
      <c r="E5146" s="101"/>
      <c r="F5146" s="96"/>
    </row>
    <row r="5147" spans="1:6" ht="14" x14ac:dyDescent="0.3">
      <c r="A5147" s="99"/>
      <c r="B5147" s="100"/>
      <c r="C5147" s="100"/>
      <c r="D5147" s="100"/>
      <c r="E5147" s="101"/>
      <c r="F5147" s="96"/>
    </row>
    <row r="5148" spans="1:6" ht="14" x14ac:dyDescent="0.3">
      <c r="A5148" s="99"/>
      <c r="B5148" s="100"/>
      <c r="C5148" s="100"/>
      <c r="D5148" s="100"/>
      <c r="E5148" s="101"/>
      <c r="F5148" s="96"/>
    </row>
    <row r="5149" spans="1:6" ht="14" x14ac:dyDescent="0.3">
      <c r="A5149" s="99"/>
      <c r="B5149" s="100"/>
      <c r="C5149" s="100"/>
      <c r="D5149" s="100"/>
      <c r="E5149" s="101"/>
      <c r="F5149" s="96"/>
    </row>
    <row r="5150" spans="1:6" ht="14" x14ac:dyDescent="0.3">
      <c r="A5150" s="99"/>
      <c r="B5150" s="100"/>
      <c r="C5150" s="100"/>
      <c r="D5150" s="100"/>
      <c r="E5150" s="101"/>
      <c r="F5150" s="96"/>
    </row>
    <row r="5151" spans="1:6" ht="14" x14ac:dyDescent="0.3">
      <c r="A5151" s="99"/>
      <c r="B5151" s="100"/>
      <c r="C5151" s="100"/>
      <c r="D5151" s="100"/>
      <c r="E5151" s="101"/>
      <c r="F5151" s="96"/>
    </row>
    <row r="5152" spans="1:6" ht="14" x14ac:dyDescent="0.3">
      <c r="A5152" s="99"/>
      <c r="B5152" s="100"/>
      <c r="C5152" s="100"/>
      <c r="D5152" s="100"/>
      <c r="E5152" s="101"/>
      <c r="F5152" s="96"/>
    </row>
    <row r="5153" spans="1:6" ht="14" x14ac:dyDescent="0.3">
      <c r="A5153" s="99"/>
      <c r="B5153" s="100"/>
      <c r="C5153" s="100"/>
      <c r="D5153" s="100"/>
      <c r="E5153" s="101"/>
      <c r="F5153" s="96"/>
    </row>
    <row r="5154" spans="1:6" ht="14" x14ac:dyDescent="0.3">
      <c r="A5154" s="99"/>
      <c r="B5154" s="100"/>
      <c r="C5154" s="100"/>
      <c r="D5154" s="100"/>
      <c r="E5154" s="101"/>
      <c r="F5154" s="96"/>
    </row>
    <row r="5155" spans="1:6" ht="14" x14ac:dyDescent="0.3">
      <c r="A5155" s="99"/>
      <c r="B5155" s="100"/>
      <c r="C5155" s="100"/>
      <c r="D5155" s="100"/>
      <c r="E5155" s="101"/>
      <c r="F5155" s="96"/>
    </row>
    <row r="5156" spans="1:6" ht="14" x14ac:dyDescent="0.3">
      <c r="A5156" s="99"/>
      <c r="B5156" s="100"/>
      <c r="C5156" s="100"/>
      <c r="D5156" s="100"/>
      <c r="E5156" s="101"/>
      <c r="F5156" s="96"/>
    </row>
    <row r="5157" spans="1:6" ht="14" x14ac:dyDescent="0.3">
      <c r="A5157" s="99"/>
      <c r="B5157" s="100"/>
      <c r="C5157" s="100"/>
      <c r="D5157" s="100"/>
      <c r="E5157" s="101"/>
      <c r="F5157" s="96"/>
    </row>
    <row r="5158" spans="1:6" ht="14" x14ac:dyDescent="0.3">
      <c r="A5158" s="99"/>
      <c r="B5158" s="100"/>
      <c r="C5158" s="100"/>
      <c r="D5158" s="100"/>
      <c r="E5158" s="101"/>
      <c r="F5158" s="96"/>
    </row>
    <row r="5159" spans="1:6" ht="14" x14ac:dyDescent="0.3">
      <c r="A5159" s="99"/>
      <c r="B5159" s="100"/>
      <c r="C5159" s="100"/>
      <c r="D5159" s="100"/>
      <c r="E5159" s="101"/>
      <c r="F5159" s="96"/>
    </row>
    <row r="5160" spans="1:6" ht="14" x14ac:dyDescent="0.3">
      <c r="A5160" s="99"/>
      <c r="B5160" s="100"/>
      <c r="C5160" s="100"/>
      <c r="D5160" s="100"/>
      <c r="E5160" s="101"/>
      <c r="F5160" s="96"/>
    </row>
    <row r="5161" spans="1:6" ht="14" x14ac:dyDescent="0.3">
      <c r="A5161" s="99"/>
      <c r="B5161" s="100"/>
      <c r="C5161" s="100"/>
      <c r="D5161" s="100"/>
      <c r="E5161" s="101"/>
      <c r="F5161" s="96"/>
    </row>
    <row r="5162" spans="1:6" ht="14" x14ac:dyDescent="0.3">
      <c r="A5162" s="99"/>
      <c r="B5162" s="100"/>
      <c r="C5162" s="100"/>
      <c r="D5162" s="100"/>
      <c r="E5162" s="101"/>
      <c r="F5162" s="96"/>
    </row>
    <row r="5163" spans="1:6" ht="14" x14ac:dyDescent="0.3">
      <c r="A5163" s="99"/>
      <c r="B5163" s="100"/>
      <c r="C5163" s="100"/>
      <c r="D5163" s="100"/>
      <c r="E5163" s="101"/>
      <c r="F5163" s="96"/>
    </row>
    <row r="5164" spans="1:6" ht="14" x14ac:dyDescent="0.3">
      <c r="A5164" s="99"/>
      <c r="B5164" s="100"/>
      <c r="C5164" s="100"/>
      <c r="D5164" s="100"/>
      <c r="E5164" s="101"/>
      <c r="F5164" s="96"/>
    </row>
    <row r="5165" spans="1:6" ht="14" x14ac:dyDescent="0.3">
      <c r="A5165" s="99"/>
      <c r="B5165" s="100"/>
      <c r="C5165" s="100"/>
      <c r="D5165" s="100"/>
      <c r="E5165" s="101"/>
      <c r="F5165" s="96"/>
    </row>
    <row r="5166" spans="1:6" ht="14" x14ac:dyDescent="0.3">
      <c r="A5166" s="99"/>
      <c r="B5166" s="100"/>
      <c r="C5166" s="100"/>
      <c r="D5166" s="100"/>
      <c r="E5166" s="101"/>
      <c r="F5166" s="96"/>
    </row>
    <row r="5167" spans="1:6" ht="14" x14ac:dyDescent="0.3">
      <c r="A5167" s="99"/>
      <c r="B5167" s="100"/>
      <c r="C5167" s="100"/>
      <c r="D5167" s="100"/>
      <c r="E5167" s="101"/>
      <c r="F5167" s="96"/>
    </row>
    <row r="5168" spans="1:6" ht="14" x14ac:dyDescent="0.3">
      <c r="A5168" s="99"/>
      <c r="B5168" s="100"/>
      <c r="C5168" s="100"/>
      <c r="D5168" s="100"/>
      <c r="E5168" s="101"/>
      <c r="F5168" s="96"/>
    </row>
    <row r="5169" spans="1:6" ht="14" x14ac:dyDescent="0.3">
      <c r="A5169" s="99"/>
      <c r="B5169" s="100"/>
      <c r="C5169" s="100"/>
      <c r="D5169" s="100"/>
      <c r="E5169" s="101"/>
      <c r="F5169" s="96"/>
    </row>
    <row r="5170" spans="1:6" ht="14" x14ac:dyDescent="0.3">
      <c r="A5170" s="99"/>
      <c r="B5170" s="100"/>
      <c r="C5170" s="100"/>
      <c r="D5170" s="100"/>
      <c r="E5170" s="101"/>
      <c r="F5170" s="96"/>
    </row>
    <row r="5171" spans="1:6" ht="14" x14ac:dyDescent="0.3">
      <c r="A5171" s="99"/>
      <c r="B5171" s="100"/>
      <c r="C5171" s="100"/>
      <c r="D5171" s="100"/>
      <c r="E5171" s="101"/>
      <c r="F5171" s="96"/>
    </row>
    <row r="5172" spans="1:6" ht="14" x14ac:dyDescent="0.3">
      <c r="A5172" s="99"/>
      <c r="B5172" s="100"/>
      <c r="C5172" s="100"/>
      <c r="D5172" s="100"/>
      <c r="E5172" s="101"/>
      <c r="F5172" s="96"/>
    </row>
    <row r="5173" spans="1:6" ht="14" x14ac:dyDescent="0.3">
      <c r="A5173" s="99"/>
      <c r="B5173" s="100"/>
      <c r="C5173" s="100"/>
      <c r="D5173" s="100"/>
      <c r="E5173" s="101"/>
      <c r="F5173" s="96"/>
    </row>
    <row r="5174" spans="1:6" ht="14" x14ac:dyDescent="0.3">
      <c r="A5174" s="99"/>
      <c r="B5174" s="100"/>
      <c r="C5174" s="100"/>
      <c r="D5174" s="100"/>
      <c r="E5174" s="101"/>
      <c r="F5174" s="96"/>
    </row>
    <row r="5175" spans="1:6" ht="14" x14ac:dyDescent="0.3">
      <c r="A5175" s="99"/>
      <c r="B5175" s="100"/>
      <c r="C5175" s="100"/>
      <c r="D5175" s="100"/>
      <c r="E5175" s="101"/>
      <c r="F5175" s="96"/>
    </row>
    <row r="5176" spans="1:6" ht="14" x14ac:dyDescent="0.3">
      <c r="A5176" s="99"/>
      <c r="B5176" s="100"/>
      <c r="C5176" s="100"/>
      <c r="D5176" s="100"/>
      <c r="E5176" s="101"/>
      <c r="F5176" s="96"/>
    </row>
    <row r="5177" spans="1:6" ht="14" x14ac:dyDescent="0.3">
      <c r="A5177" s="99"/>
      <c r="B5177" s="100"/>
      <c r="C5177" s="100"/>
      <c r="D5177" s="100"/>
      <c r="E5177" s="101"/>
      <c r="F5177" s="96"/>
    </row>
    <row r="5178" spans="1:6" ht="14" x14ac:dyDescent="0.3">
      <c r="A5178" s="99"/>
      <c r="B5178" s="100"/>
      <c r="C5178" s="100"/>
      <c r="D5178" s="100"/>
      <c r="E5178" s="101"/>
      <c r="F5178" s="96"/>
    </row>
    <row r="5179" spans="1:6" ht="14" x14ac:dyDescent="0.3">
      <c r="A5179" s="99"/>
      <c r="B5179" s="100"/>
      <c r="C5179" s="100"/>
      <c r="D5179" s="100"/>
      <c r="E5179" s="101"/>
      <c r="F5179" s="96"/>
    </row>
    <row r="5180" spans="1:6" ht="14" x14ac:dyDescent="0.3">
      <c r="A5180" s="99"/>
      <c r="B5180" s="100"/>
      <c r="C5180" s="100"/>
      <c r="D5180" s="100"/>
      <c r="E5180" s="101"/>
      <c r="F5180" s="96"/>
    </row>
    <row r="5181" spans="1:6" ht="14" x14ac:dyDescent="0.3">
      <c r="A5181" s="99"/>
      <c r="B5181" s="100"/>
      <c r="C5181" s="100"/>
      <c r="D5181" s="100"/>
      <c r="E5181" s="101"/>
      <c r="F5181" s="96"/>
    </row>
    <row r="5182" spans="1:6" ht="14" x14ac:dyDescent="0.3">
      <c r="A5182" s="99"/>
      <c r="B5182" s="100"/>
      <c r="C5182" s="100"/>
      <c r="D5182" s="100"/>
      <c r="E5182" s="101"/>
      <c r="F5182" s="96"/>
    </row>
    <row r="5183" spans="1:6" ht="14" x14ac:dyDescent="0.3">
      <c r="A5183" s="99"/>
      <c r="B5183" s="100"/>
      <c r="C5183" s="100"/>
      <c r="D5183" s="100"/>
      <c r="E5183" s="101"/>
      <c r="F5183" s="96"/>
    </row>
    <row r="5184" spans="1:6" ht="14" x14ac:dyDescent="0.3">
      <c r="A5184" s="99"/>
      <c r="B5184" s="100"/>
      <c r="C5184" s="100"/>
      <c r="D5184" s="100"/>
      <c r="E5184" s="101"/>
      <c r="F5184" s="96"/>
    </row>
    <row r="5185" spans="1:6" ht="14" x14ac:dyDescent="0.3">
      <c r="A5185" s="99"/>
      <c r="B5185" s="100"/>
      <c r="C5185" s="100"/>
      <c r="D5185" s="100"/>
      <c r="E5185" s="101"/>
      <c r="F5185" s="96"/>
    </row>
    <row r="5186" spans="1:6" ht="14" x14ac:dyDescent="0.3">
      <c r="A5186" s="99"/>
      <c r="B5186" s="100"/>
      <c r="C5186" s="100"/>
      <c r="D5186" s="100"/>
      <c r="E5186" s="101"/>
      <c r="F5186" s="96"/>
    </row>
    <row r="5187" spans="1:6" ht="14" x14ac:dyDescent="0.3">
      <c r="A5187" s="99"/>
      <c r="B5187" s="100"/>
      <c r="C5187" s="100"/>
      <c r="D5187" s="100"/>
      <c r="E5187" s="101"/>
      <c r="F5187" s="96"/>
    </row>
    <row r="5188" spans="1:6" ht="14" x14ac:dyDescent="0.3">
      <c r="A5188" s="99"/>
      <c r="B5188" s="100"/>
      <c r="C5188" s="100"/>
      <c r="D5188" s="100"/>
      <c r="E5188" s="101"/>
      <c r="F5188" s="96"/>
    </row>
    <row r="5189" spans="1:6" ht="14" x14ac:dyDescent="0.3">
      <c r="A5189" s="99"/>
      <c r="B5189" s="100"/>
      <c r="C5189" s="100"/>
      <c r="D5189" s="100"/>
      <c r="E5189" s="101"/>
      <c r="F5189" s="96"/>
    </row>
    <row r="5190" spans="1:6" ht="14" x14ac:dyDescent="0.3">
      <c r="A5190" s="99"/>
      <c r="B5190" s="100"/>
      <c r="C5190" s="100"/>
      <c r="D5190" s="100"/>
      <c r="E5190" s="101"/>
      <c r="F5190" s="96"/>
    </row>
    <row r="5191" spans="1:6" ht="14" x14ac:dyDescent="0.3">
      <c r="A5191" s="99"/>
      <c r="B5191" s="100"/>
      <c r="C5191" s="100"/>
      <c r="D5191" s="100"/>
      <c r="E5191" s="101"/>
      <c r="F5191" s="96"/>
    </row>
    <row r="5192" spans="1:6" ht="14" x14ac:dyDescent="0.3">
      <c r="A5192" s="99"/>
      <c r="B5192" s="100"/>
      <c r="C5192" s="100"/>
      <c r="D5192" s="100"/>
      <c r="E5192" s="101"/>
      <c r="F5192" s="96"/>
    </row>
    <row r="5193" spans="1:6" ht="14" x14ac:dyDescent="0.3">
      <c r="A5193" s="99"/>
      <c r="B5193" s="100"/>
      <c r="C5193" s="100"/>
      <c r="D5193" s="100"/>
      <c r="E5193" s="101"/>
      <c r="F5193" s="96"/>
    </row>
    <row r="5194" spans="1:6" ht="14" x14ac:dyDescent="0.3">
      <c r="A5194" s="99"/>
      <c r="B5194" s="100"/>
      <c r="C5194" s="100"/>
      <c r="D5194" s="100"/>
      <c r="E5194" s="101"/>
      <c r="F5194" s="96"/>
    </row>
    <row r="5195" spans="1:6" ht="14" x14ac:dyDescent="0.3">
      <c r="A5195" s="99"/>
      <c r="B5195" s="100"/>
      <c r="C5195" s="100"/>
      <c r="D5195" s="100"/>
      <c r="E5195" s="101"/>
      <c r="F5195" s="96"/>
    </row>
    <row r="5196" spans="1:6" ht="14" x14ac:dyDescent="0.3">
      <c r="A5196" s="99"/>
      <c r="B5196" s="100"/>
      <c r="C5196" s="100"/>
      <c r="D5196" s="100"/>
      <c r="E5196" s="101"/>
      <c r="F5196" s="96"/>
    </row>
    <row r="5197" spans="1:6" ht="14" x14ac:dyDescent="0.3">
      <c r="A5197" s="99"/>
      <c r="B5197" s="100"/>
      <c r="C5197" s="100"/>
      <c r="D5197" s="100"/>
      <c r="E5197" s="101"/>
      <c r="F5197" s="96"/>
    </row>
    <row r="5198" spans="1:6" ht="14" x14ac:dyDescent="0.3">
      <c r="A5198" s="99"/>
      <c r="B5198" s="100"/>
      <c r="C5198" s="100"/>
      <c r="D5198" s="100"/>
      <c r="E5198" s="101"/>
      <c r="F5198" s="96"/>
    </row>
    <row r="5199" spans="1:6" ht="14" x14ac:dyDescent="0.3">
      <c r="A5199" s="99"/>
      <c r="B5199" s="100"/>
      <c r="C5199" s="100"/>
      <c r="D5199" s="100"/>
      <c r="E5199" s="101"/>
      <c r="F5199" s="96"/>
    </row>
    <row r="5200" spans="1:6" ht="14" x14ac:dyDescent="0.3">
      <c r="A5200" s="99"/>
      <c r="B5200" s="100"/>
      <c r="C5200" s="100"/>
      <c r="D5200" s="100"/>
      <c r="E5200" s="101"/>
      <c r="F5200" s="96"/>
    </row>
    <row r="5201" spans="1:6" ht="14" x14ac:dyDescent="0.3">
      <c r="A5201" s="99"/>
      <c r="B5201" s="100"/>
      <c r="C5201" s="100"/>
      <c r="D5201" s="100"/>
      <c r="E5201" s="101"/>
      <c r="F5201" s="96"/>
    </row>
    <row r="5202" spans="1:6" ht="14" x14ac:dyDescent="0.3">
      <c r="A5202" s="99"/>
      <c r="B5202" s="100"/>
      <c r="C5202" s="100"/>
      <c r="D5202" s="100"/>
      <c r="E5202" s="101"/>
      <c r="F5202" s="96"/>
    </row>
    <row r="5203" spans="1:6" ht="14" x14ac:dyDescent="0.3">
      <c r="A5203" s="99"/>
      <c r="B5203" s="100"/>
      <c r="C5203" s="100"/>
      <c r="D5203" s="100"/>
      <c r="E5203" s="101"/>
      <c r="F5203" s="96"/>
    </row>
    <row r="5204" spans="1:6" ht="14" x14ac:dyDescent="0.3">
      <c r="A5204" s="99"/>
      <c r="B5204" s="100"/>
      <c r="C5204" s="100"/>
      <c r="D5204" s="100"/>
      <c r="E5204" s="101"/>
      <c r="F5204" s="96"/>
    </row>
    <row r="5205" spans="1:6" ht="14" x14ac:dyDescent="0.3">
      <c r="A5205" s="99"/>
      <c r="B5205" s="100"/>
      <c r="C5205" s="100"/>
      <c r="D5205" s="100"/>
      <c r="E5205" s="101"/>
      <c r="F5205" s="96"/>
    </row>
    <row r="5206" spans="1:6" ht="14" x14ac:dyDescent="0.3">
      <c r="A5206" s="99"/>
      <c r="B5206" s="100"/>
      <c r="C5206" s="100"/>
      <c r="D5206" s="100"/>
      <c r="E5206" s="101"/>
      <c r="F5206" s="96"/>
    </row>
    <row r="5207" spans="1:6" ht="14" x14ac:dyDescent="0.3">
      <c r="A5207" s="99"/>
      <c r="B5207" s="100"/>
      <c r="C5207" s="100"/>
      <c r="D5207" s="100"/>
      <c r="E5207" s="101"/>
      <c r="F5207" s="96"/>
    </row>
    <row r="5208" spans="1:6" ht="14" x14ac:dyDescent="0.3">
      <c r="A5208" s="99"/>
      <c r="B5208" s="100"/>
      <c r="C5208" s="100"/>
      <c r="D5208" s="100"/>
      <c r="E5208" s="101"/>
      <c r="F5208" s="96"/>
    </row>
    <row r="5209" spans="1:6" ht="14" x14ac:dyDescent="0.3">
      <c r="A5209" s="99"/>
      <c r="B5209" s="100"/>
      <c r="C5209" s="100"/>
      <c r="D5209" s="100"/>
      <c r="E5209" s="101"/>
      <c r="F5209" s="96"/>
    </row>
    <row r="5210" spans="1:6" ht="14" x14ac:dyDescent="0.3">
      <c r="A5210" s="99"/>
      <c r="B5210" s="100"/>
      <c r="C5210" s="100"/>
      <c r="D5210" s="100"/>
      <c r="E5210" s="101"/>
      <c r="F5210" s="96"/>
    </row>
    <row r="5211" spans="1:6" ht="14" x14ac:dyDescent="0.3">
      <c r="A5211" s="99"/>
      <c r="B5211" s="100"/>
      <c r="C5211" s="100"/>
      <c r="D5211" s="100"/>
      <c r="E5211" s="101"/>
      <c r="F5211" s="96"/>
    </row>
    <row r="5212" spans="1:6" ht="14" x14ac:dyDescent="0.3">
      <c r="A5212" s="99"/>
      <c r="B5212" s="100"/>
      <c r="C5212" s="100"/>
      <c r="D5212" s="100"/>
      <c r="E5212" s="101"/>
      <c r="F5212" s="96"/>
    </row>
    <row r="5213" spans="1:6" ht="14" x14ac:dyDescent="0.3">
      <c r="A5213" s="99"/>
      <c r="B5213" s="100"/>
      <c r="C5213" s="100"/>
      <c r="D5213" s="100"/>
      <c r="E5213" s="101"/>
      <c r="F5213" s="96"/>
    </row>
    <row r="5214" spans="1:6" ht="14" x14ac:dyDescent="0.3">
      <c r="A5214" s="99"/>
      <c r="B5214" s="100"/>
      <c r="C5214" s="100"/>
      <c r="D5214" s="100"/>
      <c r="E5214" s="101"/>
      <c r="F5214" s="96"/>
    </row>
    <row r="5215" spans="1:6" ht="14" x14ac:dyDescent="0.3">
      <c r="A5215" s="99"/>
      <c r="B5215" s="100"/>
      <c r="C5215" s="100"/>
      <c r="D5215" s="100"/>
      <c r="E5215" s="101"/>
      <c r="F5215" s="96"/>
    </row>
    <row r="5216" spans="1:6" ht="14" x14ac:dyDescent="0.3">
      <c r="A5216" s="99"/>
      <c r="B5216" s="100"/>
      <c r="C5216" s="100"/>
      <c r="D5216" s="100"/>
      <c r="E5216" s="101"/>
      <c r="F5216" s="96"/>
    </row>
    <row r="5217" spans="1:6" ht="14" x14ac:dyDescent="0.3">
      <c r="A5217" s="99"/>
      <c r="B5217" s="100"/>
      <c r="C5217" s="100"/>
      <c r="D5217" s="100"/>
      <c r="E5217" s="101"/>
      <c r="F5217" s="96"/>
    </row>
    <row r="5218" spans="1:6" ht="14" x14ac:dyDescent="0.3">
      <c r="A5218" s="99"/>
      <c r="B5218" s="100"/>
      <c r="C5218" s="100"/>
      <c r="D5218" s="100"/>
      <c r="E5218" s="101"/>
      <c r="F5218" s="96"/>
    </row>
    <row r="5219" spans="1:6" ht="14" x14ac:dyDescent="0.3">
      <c r="A5219" s="99"/>
      <c r="B5219" s="100"/>
      <c r="C5219" s="100"/>
      <c r="D5219" s="100"/>
      <c r="E5219" s="101"/>
      <c r="F5219" s="96"/>
    </row>
    <row r="5220" spans="1:6" ht="14" x14ac:dyDescent="0.3">
      <c r="A5220" s="99"/>
      <c r="B5220" s="100"/>
      <c r="C5220" s="100"/>
      <c r="D5220" s="100"/>
      <c r="E5220" s="101"/>
      <c r="F5220" s="96"/>
    </row>
    <row r="5221" spans="1:6" ht="14" x14ac:dyDescent="0.3">
      <c r="A5221" s="99"/>
      <c r="B5221" s="100"/>
      <c r="C5221" s="100"/>
      <c r="D5221" s="100"/>
      <c r="E5221" s="101"/>
      <c r="F5221" s="96"/>
    </row>
    <row r="5222" spans="1:6" ht="14" x14ac:dyDescent="0.3">
      <c r="A5222" s="99"/>
      <c r="B5222" s="100"/>
      <c r="C5222" s="100"/>
      <c r="D5222" s="100"/>
      <c r="E5222" s="101"/>
      <c r="F5222" s="96"/>
    </row>
    <row r="5223" spans="1:6" ht="14" x14ac:dyDescent="0.3">
      <c r="A5223" s="99"/>
      <c r="B5223" s="100"/>
      <c r="C5223" s="100"/>
      <c r="D5223" s="100"/>
      <c r="E5223" s="101"/>
      <c r="F5223" s="96"/>
    </row>
    <row r="5224" spans="1:6" ht="14" x14ac:dyDescent="0.3">
      <c r="A5224" s="99"/>
      <c r="B5224" s="100"/>
      <c r="C5224" s="100"/>
      <c r="D5224" s="100"/>
      <c r="E5224" s="101"/>
      <c r="F5224" s="96"/>
    </row>
    <row r="5225" spans="1:6" ht="14" x14ac:dyDescent="0.3">
      <c r="A5225" s="99"/>
      <c r="B5225" s="100"/>
      <c r="C5225" s="100"/>
      <c r="D5225" s="100"/>
      <c r="E5225" s="101"/>
      <c r="F5225" s="96"/>
    </row>
    <row r="5226" spans="1:6" ht="14" x14ac:dyDescent="0.3">
      <c r="A5226" s="99"/>
      <c r="B5226" s="100"/>
      <c r="C5226" s="100"/>
      <c r="D5226" s="100"/>
      <c r="E5226" s="101"/>
      <c r="F5226" s="96"/>
    </row>
    <row r="5227" spans="1:6" ht="14" x14ac:dyDescent="0.3">
      <c r="A5227" s="99"/>
      <c r="B5227" s="100"/>
      <c r="C5227" s="100"/>
      <c r="D5227" s="100"/>
      <c r="E5227" s="101"/>
      <c r="F5227" s="96"/>
    </row>
    <row r="5228" spans="1:6" ht="14" x14ac:dyDescent="0.3">
      <c r="A5228" s="99"/>
      <c r="B5228" s="100"/>
      <c r="C5228" s="100"/>
      <c r="D5228" s="100"/>
      <c r="E5228" s="101"/>
      <c r="F5228" s="96"/>
    </row>
    <row r="5229" spans="1:6" ht="14" x14ac:dyDescent="0.3">
      <c r="A5229" s="99"/>
      <c r="B5229" s="100"/>
      <c r="C5229" s="100"/>
      <c r="D5229" s="100"/>
      <c r="E5229" s="101"/>
      <c r="F5229" s="96"/>
    </row>
    <row r="5230" spans="1:6" ht="14" x14ac:dyDescent="0.3">
      <c r="A5230" s="99"/>
      <c r="B5230" s="100"/>
      <c r="C5230" s="100"/>
      <c r="D5230" s="100"/>
      <c r="E5230" s="101"/>
      <c r="F5230" s="96"/>
    </row>
    <row r="5231" spans="1:6" ht="14" x14ac:dyDescent="0.3">
      <c r="A5231" s="99"/>
      <c r="B5231" s="100"/>
      <c r="C5231" s="100"/>
      <c r="D5231" s="100"/>
      <c r="E5231" s="101"/>
      <c r="F5231" s="96"/>
    </row>
    <row r="5232" spans="1:6" ht="14" x14ac:dyDescent="0.3">
      <c r="A5232" s="99"/>
      <c r="B5232" s="100"/>
      <c r="C5232" s="100"/>
      <c r="D5232" s="100"/>
      <c r="E5232" s="101"/>
      <c r="F5232" s="96"/>
    </row>
    <row r="5233" spans="1:6" ht="14" x14ac:dyDescent="0.3">
      <c r="A5233" s="99"/>
      <c r="B5233" s="100"/>
      <c r="C5233" s="100"/>
      <c r="D5233" s="100"/>
      <c r="E5233" s="101"/>
      <c r="F5233" s="96"/>
    </row>
    <row r="5234" spans="1:6" ht="14" x14ac:dyDescent="0.3">
      <c r="A5234" s="99"/>
      <c r="B5234" s="100"/>
      <c r="C5234" s="100"/>
      <c r="D5234" s="100"/>
      <c r="E5234" s="101"/>
      <c r="F5234" s="96"/>
    </row>
    <row r="5235" spans="1:6" ht="14" x14ac:dyDescent="0.3">
      <c r="A5235" s="99"/>
      <c r="B5235" s="100"/>
      <c r="C5235" s="100"/>
      <c r="D5235" s="100"/>
      <c r="E5235" s="101"/>
      <c r="F5235" s="96"/>
    </row>
    <row r="5236" spans="1:6" ht="14" x14ac:dyDescent="0.3">
      <c r="A5236" s="99"/>
      <c r="B5236" s="100"/>
      <c r="C5236" s="100"/>
      <c r="D5236" s="100"/>
      <c r="E5236" s="101"/>
      <c r="F5236" s="96"/>
    </row>
    <row r="5237" spans="1:6" ht="14" x14ac:dyDescent="0.3">
      <c r="A5237" s="99"/>
      <c r="B5237" s="100"/>
      <c r="C5237" s="100"/>
      <c r="D5237" s="100"/>
      <c r="E5237" s="101"/>
      <c r="F5237" s="96"/>
    </row>
    <row r="5238" spans="1:6" ht="14" x14ac:dyDescent="0.3">
      <c r="A5238" s="99"/>
      <c r="B5238" s="100"/>
      <c r="C5238" s="100"/>
      <c r="D5238" s="100"/>
      <c r="E5238" s="101"/>
      <c r="F5238" s="96"/>
    </row>
    <row r="5239" spans="1:6" ht="14" x14ac:dyDescent="0.3">
      <c r="A5239" s="99"/>
      <c r="B5239" s="100"/>
      <c r="C5239" s="100"/>
      <c r="D5239" s="100"/>
      <c r="E5239" s="101"/>
      <c r="F5239" s="96"/>
    </row>
    <row r="5240" spans="1:6" ht="14" x14ac:dyDescent="0.3">
      <c r="A5240" s="99"/>
      <c r="B5240" s="100"/>
      <c r="C5240" s="100"/>
      <c r="D5240" s="100"/>
      <c r="E5240" s="101"/>
      <c r="F5240" s="96"/>
    </row>
    <row r="5241" spans="1:6" ht="14" x14ac:dyDescent="0.3">
      <c r="A5241" s="99"/>
      <c r="B5241" s="100"/>
      <c r="C5241" s="100"/>
      <c r="D5241" s="100"/>
      <c r="E5241" s="101"/>
      <c r="F5241" s="96"/>
    </row>
    <row r="5242" spans="1:6" ht="14" x14ac:dyDescent="0.3">
      <c r="A5242" s="99"/>
      <c r="B5242" s="100"/>
      <c r="C5242" s="100"/>
      <c r="D5242" s="100"/>
      <c r="E5242" s="101"/>
      <c r="F5242" s="96"/>
    </row>
    <row r="5243" spans="1:6" ht="14" x14ac:dyDescent="0.3">
      <c r="A5243" s="99"/>
      <c r="B5243" s="100"/>
      <c r="C5243" s="100"/>
      <c r="D5243" s="100"/>
      <c r="E5243" s="101"/>
      <c r="F5243" s="96"/>
    </row>
    <row r="5244" spans="1:6" ht="14" x14ac:dyDescent="0.3">
      <c r="A5244" s="99"/>
      <c r="B5244" s="100"/>
      <c r="C5244" s="100"/>
      <c r="D5244" s="100"/>
      <c r="E5244" s="101"/>
      <c r="F5244" s="96"/>
    </row>
    <row r="5245" spans="1:6" ht="14" x14ac:dyDescent="0.3">
      <c r="A5245" s="99"/>
      <c r="B5245" s="100"/>
      <c r="C5245" s="100"/>
      <c r="D5245" s="100"/>
      <c r="E5245" s="101"/>
      <c r="F5245" s="96"/>
    </row>
    <row r="5246" spans="1:6" ht="14" x14ac:dyDescent="0.3">
      <c r="A5246" s="99"/>
      <c r="B5246" s="100"/>
      <c r="C5246" s="100"/>
      <c r="D5246" s="100"/>
      <c r="E5246" s="101"/>
      <c r="F5246" s="96"/>
    </row>
    <row r="5247" spans="1:6" ht="14" x14ac:dyDescent="0.3">
      <c r="A5247" s="99"/>
      <c r="B5247" s="100"/>
      <c r="C5247" s="100"/>
      <c r="D5247" s="100"/>
      <c r="E5247" s="101"/>
      <c r="F5247" s="96"/>
    </row>
    <row r="5248" spans="1:6" ht="14" x14ac:dyDescent="0.3">
      <c r="A5248" s="99"/>
      <c r="B5248" s="100"/>
      <c r="C5248" s="100"/>
      <c r="D5248" s="100"/>
      <c r="E5248" s="101"/>
      <c r="F5248" s="96"/>
    </row>
    <row r="5249" spans="1:6" ht="14" x14ac:dyDescent="0.3">
      <c r="A5249" s="99"/>
      <c r="B5249" s="100"/>
      <c r="C5249" s="100"/>
      <c r="D5249" s="100"/>
      <c r="E5249" s="101"/>
      <c r="F5249" s="96"/>
    </row>
    <row r="5250" spans="1:6" ht="14" x14ac:dyDescent="0.3">
      <c r="A5250" s="99"/>
      <c r="B5250" s="100"/>
      <c r="C5250" s="100"/>
      <c r="D5250" s="100"/>
      <c r="E5250" s="101"/>
      <c r="F5250" s="96"/>
    </row>
    <row r="5251" spans="1:6" ht="14" x14ac:dyDescent="0.3">
      <c r="A5251" s="99"/>
      <c r="B5251" s="100"/>
      <c r="C5251" s="100"/>
      <c r="D5251" s="100"/>
      <c r="E5251" s="101"/>
      <c r="F5251" s="96"/>
    </row>
    <row r="5252" spans="1:6" ht="14" x14ac:dyDescent="0.3">
      <c r="A5252" s="99"/>
      <c r="B5252" s="100"/>
      <c r="C5252" s="100"/>
      <c r="D5252" s="100"/>
      <c r="E5252" s="101"/>
      <c r="F5252" s="96"/>
    </row>
    <row r="5253" spans="1:6" ht="14" x14ac:dyDescent="0.3">
      <c r="A5253" s="99"/>
      <c r="B5253" s="100"/>
      <c r="C5253" s="100"/>
      <c r="D5253" s="100"/>
      <c r="E5253" s="101"/>
      <c r="F5253" s="96"/>
    </row>
    <row r="5254" spans="1:6" ht="14" x14ac:dyDescent="0.3">
      <c r="A5254" s="99"/>
      <c r="B5254" s="100"/>
      <c r="C5254" s="100"/>
      <c r="D5254" s="100"/>
      <c r="E5254" s="101"/>
      <c r="F5254" s="96"/>
    </row>
    <row r="5255" spans="1:6" ht="14" x14ac:dyDescent="0.3">
      <c r="A5255" s="99"/>
      <c r="B5255" s="100"/>
      <c r="C5255" s="100"/>
      <c r="D5255" s="100"/>
      <c r="E5255" s="101"/>
      <c r="F5255" s="96"/>
    </row>
    <row r="5256" spans="1:6" ht="14" x14ac:dyDescent="0.3">
      <c r="A5256" s="99"/>
      <c r="B5256" s="100"/>
      <c r="C5256" s="100"/>
      <c r="D5256" s="100"/>
      <c r="E5256" s="101"/>
      <c r="F5256" s="96"/>
    </row>
    <row r="5257" spans="1:6" ht="14" x14ac:dyDescent="0.3">
      <c r="A5257" s="99"/>
      <c r="B5257" s="100"/>
      <c r="C5257" s="100"/>
      <c r="D5257" s="100"/>
      <c r="E5257" s="101"/>
      <c r="F5257" s="96"/>
    </row>
    <row r="5258" spans="1:6" ht="14" x14ac:dyDescent="0.3">
      <c r="A5258" s="99"/>
      <c r="B5258" s="100"/>
      <c r="C5258" s="100"/>
      <c r="D5258" s="100"/>
      <c r="E5258" s="101"/>
      <c r="F5258" s="96"/>
    </row>
    <row r="5259" spans="1:6" ht="14" x14ac:dyDescent="0.3">
      <c r="A5259" s="99"/>
      <c r="B5259" s="100"/>
      <c r="C5259" s="100"/>
      <c r="D5259" s="100"/>
      <c r="E5259" s="101"/>
      <c r="F5259" s="96"/>
    </row>
    <row r="5260" spans="1:6" ht="14" x14ac:dyDescent="0.3">
      <c r="A5260" s="99"/>
      <c r="B5260" s="100"/>
      <c r="C5260" s="100"/>
      <c r="D5260" s="100"/>
      <c r="E5260" s="101"/>
      <c r="F5260" s="96"/>
    </row>
    <row r="5261" spans="1:6" ht="14" x14ac:dyDescent="0.3">
      <c r="A5261" s="99"/>
      <c r="B5261" s="100"/>
      <c r="C5261" s="100"/>
      <c r="D5261" s="100"/>
      <c r="E5261" s="101"/>
      <c r="F5261" s="96"/>
    </row>
    <row r="5262" spans="1:6" ht="14" x14ac:dyDescent="0.3">
      <c r="A5262" s="99"/>
      <c r="B5262" s="100"/>
      <c r="C5262" s="100"/>
      <c r="D5262" s="100"/>
      <c r="E5262" s="101"/>
      <c r="F5262" s="96"/>
    </row>
    <row r="5263" spans="1:6" ht="14" x14ac:dyDescent="0.3">
      <c r="A5263" s="99"/>
      <c r="B5263" s="100"/>
      <c r="C5263" s="100"/>
      <c r="D5263" s="100"/>
      <c r="E5263" s="101"/>
      <c r="F5263" s="96"/>
    </row>
    <row r="5264" spans="1:6" ht="14" x14ac:dyDescent="0.3">
      <c r="A5264" s="99"/>
      <c r="B5264" s="100"/>
      <c r="C5264" s="100"/>
      <c r="D5264" s="100"/>
      <c r="E5264" s="101"/>
      <c r="F5264" s="96"/>
    </row>
    <row r="5265" spans="1:6" ht="14" x14ac:dyDescent="0.3">
      <c r="A5265" s="99"/>
      <c r="B5265" s="100"/>
      <c r="C5265" s="100"/>
      <c r="D5265" s="100"/>
      <c r="E5265" s="101"/>
      <c r="F5265" s="96"/>
    </row>
    <row r="5266" spans="1:6" ht="14" x14ac:dyDescent="0.3">
      <c r="A5266" s="99"/>
      <c r="B5266" s="100"/>
      <c r="C5266" s="100"/>
      <c r="D5266" s="100"/>
      <c r="E5266" s="101"/>
      <c r="F5266" s="96"/>
    </row>
    <row r="5267" spans="1:6" ht="14" x14ac:dyDescent="0.3">
      <c r="A5267" s="99"/>
      <c r="B5267" s="100"/>
      <c r="C5267" s="100"/>
      <c r="D5267" s="100"/>
      <c r="E5267" s="101"/>
      <c r="F5267" s="96"/>
    </row>
    <row r="5268" spans="1:6" ht="14" x14ac:dyDescent="0.3">
      <c r="A5268" s="99"/>
      <c r="B5268" s="100"/>
      <c r="C5268" s="100"/>
      <c r="D5268" s="100"/>
      <c r="E5268" s="101"/>
      <c r="F5268" s="96"/>
    </row>
    <row r="5269" spans="1:6" ht="14" x14ac:dyDescent="0.3">
      <c r="A5269" s="99"/>
      <c r="B5269" s="100"/>
      <c r="C5269" s="100"/>
      <c r="D5269" s="100"/>
      <c r="E5269" s="101"/>
      <c r="F5269" s="96"/>
    </row>
    <row r="5270" spans="1:6" ht="14" x14ac:dyDescent="0.3">
      <c r="A5270" s="99"/>
      <c r="B5270" s="100"/>
      <c r="C5270" s="100"/>
      <c r="D5270" s="100"/>
      <c r="E5270" s="101"/>
      <c r="F5270" s="96"/>
    </row>
    <row r="5271" spans="1:6" ht="14" x14ac:dyDescent="0.3">
      <c r="A5271" s="99"/>
      <c r="B5271" s="100"/>
      <c r="C5271" s="100"/>
      <c r="D5271" s="100"/>
      <c r="E5271" s="101"/>
      <c r="F5271" s="96"/>
    </row>
    <row r="5272" spans="1:6" ht="14" x14ac:dyDescent="0.3">
      <c r="A5272" s="99"/>
      <c r="B5272" s="100"/>
      <c r="C5272" s="100"/>
      <c r="D5272" s="100"/>
      <c r="E5272" s="101"/>
      <c r="F5272" s="96"/>
    </row>
    <row r="5273" spans="1:6" ht="14" x14ac:dyDescent="0.3">
      <c r="A5273" s="99"/>
      <c r="B5273" s="100"/>
      <c r="C5273" s="100"/>
      <c r="D5273" s="100"/>
      <c r="E5273" s="101"/>
      <c r="F5273" s="96"/>
    </row>
    <row r="5274" spans="1:6" ht="14" x14ac:dyDescent="0.3">
      <c r="A5274" s="99"/>
      <c r="B5274" s="100"/>
      <c r="C5274" s="100"/>
      <c r="D5274" s="100"/>
      <c r="E5274" s="101"/>
      <c r="F5274" s="96"/>
    </row>
    <row r="5275" spans="1:6" ht="14" x14ac:dyDescent="0.3">
      <c r="A5275" s="99"/>
      <c r="B5275" s="100"/>
      <c r="C5275" s="100"/>
      <c r="D5275" s="100"/>
      <c r="E5275" s="101"/>
      <c r="F5275" s="96"/>
    </row>
    <row r="5276" spans="1:6" ht="14" x14ac:dyDescent="0.3">
      <c r="A5276" s="99"/>
      <c r="B5276" s="100"/>
      <c r="C5276" s="100"/>
      <c r="D5276" s="100"/>
      <c r="E5276" s="101"/>
      <c r="F5276" s="96"/>
    </row>
    <row r="5277" spans="1:6" ht="14" x14ac:dyDescent="0.3">
      <c r="A5277" s="99"/>
      <c r="B5277" s="100"/>
      <c r="C5277" s="100"/>
      <c r="D5277" s="100"/>
      <c r="E5277" s="101"/>
      <c r="F5277" s="96"/>
    </row>
    <row r="5278" spans="1:6" ht="14" x14ac:dyDescent="0.3">
      <c r="A5278" s="99"/>
      <c r="B5278" s="100"/>
      <c r="C5278" s="100"/>
      <c r="D5278" s="100"/>
      <c r="E5278" s="101"/>
      <c r="F5278" s="96"/>
    </row>
    <row r="5279" spans="1:6" ht="14" x14ac:dyDescent="0.3">
      <c r="A5279" s="99"/>
      <c r="B5279" s="100"/>
      <c r="C5279" s="100"/>
      <c r="D5279" s="100"/>
      <c r="E5279" s="101"/>
      <c r="F5279" s="96"/>
    </row>
    <row r="5280" spans="1:6" ht="14" x14ac:dyDescent="0.3">
      <c r="A5280" s="99"/>
      <c r="B5280" s="100"/>
      <c r="C5280" s="100"/>
      <c r="D5280" s="100"/>
      <c r="E5280" s="101"/>
      <c r="F5280" s="96"/>
    </row>
    <row r="5281" spans="1:6" ht="14" x14ac:dyDescent="0.3">
      <c r="A5281" s="99"/>
      <c r="B5281" s="100"/>
      <c r="C5281" s="100"/>
      <c r="D5281" s="100"/>
      <c r="E5281" s="101"/>
      <c r="F5281" s="96"/>
    </row>
    <row r="5282" spans="1:6" ht="14" x14ac:dyDescent="0.3">
      <c r="A5282" s="99"/>
      <c r="B5282" s="100"/>
      <c r="C5282" s="100"/>
      <c r="D5282" s="100"/>
      <c r="E5282" s="101"/>
      <c r="F5282" s="96"/>
    </row>
    <row r="5283" spans="1:6" ht="14" x14ac:dyDescent="0.3">
      <c r="A5283" s="99"/>
      <c r="B5283" s="100"/>
      <c r="C5283" s="100"/>
      <c r="D5283" s="100"/>
      <c r="E5283" s="101"/>
      <c r="F5283" s="96"/>
    </row>
    <row r="5284" spans="1:6" ht="14" x14ac:dyDescent="0.3">
      <c r="A5284" s="99"/>
      <c r="B5284" s="100"/>
      <c r="C5284" s="100"/>
      <c r="D5284" s="100"/>
      <c r="E5284" s="101"/>
      <c r="F5284" s="96"/>
    </row>
    <row r="5285" spans="1:6" ht="14" x14ac:dyDescent="0.3">
      <c r="A5285" s="99"/>
      <c r="B5285" s="100"/>
      <c r="C5285" s="100"/>
      <c r="D5285" s="100"/>
      <c r="E5285" s="101"/>
      <c r="F5285" s="96"/>
    </row>
    <row r="5286" spans="1:6" ht="14" x14ac:dyDescent="0.3">
      <c r="A5286" s="99"/>
      <c r="B5286" s="100"/>
      <c r="C5286" s="100"/>
      <c r="D5286" s="100"/>
      <c r="E5286" s="101"/>
      <c r="F5286" s="96"/>
    </row>
    <row r="5287" spans="1:6" ht="14" x14ac:dyDescent="0.3">
      <c r="A5287" s="99"/>
      <c r="B5287" s="100"/>
      <c r="C5287" s="100"/>
      <c r="D5287" s="100"/>
      <c r="E5287" s="101"/>
      <c r="F5287" s="96"/>
    </row>
    <row r="5288" spans="1:6" ht="14" x14ac:dyDescent="0.3">
      <c r="A5288" s="99"/>
      <c r="B5288" s="100"/>
      <c r="C5288" s="100"/>
      <c r="D5288" s="100"/>
      <c r="E5288" s="101"/>
      <c r="F5288" s="96"/>
    </row>
    <row r="5289" spans="1:6" ht="14" x14ac:dyDescent="0.3">
      <c r="A5289" s="99"/>
      <c r="B5289" s="100"/>
      <c r="C5289" s="100"/>
      <c r="D5289" s="100"/>
      <c r="E5289" s="101"/>
      <c r="F5289" s="96"/>
    </row>
    <row r="5290" spans="1:6" ht="14" x14ac:dyDescent="0.3">
      <c r="A5290" s="99"/>
      <c r="B5290" s="100"/>
      <c r="C5290" s="100"/>
      <c r="D5290" s="100"/>
      <c r="E5290" s="101"/>
      <c r="F5290" s="96"/>
    </row>
    <row r="5291" spans="1:6" ht="14" x14ac:dyDescent="0.3">
      <c r="A5291" s="99"/>
      <c r="B5291" s="100"/>
      <c r="C5291" s="100"/>
      <c r="D5291" s="100"/>
      <c r="E5291" s="101"/>
      <c r="F5291" s="96"/>
    </row>
    <row r="5292" spans="1:6" ht="14" x14ac:dyDescent="0.3">
      <c r="A5292" s="99"/>
      <c r="B5292" s="100"/>
      <c r="C5292" s="100"/>
      <c r="D5292" s="100"/>
      <c r="E5292" s="101"/>
      <c r="F5292" s="96"/>
    </row>
    <row r="5293" spans="1:6" ht="14" x14ac:dyDescent="0.3">
      <c r="A5293" s="99"/>
      <c r="B5293" s="100"/>
      <c r="C5293" s="100"/>
      <c r="D5293" s="100"/>
      <c r="E5293" s="101"/>
      <c r="F5293" s="96"/>
    </row>
    <row r="5294" spans="1:6" ht="14" x14ac:dyDescent="0.3">
      <c r="A5294" s="99"/>
      <c r="B5294" s="100"/>
      <c r="C5294" s="100"/>
      <c r="D5294" s="100"/>
      <c r="E5294" s="101"/>
      <c r="F5294" s="96"/>
    </row>
    <row r="5295" spans="1:6" ht="14" x14ac:dyDescent="0.3">
      <c r="A5295" s="99"/>
      <c r="B5295" s="100"/>
      <c r="C5295" s="100"/>
      <c r="D5295" s="100"/>
      <c r="E5295" s="101"/>
      <c r="F5295" s="96"/>
    </row>
    <row r="5296" spans="1:6" ht="14" x14ac:dyDescent="0.3">
      <c r="A5296" s="99"/>
      <c r="B5296" s="100"/>
      <c r="C5296" s="100"/>
      <c r="D5296" s="100"/>
      <c r="E5296" s="101"/>
      <c r="F5296" s="96"/>
    </row>
    <row r="5297" spans="1:6" ht="14" x14ac:dyDescent="0.3">
      <c r="A5297" s="99"/>
      <c r="B5297" s="100"/>
      <c r="C5297" s="100"/>
      <c r="D5297" s="100"/>
      <c r="E5297" s="101"/>
      <c r="F5297" s="96"/>
    </row>
    <row r="5298" spans="1:6" ht="14" x14ac:dyDescent="0.3">
      <c r="A5298" s="99"/>
      <c r="B5298" s="100"/>
      <c r="C5298" s="100"/>
      <c r="D5298" s="100"/>
      <c r="E5298" s="101"/>
      <c r="F5298" s="96"/>
    </row>
    <row r="5299" spans="1:6" ht="14" x14ac:dyDescent="0.3">
      <c r="A5299" s="99"/>
      <c r="B5299" s="100"/>
      <c r="C5299" s="100"/>
      <c r="D5299" s="100"/>
      <c r="E5299" s="101"/>
      <c r="F5299" s="96"/>
    </row>
    <row r="5300" spans="1:6" ht="14" x14ac:dyDescent="0.3">
      <c r="A5300" s="99"/>
      <c r="B5300" s="100"/>
      <c r="C5300" s="100"/>
      <c r="D5300" s="100"/>
      <c r="E5300" s="101"/>
      <c r="F5300" s="96"/>
    </row>
    <row r="5301" spans="1:6" ht="14" x14ac:dyDescent="0.3">
      <c r="A5301" s="99"/>
      <c r="B5301" s="100"/>
      <c r="C5301" s="100"/>
      <c r="D5301" s="100"/>
      <c r="E5301" s="101"/>
      <c r="F5301" s="96"/>
    </row>
    <row r="5302" spans="1:6" ht="14" x14ac:dyDescent="0.3">
      <c r="A5302" s="99"/>
      <c r="B5302" s="100"/>
      <c r="C5302" s="100"/>
      <c r="D5302" s="100"/>
      <c r="E5302" s="101"/>
      <c r="F5302" s="96"/>
    </row>
    <row r="5303" spans="1:6" ht="14" x14ac:dyDescent="0.3">
      <c r="A5303" s="99"/>
      <c r="B5303" s="100"/>
      <c r="C5303" s="100"/>
      <c r="D5303" s="100"/>
      <c r="E5303" s="101"/>
      <c r="F5303" s="96"/>
    </row>
    <row r="5304" spans="1:6" ht="14" x14ac:dyDescent="0.3">
      <c r="A5304" s="99"/>
      <c r="B5304" s="100"/>
      <c r="C5304" s="100"/>
      <c r="D5304" s="100"/>
      <c r="E5304" s="101"/>
      <c r="F5304" s="96"/>
    </row>
    <row r="5305" spans="1:6" ht="14" x14ac:dyDescent="0.3">
      <c r="A5305" s="99"/>
      <c r="B5305" s="100"/>
      <c r="C5305" s="100"/>
      <c r="D5305" s="100"/>
      <c r="E5305" s="101"/>
      <c r="F5305" s="96"/>
    </row>
    <row r="5306" spans="1:6" ht="14" x14ac:dyDescent="0.3">
      <c r="A5306" s="99"/>
      <c r="B5306" s="100"/>
      <c r="C5306" s="100"/>
      <c r="D5306" s="100"/>
      <c r="E5306" s="101"/>
      <c r="F5306" s="96"/>
    </row>
    <row r="5307" spans="1:6" ht="14" x14ac:dyDescent="0.3">
      <c r="A5307" s="99"/>
      <c r="B5307" s="100"/>
      <c r="C5307" s="100"/>
      <c r="D5307" s="100"/>
      <c r="E5307" s="101"/>
      <c r="F5307" s="96"/>
    </row>
    <row r="5308" spans="1:6" ht="14" x14ac:dyDescent="0.3">
      <c r="A5308" s="99"/>
      <c r="B5308" s="100"/>
      <c r="C5308" s="100"/>
      <c r="D5308" s="100"/>
      <c r="E5308" s="101"/>
      <c r="F5308" s="96"/>
    </row>
    <row r="5309" spans="1:6" ht="14" x14ac:dyDescent="0.3">
      <c r="A5309" s="99"/>
      <c r="B5309" s="100"/>
      <c r="C5309" s="100"/>
      <c r="D5309" s="100"/>
      <c r="E5309" s="101"/>
      <c r="F5309" s="96"/>
    </row>
    <row r="5310" spans="1:6" ht="14" x14ac:dyDescent="0.3">
      <c r="A5310" s="99"/>
      <c r="B5310" s="100"/>
      <c r="C5310" s="100"/>
      <c r="D5310" s="100"/>
      <c r="E5310" s="101"/>
      <c r="F5310" s="96"/>
    </row>
    <row r="5311" spans="1:6" ht="14" x14ac:dyDescent="0.3">
      <c r="A5311" s="99"/>
      <c r="B5311" s="100"/>
      <c r="C5311" s="100"/>
      <c r="D5311" s="100"/>
      <c r="E5311" s="101"/>
      <c r="F5311" s="96"/>
    </row>
    <row r="5312" spans="1:6" ht="14" x14ac:dyDescent="0.3">
      <c r="A5312" s="99"/>
      <c r="B5312" s="100"/>
      <c r="C5312" s="100"/>
      <c r="D5312" s="100"/>
      <c r="E5312" s="101"/>
      <c r="F5312" s="96"/>
    </row>
    <row r="5313" spans="1:6" ht="14" x14ac:dyDescent="0.3">
      <c r="A5313" s="99"/>
      <c r="B5313" s="100"/>
      <c r="C5313" s="100"/>
      <c r="D5313" s="100"/>
      <c r="E5313" s="101"/>
      <c r="F5313" s="96"/>
    </row>
    <row r="5314" spans="1:6" ht="14" x14ac:dyDescent="0.3">
      <c r="A5314" s="99"/>
      <c r="B5314" s="100"/>
      <c r="C5314" s="100"/>
      <c r="D5314" s="100"/>
      <c r="E5314" s="101"/>
      <c r="F5314" s="96"/>
    </row>
    <row r="5315" spans="1:6" ht="14" x14ac:dyDescent="0.3">
      <c r="A5315" s="99"/>
      <c r="B5315" s="100"/>
      <c r="C5315" s="100"/>
      <c r="D5315" s="100"/>
      <c r="E5315" s="101"/>
      <c r="F5315" s="96"/>
    </row>
    <row r="5316" spans="1:6" ht="14" x14ac:dyDescent="0.3">
      <c r="A5316" s="99"/>
      <c r="B5316" s="100"/>
      <c r="C5316" s="100"/>
      <c r="D5316" s="100"/>
      <c r="E5316" s="101"/>
      <c r="F5316" s="96"/>
    </row>
    <row r="5317" spans="1:6" ht="14" x14ac:dyDescent="0.3">
      <c r="A5317" s="99"/>
      <c r="B5317" s="100"/>
      <c r="C5317" s="100"/>
      <c r="D5317" s="100"/>
      <c r="E5317" s="101"/>
      <c r="F5317" s="96"/>
    </row>
    <row r="5318" spans="1:6" ht="14" x14ac:dyDescent="0.3">
      <c r="A5318" s="99"/>
      <c r="B5318" s="100"/>
      <c r="C5318" s="100"/>
      <c r="D5318" s="100"/>
      <c r="E5318" s="101"/>
      <c r="F5318" s="96"/>
    </row>
    <row r="5319" spans="1:6" ht="14" x14ac:dyDescent="0.3">
      <c r="A5319" s="99"/>
      <c r="B5319" s="100"/>
      <c r="C5319" s="100"/>
      <c r="D5319" s="100"/>
      <c r="E5319" s="101"/>
      <c r="F5319" s="96"/>
    </row>
    <row r="5320" spans="1:6" ht="14" x14ac:dyDescent="0.3">
      <c r="A5320" s="99"/>
      <c r="B5320" s="100"/>
      <c r="C5320" s="100"/>
      <c r="D5320" s="100"/>
      <c r="E5320" s="101"/>
      <c r="F5320" s="96"/>
    </row>
    <row r="5321" spans="1:6" ht="14" x14ac:dyDescent="0.3">
      <c r="A5321" s="99"/>
      <c r="B5321" s="100"/>
      <c r="C5321" s="100"/>
      <c r="D5321" s="100"/>
      <c r="E5321" s="101"/>
      <c r="F5321" s="96"/>
    </row>
    <row r="5322" spans="1:6" ht="14" x14ac:dyDescent="0.3">
      <c r="A5322" s="99"/>
      <c r="B5322" s="100"/>
      <c r="C5322" s="100"/>
      <c r="D5322" s="100"/>
      <c r="E5322" s="101"/>
      <c r="F5322" s="96"/>
    </row>
    <row r="5323" spans="1:6" ht="14" x14ac:dyDescent="0.3">
      <c r="A5323" s="99"/>
      <c r="B5323" s="100"/>
      <c r="C5323" s="100"/>
      <c r="D5323" s="100"/>
      <c r="E5323" s="101"/>
      <c r="F5323" s="96"/>
    </row>
    <row r="5324" spans="1:6" ht="14" x14ac:dyDescent="0.3">
      <c r="A5324" s="99"/>
      <c r="B5324" s="100"/>
      <c r="C5324" s="100"/>
      <c r="D5324" s="100"/>
      <c r="E5324" s="101"/>
      <c r="F5324" s="96"/>
    </row>
    <row r="5325" spans="1:6" ht="14" x14ac:dyDescent="0.3">
      <c r="A5325" s="99"/>
      <c r="B5325" s="100"/>
      <c r="C5325" s="100"/>
      <c r="D5325" s="100"/>
      <c r="E5325" s="101"/>
      <c r="F5325" s="96"/>
    </row>
    <row r="5326" spans="1:6" ht="14" x14ac:dyDescent="0.3">
      <c r="A5326" s="99"/>
      <c r="B5326" s="100"/>
      <c r="C5326" s="100"/>
      <c r="D5326" s="100"/>
      <c r="E5326" s="101"/>
      <c r="F5326" s="96"/>
    </row>
    <row r="5327" spans="1:6" ht="14" x14ac:dyDescent="0.3">
      <c r="A5327" s="99"/>
      <c r="B5327" s="100"/>
      <c r="C5327" s="100"/>
      <c r="D5327" s="100"/>
      <c r="E5327" s="101"/>
      <c r="F5327" s="96"/>
    </row>
    <row r="5328" spans="1:6" ht="14" x14ac:dyDescent="0.3">
      <c r="A5328" s="99"/>
      <c r="B5328" s="100"/>
      <c r="C5328" s="100"/>
      <c r="D5328" s="100"/>
      <c r="E5328" s="101"/>
      <c r="F5328" s="96"/>
    </row>
    <row r="5329" spans="1:6" ht="14" x14ac:dyDescent="0.3">
      <c r="A5329" s="99"/>
      <c r="B5329" s="100"/>
      <c r="C5329" s="100"/>
      <c r="D5329" s="100"/>
      <c r="E5329" s="101"/>
      <c r="F5329" s="96"/>
    </row>
    <row r="5330" spans="1:6" ht="14" x14ac:dyDescent="0.3">
      <c r="A5330" s="99"/>
      <c r="B5330" s="100"/>
      <c r="C5330" s="100"/>
      <c r="D5330" s="100"/>
      <c r="E5330" s="101"/>
      <c r="F5330" s="96"/>
    </row>
    <row r="5331" spans="1:6" ht="14" x14ac:dyDescent="0.3">
      <c r="A5331" s="99"/>
      <c r="B5331" s="100"/>
      <c r="C5331" s="100"/>
      <c r="D5331" s="100"/>
      <c r="E5331" s="101"/>
      <c r="F5331" s="96"/>
    </row>
    <row r="5332" spans="1:6" ht="14" x14ac:dyDescent="0.3">
      <c r="A5332" s="99"/>
      <c r="B5332" s="100"/>
      <c r="C5332" s="100"/>
      <c r="D5332" s="100"/>
      <c r="E5332" s="101"/>
      <c r="F5332" s="96"/>
    </row>
    <row r="5333" spans="1:6" ht="14" x14ac:dyDescent="0.3">
      <c r="A5333" s="99"/>
      <c r="B5333" s="100"/>
      <c r="C5333" s="100"/>
      <c r="D5333" s="100"/>
      <c r="E5333" s="101"/>
      <c r="F5333" s="96"/>
    </row>
    <row r="5334" spans="1:6" ht="14" x14ac:dyDescent="0.3">
      <c r="A5334" s="99"/>
      <c r="B5334" s="100"/>
      <c r="C5334" s="100"/>
      <c r="D5334" s="100"/>
      <c r="E5334" s="101"/>
      <c r="F5334" s="96"/>
    </row>
    <row r="5335" spans="1:6" ht="14" x14ac:dyDescent="0.3">
      <c r="A5335" s="99"/>
      <c r="B5335" s="100"/>
      <c r="C5335" s="100"/>
      <c r="D5335" s="100"/>
      <c r="E5335" s="101"/>
      <c r="F5335" s="96"/>
    </row>
    <row r="5336" spans="1:6" ht="14" x14ac:dyDescent="0.3">
      <c r="A5336" s="99"/>
      <c r="B5336" s="100"/>
      <c r="C5336" s="100"/>
      <c r="D5336" s="100"/>
      <c r="E5336" s="101"/>
      <c r="F5336" s="96"/>
    </row>
    <row r="5337" spans="1:6" ht="14" x14ac:dyDescent="0.3">
      <c r="A5337" s="99"/>
      <c r="B5337" s="100"/>
      <c r="C5337" s="100"/>
      <c r="D5337" s="100"/>
      <c r="E5337" s="101"/>
      <c r="F5337" s="96"/>
    </row>
    <row r="5338" spans="1:6" ht="14" x14ac:dyDescent="0.3">
      <c r="A5338" s="99"/>
      <c r="B5338" s="100"/>
      <c r="C5338" s="100"/>
      <c r="D5338" s="100"/>
      <c r="E5338" s="101"/>
      <c r="F5338" s="96"/>
    </row>
    <row r="5339" spans="1:6" ht="14" x14ac:dyDescent="0.3">
      <c r="A5339" s="99"/>
      <c r="B5339" s="100"/>
      <c r="C5339" s="100"/>
      <c r="D5339" s="100"/>
      <c r="E5339" s="101"/>
      <c r="F5339" s="96"/>
    </row>
    <row r="5340" spans="1:6" ht="14" x14ac:dyDescent="0.3">
      <c r="A5340" s="99"/>
      <c r="B5340" s="100"/>
      <c r="C5340" s="100"/>
      <c r="D5340" s="100"/>
      <c r="E5340" s="101"/>
      <c r="F5340" s="96"/>
    </row>
    <row r="5341" spans="1:6" ht="14" x14ac:dyDescent="0.3">
      <c r="A5341" s="99"/>
      <c r="B5341" s="100"/>
      <c r="C5341" s="100"/>
      <c r="D5341" s="100"/>
      <c r="E5341" s="101"/>
      <c r="F5341" s="96"/>
    </row>
    <row r="5342" spans="1:6" ht="14" x14ac:dyDescent="0.3">
      <c r="A5342" s="99"/>
      <c r="B5342" s="100"/>
      <c r="C5342" s="100"/>
      <c r="D5342" s="100"/>
      <c r="E5342" s="101"/>
      <c r="F5342" s="96"/>
    </row>
    <row r="5343" spans="1:6" ht="14" x14ac:dyDescent="0.3">
      <c r="A5343" s="99"/>
      <c r="B5343" s="100"/>
      <c r="C5343" s="100"/>
      <c r="D5343" s="100"/>
      <c r="E5343" s="101"/>
      <c r="F5343" s="96"/>
    </row>
    <row r="5344" spans="1:6" ht="14" x14ac:dyDescent="0.3">
      <c r="A5344" s="99"/>
      <c r="B5344" s="100"/>
      <c r="C5344" s="100"/>
      <c r="D5344" s="100"/>
      <c r="E5344" s="101"/>
      <c r="F5344" s="96"/>
    </row>
    <row r="5345" spans="1:6" ht="14" x14ac:dyDescent="0.3">
      <c r="A5345" s="99"/>
      <c r="B5345" s="100"/>
      <c r="C5345" s="100"/>
      <c r="D5345" s="100"/>
      <c r="E5345" s="101"/>
      <c r="F5345" s="96"/>
    </row>
    <row r="5346" spans="1:6" ht="14" x14ac:dyDescent="0.3">
      <c r="A5346" s="99"/>
      <c r="B5346" s="100"/>
      <c r="C5346" s="100"/>
      <c r="D5346" s="100"/>
      <c r="E5346" s="101"/>
      <c r="F5346" s="96"/>
    </row>
    <row r="5347" spans="1:6" ht="14" x14ac:dyDescent="0.3">
      <c r="A5347" s="99"/>
      <c r="B5347" s="100"/>
      <c r="C5347" s="100"/>
      <c r="D5347" s="100"/>
      <c r="E5347" s="101"/>
      <c r="F5347" s="96"/>
    </row>
    <row r="5348" spans="1:6" ht="14" x14ac:dyDescent="0.3">
      <c r="A5348" s="99"/>
      <c r="B5348" s="100"/>
      <c r="C5348" s="100"/>
      <c r="D5348" s="100"/>
      <c r="E5348" s="101"/>
      <c r="F5348" s="96"/>
    </row>
    <row r="5349" spans="1:6" ht="14" x14ac:dyDescent="0.3">
      <c r="A5349" s="99"/>
      <c r="B5349" s="100"/>
      <c r="C5349" s="100"/>
      <c r="D5349" s="100"/>
      <c r="E5349" s="101"/>
      <c r="F5349" s="96"/>
    </row>
    <row r="5350" spans="1:6" ht="14" x14ac:dyDescent="0.3">
      <c r="A5350" s="99"/>
      <c r="B5350" s="100"/>
      <c r="C5350" s="100"/>
      <c r="D5350" s="100"/>
      <c r="E5350" s="101"/>
      <c r="F5350" s="96"/>
    </row>
    <row r="5351" spans="1:6" ht="14" x14ac:dyDescent="0.3">
      <c r="A5351" s="99"/>
      <c r="B5351" s="100"/>
      <c r="C5351" s="100"/>
      <c r="D5351" s="100"/>
      <c r="E5351" s="101"/>
      <c r="F5351" s="96"/>
    </row>
    <row r="5352" spans="1:6" ht="14" x14ac:dyDescent="0.3">
      <c r="A5352" s="99"/>
      <c r="B5352" s="100"/>
      <c r="C5352" s="100"/>
      <c r="D5352" s="100"/>
      <c r="E5352" s="101"/>
      <c r="F5352" s="96"/>
    </row>
    <row r="5353" spans="1:6" ht="14" x14ac:dyDescent="0.3">
      <c r="A5353" s="99"/>
      <c r="B5353" s="100"/>
      <c r="C5353" s="100"/>
      <c r="D5353" s="100"/>
      <c r="E5353" s="101"/>
      <c r="F5353" s="96"/>
    </row>
    <row r="5354" spans="1:6" ht="14" x14ac:dyDescent="0.3">
      <c r="A5354" s="99"/>
      <c r="B5354" s="100"/>
      <c r="C5354" s="100"/>
      <c r="D5354" s="100"/>
      <c r="E5354" s="101"/>
      <c r="F5354" s="96"/>
    </row>
    <row r="5355" spans="1:6" ht="14" x14ac:dyDescent="0.3">
      <c r="A5355" s="99"/>
      <c r="B5355" s="100"/>
      <c r="C5355" s="100"/>
      <c r="D5355" s="100"/>
      <c r="E5355" s="101"/>
      <c r="F5355" s="96"/>
    </row>
    <row r="5356" spans="1:6" ht="14" x14ac:dyDescent="0.3">
      <c r="A5356" s="99"/>
      <c r="B5356" s="100"/>
      <c r="C5356" s="100"/>
      <c r="D5356" s="100"/>
      <c r="E5356" s="101"/>
      <c r="F5356" s="96"/>
    </row>
    <row r="5357" spans="1:6" ht="14" x14ac:dyDescent="0.3">
      <c r="A5357" s="99"/>
      <c r="B5357" s="100"/>
      <c r="C5357" s="100"/>
      <c r="D5357" s="100"/>
      <c r="E5357" s="101"/>
      <c r="F5357" s="96"/>
    </row>
    <row r="5358" spans="1:6" ht="14" x14ac:dyDescent="0.3">
      <c r="A5358" s="99"/>
      <c r="B5358" s="100"/>
      <c r="C5358" s="100"/>
      <c r="D5358" s="100"/>
      <c r="E5358" s="101"/>
      <c r="F5358" s="96"/>
    </row>
    <row r="5359" spans="1:6" ht="14" x14ac:dyDescent="0.3">
      <c r="A5359" s="99"/>
      <c r="B5359" s="100"/>
      <c r="C5359" s="100"/>
      <c r="D5359" s="100"/>
      <c r="E5359" s="101"/>
      <c r="F5359" s="96"/>
    </row>
    <row r="5360" spans="1:6" ht="14" x14ac:dyDescent="0.3">
      <c r="A5360" s="99"/>
      <c r="B5360" s="100"/>
      <c r="C5360" s="100"/>
      <c r="D5360" s="100"/>
      <c r="E5360" s="101"/>
      <c r="F5360" s="96"/>
    </row>
    <row r="5361" spans="1:6" ht="14" x14ac:dyDescent="0.3">
      <c r="A5361" s="99"/>
      <c r="B5361" s="100"/>
      <c r="C5361" s="100"/>
      <c r="D5361" s="100"/>
      <c r="E5361" s="101"/>
      <c r="F5361" s="96"/>
    </row>
    <row r="5362" spans="1:6" ht="14" x14ac:dyDescent="0.3">
      <c r="A5362" s="99"/>
      <c r="B5362" s="100"/>
      <c r="C5362" s="100"/>
      <c r="D5362" s="100"/>
      <c r="E5362" s="101"/>
      <c r="F5362" s="96"/>
    </row>
    <row r="5363" spans="1:6" ht="14" x14ac:dyDescent="0.3">
      <c r="A5363" s="99"/>
      <c r="B5363" s="100"/>
      <c r="C5363" s="100"/>
      <c r="D5363" s="100"/>
      <c r="E5363" s="101"/>
      <c r="F5363" s="96"/>
    </row>
    <row r="5364" spans="1:6" ht="14" x14ac:dyDescent="0.3">
      <c r="A5364" s="99"/>
      <c r="B5364" s="100"/>
      <c r="C5364" s="100"/>
      <c r="D5364" s="100"/>
      <c r="E5364" s="101"/>
      <c r="F5364" s="96"/>
    </row>
    <row r="5365" spans="1:6" ht="14" x14ac:dyDescent="0.3">
      <c r="A5365" s="99"/>
      <c r="B5365" s="100"/>
      <c r="C5365" s="100"/>
      <c r="D5365" s="100"/>
      <c r="E5365" s="101"/>
      <c r="F5365" s="96"/>
    </row>
    <row r="5366" spans="1:6" ht="14" x14ac:dyDescent="0.3">
      <c r="A5366" s="99"/>
      <c r="B5366" s="100"/>
      <c r="C5366" s="100"/>
      <c r="D5366" s="100"/>
      <c r="E5366" s="101"/>
      <c r="F5366" s="96"/>
    </row>
    <row r="5367" spans="1:6" ht="14" x14ac:dyDescent="0.3">
      <c r="A5367" s="99"/>
      <c r="B5367" s="100"/>
      <c r="C5367" s="100"/>
      <c r="D5367" s="100"/>
      <c r="E5367" s="101"/>
      <c r="F5367" s="96"/>
    </row>
    <row r="5368" spans="1:6" ht="14" x14ac:dyDescent="0.3">
      <c r="A5368" s="99"/>
      <c r="B5368" s="100"/>
      <c r="C5368" s="100"/>
      <c r="D5368" s="100"/>
      <c r="E5368" s="101"/>
      <c r="F5368" s="96"/>
    </row>
    <row r="5369" spans="1:6" ht="14" x14ac:dyDescent="0.3">
      <c r="A5369" s="99"/>
      <c r="B5369" s="100"/>
      <c r="C5369" s="100"/>
      <c r="D5369" s="100"/>
      <c r="E5369" s="101"/>
      <c r="F5369" s="96"/>
    </row>
    <row r="5370" spans="1:6" ht="14" x14ac:dyDescent="0.3">
      <c r="A5370" s="99"/>
      <c r="B5370" s="100"/>
      <c r="C5370" s="100"/>
      <c r="D5370" s="100"/>
      <c r="E5370" s="101"/>
      <c r="F5370" s="96"/>
    </row>
    <row r="5371" spans="1:6" ht="14" x14ac:dyDescent="0.3">
      <c r="A5371" s="99"/>
      <c r="B5371" s="100"/>
      <c r="C5371" s="100"/>
      <c r="D5371" s="100"/>
      <c r="E5371" s="101"/>
      <c r="F5371" s="96"/>
    </row>
    <row r="5372" spans="1:6" ht="14" x14ac:dyDescent="0.3">
      <c r="A5372" s="99"/>
      <c r="B5372" s="100"/>
      <c r="C5372" s="100"/>
      <c r="D5372" s="100"/>
      <c r="E5372" s="101"/>
      <c r="F5372" s="96"/>
    </row>
    <row r="5373" spans="1:6" ht="14" x14ac:dyDescent="0.3">
      <c r="A5373" s="99"/>
      <c r="B5373" s="100"/>
      <c r="C5373" s="100"/>
      <c r="D5373" s="100"/>
      <c r="E5373" s="101"/>
      <c r="F5373" s="96"/>
    </row>
    <row r="5374" spans="1:6" ht="14" x14ac:dyDescent="0.3">
      <c r="A5374" s="99"/>
      <c r="B5374" s="100"/>
      <c r="C5374" s="100"/>
      <c r="D5374" s="100"/>
      <c r="E5374" s="101"/>
      <c r="F5374" s="96"/>
    </row>
    <row r="5375" spans="1:6" ht="14" x14ac:dyDescent="0.3">
      <c r="A5375" s="99"/>
      <c r="B5375" s="100"/>
      <c r="C5375" s="100"/>
      <c r="D5375" s="100"/>
      <c r="E5375" s="101"/>
      <c r="F5375" s="96"/>
    </row>
    <row r="5376" spans="1:6" ht="14" x14ac:dyDescent="0.3">
      <c r="A5376" s="99"/>
      <c r="B5376" s="100"/>
      <c r="C5376" s="100"/>
      <c r="D5376" s="100"/>
      <c r="E5376" s="101"/>
      <c r="F5376" s="96"/>
    </row>
    <row r="5377" spans="1:6" ht="14" x14ac:dyDescent="0.3">
      <c r="A5377" s="99"/>
      <c r="B5377" s="100"/>
      <c r="C5377" s="100"/>
      <c r="D5377" s="100"/>
      <c r="E5377" s="101"/>
      <c r="F5377" s="96"/>
    </row>
    <row r="5378" spans="1:6" ht="14" x14ac:dyDescent="0.3">
      <c r="A5378" s="99"/>
      <c r="B5378" s="100"/>
      <c r="C5378" s="100"/>
      <c r="D5378" s="100"/>
      <c r="E5378" s="101"/>
      <c r="F5378" s="96"/>
    </row>
    <row r="5379" spans="1:6" ht="14" x14ac:dyDescent="0.3">
      <c r="A5379" s="99"/>
      <c r="B5379" s="100"/>
      <c r="C5379" s="100"/>
      <c r="D5379" s="100"/>
      <c r="E5379" s="101"/>
      <c r="F5379" s="96"/>
    </row>
    <row r="5380" spans="1:6" ht="14" x14ac:dyDescent="0.3">
      <c r="A5380" s="99"/>
      <c r="B5380" s="100"/>
      <c r="C5380" s="100"/>
      <c r="D5380" s="100"/>
      <c r="E5380" s="101"/>
      <c r="F5380" s="96"/>
    </row>
    <row r="5381" spans="1:6" ht="14" x14ac:dyDescent="0.3">
      <c r="A5381" s="99"/>
      <c r="B5381" s="100"/>
      <c r="C5381" s="100"/>
      <c r="D5381" s="100"/>
      <c r="E5381" s="101"/>
      <c r="F5381" s="96"/>
    </row>
    <row r="5382" spans="1:6" ht="14" x14ac:dyDescent="0.3">
      <c r="A5382" s="99"/>
      <c r="B5382" s="100"/>
      <c r="C5382" s="100"/>
      <c r="D5382" s="100"/>
      <c r="E5382" s="101"/>
      <c r="F5382" s="96"/>
    </row>
    <row r="5383" spans="1:6" ht="14" x14ac:dyDescent="0.3">
      <c r="A5383" s="99"/>
      <c r="B5383" s="100"/>
      <c r="C5383" s="100"/>
      <c r="D5383" s="100"/>
      <c r="E5383" s="101"/>
      <c r="F5383" s="96"/>
    </row>
    <row r="5384" spans="1:6" ht="14" x14ac:dyDescent="0.3">
      <c r="A5384" s="99"/>
      <c r="B5384" s="100"/>
      <c r="C5384" s="100"/>
      <c r="D5384" s="100"/>
      <c r="E5384" s="101"/>
      <c r="F5384" s="96"/>
    </row>
    <row r="5385" spans="1:6" ht="14" x14ac:dyDescent="0.3">
      <c r="A5385" s="99"/>
      <c r="B5385" s="100"/>
      <c r="C5385" s="100"/>
      <c r="D5385" s="100"/>
      <c r="E5385" s="101"/>
      <c r="F5385" s="96"/>
    </row>
    <row r="5386" spans="1:6" ht="14" x14ac:dyDescent="0.3">
      <c r="A5386" s="99"/>
      <c r="B5386" s="100"/>
      <c r="C5386" s="100"/>
      <c r="D5386" s="100"/>
      <c r="E5386" s="101"/>
      <c r="F5386" s="96"/>
    </row>
    <row r="5387" spans="1:6" ht="14" x14ac:dyDescent="0.3">
      <c r="A5387" s="99"/>
      <c r="B5387" s="100"/>
      <c r="C5387" s="100"/>
      <c r="D5387" s="100"/>
      <c r="E5387" s="101"/>
      <c r="F5387" s="96"/>
    </row>
    <row r="5388" spans="1:6" ht="14" x14ac:dyDescent="0.3">
      <c r="A5388" s="99"/>
      <c r="B5388" s="100"/>
      <c r="C5388" s="100"/>
      <c r="D5388" s="100"/>
      <c r="E5388" s="101"/>
      <c r="F5388" s="96"/>
    </row>
    <row r="5389" spans="1:6" ht="14" x14ac:dyDescent="0.3">
      <c r="A5389" s="99"/>
      <c r="B5389" s="100"/>
      <c r="C5389" s="100"/>
      <c r="D5389" s="100"/>
      <c r="E5389" s="101"/>
      <c r="F5389" s="96"/>
    </row>
    <row r="5390" spans="1:6" ht="14" x14ac:dyDescent="0.3">
      <c r="A5390" s="99"/>
      <c r="B5390" s="100"/>
      <c r="C5390" s="100"/>
      <c r="D5390" s="100"/>
      <c r="E5390" s="101"/>
      <c r="F5390" s="96"/>
    </row>
    <row r="5391" spans="1:6" ht="14" x14ac:dyDescent="0.3">
      <c r="A5391" s="99"/>
      <c r="B5391" s="100"/>
      <c r="C5391" s="100"/>
      <c r="D5391" s="100"/>
      <c r="E5391" s="101"/>
      <c r="F5391" s="96"/>
    </row>
    <row r="5392" spans="1:6" ht="14" x14ac:dyDescent="0.3">
      <c r="A5392" s="99"/>
      <c r="B5392" s="100"/>
      <c r="C5392" s="100"/>
      <c r="D5392" s="100"/>
      <c r="E5392" s="101"/>
      <c r="F5392" s="96"/>
    </row>
    <row r="5393" spans="1:6" ht="14" x14ac:dyDescent="0.3">
      <c r="A5393" s="99"/>
      <c r="B5393" s="100"/>
      <c r="C5393" s="100"/>
      <c r="D5393" s="100"/>
      <c r="E5393" s="101"/>
      <c r="F5393" s="96"/>
    </row>
    <row r="5394" spans="1:6" ht="14" x14ac:dyDescent="0.3">
      <c r="A5394" s="99"/>
      <c r="B5394" s="100"/>
      <c r="C5394" s="100"/>
      <c r="D5394" s="100"/>
      <c r="E5394" s="101"/>
      <c r="F5394" s="96"/>
    </row>
    <row r="5395" spans="1:6" ht="14" x14ac:dyDescent="0.3">
      <c r="A5395" s="99"/>
      <c r="B5395" s="100"/>
      <c r="C5395" s="100"/>
      <c r="D5395" s="100"/>
      <c r="E5395" s="101"/>
      <c r="F5395" s="96"/>
    </row>
    <row r="5396" spans="1:6" ht="14" x14ac:dyDescent="0.3">
      <c r="A5396" s="99"/>
      <c r="B5396" s="100"/>
      <c r="C5396" s="100"/>
      <c r="D5396" s="100"/>
      <c r="E5396" s="101"/>
      <c r="F5396" s="96"/>
    </row>
    <row r="5397" spans="1:6" ht="14" x14ac:dyDescent="0.3">
      <c r="A5397" s="99"/>
      <c r="B5397" s="100"/>
      <c r="C5397" s="100"/>
      <c r="D5397" s="100"/>
      <c r="E5397" s="101"/>
      <c r="F5397" s="96"/>
    </row>
    <row r="5398" spans="1:6" ht="14" x14ac:dyDescent="0.3">
      <c r="A5398" s="99"/>
      <c r="B5398" s="100"/>
      <c r="C5398" s="100"/>
      <c r="D5398" s="100"/>
      <c r="E5398" s="101"/>
      <c r="F5398" s="96"/>
    </row>
    <row r="5399" spans="1:6" ht="14" x14ac:dyDescent="0.3">
      <c r="A5399" s="99"/>
      <c r="B5399" s="100"/>
      <c r="C5399" s="100"/>
      <c r="D5399" s="100"/>
      <c r="E5399" s="101"/>
      <c r="F5399" s="96"/>
    </row>
    <row r="5400" spans="1:6" ht="14" x14ac:dyDescent="0.3">
      <c r="A5400" s="99"/>
      <c r="B5400" s="100"/>
      <c r="C5400" s="100"/>
      <c r="D5400" s="100"/>
      <c r="E5400" s="101"/>
      <c r="F5400" s="96"/>
    </row>
    <row r="5401" spans="1:6" ht="14" x14ac:dyDescent="0.3">
      <c r="A5401" s="99"/>
      <c r="B5401" s="100"/>
      <c r="C5401" s="100"/>
      <c r="D5401" s="100"/>
      <c r="E5401" s="101"/>
      <c r="F5401" s="96"/>
    </row>
    <row r="5402" spans="1:6" ht="14" x14ac:dyDescent="0.3">
      <c r="A5402" s="99"/>
      <c r="B5402" s="100"/>
      <c r="C5402" s="100"/>
      <c r="D5402" s="100"/>
      <c r="E5402" s="101"/>
      <c r="F5402" s="96"/>
    </row>
    <row r="5403" spans="1:6" ht="14" x14ac:dyDescent="0.3">
      <c r="A5403" s="99"/>
      <c r="B5403" s="100"/>
      <c r="C5403" s="100"/>
      <c r="D5403" s="100"/>
      <c r="E5403" s="101"/>
      <c r="F5403" s="96"/>
    </row>
    <row r="5404" spans="1:6" ht="14" x14ac:dyDescent="0.3">
      <c r="A5404" s="99"/>
      <c r="B5404" s="100"/>
      <c r="C5404" s="100"/>
      <c r="D5404" s="100"/>
      <c r="E5404" s="101"/>
      <c r="F5404" s="96"/>
    </row>
    <row r="5405" spans="1:6" ht="14" x14ac:dyDescent="0.3">
      <c r="A5405" s="99"/>
      <c r="B5405" s="100"/>
      <c r="C5405" s="100"/>
      <c r="D5405" s="100"/>
      <c r="E5405" s="101"/>
      <c r="F5405" s="96"/>
    </row>
    <row r="5406" spans="1:6" ht="14" x14ac:dyDescent="0.3">
      <c r="A5406" s="99"/>
      <c r="B5406" s="100"/>
      <c r="C5406" s="100"/>
      <c r="D5406" s="100"/>
      <c r="E5406" s="101"/>
      <c r="F5406" s="96"/>
    </row>
    <row r="5407" spans="1:6" ht="14" x14ac:dyDescent="0.3">
      <c r="A5407" s="99"/>
      <c r="B5407" s="100"/>
      <c r="C5407" s="100"/>
      <c r="D5407" s="100"/>
      <c r="E5407" s="101"/>
      <c r="F5407" s="96"/>
    </row>
    <row r="5408" spans="1:6" ht="14" x14ac:dyDescent="0.3">
      <c r="A5408" s="99"/>
      <c r="B5408" s="100"/>
      <c r="C5408" s="100"/>
      <c r="D5408" s="100"/>
      <c r="E5408" s="101"/>
      <c r="F5408" s="96"/>
    </row>
    <row r="5409" spans="1:6" ht="14" x14ac:dyDescent="0.3">
      <c r="A5409" s="99"/>
      <c r="B5409" s="100"/>
      <c r="C5409" s="100"/>
      <c r="D5409" s="100"/>
      <c r="E5409" s="101"/>
      <c r="F5409" s="96"/>
    </row>
    <row r="5410" spans="1:6" ht="14" x14ac:dyDescent="0.3">
      <c r="A5410" s="99"/>
      <c r="B5410" s="100"/>
      <c r="C5410" s="100"/>
      <c r="D5410" s="100"/>
      <c r="E5410" s="101"/>
      <c r="F5410" s="96"/>
    </row>
    <row r="5411" spans="1:6" ht="14" x14ac:dyDescent="0.3">
      <c r="A5411" s="99"/>
      <c r="B5411" s="100"/>
      <c r="C5411" s="100"/>
      <c r="D5411" s="100"/>
      <c r="E5411" s="101"/>
      <c r="F5411" s="96"/>
    </row>
    <row r="5412" spans="1:6" ht="14" x14ac:dyDescent="0.3">
      <c r="A5412" s="99"/>
      <c r="B5412" s="100"/>
      <c r="C5412" s="100"/>
      <c r="D5412" s="100"/>
      <c r="E5412" s="101"/>
      <c r="F5412" s="96"/>
    </row>
    <row r="5413" spans="1:6" ht="14" x14ac:dyDescent="0.3">
      <c r="A5413" s="99"/>
      <c r="B5413" s="100"/>
      <c r="C5413" s="100"/>
      <c r="D5413" s="100"/>
      <c r="E5413" s="101"/>
      <c r="F5413" s="96"/>
    </row>
    <row r="5414" spans="1:6" ht="14" x14ac:dyDescent="0.3">
      <c r="A5414" s="99"/>
      <c r="B5414" s="100"/>
      <c r="C5414" s="100"/>
      <c r="D5414" s="100"/>
      <c r="E5414" s="101"/>
      <c r="F5414" s="96"/>
    </row>
    <row r="5415" spans="1:6" ht="14" x14ac:dyDescent="0.3">
      <c r="A5415" s="99"/>
      <c r="B5415" s="100"/>
      <c r="C5415" s="100"/>
      <c r="D5415" s="100"/>
      <c r="E5415" s="101"/>
      <c r="F5415" s="96"/>
    </row>
    <row r="5416" spans="1:6" ht="14" x14ac:dyDescent="0.3">
      <c r="A5416" s="99"/>
      <c r="B5416" s="100"/>
      <c r="C5416" s="100"/>
      <c r="D5416" s="100"/>
      <c r="E5416" s="101"/>
      <c r="F5416" s="96"/>
    </row>
    <row r="5417" spans="1:6" ht="14" x14ac:dyDescent="0.3">
      <c r="A5417" s="99"/>
      <c r="B5417" s="100"/>
      <c r="C5417" s="100"/>
      <c r="D5417" s="100"/>
      <c r="E5417" s="101"/>
      <c r="F5417" s="96"/>
    </row>
    <row r="5418" spans="1:6" ht="14" x14ac:dyDescent="0.3">
      <c r="A5418" s="99"/>
      <c r="B5418" s="100"/>
      <c r="C5418" s="100"/>
      <c r="D5418" s="100"/>
      <c r="E5418" s="101"/>
      <c r="F5418" s="96"/>
    </row>
    <row r="5419" spans="1:6" ht="14" x14ac:dyDescent="0.3">
      <c r="A5419" s="99"/>
      <c r="B5419" s="100"/>
      <c r="C5419" s="100"/>
      <c r="D5419" s="100"/>
      <c r="E5419" s="101"/>
      <c r="F5419" s="96"/>
    </row>
    <row r="5420" spans="1:6" ht="14" x14ac:dyDescent="0.3">
      <c r="A5420" s="99"/>
      <c r="B5420" s="100"/>
      <c r="C5420" s="100"/>
      <c r="D5420" s="100"/>
      <c r="E5420" s="101"/>
      <c r="F5420" s="96"/>
    </row>
    <row r="5421" spans="1:6" ht="14" x14ac:dyDescent="0.3">
      <c r="A5421" s="99"/>
      <c r="B5421" s="100"/>
      <c r="C5421" s="100"/>
      <c r="D5421" s="100"/>
      <c r="E5421" s="101"/>
      <c r="F5421" s="96"/>
    </row>
    <row r="5422" spans="1:6" ht="14" x14ac:dyDescent="0.3">
      <c r="A5422" s="99"/>
      <c r="B5422" s="100"/>
      <c r="C5422" s="100"/>
      <c r="D5422" s="100"/>
      <c r="E5422" s="101"/>
      <c r="F5422" s="96"/>
    </row>
    <row r="5423" spans="1:6" ht="14" x14ac:dyDescent="0.3">
      <c r="A5423" s="99"/>
      <c r="B5423" s="100"/>
      <c r="C5423" s="100"/>
      <c r="D5423" s="100"/>
      <c r="E5423" s="101"/>
      <c r="F5423" s="96"/>
    </row>
    <row r="5424" spans="1:6" ht="14" x14ac:dyDescent="0.3">
      <c r="A5424" s="99"/>
      <c r="B5424" s="100"/>
      <c r="C5424" s="100"/>
      <c r="D5424" s="100"/>
      <c r="E5424" s="101"/>
      <c r="F5424" s="96"/>
    </row>
    <row r="5425" spans="1:6" ht="14" x14ac:dyDescent="0.3">
      <c r="A5425" s="99"/>
      <c r="B5425" s="100"/>
      <c r="C5425" s="100"/>
      <c r="D5425" s="100"/>
      <c r="E5425" s="101"/>
      <c r="F5425" s="96"/>
    </row>
    <row r="5426" spans="1:6" ht="14" x14ac:dyDescent="0.3">
      <c r="A5426" s="99"/>
      <c r="B5426" s="100"/>
      <c r="C5426" s="100"/>
      <c r="D5426" s="100"/>
      <c r="E5426" s="101"/>
      <c r="F5426" s="96"/>
    </row>
    <row r="5427" spans="1:6" ht="14" x14ac:dyDescent="0.3">
      <c r="A5427" s="99"/>
      <c r="B5427" s="100"/>
      <c r="C5427" s="100"/>
      <c r="D5427" s="100"/>
      <c r="E5427" s="101"/>
      <c r="F5427" s="96"/>
    </row>
    <row r="5428" spans="1:6" ht="14" x14ac:dyDescent="0.3">
      <c r="A5428" s="99"/>
      <c r="B5428" s="100"/>
      <c r="C5428" s="100"/>
      <c r="D5428" s="100"/>
      <c r="E5428" s="101"/>
      <c r="F5428" s="96"/>
    </row>
    <row r="5429" spans="1:6" ht="14" x14ac:dyDescent="0.3">
      <c r="A5429" s="99"/>
      <c r="B5429" s="100"/>
      <c r="C5429" s="100"/>
      <c r="D5429" s="100"/>
      <c r="E5429" s="101"/>
      <c r="F5429" s="96"/>
    </row>
    <row r="5430" spans="1:6" ht="14" x14ac:dyDescent="0.3">
      <c r="A5430" s="99"/>
      <c r="B5430" s="100"/>
      <c r="C5430" s="100"/>
      <c r="D5430" s="100"/>
      <c r="E5430" s="101"/>
      <c r="F5430" s="96"/>
    </row>
    <row r="5431" spans="1:6" ht="14" x14ac:dyDescent="0.3">
      <c r="A5431" s="99"/>
      <c r="B5431" s="100"/>
      <c r="C5431" s="100"/>
      <c r="D5431" s="100"/>
      <c r="E5431" s="101"/>
      <c r="F5431" s="96"/>
    </row>
    <row r="5432" spans="1:6" ht="14" x14ac:dyDescent="0.3">
      <c r="A5432" s="99"/>
      <c r="B5432" s="100"/>
      <c r="C5432" s="100"/>
      <c r="D5432" s="100"/>
      <c r="E5432" s="101"/>
      <c r="F5432" s="96"/>
    </row>
    <row r="5433" spans="1:6" ht="14" x14ac:dyDescent="0.3">
      <c r="A5433" s="99"/>
      <c r="B5433" s="100"/>
      <c r="C5433" s="100"/>
      <c r="D5433" s="100"/>
      <c r="E5433" s="101"/>
      <c r="F5433" s="96"/>
    </row>
    <row r="5434" spans="1:6" ht="14" x14ac:dyDescent="0.3">
      <c r="A5434" s="99"/>
      <c r="B5434" s="100"/>
      <c r="C5434" s="100"/>
      <c r="D5434" s="100"/>
      <c r="E5434" s="101"/>
      <c r="F5434" s="96"/>
    </row>
    <row r="5435" spans="1:6" ht="14" x14ac:dyDescent="0.3">
      <c r="A5435" s="99"/>
      <c r="B5435" s="100"/>
      <c r="C5435" s="100"/>
      <c r="D5435" s="100"/>
      <c r="E5435" s="101"/>
      <c r="F5435" s="96"/>
    </row>
    <row r="5436" spans="1:6" ht="14" x14ac:dyDescent="0.3">
      <c r="A5436" s="99"/>
      <c r="B5436" s="100"/>
      <c r="C5436" s="100"/>
      <c r="D5436" s="100"/>
      <c r="E5436" s="101"/>
      <c r="F5436" s="96"/>
    </row>
    <row r="5437" spans="1:6" ht="14" x14ac:dyDescent="0.3">
      <c r="A5437" s="99"/>
      <c r="B5437" s="100"/>
      <c r="C5437" s="100"/>
      <c r="D5437" s="100"/>
      <c r="E5437" s="101"/>
      <c r="F5437" s="96"/>
    </row>
    <row r="5438" spans="1:6" ht="14" x14ac:dyDescent="0.3">
      <c r="A5438" s="99"/>
      <c r="B5438" s="100"/>
      <c r="C5438" s="100"/>
      <c r="D5438" s="100"/>
      <c r="E5438" s="101"/>
      <c r="F5438" s="96"/>
    </row>
    <row r="5439" spans="1:6" ht="14" x14ac:dyDescent="0.3">
      <c r="A5439" s="99"/>
      <c r="B5439" s="100"/>
      <c r="C5439" s="100"/>
      <c r="D5439" s="100"/>
      <c r="E5439" s="101"/>
      <c r="F5439" s="96"/>
    </row>
    <row r="5440" spans="1:6" ht="14" x14ac:dyDescent="0.3">
      <c r="A5440" s="99"/>
      <c r="B5440" s="100"/>
      <c r="C5440" s="100"/>
      <c r="D5440" s="100"/>
      <c r="E5440" s="101"/>
      <c r="F5440" s="96"/>
    </row>
    <row r="5441" spans="1:6" ht="14" x14ac:dyDescent="0.3">
      <c r="A5441" s="99"/>
      <c r="B5441" s="100"/>
      <c r="C5441" s="100"/>
      <c r="D5441" s="100"/>
      <c r="E5441" s="101"/>
      <c r="F5441" s="96"/>
    </row>
    <row r="5442" spans="1:6" ht="14" x14ac:dyDescent="0.3">
      <c r="A5442" s="99"/>
      <c r="B5442" s="100"/>
      <c r="C5442" s="100"/>
      <c r="D5442" s="100"/>
      <c r="E5442" s="101"/>
      <c r="F5442" s="96"/>
    </row>
    <row r="5443" spans="1:6" ht="14" x14ac:dyDescent="0.3">
      <c r="A5443" s="99"/>
      <c r="B5443" s="100"/>
      <c r="C5443" s="100"/>
      <c r="D5443" s="100"/>
      <c r="E5443" s="101"/>
      <c r="F5443" s="96"/>
    </row>
    <row r="5444" spans="1:6" ht="14" x14ac:dyDescent="0.3">
      <c r="A5444" s="99"/>
      <c r="B5444" s="100"/>
      <c r="C5444" s="100"/>
      <c r="D5444" s="100"/>
      <c r="E5444" s="101"/>
      <c r="F5444" s="96"/>
    </row>
    <row r="5445" spans="1:6" ht="14" x14ac:dyDescent="0.3">
      <c r="A5445" s="99"/>
      <c r="B5445" s="100"/>
      <c r="C5445" s="100"/>
      <c r="D5445" s="100"/>
      <c r="E5445" s="101"/>
      <c r="F5445" s="96"/>
    </row>
    <row r="5446" spans="1:6" ht="14" x14ac:dyDescent="0.3">
      <c r="A5446" s="99"/>
      <c r="B5446" s="100"/>
      <c r="C5446" s="100"/>
      <c r="D5446" s="100"/>
      <c r="E5446" s="101"/>
      <c r="F5446" s="96"/>
    </row>
    <row r="5447" spans="1:6" ht="14" x14ac:dyDescent="0.3">
      <c r="A5447" s="99"/>
      <c r="B5447" s="100"/>
      <c r="C5447" s="100"/>
      <c r="D5447" s="100"/>
      <c r="E5447" s="101"/>
      <c r="F5447" s="96"/>
    </row>
    <row r="5448" spans="1:6" ht="14" x14ac:dyDescent="0.3">
      <c r="A5448" s="99"/>
      <c r="B5448" s="100"/>
      <c r="C5448" s="100"/>
      <c r="D5448" s="100"/>
      <c r="E5448" s="101"/>
      <c r="F5448" s="96"/>
    </row>
    <row r="5449" spans="1:6" ht="14" x14ac:dyDescent="0.3">
      <c r="A5449" s="99"/>
      <c r="B5449" s="100"/>
      <c r="C5449" s="100"/>
      <c r="D5449" s="100"/>
      <c r="E5449" s="101"/>
      <c r="F5449" s="96"/>
    </row>
    <row r="5450" spans="1:6" ht="14" x14ac:dyDescent="0.3">
      <c r="A5450" s="99"/>
      <c r="B5450" s="100"/>
      <c r="C5450" s="100"/>
      <c r="D5450" s="100"/>
      <c r="E5450" s="101"/>
      <c r="F5450" s="96"/>
    </row>
    <row r="5451" spans="1:6" ht="14" x14ac:dyDescent="0.3">
      <c r="A5451" s="99"/>
      <c r="B5451" s="100"/>
      <c r="C5451" s="100"/>
      <c r="D5451" s="100"/>
      <c r="E5451" s="101"/>
      <c r="F5451" s="96"/>
    </row>
    <row r="5452" spans="1:6" ht="14" x14ac:dyDescent="0.3">
      <c r="A5452" s="99"/>
      <c r="B5452" s="100"/>
      <c r="C5452" s="100"/>
      <c r="D5452" s="100"/>
      <c r="E5452" s="101"/>
      <c r="F5452" s="96"/>
    </row>
    <row r="5453" spans="1:6" ht="14" x14ac:dyDescent="0.3">
      <c r="A5453" s="99"/>
      <c r="B5453" s="100"/>
      <c r="C5453" s="100"/>
      <c r="D5453" s="100"/>
      <c r="E5453" s="101"/>
      <c r="F5453" s="96"/>
    </row>
    <row r="5454" spans="1:6" ht="14" x14ac:dyDescent="0.3">
      <c r="A5454" s="99"/>
      <c r="B5454" s="100"/>
      <c r="C5454" s="100"/>
      <c r="D5454" s="100"/>
      <c r="E5454" s="101"/>
      <c r="F5454" s="96"/>
    </row>
    <row r="5455" spans="1:6" ht="14" x14ac:dyDescent="0.3">
      <c r="A5455" s="99"/>
      <c r="B5455" s="100"/>
      <c r="C5455" s="100"/>
      <c r="D5455" s="100"/>
      <c r="E5455" s="101"/>
      <c r="F5455" s="96"/>
    </row>
    <row r="5456" spans="1:6" ht="14" x14ac:dyDescent="0.3">
      <c r="A5456" s="99"/>
      <c r="B5456" s="100"/>
      <c r="C5456" s="100"/>
      <c r="D5456" s="100"/>
      <c r="E5456" s="101"/>
      <c r="F5456" s="96"/>
    </row>
    <row r="5457" spans="1:6" ht="14" x14ac:dyDescent="0.3">
      <c r="A5457" s="99"/>
      <c r="B5457" s="100"/>
      <c r="C5457" s="100"/>
      <c r="D5457" s="100"/>
      <c r="E5457" s="101"/>
      <c r="F5457" s="96"/>
    </row>
    <row r="5458" spans="1:6" ht="14" x14ac:dyDescent="0.3">
      <c r="A5458" s="99"/>
      <c r="B5458" s="100"/>
      <c r="C5458" s="100"/>
      <c r="D5458" s="100"/>
      <c r="E5458" s="101"/>
      <c r="F5458" s="96"/>
    </row>
    <row r="5459" spans="1:6" ht="14" x14ac:dyDescent="0.3">
      <c r="A5459" s="99"/>
      <c r="B5459" s="100"/>
      <c r="C5459" s="100"/>
      <c r="D5459" s="100"/>
      <c r="E5459" s="101"/>
      <c r="F5459" s="96"/>
    </row>
    <row r="5460" spans="1:6" ht="14" x14ac:dyDescent="0.3">
      <c r="A5460" s="99"/>
      <c r="B5460" s="100"/>
      <c r="C5460" s="100"/>
      <c r="D5460" s="100"/>
      <c r="E5460" s="101"/>
      <c r="F5460" s="96"/>
    </row>
    <row r="5461" spans="1:6" ht="14" x14ac:dyDescent="0.3">
      <c r="A5461" s="99"/>
      <c r="B5461" s="100"/>
      <c r="C5461" s="100"/>
      <c r="D5461" s="100"/>
      <c r="E5461" s="101"/>
      <c r="F5461" s="96"/>
    </row>
    <row r="5462" spans="1:6" ht="14" x14ac:dyDescent="0.3">
      <c r="A5462" s="99"/>
      <c r="B5462" s="100"/>
      <c r="C5462" s="100"/>
      <c r="D5462" s="100"/>
      <c r="E5462" s="101"/>
      <c r="F5462" s="96"/>
    </row>
    <row r="5463" spans="1:6" ht="14" x14ac:dyDescent="0.3">
      <c r="A5463" s="99"/>
      <c r="B5463" s="100"/>
      <c r="C5463" s="100"/>
      <c r="D5463" s="100"/>
      <c r="E5463" s="101"/>
      <c r="F5463" s="96"/>
    </row>
    <row r="5464" spans="1:6" ht="14" x14ac:dyDescent="0.3">
      <c r="A5464" s="99"/>
      <c r="B5464" s="100"/>
      <c r="C5464" s="100"/>
      <c r="D5464" s="100"/>
      <c r="E5464" s="101"/>
      <c r="F5464" s="96"/>
    </row>
    <row r="5465" spans="1:6" ht="14" x14ac:dyDescent="0.3">
      <c r="A5465" s="99"/>
      <c r="B5465" s="100"/>
      <c r="C5465" s="100"/>
      <c r="D5465" s="100"/>
      <c r="E5465" s="101"/>
      <c r="F5465" s="96"/>
    </row>
    <row r="5466" spans="1:6" ht="14" x14ac:dyDescent="0.3">
      <c r="A5466" s="99"/>
      <c r="B5466" s="100"/>
      <c r="C5466" s="100"/>
      <c r="D5466" s="100"/>
      <c r="E5466" s="101"/>
      <c r="F5466" s="96"/>
    </row>
    <row r="5467" spans="1:6" ht="14" x14ac:dyDescent="0.3">
      <c r="A5467" s="99"/>
      <c r="B5467" s="100"/>
      <c r="C5467" s="100"/>
      <c r="D5467" s="100"/>
      <c r="E5467" s="101"/>
      <c r="F5467" s="96"/>
    </row>
    <row r="5468" spans="1:6" ht="14" x14ac:dyDescent="0.3">
      <c r="A5468" s="99"/>
      <c r="B5468" s="100"/>
      <c r="C5468" s="100"/>
      <c r="D5468" s="100"/>
      <c r="E5468" s="101"/>
      <c r="F5468" s="96"/>
    </row>
    <row r="5469" spans="1:6" ht="14" x14ac:dyDescent="0.3">
      <c r="A5469" s="99"/>
      <c r="B5469" s="100"/>
      <c r="C5469" s="100"/>
      <c r="D5469" s="100"/>
      <c r="E5469" s="101"/>
      <c r="F5469" s="96"/>
    </row>
    <row r="5470" spans="1:6" ht="14" x14ac:dyDescent="0.3">
      <c r="A5470" s="99"/>
      <c r="B5470" s="100"/>
      <c r="C5470" s="100"/>
      <c r="D5470" s="100"/>
      <c r="E5470" s="101"/>
      <c r="F5470" s="96"/>
    </row>
    <row r="5471" spans="1:6" ht="14" x14ac:dyDescent="0.3">
      <c r="A5471" s="99"/>
      <c r="B5471" s="100"/>
      <c r="C5471" s="100"/>
      <c r="D5471" s="100"/>
      <c r="E5471" s="101"/>
      <c r="F5471" s="96"/>
    </row>
    <row r="5472" spans="1:6" ht="14" x14ac:dyDescent="0.3">
      <c r="A5472" s="99"/>
      <c r="B5472" s="100"/>
      <c r="C5472" s="100"/>
      <c r="D5472" s="100"/>
      <c r="E5472" s="101"/>
      <c r="F5472" s="96"/>
    </row>
    <row r="5473" spans="1:6" ht="14" x14ac:dyDescent="0.3">
      <c r="A5473" s="99"/>
      <c r="B5473" s="100"/>
      <c r="C5473" s="100"/>
      <c r="D5473" s="100"/>
      <c r="E5473" s="101"/>
      <c r="F5473" s="96"/>
    </row>
    <row r="5474" spans="1:6" ht="14" x14ac:dyDescent="0.3">
      <c r="A5474" s="99"/>
      <c r="B5474" s="100"/>
      <c r="C5474" s="100"/>
      <c r="D5474" s="100"/>
      <c r="E5474" s="101"/>
      <c r="F5474" s="96"/>
    </row>
    <row r="5475" spans="1:6" ht="14" x14ac:dyDescent="0.3">
      <c r="A5475" s="99"/>
      <c r="B5475" s="100"/>
      <c r="C5475" s="100"/>
      <c r="D5475" s="100"/>
      <c r="E5475" s="101"/>
      <c r="F5475" s="96"/>
    </row>
    <row r="5476" spans="1:6" ht="14" x14ac:dyDescent="0.3">
      <c r="A5476" s="99"/>
      <c r="B5476" s="100"/>
      <c r="C5476" s="100"/>
      <c r="D5476" s="100"/>
      <c r="E5476" s="101"/>
      <c r="F5476" s="96"/>
    </row>
    <row r="5477" spans="1:6" ht="14" x14ac:dyDescent="0.3">
      <c r="A5477" s="99"/>
      <c r="B5477" s="100"/>
      <c r="C5477" s="100"/>
      <c r="D5477" s="100"/>
      <c r="E5477" s="101"/>
      <c r="F5477" s="96"/>
    </row>
    <row r="5478" spans="1:6" ht="14" x14ac:dyDescent="0.3">
      <c r="A5478" s="99"/>
      <c r="B5478" s="100"/>
      <c r="C5478" s="100"/>
      <c r="D5478" s="100"/>
      <c r="E5478" s="101"/>
      <c r="F5478" s="96"/>
    </row>
    <row r="5479" spans="1:6" ht="14" x14ac:dyDescent="0.3">
      <c r="A5479" s="99"/>
      <c r="B5479" s="100"/>
      <c r="C5479" s="100"/>
      <c r="D5479" s="100"/>
      <c r="E5479" s="101"/>
      <c r="F5479" s="96"/>
    </row>
    <row r="5480" spans="1:6" ht="14" x14ac:dyDescent="0.3">
      <c r="A5480" s="99"/>
      <c r="B5480" s="100"/>
      <c r="C5480" s="100"/>
      <c r="D5480" s="100"/>
      <c r="E5480" s="101"/>
      <c r="F5480" s="96"/>
    </row>
    <row r="5481" spans="1:6" ht="14" x14ac:dyDescent="0.3">
      <c r="A5481" s="99"/>
      <c r="B5481" s="100"/>
      <c r="C5481" s="100"/>
      <c r="D5481" s="100"/>
      <c r="E5481" s="101"/>
      <c r="F5481" s="96"/>
    </row>
    <row r="5482" spans="1:6" ht="14" x14ac:dyDescent="0.3">
      <c r="A5482" s="99"/>
      <c r="B5482" s="100"/>
      <c r="C5482" s="100"/>
      <c r="D5482" s="100"/>
      <c r="E5482" s="101"/>
      <c r="F5482" s="96"/>
    </row>
    <row r="5483" spans="1:6" ht="14" x14ac:dyDescent="0.3">
      <c r="A5483" s="99"/>
      <c r="B5483" s="100"/>
      <c r="C5483" s="100"/>
      <c r="D5483" s="100"/>
      <c r="E5483" s="101"/>
      <c r="F5483" s="96"/>
    </row>
    <row r="5484" spans="1:6" ht="14" x14ac:dyDescent="0.3">
      <c r="A5484" s="99"/>
      <c r="B5484" s="100"/>
      <c r="C5484" s="100"/>
      <c r="D5484" s="100"/>
      <c r="E5484" s="101"/>
      <c r="F5484" s="96"/>
    </row>
    <row r="5485" spans="1:6" ht="14" x14ac:dyDescent="0.3">
      <c r="A5485" s="99"/>
      <c r="B5485" s="100"/>
      <c r="C5485" s="100"/>
      <c r="D5485" s="100"/>
      <c r="E5485" s="101"/>
      <c r="F5485" s="96"/>
    </row>
    <row r="5486" spans="1:6" ht="14" x14ac:dyDescent="0.3">
      <c r="A5486" s="99"/>
      <c r="B5486" s="100"/>
      <c r="C5486" s="100"/>
      <c r="D5486" s="100"/>
      <c r="E5486" s="101"/>
      <c r="F5486" s="96"/>
    </row>
    <row r="5487" spans="1:6" ht="14" x14ac:dyDescent="0.3">
      <c r="A5487" s="99"/>
      <c r="B5487" s="100"/>
      <c r="C5487" s="100"/>
      <c r="D5487" s="100"/>
      <c r="E5487" s="101"/>
      <c r="F5487" s="96"/>
    </row>
    <row r="5488" spans="1:6" ht="14" x14ac:dyDescent="0.3">
      <c r="A5488" s="99"/>
      <c r="B5488" s="100"/>
      <c r="C5488" s="100"/>
      <c r="D5488" s="100"/>
      <c r="E5488" s="101"/>
      <c r="F5488" s="96"/>
    </row>
    <row r="5489" spans="1:6" ht="14" x14ac:dyDescent="0.3">
      <c r="A5489" s="99"/>
      <c r="B5489" s="100"/>
      <c r="C5489" s="100"/>
      <c r="D5489" s="100"/>
      <c r="E5489" s="101"/>
      <c r="F5489" s="96"/>
    </row>
    <row r="5490" spans="1:6" ht="14" x14ac:dyDescent="0.3">
      <c r="A5490" s="99"/>
      <c r="B5490" s="100"/>
      <c r="C5490" s="100"/>
      <c r="D5490" s="100"/>
      <c r="E5490" s="101"/>
      <c r="F5490" s="96"/>
    </row>
    <row r="5491" spans="1:6" ht="14" x14ac:dyDescent="0.3">
      <c r="A5491" s="99"/>
      <c r="B5491" s="100"/>
      <c r="C5491" s="100"/>
      <c r="D5491" s="100"/>
      <c r="E5491" s="101"/>
      <c r="F5491" s="96"/>
    </row>
    <row r="5492" spans="1:6" ht="14" x14ac:dyDescent="0.3">
      <c r="A5492" s="99"/>
      <c r="B5492" s="100"/>
      <c r="C5492" s="100"/>
      <c r="D5492" s="100"/>
      <c r="E5492" s="101"/>
      <c r="F5492" s="96"/>
    </row>
    <row r="5493" spans="1:6" ht="14" x14ac:dyDescent="0.3">
      <c r="A5493" s="99"/>
      <c r="B5493" s="100"/>
      <c r="C5493" s="100"/>
      <c r="D5493" s="100"/>
      <c r="E5493" s="101"/>
      <c r="F5493" s="96"/>
    </row>
    <row r="5494" spans="1:6" ht="14" x14ac:dyDescent="0.3">
      <c r="A5494" s="99"/>
      <c r="B5494" s="100"/>
      <c r="C5494" s="100"/>
      <c r="D5494" s="100"/>
      <c r="E5494" s="101"/>
      <c r="F5494" s="96"/>
    </row>
    <row r="5495" spans="1:6" ht="14" x14ac:dyDescent="0.3">
      <c r="A5495" s="99"/>
      <c r="B5495" s="100"/>
      <c r="C5495" s="100"/>
      <c r="D5495" s="100"/>
      <c r="E5495" s="101"/>
      <c r="F5495" s="96"/>
    </row>
    <row r="5496" spans="1:6" ht="14" x14ac:dyDescent="0.3">
      <c r="A5496" s="99"/>
      <c r="B5496" s="100"/>
      <c r="C5496" s="100"/>
      <c r="D5496" s="100"/>
      <c r="E5496" s="101"/>
      <c r="F5496" s="96"/>
    </row>
    <row r="5497" spans="1:6" ht="14" x14ac:dyDescent="0.3">
      <c r="A5497" s="99"/>
      <c r="B5497" s="100"/>
      <c r="C5497" s="100"/>
      <c r="D5497" s="100"/>
      <c r="E5497" s="101"/>
      <c r="F5497" s="96"/>
    </row>
    <row r="5498" spans="1:6" ht="14" x14ac:dyDescent="0.3">
      <c r="A5498" s="99"/>
      <c r="B5498" s="100"/>
      <c r="C5498" s="100"/>
      <c r="D5498" s="100"/>
      <c r="E5498" s="101"/>
      <c r="F5498" s="96"/>
    </row>
    <row r="5499" spans="1:6" ht="14" x14ac:dyDescent="0.3">
      <c r="A5499" s="99"/>
      <c r="B5499" s="100"/>
      <c r="C5499" s="100"/>
      <c r="D5499" s="100"/>
      <c r="E5499" s="101"/>
      <c r="F5499" s="96"/>
    </row>
    <row r="5500" spans="1:6" ht="14" x14ac:dyDescent="0.3">
      <c r="A5500" s="99"/>
      <c r="B5500" s="100"/>
      <c r="C5500" s="100"/>
      <c r="D5500" s="100"/>
      <c r="E5500" s="101"/>
      <c r="F5500" s="96"/>
    </row>
    <row r="5501" spans="1:6" ht="14" x14ac:dyDescent="0.3">
      <c r="A5501" s="99"/>
      <c r="B5501" s="100"/>
      <c r="C5501" s="100"/>
      <c r="D5501" s="100"/>
      <c r="E5501" s="101"/>
      <c r="F5501" s="96"/>
    </row>
    <row r="5502" spans="1:6" ht="14" x14ac:dyDescent="0.3">
      <c r="A5502" s="99"/>
      <c r="B5502" s="100"/>
      <c r="C5502" s="100"/>
      <c r="D5502" s="100"/>
      <c r="E5502" s="101"/>
      <c r="F5502" s="96"/>
    </row>
    <row r="5503" spans="1:6" ht="14" x14ac:dyDescent="0.3">
      <c r="A5503" s="99"/>
      <c r="B5503" s="100"/>
      <c r="C5503" s="100"/>
      <c r="D5503" s="100"/>
      <c r="E5503" s="101"/>
      <c r="F5503" s="96"/>
    </row>
    <row r="5504" spans="1:6" ht="14" x14ac:dyDescent="0.3">
      <c r="A5504" s="99"/>
      <c r="B5504" s="100"/>
      <c r="C5504" s="100"/>
      <c r="D5504" s="100"/>
      <c r="E5504" s="101"/>
      <c r="F5504" s="96"/>
    </row>
    <row r="5505" spans="1:6" ht="14" x14ac:dyDescent="0.3">
      <c r="A5505" s="99"/>
      <c r="B5505" s="100"/>
      <c r="C5505" s="100"/>
      <c r="D5505" s="100"/>
      <c r="E5505" s="101"/>
      <c r="F5505" s="96"/>
    </row>
    <row r="5506" spans="1:6" ht="14" x14ac:dyDescent="0.3">
      <c r="A5506" s="99"/>
      <c r="B5506" s="100"/>
      <c r="C5506" s="100"/>
      <c r="D5506" s="100"/>
      <c r="E5506" s="101"/>
      <c r="F5506" s="96"/>
    </row>
    <row r="5507" spans="1:6" ht="14" x14ac:dyDescent="0.3">
      <c r="A5507" s="99"/>
      <c r="B5507" s="100"/>
      <c r="C5507" s="100"/>
      <c r="D5507" s="100"/>
      <c r="E5507" s="101"/>
      <c r="F5507" s="96"/>
    </row>
    <row r="5508" spans="1:6" ht="14" x14ac:dyDescent="0.3">
      <c r="A5508" s="99"/>
      <c r="B5508" s="100"/>
      <c r="C5508" s="100"/>
      <c r="D5508" s="100"/>
      <c r="E5508" s="101"/>
      <c r="F5508" s="96"/>
    </row>
    <row r="5509" spans="1:6" ht="14" x14ac:dyDescent="0.3">
      <c r="A5509" s="99"/>
      <c r="B5509" s="100"/>
      <c r="C5509" s="100"/>
      <c r="D5509" s="100"/>
      <c r="E5509" s="101"/>
      <c r="F5509" s="96"/>
    </row>
    <row r="5510" spans="1:6" ht="14" x14ac:dyDescent="0.3">
      <c r="A5510" s="99"/>
      <c r="B5510" s="100"/>
      <c r="C5510" s="100"/>
      <c r="D5510" s="100"/>
      <c r="E5510" s="101"/>
      <c r="F5510" s="96"/>
    </row>
    <row r="5511" spans="1:6" ht="14" x14ac:dyDescent="0.3">
      <c r="A5511" s="99"/>
      <c r="B5511" s="100"/>
      <c r="C5511" s="100"/>
      <c r="D5511" s="100"/>
      <c r="E5511" s="101"/>
      <c r="F5511" s="96"/>
    </row>
    <row r="5512" spans="1:6" ht="14" x14ac:dyDescent="0.3">
      <c r="A5512" s="99"/>
      <c r="B5512" s="100"/>
      <c r="C5512" s="100"/>
      <c r="D5512" s="100"/>
      <c r="E5512" s="101"/>
      <c r="F5512" s="96"/>
    </row>
    <row r="5513" spans="1:6" ht="14" x14ac:dyDescent="0.3">
      <c r="A5513" s="99"/>
      <c r="B5513" s="100"/>
      <c r="C5513" s="100"/>
      <c r="D5513" s="100"/>
      <c r="E5513" s="101"/>
      <c r="F5513" s="96"/>
    </row>
    <row r="5514" spans="1:6" ht="14" x14ac:dyDescent="0.3">
      <c r="A5514" s="99"/>
      <c r="B5514" s="100"/>
      <c r="C5514" s="100"/>
      <c r="D5514" s="100"/>
      <c r="E5514" s="101"/>
      <c r="F5514" s="96"/>
    </row>
    <row r="5515" spans="1:6" ht="14" x14ac:dyDescent="0.3">
      <c r="A5515" s="99"/>
      <c r="B5515" s="100"/>
      <c r="C5515" s="100"/>
      <c r="D5515" s="100"/>
      <c r="E5515" s="101"/>
      <c r="F5515" s="96"/>
    </row>
    <row r="5516" spans="1:6" ht="14" x14ac:dyDescent="0.3">
      <c r="A5516" s="99"/>
      <c r="B5516" s="100"/>
      <c r="C5516" s="100"/>
      <c r="D5516" s="100"/>
      <c r="E5516" s="101"/>
      <c r="F5516" s="96"/>
    </row>
    <row r="5517" spans="1:6" ht="14" x14ac:dyDescent="0.3">
      <c r="A5517" s="99"/>
      <c r="B5517" s="100"/>
      <c r="C5517" s="100"/>
      <c r="D5517" s="100"/>
      <c r="E5517" s="101"/>
      <c r="F5517" s="96"/>
    </row>
    <row r="5518" spans="1:6" ht="14" x14ac:dyDescent="0.3">
      <c r="A5518" s="99"/>
      <c r="B5518" s="100"/>
      <c r="C5518" s="100"/>
      <c r="D5518" s="100"/>
      <c r="E5518" s="101"/>
      <c r="F5518" s="96"/>
    </row>
    <row r="5519" spans="1:6" ht="14" x14ac:dyDescent="0.3">
      <c r="A5519" s="99"/>
      <c r="B5519" s="100"/>
      <c r="C5519" s="100"/>
      <c r="D5519" s="100"/>
      <c r="E5519" s="101"/>
      <c r="F5519" s="96"/>
    </row>
    <row r="5520" spans="1:6" ht="14" x14ac:dyDescent="0.3">
      <c r="A5520" s="99"/>
      <c r="B5520" s="100"/>
      <c r="C5520" s="100"/>
      <c r="D5520" s="100"/>
      <c r="E5520" s="101"/>
      <c r="F5520" s="96"/>
    </row>
    <row r="5521" spans="1:6" ht="14" x14ac:dyDescent="0.3">
      <c r="A5521" s="99"/>
      <c r="B5521" s="100"/>
      <c r="C5521" s="100"/>
      <c r="D5521" s="100"/>
      <c r="E5521" s="101"/>
      <c r="F5521" s="96"/>
    </row>
    <row r="5522" spans="1:6" ht="14" x14ac:dyDescent="0.3">
      <c r="A5522" s="99"/>
      <c r="B5522" s="100"/>
      <c r="C5522" s="100"/>
      <c r="D5522" s="100"/>
      <c r="E5522" s="101"/>
      <c r="F5522" s="96"/>
    </row>
    <row r="5523" spans="1:6" ht="14" x14ac:dyDescent="0.3">
      <c r="A5523" s="99"/>
      <c r="B5523" s="100"/>
      <c r="C5523" s="100"/>
      <c r="D5523" s="100"/>
      <c r="E5523" s="101"/>
      <c r="F5523" s="96"/>
    </row>
    <row r="5524" spans="1:6" ht="14" x14ac:dyDescent="0.3">
      <c r="A5524" s="99"/>
      <c r="B5524" s="100"/>
      <c r="C5524" s="100"/>
      <c r="D5524" s="100"/>
      <c r="E5524" s="101"/>
      <c r="F5524" s="96"/>
    </row>
    <row r="5525" spans="1:6" ht="14" x14ac:dyDescent="0.3">
      <c r="A5525" s="99"/>
      <c r="B5525" s="100"/>
      <c r="C5525" s="100"/>
      <c r="D5525" s="100"/>
      <c r="E5525" s="101"/>
      <c r="F5525" s="96"/>
    </row>
    <row r="5526" spans="1:6" ht="14" x14ac:dyDescent="0.3">
      <c r="A5526" s="99"/>
      <c r="B5526" s="100"/>
      <c r="C5526" s="100"/>
      <c r="D5526" s="100"/>
      <c r="E5526" s="101"/>
      <c r="F5526" s="96"/>
    </row>
    <row r="5527" spans="1:6" ht="14" x14ac:dyDescent="0.3">
      <c r="A5527" s="99"/>
      <c r="B5527" s="100"/>
      <c r="C5527" s="100"/>
      <c r="D5527" s="100"/>
      <c r="E5527" s="101"/>
      <c r="F5527" s="96"/>
    </row>
    <row r="5528" spans="1:6" ht="14" x14ac:dyDescent="0.3">
      <c r="A5528" s="99"/>
      <c r="B5528" s="100"/>
      <c r="C5528" s="100"/>
      <c r="D5528" s="100"/>
      <c r="E5528" s="101"/>
      <c r="F5528" s="96"/>
    </row>
    <row r="5529" spans="1:6" ht="14" x14ac:dyDescent="0.3">
      <c r="A5529" s="99"/>
      <c r="B5529" s="100"/>
      <c r="C5529" s="100"/>
      <c r="D5529" s="100"/>
      <c r="E5529" s="101"/>
      <c r="F5529" s="96"/>
    </row>
    <row r="5530" spans="1:6" ht="14" x14ac:dyDescent="0.3">
      <c r="A5530" s="99"/>
      <c r="B5530" s="100"/>
      <c r="C5530" s="100"/>
      <c r="D5530" s="100"/>
      <c r="E5530" s="101"/>
      <c r="F5530" s="96"/>
    </row>
    <row r="5531" spans="1:6" ht="14" x14ac:dyDescent="0.3">
      <c r="A5531" s="99"/>
      <c r="B5531" s="100"/>
      <c r="C5531" s="100"/>
      <c r="D5531" s="100"/>
      <c r="E5531" s="101"/>
      <c r="F5531" s="96"/>
    </row>
    <row r="5532" spans="1:6" ht="14" x14ac:dyDescent="0.3">
      <c r="A5532" s="99"/>
      <c r="B5532" s="100"/>
      <c r="C5532" s="100"/>
      <c r="D5532" s="100"/>
      <c r="E5532" s="101"/>
      <c r="F5532" s="96"/>
    </row>
    <row r="5533" spans="1:6" ht="14" x14ac:dyDescent="0.3">
      <c r="A5533" s="99"/>
      <c r="B5533" s="100"/>
      <c r="C5533" s="100"/>
      <c r="D5533" s="100"/>
      <c r="E5533" s="101"/>
      <c r="F5533" s="96"/>
    </row>
    <row r="5534" spans="1:6" ht="14" x14ac:dyDescent="0.3">
      <c r="A5534" s="99"/>
      <c r="B5534" s="100"/>
      <c r="C5534" s="100"/>
      <c r="D5534" s="100"/>
      <c r="E5534" s="101"/>
      <c r="F5534" s="96"/>
    </row>
    <row r="5535" spans="1:6" ht="14" x14ac:dyDescent="0.3">
      <c r="A5535" s="99"/>
      <c r="B5535" s="100"/>
      <c r="C5535" s="100"/>
      <c r="D5535" s="100"/>
      <c r="E5535" s="101"/>
      <c r="F5535" s="96"/>
    </row>
    <row r="5536" spans="1:6" ht="14" x14ac:dyDescent="0.3">
      <c r="A5536" s="99"/>
      <c r="B5536" s="100"/>
      <c r="C5536" s="100"/>
      <c r="D5536" s="100"/>
      <c r="E5536" s="101"/>
      <c r="F5536" s="96"/>
    </row>
    <row r="5537" spans="1:6" ht="14" x14ac:dyDescent="0.3">
      <c r="A5537" s="99"/>
      <c r="B5537" s="100"/>
      <c r="C5537" s="100"/>
      <c r="D5537" s="100"/>
      <c r="E5537" s="101"/>
      <c r="F5537" s="96"/>
    </row>
    <row r="5538" spans="1:6" ht="14" x14ac:dyDescent="0.3">
      <c r="A5538" s="99"/>
      <c r="B5538" s="100"/>
      <c r="C5538" s="100"/>
      <c r="D5538" s="100"/>
      <c r="E5538" s="101"/>
      <c r="F5538" s="96"/>
    </row>
    <row r="5539" spans="1:6" ht="14" x14ac:dyDescent="0.3">
      <c r="A5539" s="99"/>
      <c r="B5539" s="100"/>
      <c r="C5539" s="100"/>
      <c r="D5539" s="100"/>
      <c r="E5539" s="101"/>
      <c r="F5539" s="96"/>
    </row>
    <row r="5540" spans="1:6" ht="14" x14ac:dyDescent="0.3">
      <c r="A5540" s="99"/>
      <c r="B5540" s="100"/>
      <c r="C5540" s="100"/>
      <c r="D5540" s="100"/>
      <c r="E5540" s="101"/>
      <c r="F5540" s="96"/>
    </row>
    <row r="5541" spans="1:6" ht="14" x14ac:dyDescent="0.3">
      <c r="A5541" s="99"/>
      <c r="B5541" s="100"/>
      <c r="C5541" s="100"/>
      <c r="D5541" s="100"/>
      <c r="E5541" s="101"/>
      <c r="F5541" s="96"/>
    </row>
    <row r="5542" spans="1:6" ht="14" x14ac:dyDescent="0.3">
      <c r="A5542" s="99"/>
      <c r="B5542" s="100"/>
      <c r="C5542" s="100"/>
      <c r="D5542" s="100"/>
      <c r="E5542" s="101"/>
      <c r="F5542" s="96"/>
    </row>
    <row r="5543" spans="1:6" ht="14" x14ac:dyDescent="0.3">
      <c r="A5543" s="99"/>
      <c r="B5543" s="100"/>
      <c r="C5543" s="100"/>
      <c r="D5543" s="100"/>
      <c r="E5543" s="101"/>
      <c r="F5543" s="96"/>
    </row>
    <row r="5544" spans="1:6" ht="14" x14ac:dyDescent="0.3">
      <c r="A5544" s="99"/>
      <c r="B5544" s="100"/>
      <c r="C5544" s="100"/>
      <c r="D5544" s="100"/>
      <c r="E5544" s="101"/>
      <c r="F5544" s="96"/>
    </row>
    <row r="5545" spans="1:6" ht="14" x14ac:dyDescent="0.3">
      <c r="A5545" s="99"/>
      <c r="B5545" s="100"/>
      <c r="C5545" s="100"/>
      <c r="D5545" s="100"/>
      <c r="E5545" s="101"/>
      <c r="F5545" s="96"/>
    </row>
    <row r="5546" spans="1:6" ht="14" x14ac:dyDescent="0.3">
      <c r="A5546" s="99"/>
      <c r="B5546" s="100"/>
      <c r="C5546" s="100"/>
      <c r="D5546" s="100"/>
      <c r="E5546" s="101"/>
      <c r="F5546" s="96"/>
    </row>
    <row r="5547" spans="1:6" ht="14" x14ac:dyDescent="0.3">
      <c r="A5547" s="99"/>
      <c r="B5547" s="100"/>
      <c r="C5547" s="100"/>
      <c r="D5547" s="100"/>
      <c r="E5547" s="101"/>
      <c r="F5547" s="96"/>
    </row>
    <row r="5548" spans="1:6" ht="14" x14ac:dyDescent="0.3">
      <c r="A5548" s="99"/>
      <c r="B5548" s="100"/>
      <c r="C5548" s="100"/>
      <c r="D5548" s="100"/>
      <c r="E5548" s="101"/>
      <c r="F5548" s="96"/>
    </row>
    <row r="5549" spans="1:6" ht="14" x14ac:dyDescent="0.3">
      <c r="A5549" s="99"/>
      <c r="B5549" s="100"/>
      <c r="C5549" s="100"/>
      <c r="D5549" s="100"/>
      <c r="E5549" s="101"/>
      <c r="F5549" s="96"/>
    </row>
    <row r="5550" spans="1:6" ht="14" x14ac:dyDescent="0.3">
      <c r="A5550" s="99"/>
      <c r="B5550" s="100"/>
      <c r="C5550" s="100"/>
      <c r="D5550" s="100"/>
      <c r="E5550" s="101"/>
      <c r="F5550" s="96"/>
    </row>
    <row r="5551" spans="1:6" ht="14" x14ac:dyDescent="0.3">
      <c r="A5551" s="99"/>
      <c r="B5551" s="100"/>
      <c r="C5551" s="100"/>
      <c r="D5551" s="100"/>
      <c r="E5551" s="101"/>
      <c r="F5551" s="96"/>
    </row>
    <row r="5552" spans="1:6" ht="14" x14ac:dyDescent="0.3">
      <c r="A5552" s="99"/>
      <c r="B5552" s="100"/>
      <c r="C5552" s="100"/>
      <c r="D5552" s="100"/>
      <c r="E5552" s="101"/>
      <c r="F5552" s="96"/>
    </row>
    <row r="5553" spans="1:6" ht="14" x14ac:dyDescent="0.3">
      <c r="A5553" s="99"/>
      <c r="B5553" s="100"/>
      <c r="C5553" s="100"/>
      <c r="D5553" s="100"/>
      <c r="E5553" s="101"/>
      <c r="F5553" s="96"/>
    </row>
    <row r="5554" spans="1:6" ht="14" x14ac:dyDescent="0.3">
      <c r="A5554" s="99"/>
      <c r="B5554" s="100"/>
      <c r="C5554" s="100"/>
      <c r="D5554" s="100"/>
      <c r="E5554" s="101"/>
      <c r="F5554" s="96"/>
    </row>
    <row r="5555" spans="1:6" ht="14" x14ac:dyDescent="0.3">
      <c r="A5555" s="99"/>
      <c r="B5555" s="100"/>
      <c r="C5555" s="100"/>
      <c r="D5555" s="100"/>
      <c r="E5555" s="101"/>
      <c r="F5555" s="96"/>
    </row>
    <row r="5556" spans="1:6" ht="14" x14ac:dyDescent="0.3">
      <c r="A5556" s="99"/>
      <c r="B5556" s="100"/>
      <c r="C5556" s="100"/>
      <c r="D5556" s="100"/>
      <c r="E5556" s="101"/>
      <c r="F5556" s="96"/>
    </row>
    <row r="5557" spans="1:6" ht="14" x14ac:dyDescent="0.3">
      <c r="A5557" s="99"/>
      <c r="B5557" s="100"/>
      <c r="C5557" s="100"/>
      <c r="D5557" s="100"/>
      <c r="E5557" s="101"/>
      <c r="F5557" s="96"/>
    </row>
    <row r="5558" spans="1:6" ht="14" x14ac:dyDescent="0.3">
      <c r="A5558" s="99"/>
      <c r="B5558" s="100"/>
      <c r="C5558" s="100"/>
      <c r="D5558" s="100"/>
      <c r="E5558" s="101"/>
      <c r="F5558" s="96"/>
    </row>
    <row r="5559" spans="1:6" ht="14" x14ac:dyDescent="0.3">
      <c r="A5559" s="99"/>
      <c r="B5559" s="100"/>
      <c r="C5559" s="100"/>
      <c r="D5559" s="100"/>
      <c r="E5559" s="101"/>
      <c r="F5559" s="96"/>
    </row>
    <row r="5560" spans="1:6" ht="14" x14ac:dyDescent="0.3">
      <c r="A5560" s="99"/>
      <c r="B5560" s="100"/>
      <c r="C5560" s="100"/>
      <c r="D5560" s="100"/>
      <c r="E5560" s="101"/>
      <c r="F5560" s="96"/>
    </row>
    <row r="5561" spans="1:6" ht="14" x14ac:dyDescent="0.3">
      <c r="A5561" s="99"/>
      <c r="B5561" s="100"/>
      <c r="C5561" s="100"/>
      <c r="D5561" s="100"/>
      <c r="E5561" s="101"/>
      <c r="F5561" s="96"/>
    </row>
    <row r="5562" spans="1:6" ht="14" x14ac:dyDescent="0.3">
      <c r="A5562" s="99"/>
      <c r="B5562" s="100"/>
      <c r="C5562" s="100"/>
      <c r="D5562" s="100"/>
      <c r="E5562" s="101"/>
      <c r="F5562" s="96"/>
    </row>
    <row r="5563" spans="1:6" ht="14" x14ac:dyDescent="0.3">
      <c r="A5563" s="99"/>
      <c r="B5563" s="100"/>
      <c r="C5563" s="100"/>
      <c r="D5563" s="100"/>
      <c r="E5563" s="101"/>
      <c r="F5563" s="96"/>
    </row>
    <row r="5564" spans="1:6" ht="14" x14ac:dyDescent="0.3">
      <c r="A5564" s="99"/>
      <c r="B5564" s="100"/>
      <c r="C5564" s="100"/>
      <c r="D5564" s="100"/>
      <c r="E5564" s="101"/>
      <c r="F5564" s="96"/>
    </row>
    <row r="5565" spans="1:6" ht="14" x14ac:dyDescent="0.3">
      <c r="A5565" s="99"/>
      <c r="B5565" s="100"/>
      <c r="C5565" s="100"/>
      <c r="D5565" s="100"/>
      <c r="E5565" s="101"/>
      <c r="F5565" s="96"/>
    </row>
    <row r="5566" spans="1:6" ht="14" x14ac:dyDescent="0.3">
      <c r="A5566" s="99"/>
      <c r="B5566" s="100"/>
      <c r="C5566" s="100"/>
      <c r="D5566" s="100"/>
      <c r="E5566" s="101"/>
      <c r="F5566" s="96"/>
    </row>
    <row r="5567" spans="1:6" ht="14" x14ac:dyDescent="0.3">
      <c r="A5567" s="99"/>
      <c r="B5567" s="100"/>
      <c r="C5567" s="100"/>
      <c r="D5567" s="100"/>
      <c r="E5567" s="101"/>
      <c r="F5567" s="96"/>
    </row>
    <row r="5568" spans="1:6" ht="14" x14ac:dyDescent="0.3">
      <c r="A5568" s="99"/>
      <c r="B5568" s="100"/>
      <c r="C5568" s="100"/>
      <c r="D5568" s="100"/>
      <c r="E5568" s="101"/>
      <c r="F5568" s="96"/>
    </row>
    <row r="5569" spans="1:6" ht="14" x14ac:dyDescent="0.3">
      <c r="A5569" s="99"/>
      <c r="B5569" s="100"/>
      <c r="C5569" s="100"/>
      <c r="D5569" s="100"/>
      <c r="E5569" s="101"/>
      <c r="F5569" s="96"/>
    </row>
    <row r="5570" spans="1:6" ht="14" x14ac:dyDescent="0.3">
      <c r="A5570" s="99"/>
      <c r="B5570" s="100"/>
      <c r="C5570" s="100"/>
      <c r="D5570" s="100"/>
      <c r="E5570" s="101"/>
      <c r="F5570" s="96"/>
    </row>
    <row r="5571" spans="1:6" ht="14" x14ac:dyDescent="0.3">
      <c r="A5571" s="99"/>
      <c r="B5571" s="100"/>
      <c r="C5571" s="100"/>
      <c r="D5571" s="100"/>
      <c r="E5571" s="101"/>
      <c r="F5571" s="96"/>
    </row>
    <row r="5572" spans="1:6" ht="14" x14ac:dyDescent="0.3">
      <c r="A5572" s="99"/>
      <c r="B5572" s="100"/>
      <c r="C5572" s="100"/>
      <c r="D5572" s="100"/>
      <c r="E5572" s="101"/>
      <c r="F5572" s="96"/>
    </row>
    <row r="5573" spans="1:6" ht="14" x14ac:dyDescent="0.3">
      <c r="A5573" s="99"/>
      <c r="B5573" s="100"/>
      <c r="C5573" s="100"/>
      <c r="D5573" s="100"/>
      <c r="E5573" s="101"/>
      <c r="F5573" s="96"/>
    </row>
    <row r="5574" spans="1:6" ht="14" x14ac:dyDescent="0.3">
      <c r="A5574" s="99"/>
      <c r="B5574" s="100"/>
      <c r="C5574" s="100"/>
      <c r="D5574" s="100"/>
      <c r="E5574" s="101"/>
      <c r="F5574" s="96"/>
    </row>
    <row r="5575" spans="1:6" ht="14" x14ac:dyDescent="0.3">
      <c r="A5575" s="99"/>
      <c r="B5575" s="100"/>
      <c r="C5575" s="100"/>
      <c r="D5575" s="100"/>
      <c r="E5575" s="101"/>
      <c r="F5575" s="96"/>
    </row>
    <row r="5576" spans="1:6" ht="14" x14ac:dyDescent="0.3">
      <c r="A5576" s="99"/>
      <c r="B5576" s="100"/>
      <c r="C5576" s="100"/>
      <c r="D5576" s="100"/>
      <c r="E5576" s="101"/>
      <c r="F5576" s="96"/>
    </row>
    <row r="5577" spans="1:6" ht="14" x14ac:dyDescent="0.3">
      <c r="A5577" s="99"/>
      <c r="B5577" s="100"/>
      <c r="C5577" s="100"/>
      <c r="D5577" s="100"/>
      <c r="E5577" s="101"/>
      <c r="F5577" s="96"/>
    </row>
    <row r="5578" spans="1:6" ht="14" x14ac:dyDescent="0.3">
      <c r="A5578" s="99"/>
      <c r="B5578" s="100"/>
      <c r="C5578" s="100"/>
      <c r="D5578" s="100"/>
      <c r="E5578" s="101"/>
      <c r="F5578" s="96"/>
    </row>
    <row r="5579" spans="1:6" ht="14" x14ac:dyDescent="0.3">
      <c r="A5579" s="99"/>
      <c r="B5579" s="100"/>
      <c r="C5579" s="100"/>
      <c r="D5579" s="100"/>
      <c r="E5579" s="101"/>
      <c r="F5579" s="96"/>
    </row>
    <row r="5580" spans="1:6" ht="14" x14ac:dyDescent="0.3">
      <c r="A5580" s="99"/>
      <c r="B5580" s="100"/>
      <c r="C5580" s="100"/>
      <c r="D5580" s="100"/>
      <c r="E5580" s="101"/>
      <c r="F5580" s="96"/>
    </row>
    <row r="5581" spans="1:6" ht="14" x14ac:dyDescent="0.3">
      <c r="A5581" s="99"/>
      <c r="B5581" s="100"/>
      <c r="C5581" s="100"/>
      <c r="D5581" s="100"/>
      <c r="E5581" s="101"/>
      <c r="F5581" s="96"/>
    </row>
    <row r="5582" spans="1:6" ht="14" x14ac:dyDescent="0.3">
      <c r="A5582" s="99"/>
      <c r="B5582" s="100"/>
      <c r="C5582" s="100"/>
      <c r="D5582" s="100"/>
      <c r="E5582" s="101"/>
      <c r="F5582" s="96"/>
    </row>
    <row r="5583" spans="1:6" ht="14" x14ac:dyDescent="0.3">
      <c r="A5583" s="99"/>
      <c r="B5583" s="100"/>
      <c r="C5583" s="100"/>
      <c r="D5583" s="100"/>
      <c r="E5583" s="101"/>
      <c r="F5583" s="96"/>
    </row>
    <row r="5584" spans="1:6" ht="14" x14ac:dyDescent="0.3">
      <c r="A5584" s="99"/>
      <c r="B5584" s="100"/>
      <c r="C5584" s="100"/>
      <c r="D5584" s="100"/>
      <c r="E5584" s="101"/>
      <c r="F5584" s="96"/>
    </row>
    <row r="5585" spans="1:6" ht="14" x14ac:dyDescent="0.3">
      <c r="A5585" s="99"/>
      <c r="B5585" s="100"/>
      <c r="C5585" s="100"/>
      <c r="D5585" s="100"/>
      <c r="E5585" s="101"/>
      <c r="F5585" s="96"/>
    </row>
    <row r="5586" spans="1:6" ht="14" x14ac:dyDescent="0.3">
      <c r="A5586" s="99"/>
      <c r="B5586" s="100"/>
      <c r="C5586" s="100"/>
      <c r="D5586" s="100"/>
      <c r="E5586" s="101"/>
      <c r="F5586" s="96"/>
    </row>
    <row r="5587" spans="1:6" ht="14" x14ac:dyDescent="0.3">
      <c r="A5587" s="99"/>
      <c r="B5587" s="100"/>
      <c r="C5587" s="100"/>
      <c r="D5587" s="100"/>
      <c r="E5587" s="101"/>
      <c r="F5587" s="96"/>
    </row>
    <row r="5588" spans="1:6" ht="14" x14ac:dyDescent="0.3">
      <c r="A5588" s="99"/>
      <c r="B5588" s="100"/>
      <c r="C5588" s="100"/>
      <c r="D5588" s="100"/>
      <c r="E5588" s="101"/>
      <c r="F5588" s="96"/>
    </row>
    <row r="5589" spans="1:6" ht="14" x14ac:dyDescent="0.3">
      <c r="A5589" s="99"/>
      <c r="B5589" s="100"/>
      <c r="C5589" s="100"/>
      <c r="D5589" s="100"/>
      <c r="E5589" s="101"/>
      <c r="F5589" s="96"/>
    </row>
    <row r="5590" spans="1:6" ht="14" x14ac:dyDescent="0.3">
      <c r="A5590" s="99"/>
      <c r="B5590" s="100"/>
      <c r="C5590" s="100"/>
      <c r="D5590" s="100"/>
      <c r="E5590" s="101"/>
      <c r="F5590" s="96"/>
    </row>
    <row r="5591" spans="1:6" ht="14" x14ac:dyDescent="0.3">
      <c r="A5591" s="99"/>
      <c r="B5591" s="100"/>
      <c r="C5591" s="100"/>
      <c r="D5591" s="100"/>
      <c r="E5591" s="101"/>
      <c r="F5591" s="96"/>
    </row>
    <row r="5592" spans="1:6" ht="14" x14ac:dyDescent="0.3">
      <c r="A5592" s="99"/>
      <c r="B5592" s="100"/>
      <c r="C5592" s="100"/>
      <c r="D5592" s="100"/>
      <c r="E5592" s="101"/>
      <c r="F5592" s="96"/>
    </row>
    <row r="5593" spans="1:6" ht="14" x14ac:dyDescent="0.3">
      <c r="A5593" s="99"/>
      <c r="B5593" s="100"/>
      <c r="C5593" s="100"/>
      <c r="D5593" s="100"/>
      <c r="E5593" s="101"/>
      <c r="F5593" s="96"/>
    </row>
    <row r="5594" spans="1:6" ht="14" x14ac:dyDescent="0.3">
      <c r="A5594" s="99"/>
      <c r="B5594" s="100"/>
      <c r="C5594" s="100"/>
      <c r="D5594" s="100"/>
      <c r="E5594" s="101"/>
      <c r="F5594" s="96"/>
    </row>
    <row r="5595" spans="1:6" ht="14" x14ac:dyDescent="0.3">
      <c r="A5595" s="99"/>
      <c r="B5595" s="100"/>
      <c r="C5595" s="100"/>
      <c r="D5595" s="100"/>
      <c r="E5595" s="101"/>
      <c r="F5595" s="96"/>
    </row>
    <row r="5596" spans="1:6" ht="14" x14ac:dyDescent="0.3">
      <c r="A5596" s="99"/>
      <c r="B5596" s="100"/>
      <c r="C5596" s="100"/>
      <c r="D5596" s="100"/>
      <c r="E5596" s="101"/>
      <c r="F5596" s="96"/>
    </row>
    <row r="5597" spans="1:6" ht="14" x14ac:dyDescent="0.3">
      <c r="A5597" s="99"/>
      <c r="B5597" s="100"/>
      <c r="C5597" s="100"/>
      <c r="D5597" s="100"/>
      <c r="E5597" s="101"/>
      <c r="F5597" s="96"/>
    </row>
    <row r="5598" spans="1:6" ht="14" x14ac:dyDescent="0.3">
      <c r="A5598" s="99"/>
      <c r="B5598" s="100"/>
      <c r="C5598" s="100"/>
      <c r="D5598" s="100"/>
      <c r="E5598" s="101"/>
      <c r="F5598" s="96"/>
    </row>
    <row r="5599" spans="1:6" ht="14" x14ac:dyDescent="0.3">
      <c r="A5599" s="99"/>
      <c r="B5599" s="100"/>
      <c r="C5599" s="100"/>
      <c r="D5599" s="100"/>
      <c r="E5599" s="101"/>
      <c r="F5599" s="96"/>
    </row>
    <row r="5600" spans="1:6" ht="14" x14ac:dyDescent="0.3">
      <c r="A5600" s="99"/>
      <c r="B5600" s="100"/>
      <c r="C5600" s="100"/>
      <c r="D5600" s="100"/>
      <c r="E5600" s="101"/>
      <c r="F5600" s="96"/>
    </row>
    <row r="5601" spans="1:6" ht="14" x14ac:dyDescent="0.3">
      <c r="A5601" s="99"/>
      <c r="B5601" s="100"/>
      <c r="C5601" s="100"/>
      <c r="D5601" s="100"/>
      <c r="E5601" s="101"/>
      <c r="F5601" s="96"/>
    </row>
    <row r="5602" spans="1:6" ht="14" x14ac:dyDescent="0.3">
      <c r="A5602" s="99"/>
      <c r="B5602" s="100"/>
      <c r="C5602" s="100"/>
      <c r="D5602" s="100"/>
      <c r="E5602" s="101"/>
      <c r="F5602" s="96"/>
    </row>
    <row r="5603" spans="1:6" ht="14" x14ac:dyDescent="0.3">
      <c r="A5603" s="99"/>
      <c r="B5603" s="100"/>
      <c r="C5603" s="100"/>
      <c r="D5603" s="100"/>
      <c r="E5603" s="101"/>
      <c r="F5603" s="96"/>
    </row>
    <row r="5604" spans="1:6" ht="14" x14ac:dyDescent="0.3">
      <c r="A5604" s="99"/>
      <c r="B5604" s="100"/>
      <c r="C5604" s="100"/>
      <c r="D5604" s="100"/>
      <c r="E5604" s="101"/>
      <c r="F5604" s="96"/>
    </row>
    <row r="5605" spans="1:6" ht="14" x14ac:dyDescent="0.3">
      <c r="A5605" s="99"/>
      <c r="B5605" s="100"/>
      <c r="C5605" s="100"/>
      <c r="D5605" s="100"/>
      <c r="E5605" s="101"/>
      <c r="F5605" s="96"/>
    </row>
    <row r="5606" spans="1:6" ht="14" x14ac:dyDescent="0.3">
      <c r="A5606" s="99"/>
      <c r="B5606" s="100"/>
      <c r="C5606" s="100"/>
      <c r="D5606" s="100"/>
      <c r="E5606" s="101"/>
      <c r="F5606" s="96"/>
    </row>
    <row r="5607" spans="1:6" ht="14" x14ac:dyDescent="0.3">
      <c r="A5607" s="99"/>
      <c r="B5607" s="100"/>
      <c r="C5607" s="100"/>
      <c r="D5607" s="100"/>
      <c r="E5607" s="101"/>
      <c r="F5607" s="96"/>
    </row>
    <row r="5608" spans="1:6" ht="14" x14ac:dyDescent="0.3">
      <c r="A5608" s="99"/>
      <c r="B5608" s="100"/>
      <c r="C5608" s="100"/>
      <c r="D5608" s="100"/>
      <c r="E5608" s="101"/>
      <c r="F5608" s="96"/>
    </row>
    <row r="5609" spans="1:6" ht="14" x14ac:dyDescent="0.3">
      <c r="A5609" s="99"/>
      <c r="B5609" s="100"/>
      <c r="C5609" s="100"/>
      <c r="D5609" s="100"/>
      <c r="E5609" s="101"/>
      <c r="F5609" s="96"/>
    </row>
    <row r="5610" spans="1:6" ht="14" x14ac:dyDescent="0.3">
      <c r="A5610" s="99"/>
      <c r="B5610" s="100"/>
      <c r="C5610" s="100"/>
      <c r="D5610" s="100"/>
      <c r="E5610" s="101"/>
      <c r="F5610" s="96"/>
    </row>
    <row r="5611" spans="1:6" ht="14" x14ac:dyDescent="0.3">
      <c r="A5611" s="99"/>
      <c r="B5611" s="100"/>
      <c r="C5611" s="100"/>
      <c r="D5611" s="100"/>
      <c r="E5611" s="101"/>
      <c r="F5611" s="96"/>
    </row>
    <row r="5612" spans="1:6" ht="14" x14ac:dyDescent="0.3">
      <c r="A5612" s="99"/>
      <c r="B5612" s="100"/>
      <c r="C5612" s="100"/>
      <c r="D5612" s="100"/>
      <c r="E5612" s="101"/>
      <c r="F5612" s="96"/>
    </row>
    <row r="5613" spans="1:6" ht="14" x14ac:dyDescent="0.3">
      <c r="A5613" s="99"/>
      <c r="B5613" s="100"/>
      <c r="C5613" s="100"/>
      <c r="D5613" s="100"/>
      <c r="E5613" s="101"/>
      <c r="F5613" s="96"/>
    </row>
    <row r="5614" spans="1:6" ht="14" x14ac:dyDescent="0.3">
      <c r="A5614" s="99"/>
      <c r="B5614" s="100"/>
      <c r="C5614" s="100"/>
      <c r="D5614" s="100"/>
      <c r="E5614" s="101"/>
      <c r="F5614" s="96"/>
    </row>
    <row r="5615" spans="1:6" ht="14" x14ac:dyDescent="0.3">
      <c r="A5615" s="99"/>
      <c r="B5615" s="100"/>
      <c r="C5615" s="100"/>
      <c r="D5615" s="100"/>
      <c r="E5615" s="101"/>
      <c r="F5615" s="96"/>
    </row>
    <row r="5616" spans="1:6" ht="14" x14ac:dyDescent="0.3">
      <c r="A5616" s="99"/>
      <c r="B5616" s="100"/>
      <c r="C5616" s="100"/>
      <c r="D5616" s="100"/>
      <c r="E5616" s="101"/>
      <c r="F5616" s="96"/>
    </row>
    <row r="5617" spans="1:6" ht="14" x14ac:dyDescent="0.3">
      <c r="A5617" s="99"/>
      <c r="B5617" s="100"/>
      <c r="C5617" s="100"/>
      <c r="D5617" s="100"/>
      <c r="E5617" s="101"/>
      <c r="F5617" s="96"/>
    </row>
    <row r="5618" spans="1:6" ht="14" x14ac:dyDescent="0.3">
      <c r="A5618" s="99"/>
      <c r="B5618" s="100"/>
      <c r="C5618" s="100"/>
      <c r="D5618" s="100"/>
      <c r="E5618" s="101"/>
      <c r="F5618" s="96"/>
    </row>
    <row r="5619" spans="1:6" ht="14" x14ac:dyDescent="0.3">
      <c r="A5619" s="99"/>
      <c r="B5619" s="100"/>
      <c r="C5619" s="100"/>
      <c r="D5619" s="100"/>
      <c r="E5619" s="101"/>
      <c r="F5619" s="96"/>
    </row>
    <row r="5620" spans="1:6" ht="14" x14ac:dyDescent="0.3">
      <c r="A5620" s="99"/>
      <c r="B5620" s="100"/>
      <c r="C5620" s="100"/>
      <c r="D5620" s="100"/>
      <c r="E5620" s="101"/>
      <c r="F5620" s="96"/>
    </row>
    <row r="5621" spans="1:6" ht="14" x14ac:dyDescent="0.3">
      <c r="A5621" s="99"/>
      <c r="B5621" s="100"/>
      <c r="C5621" s="100"/>
      <c r="D5621" s="100"/>
      <c r="E5621" s="101"/>
      <c r="F5621" s="96"/>
    </row>
    <row r="5622" spans="1:6" ht="14" x14ac:dyDescent="0.3">
      <c r="A5622" s="99"/>
      <c r="B5622" s="100"/>
      <c r="C5622" s="100"/>
      <c r="D5622" s="100"/>
      <c r="E5622" s="101"/>
      <c r="F5622" s="96"/>
    </row>
    <row r="5623" spans="1:6" ht="14" x14ac:dyDescent="0.3">
      <c r="A5623" s="99"/>
      <c r="B5623" s="100"/>
      <c r="C5623" s="100"/>
      <c r="D5623" s="100"/>
      <c r="E5623" s="101"/>
      <c r="F5623" s="96"/>
    </row>
    <row r="5624" spans="1:6" ht="14" x14ac:dyDescent="0.3">
      <c r="A5624" s="99"/>
      <c r="B5624" s="100"/>
      <c r="C5624" s="100"/>
      <c r="D5624" s="100"/>
      <c r="E5624" s="101"/>
      <c r="F5624" s="96"/>
    </row>
    <row r="5625" spans="1:6" ht="14" x14ac:dyDescent="0.3">
      <c r="A5625" s="99"/>
      <c r="B5625" s="100"/>
      <c r="C5625" s="100"/>
      <c r="D5625" s="100"/>
      <c r="E5625" s="101"/>
      <c r="F5625" s="96"/>
    </row>
    <row r="5626" spans="1:6" ht="14" x14ac:dyDescent="0.3">
      <c r="A5626" s="99"/>
      <c r="B5626" s="100"/>
      <c r="C5626" s="100"/>
      <c r="D5626" s="100"/>
      <c r="E5626" s="101"/>
      <c r="F5626" s="96"/>
    </row>
    <row r="5627" spans="1:6" ht="14" x14ac:dyDescent="0.3">
      <c r="A5627" s="99"/>
      <c r="B5627" s="100"/>
      <c r="C5627" s="100"/>
      <c r="D5627" s="100"/>
      <c r="E5627" s="101"/>
      <c r="F5627" s="96"/>
    </row>
    <row r="5628" spans="1:6" ht="14" x14ac:dyDescent="0.3">
      <c r="A5628" s="99"/>
      <c r="B5628" s="100"/>
      <c r="C5628" s="100"/>
      <c r="D5628" s="100"/>
      <c r="E5628" s="101"/>
      <c r="F5628" s="96"/>
    </row>
    <row r="5629" spans="1:6" ht="14" x14ac:dyDescent="0.3">
      <c r="A5629" s="99"/>
      <c r="B5629" s="100"/>
      <c r="C5629" s="100"/>
      <c r="D5629" s="100"/>
      <c r="E5629" s="101"/>
      <c r="F5629" s="96"/>
    </row>
    <row r="5630" spans="1:6" ht="14" x14ac:dyDescent="0.3">
      <c r="A5630" s="99"/>
      <c r="B5630" s="100"/>
      <c r="C5630" s="100"/>
      <c r="D5630" s="100"/>
      <c r="E5630" s="101"/>
      <c r="F5630" s="96"/>
    </row>
    <row r="5631" spans="1:6" ht="14" x14ac:dyDescent="0.3">
      <c r="A5631" s="99"/>
      <c r="B5631" s="100"/>
      <c r="C5631" s="100"/>
      <c r="D5631" s="100"/>
      <c r="E5631" s="101"/>
      <c r="F5631" s="96"/>
    </row>
    <row r="5632" spans="1:6" ht="14" x14ac:dyDescent="0.3">
      <c r="A5632" s="99"/>
      <c r="B5632" s="100"/>
      <c r="C5632" s="100"/>
      <c r="D5632" s="100"/>
      <c r="E5632" s="101"/>
      <c r="F5632" s="96"/>
    </row>
    <row r="5633" spans="1:6" ht="14" x14ac:dyDescent="0.3">
      <c r="A5633" s="99"/>
      <c r="B5633" s="100"/>
      <c r="C5633" s="100"/>
      <c r="D5633" s="100"/>
      <c r="E5633" s="101"/>
      <c r="F5633" s="96"/>
    </row>
    <row r="5634" spans="1:6" ht="14" x14ac:dyDescent="0.3">
      <c r="A5634" s="99"/>
      <c r="B5634" s="100"/>
      <c r="C5634" s="100"/>
      <c r="D5634" s="100"/>
      <c r="E5634" s="101"/>
      <c r="F5634" s="96"/>
    </row>
    <row r="5635" spans="1:6" ht="14" x14ac:dyDescent="0.3">
      <c r="A5635" s="99"/>
      <c r="B5635" s="100"/>
      <c r="C5635" s="100"/>
      <c r="D5635" s="100"/>
      <c r="E5635" s="101"/>
      <c r="F5635" s="96"/>
    </row>
    <row r="5636" spans="1:6" ht="14" x14ac:dyDescent="0.3">
      <c r="A5636" s="99"/>
      <c r="B5636" s="100"/>
      <c r="C5636" s="100"/>
      <c r="D5636" s="100"/>
      <c r="E5636" s="101"/>
      <c r="F5636" s="96"/>
    </row>
    <row r="5637" spans="1:6" ht="14" x14ac:dyDescent="0.3">
      <c r="A5637" s="99"/>
      <c r="B5637" s="100"/>
      <c r="C5637" s="100"/>
      <c r="D5637" s="100"/>
      <c r="E5637" s="101"/>
      <c r="F5637" s="96"/>
    </row>
    <row r="5638" spans="1:6" ht="14" x14ac:dyDescent="0.3">
      <c r="A5638" s="99"/>
      <c r="B5638" s="100"/>
      <c r="C5638" s="100"/>
      <c r="D5638" s="100"/>
      <c r="E5638" s="101"/>
      <c r="F5638" s="96"/>
    </row>
    <row r="5639" spans="1:6" ht="14" x14ac:dyDescent="0.3">
      <c r="A5639" s="99"/>
      <c r="B5639" s="100"/>
      <c r="C5639" s="100"/>
      <c r="D5639" s="100"/>
      <c r="E5639" s="101"/>
      <c r="F5639" s="96"/>
    </row>
    <row r="5640" spans="1:6" ht="14" x14ac:dyDescent="0.3">
      <c r="A5640" s="99"/>
      <c r="B5640" s="100"/>
      <c r="C5640" s="100"/>
      <c r="D5640" s="100"/>
      <c r="E5640" s="101"/>
      <c r="F5640" s="96"/>
    </row>
    <row r="5641" spans="1:6" ht="14" x14ac:dyDescent="0.3">
      <c r="A5641" s="99"/>
      <c r="B5641" s="100"/>
      <c r="C5641" s="100"/>
      <c r="D5641" s="100"/>
      <c r="E5641" s="101"/>
      <c r="F5641" s="96"/>
    </row>
    <row r="5642" spans="1:6" ht="14" x14ac:dyDescent="0.3">
      <c r="A5642" s="99"/>
      <c r="B5642" s="100"/>
      <c r="C5642" s="100"/>
      <c r="D5642" s="100"/>
      <c r="E5642" s="101"/>
      <c r="F5642" s="96"/>
    </row>
    <row r="5643" spans="1:6" ht="14" x14ac:dyDescent="0.3">
      <c r="A5643" s="99"/>
      <c r="B5643" s="100"/>
      <c r="C5643" s="100"/>
      <c r="D5643" s="100"/>
      <c r="E5643" s="101"/>
      <c r="F5643" s="96"/>
    </row>
    <row r="5644" spans="1:6" ht="14" x14ac:dyDescent="0.3">
      <c r="A5644" s="99"/>
      <c r="B5644" s="104"/>
      <c r="C5644" s="104"/>
      <c r="D5644" s="104"/>
      <c r="E5644" s="115"/>
      <c r="F5644" s="98"/>
    </row>
    <row r="5645" spans="1:6" ht="14" x14ac:dyDescent="0.3">
      <c r="A5645" s="99"/>
      <c r="B5645" s="104"/>
      <c r="C5645" s="104"/>
      <c r="D5645" s="104"/>
      <c r="E5645" s="115"/>
      <c r="F5645" s="98"/>
    </row>
    <row r="5646" spans="1:6" ht="14" x14ac:dyDescent="0.3">
      <c r="A5646" s="99"/>
      <c r="B5646" s="104"/>
      <c r="C5646" s="104"/>
      <c r="D5646" s="104"/>
      <c r="E5646" s="115"/>
      <c r="F5646" s="98"/>
    </row>
    <row r="5647" spans="1:6" ht="14" x14ac:dyDescent="0.3">
      <c r="A5647" s="99"/>
      <c r="B5647" s="104"/>
      <c r="C5647" s="104"/>
      <c r="D5647" s="104"/>
      <c r="E5647" s="115"/>
      <c r="F5647" s="98"/>
    </row>
    <row r="5648" spans="1:6" ht="14" x14ac:dyDescent="0.3">
      <c r="A5648" s="99"/>
      <c r="B5648" s="104"/>
      <c r="C5648" s="104"/>
      <c r="D5648" s="104"/>
      <c r="E5648" s="115"/>
      <c r="F5648" s="98"/>
    </row>
    <row r="5649" spans="1:6" ht="14" x14ac:dyDescent="0.3">
      <c r="A5649" s="99"/>
      <c r="B5649" s="104"/>
      <c r="C5649" s="104"/>
      <c r="D5649" s="104"/>
      <c r="E5649" s="115"/>
      <c r="F5649" s="98"/>
    </row>
    <row r="5650" spans="1:6" ht="14" x14ac:dyDescent="0.3">
      <c r="A5650" s="99"/>
      <c r="B5650" s="104"/>
      <c r="C5650" s="104"/>
      <c r="D5650" s="104"/>
      <c r="E5650" s="115"/>
      <c r="F5650" s="98"/>
    </row>
    <row r="5651" spans="1:6" ht="14" x14ac:dyDescent="0.3">
      <c r="A5651" s="99"/>
      <c r="B5651" s="104"/>
      <c r="C5651" s="104"/>
      <c r="D5651" s="104"/>
      <c r="E5651" s="115"/>
      <c r="F5651" s="98"/>
    </row>
    <row r="5652" spans="1:6" ht="14" x14ac:dyDescent="0.3">
      <c r="A5652" s="99"/>
      <c r="B5652" s="104"/>
      <c r="C5652" s="104"/>
      <c r="D5652" s="104"/>
      <c r="E5652" s="115"/>
      <c r="F5652" s="98"/>
    </row>
    <row r="5653" spans="1:6" ht="14" x14ac:dyDescent="0.3">
      <c r="A5653" s="99"/>
      <c r="B5653" s="104"/>
      <c r="C5653" s="104"/>
      <c r="D5653" s="104"/>
      <c r="E5653" s="115"/>
      <c r="F5653" s="98"/>
    </row>
    <row r="5654" spans="1:6" ht="14" x14ac:dyDescent="0.3">
      <c r="A5654" s="99"/>
      <c r="B5654" s="104"/>
      <c r="C5654" s="104"/>
      <c r="D5654" s="104"/>
      <c r="E5654" s="115"/>
      <c r="F5654" s="98"/>
    </row>
    <row r="5655" spans="1:6" ht="14" x14ac:dyDescent="0.3">
      <c r="A5655" s="99"/>
      <c r="B5655" s="104"/>
      <c r="C5655" s="104"/>
      <c r="D5655" s="104"/>
      <c r="E5655" s="115"/>
      <c r="F5655" s="98"/>
    </row>
    <row r="5656" spans="1:6" ht="14" x14ac:dyDescent="0.3">
      <c r="A5656" s="99"/>
      <c r="B5656" s="104"/>
      <c r="C5656" s="104"/>
      <c r="D5656" s="104"/>
      <c r="E5656" s="115"/>
      <c r="F5656" s="98"/>
    </row>
    <row r="5657" spans="1:6" ht="14" x14ac:dyDescent="0.3">
      <c r="A5657" s="99"/>
      <c r="B5657" s="104"/>
      <c r="C5657" s="104"/>
      <c r="D5657" s="104"/>
      <c r="E5657" s="115"/>
      <c r="F5657" s="98"/>
    </row>
    <row r="5658" spans="1:6" ht="14" x14ac:dyDescent="0.3">
      <c r="A5658" s="99"/>
      <c r="B5658" s="104"/>
      <c r="C5658" s="104"/>
      <c r="D5658" s="104"/>
      <c r="E5658" s="115"/>
      <c r="F5658" s="98"/>
    </row>
    <row r="5659" spans="1:6" ht="14" x14ac:dyDescent="0.3">
      <c r="A5659" s="99"/>
      <c r="B5659" s="104"/>
      <c r="C5659" s="104"/>
      <c r="D5659" s="104"/>
      <c r="E5659" s="115"/>
      <c r="F5659" s="98"/>
    </row>
    <row r="5660" spans="1:6" ht="14" x14ac:dyDescent="0.3">
      <c r="A5660" s="99"/>
      <c r="B5660" s="104"/>
      <c r="C5660" s="104"/>
      <c r="D5660" s="104"/>
      <c r="E5660" s="115"/>
      <c r="F5660" s="98"/>
    </row>
    <row r="5661" spans="1:6" ht="14" x14ac:dyDescent="0.3">
      <c r="A5661" s="99"/>
      <c r="B5661" s="104"/>
      <c r="C5661" s="104"/>
      <c r="D5661" s="104"/>
      <c r="E5661" s="115"/>
      <c r="F5661" s="98"/>
    </row>
    <row r="5662" spans="1:6" ht="14" x14ac:dyDescent="0.3">
      <c r="A5662" s="99"/>
      <c r="B5662" s="104"/>
      <c r="C5662" s="104"/>
      <c r="D5662" s="104"/>
      <c r="E5662" s="115"/>
      <c r="F5662" s="98"/>
    </row>
    <row r="5663" spans="1:6" ht="14" x14ac:dyDescent="0.3">
      <c r="A5663" s="99"/>
      <c r="B5663" s="104"/>
      <c r="C5663" s="104"/>
      <c r="D5663" s="104"/>
      <c r="E5663" s="115"/>
      <c r="F5663" s="98"/>
    </row>
    <row r="5664" spans="1:6" ht="14" x14ac:dyDescent="0.3">
      <c r="A5664" s="99"/>
      <c r="B5664" s="104"/>
      <c r="C5664" s="104"/>
      <c r="D5664" s="104"/>
      <c r="E5664" s="115"/>
      <c r="F5664" s="98"/>
    </row>
    <row r="5665" spans="1:6" ht="14" x14ac:dyDescent="0.3">
      <c r="A5665" s="99"/>
      <c r="B5665" s="104"/>
      <c r="C5665" s="104"/>
      <c r="D5665" s="104"/>
      <c r="E5665" s="115"/>
      <c r="F5665" s="98"/>
    </row>
    <row r="5666" spans="1:6" ht="14.5" x14ac:dyDescent="0.35">
      <c r="A5666" s="116"/>
      <c r="B5666" s="117"/>
      <c r="C5666" s="117"/>
      <c r="D5666" s="117"/>
      <c r="E5666" s="118"/>
      <c r="F5666" s="116"/>
    </row>
    <row r="5667" spans="1:6" x14ac:dyDescent="0.25">
      <c r="A5667" s="116"/>
      <c r="B5667" s="117"/>
      <c r="C5667" s="117"/>
      <c r="D5667" s="117"/>
      <c r="E5667" s="119"/>
      <c r="F5667" s="116"/>
    </row>
    <row r="5668" spans="1:6" x14ac:dyDescent="0.25">
      <c r="A5668" s="116"/>
      <c r="B5668" s="117"/>
      <c r="C5668" s="117"/>
      <c r="D5668" s="117"/>
      <c r="E5668" s="119"/>
      <c r="F5668" s="116"/>
    </row>
    <row r="5669" spans="1:6" x14ac:dyDescent="0.25">
      <c r="A5669" s="116"/>
      <c r="B5669" s="117"/>
      <c r="C5669" s="117"/>
      <c r="D5669" s="117"/>
      <c r="E5669" s="119"/>
      <c r="F5669" s="116"/>
    </row>
    <row r="5670" spans="1:6" x14ac:dyDescent="0.25">
      <c r="A5670" s="116"/>
      <c r="B5670" s="117"/>
      <c r="C5670" s="117"/>
      <c r="D5670" s="117"/>
      <c r="E5670" s="119"/>
      <c r="F5670" s="116"/>
    </row>
    <row r="5671" spans="1:6" x14ac:dyDescent="0.25">
      <c r="A5671" s="116"/>
      <c r="B5671" s="117"/>
      <c r="C5671" s="117"/>
      <c r="D5671" s="117"/>
      <c r="E5671" s="119"/>
      <c r="F5671" s="116"/>
    </row>
    <row r="5672" spans="1:6" ht="14.5" x14ac:dyDescent="0.35">
      <c r="A5672" s="116"/>
      <c r="B5672" s="117"/>
      <c r="C5672" s="117"/>
      <c r="D5672" s="117"/>
      <c r="E5672" s="118"/>
      <c r="F5672" s="116"/>
    </row>
    <row r="5673" spans="1:6" x14ac:dyDescent="0.25">
      <c r="A5673" s="116"/>
      <c r="B5673" s="117"/>
      <c r="C5673" s="117"/>
      <c r="D5673" s="117"/>
      <c r="E5673" s="119"/>
      <c r="F5673" s="116"/>
    </row>
    <row r="5674" spans="1:6" ht="14.5" x14ac:dyDescent="0.35">
      <c r="A5674" s="116"/>
      <c r="B5674" s="117"/>
      <c r="C5674" s="117"/>
      <c r="D5674" s="117"/>
      <c r="E5674" s="118"/>
      <c r="F5674" s="116"/>
    </row>
    <row r="5675" spans="1:6" ht="14.5" x14ac:dyDescent="0.35">
      <c r="A5675" s="116"/>
      <c r="B5675" s="117"/>
      <c r="C5675" s="117"/>
      <c r="D5675" s="117"/>
      <c r="E5675" s="118"/>
      <c r="F5675" s="116"/>
    </row>
    <row r="5676" spans="1:6" ht="14.5" x14ac:dyDescent="0.35">
      <c r="A5676" s="116"/>
      <c r="B5676" s="117"/>
      <c r="C5676" s="117"/>
      <c r="D5676" s="117"/>
      <c r="E5676" s="118"/>
      <c r="F5676" s="116"/>
    </row>
    <row r="5677" spans="1:6" ht="14.5" x14ac:dyDescent="0.35">
      <c r="A5677" s="116"/>
      <c r="B5677" s="117"/>
      <c r="C5677" s="117"/>
      <c r="D5677" s="117"/>
      <c r="E5677" s="118"/>
      <c r="F5677" s="116"/>
    </row>
    <row r="5678" spans="1:6" x14ac:dyDescent="0.25">
      <c r="A5678" s="116"/>
      <c r="B5678" s="117"/>
      <c r="C5678" s="117"/>
      <c r="D5678" s="117"/>
      <c r="E5678" s="119"/>
      <c r="F5678" s="116"/>
    </row>
    <row r="5679" spans="1:6" x14ac:dyDescent="0.25">
      <c r="A5679" s="116"/>
      <c r="B5679" s="117"/>
      <c r="C5679" s="117"/>
      <c r="D5679" s="117"/>
      <c r="E5679" s="119"/>
      <c r="F5679" s="116"/>
    </row>
    <row r="5680" spans="1:6" x14ac:dyDescent="0.25">
      <c r="A5680" s="116"/>
      <c r="B5680" s="117"/>
      <c r="C5680" s="117"/>
      <c r="D5680" s="117"/>
      <c r="E5680" s="119"/>
      <c r="F5680" s="116"/>
    </row>
    <row r="5681" spans="1:6" x14ac:dyDescent="0.25">
      <c r="A5681" s="116"/>
      <c r="B5681" s="117"/>
      <c r="C5681" s="117"/>
      <c r="D5681" s="117"/>
      <c r="E5681" s="119"/>
      <c r="F5681" s="116"/>
    </row>
    <row r="5682" spans="1:6" x14ac:dyDescent="0.25">
      <c r="A5682" s="116"/>
      <c r="B5682" s="117"/>
      <c r="C5682" s="117"/>
      <c r="D5682" s="117"/>
      <c r="E5682" s="119"/>
      <c r="F5682" s="116"/>
    </row>
    <row r="5683" spans="1:6" x14ac:dyDescent="0.25">
      <c r="A5683" s="116"/>
      <c r="B5683" s="117"/>
      <c r="C5683" s="117"/>
      <c r="D5683" s="117"/>
      <c r="E5683" s="119"/>
      <c r="F5683" s="116"/>
    </row>
    <row r="5684" spans="1:6" x14ac:dyDescent="0.25">
      <c r="A5684" s="116"/>
      <c r="B5684" s="117"/>
      <c r="C5684" s="117"/>
      <c r="D5684" s="117"/>
      <c r="E5684" s="119"/>
      <c r="F5684" s="116"/>
    </row>
    <row r="5685" spans="1:6" x14ac:dyDescent="0.25">
      <c r="A5685" s="116"/>
      <c r="B5685" s="117"/>
      <c r="C5685" s="117"/>
      <c r="D5685" s="117"/>
      <c r="E5685" s="119"/>
      <c r="F5685" s="116"/>
    </row>
    <row r="5686" spans="1:6" x14ac:dyDescent="0.25">
      <c r="A5686" s="116"/>
      <c r="B5686" s="117"/>
      <c r="C5686" s="117"/>
      <c r="D5686" s="117"/>
      <c r="E5686" s="119"/>
      <c r="F5686" s="116"/>
    </row>
    <row r="5687" spans="1:6" x14ac:dyDescent="0.25">
      <c r="A5687" s="116"/>
      <c r="B5687" s="117"/>
      <c r="C5687" s="117"/>
      <c r="D5687" s="117"/>
      <c r="E5687" s="119"/>
      <c r="F5687" s="116"/>
    </row>
    <row r="5688" spans="1:6" x14ac:dyDescent="0.25">
      <c r="A5688" s="116"/>
      <c r="B5688" s="117"/>
      <c r="C5688" s="117"/>
      <c r="D5688" s="117"/>
      <c r="E5688" s="119"/>
      <c r="F5688" s="116"/>
    </row>
    <row r="5689" spans="1:6" x14ac:dyDescent="0.25">
      <c r="A5689" s="116"/>
      <c r="B5689" s="117"/>
      <c r="C5689" s="117"/>
      <c r="D5689" s="117"/>
      <c r="E5689" s="119"/>
      <c r="F5689" s="116"/>
    </row>
    <row r="5690" spans="1:6" x14ac:dyDescent="0.25">
      <c r="A5690" s="116"/>
      <c r="B5690" s="117"/>
      <c r="C5690" s="117"/>
      <c r="D5690" s="117"/>
      <c r="E5690" s="119"/>
      <c r="F5690" s="116"/>
    </row>
    <row r="5691" spans="1:6" x14ac:dyDescent="0.25">
      <c r="A5691" s="116"/>
      <c r="B5691" s="117"/>
      <c r="C5691" s="117"/>
      <c r="D5691" s="117"/>
      <c r="E5691" s="119"/>
      <c r="F5691" s="116"/>
    </row>
    <row r="5692" spans="1:6" x14ac:dyDescent="0.25">
      <c r="A5692" s="116"/>
      <c r="B5692" s="117"/>
      <c r="C5692" s="117"/>
      <c r="D5692" s="117"/>
      <c r="E5692" s="119"/>
      <c r="F5692" s="116"/>
    </row>
    <row r="5693" spans="1:6" x14ac:dyDescent="0.25">
      <c r="A5693" s="116"/>
      <c r="B5693" s="117"/>
      <c r="C5693" s="117"/>
      <c r="D5693" s="117"/>
      <c r="E5693" s="119"/>
      <c r="F5693" s="116"/>
    </row>
    <row r="5694" spans="1:6" x14ac:dyDescent="0.25">
      <c r="A5694" s="116"/>
      <c r="B5694" s="117"/>
      <c r="C5694" s="117"/>
      <c r="D5694" s="117"/>
      <c r="E5694" s="119"/>
      <c r="F5694" s="116"/>
    </row>
    <row r="5695" spans="1:6" x14ac:dyDescent="0.25">
      <c r="A5695" s="116"/>
      <c r="B5695" s="117"/>
      <c r="C5695" s="117"/>
      <c r="D5695" s="117"/>
      <c r="E5695" s="119"/>
      <c r="F5695" s="116"/>
    </row>
    <row r="5696" spans="1:6" x14ac:dyDescent="0.25">
      <c r="A5696" s="116"/>
      <c r="B5696" s="117"/>
      <c r="C5696" s="117"/>
      <c r="D5696" s="117"/>
      <c r="E5696" s="119"/>
      <c r="F5696" s="116"/>
    </row>
    <row r="5697" spans="1:6" x14ac:dyDescent="0.25">
      <c r="A5697" s="116"/>
      <c r="B5697" s="117"/>
      <c r="C5697" s="117"/>
      <c r="D5697" s="117"/>
      <c r="E5697" s="119"/>
      <c r="F5697" s="116"/>
    </row>
    <row r="5698" spans="1:6" x14ac:dyDescent="0.25">
      <c r="A5698" s="116"/>
      <c r="B5698" s="117"/>
      <c r="C5698" s="117"/>
      <c r="D5698" s="117"/>
      <c r="E5698" s="119"/>
      <c r="F5698" s="116"/>
    </row>
    <row r="5699" spans="1:6" x14ac:dyDescent="0.25">
      <c r="A5699" s="116"/>
      <c r="B5699" s="117"/>
      <c r="C5699" s="117"/>
      <c r="D5699" s="117"/>
      <c r="E5699" s="119"/>
      <c r="F5699" s="116"/>
    </row>
    <row r="5700" spans="1:6" x14ac:dyDescent="0.25">
      <c r="A5700" s="116"/>
      <c r="B5700" s="117"/>
      <c r="C5700" s="117"/>
      <c r="D5700" s="117"/>
      <c r="E5700" s="119"/>
      <c r="F5700" s="116"/>
    </row>
    <row r="5701" spans="1:6" ht="14.5" x14ac:dyDescent="0.35">
      <c r="A5701" s="116"/>
      <c r="B5701" s="117"/>
      <c r="C5701" s="117"/>
      <c r="D5701" s="117"/>
      <c r="E5701" s="118"/>
      <c r="F5701" s="116"/>
    </row>
    <row r="5702" spans="1:6" ht="14.5" x14ac:dyDescent="0.35">
      <c r="A5702" s="116"/>
      <c r="B5702" s="117"/>
      <c r="C5702" s="117"/>
      <c r="D5702" s="117"/>
      <c r="E5702" s="118"/>
      <c r="F5702" s="116"/>
    </row>
    <row r="5703" spans="1:6" ht="14.5" x14ac:dyDescent="0.35">
      <c r="A5703" s="116"/>
      <c r="B5703" s="117"/>
      <c r="C5703" s="117"/>
      <c r="D5703" s="117"/>
      <c r="E5703" s="118"/>
      <c r="F5703" s="116"/>
    </row>
    <row r="5704" spans="1:6" ht="14.5" x14ac:dyDescent="0.35">
      <c r="A5704" s="116"/>
      <c r="B5704" s="117"/>
      <c r="C5704" s="117"/>
      <c r="D5704" s="117"/>
      <c r="E5704" s="118"/>
      <c r="F5704" s="116"/>
    </row>
    <row r="5705" spans="1:6" ht="14.5" x14ac:dyDescent="0.35">
      <c r="A5705" s="116"/>
      <c r="B5705" s="117"/>
      <c r="C5705" s="117"/>
      <c r="D5705" s="117"/>
      <c r="E5705" s="118"/>
      <c r="F5705" s="116"/>
    </row>
    <row r="5706" spans="1:6" ht="14.5" x14ac:dyDescent="0.35">
      <c r="A5706" s="116"/>
      <c r="B5706" s="117"/>
      <c r="C5706" s="117"/>
      <c r="D5706" s="117"/>
      <c r="E5706" s="118"/>
      <c r="F5706" s="116"/>
    </row>
    <row r="5707" spans="1:6" ht="14.5" x14ac:dyDescent="0.35">
      <c r="A5707" s="116"/>
      <c r="B5707" s="117"/>
      <c r="C5707" s="117"/>
      <c r="D5707" s="117"/>
      <c r="E5707" s="118"/>
      <c r="F5707" s="116"/>
    </row>
    <row r="5708" spans="1:6" ht="14.5" x14ac:dyDescent="0.35">
      <c r="A5708" s="116"/>
      <c r="B5708" s="117"/>
      <c r="C5708" s="117"/>
      <c r="D5708" s="117"/>
      <c r="E5708" s="118"/>
      <c r="F5708" s="116"/>
    </row>
    <row r="5709" spans="1:6" ht="14.5" x14ac:dyDescent="0.35">
      <c r="A5709" s="116"/>
      <c r="B5709" s="117"/>
      <c r="C5709" s="117"/>
      <c r="D5709" s="117"/>
      <c r="E5709" s="118"/>
      <c r="F5709" s="116"/>
    </row>
    <row r="5710" spans="1:6" ht="14.5" x14ac:dyDescent="0.35">
      <c r="A5710" s="116"/>
      <c r="B5710" s="117"/>
      <c r="C5710" s="117"/>
      <c r="D5710" s="117"/>
      <c r="E5710" s="118"/>
      <c r="F5710" s="116"/>
    </row>
    <row r="5711" spans="1:6" ht="14.5" x14ac:dyDescent="0.35">
      <c r="A5711" s="116"/>
      <c r="B5711" s="117"/>
      <c r="C5711" s="117"/>
      <c r="D5711" s="117"/>
      <c r="E5711" s="118"/>
      <c r="F5711" s="116"/>
    </row>
    <row r="5712" spans="1:6" ht="14.5" x14ac:dyDescent="0.35">
      <c r="A5712" s="116"/>
      <c r="B5712" s="117"/>
      <c r="C5712" s="117"/>
      <c r="D5712" s="117"/>
      <c r="E5712" s="118"/>
      <c r="F5712" s="116"/>
    </row>
    <row r="5713" spans="1:6" ht="14.5" x14ac:dyDescent="0.35">
      <c r="A5713" s="116"/>
      <c r="B5713" s="117"/>
      <c r="C5713" s="117"/>
      <c r="D5713" s="117"/>
      <c r="E5713" s="118"/>
      <c r="F5713" s="116"/>
    </row>
    <row r="5714" spans="1:6" ht="14.5" x14ac:dyDescent="0.35">
      <c r="A5714" s="116"/>
      <c r="B5714" s="117"/>
      <c r="C5714" s="117"/>
      <c r="D5714" s="117"/>
      <c r="E5714" s="118"/>
      <c r="F5714" s="116"/>
    </row>
    <row r="5715" spans="1:6" ht="14.5" x14ac:dyDescent="0.35">
      <c r="A5715" s="116"/>
      <c r="B5715" s="117"/>
      <c r="C5715" s="117"/>
      <c r="D5715" s="117"/>
      <c r="E5715" s="118"/>
      <c r="F5715" s="116"/>
    </row>
    <row r="5716" spans="1:6" ht="14.5" x14ac:dyDescent="0.35">
      <c r="A5716" s="116"/>
      <c r="B5716" s="117"/>
      <c r="C5716" s="117"/>
      <c r="D5716" s="117"/>
      <c r="E5716" s="118"/>
      <c r="F5716" s="116"/>
    </row>
    <row r="5717" spans="1:6" ht="14.5" x14ac:dyDescent="0.35">
      <c r="A5717" s="116"/>
      <c r="B5717" s="117"/>
      <c r="C5717" s="117"/>
      <c r="D5717" s="117"/>
      <c r="E5717" s="118"/>
      <c r="F5717" s="116"/>
    </row>
    <row r="5718" spans="1:6" ht="14.5" x14ac:dyDescent="0.35">
      <c r="A5718" s="116"/>
      <c r="B5718" s="117"/>
      <c r="C5718" s="117"/>
      <c r="D5718" s="117"/>
      <c r="E5718" s="118"/>
      <c r="F5718" s="116"/>
    </row>
    <row r="5719" spans="1:6" ht="14.5" x14ac:dyDescent="0.35">
      <c r="A5719" s="116"/>
      <c r="B5719" s="117"/>
      <c r="C5719" s="117"/>
      <c r="D5719" s="117"/>
      <c r="E5719" s="118"/>
      <c r="F5719" s="116"/>
    </row>
    <row r="5720" spans="1:6" ht="14.5" x14ac:dyDescent="0.35">
      <c r="A5720" s="116"/>
      <c r="B5720" s="117"/>
      <c r="C5720" s="117"/>
      <c r="D5720" s="117"/>
      <c r="E5720" s="118"/>
      <c r="F5720" s="116"/>
    </row>
    <row r="5721" spans="1:6" ht="14.5" x14ac:dyDescent="0.35">
      <c r="A5721" s="116"/>
      <c r="B5721" s="117"/>
      <c r="C5721" s="117"/>
      <c r="D5721" s="117"/>
      <c r="E5721" s="118"/>
      <c r="F5721" s="116"/>
    </row>
    <row r="5722" spans="1:6" ht="14.5" x14ac:dyDescent="0.35">
      <c r="A5722" s="116"/>
      <c r="B5722" s="117"/>
      <c r="C5722" s="117"/>
      <c r="D5722" s="117"/>
      <c r="E5722" s="118"/>
      <c r="F5722" s="116"/>
    </row>
    <row r="5723" spans="1:6" ht="14.5" x14ac:dyDescent="0.35">
      <c r="A5723" s="116"/>
      <c r="B5723" s="117"/>
      <c r="C5723" s="117"/>
      <c r="D5723" s="117"/>
      <c r="E5723" s="118"/>
      <c r="F5723" s="116"/>
    </row>
    <row r="5724" spans="1:6" ht="14.5" x14ac:dyDescent="0.35">
      <c r="A5724" s="116"/>
      <c r="B5724" s="117"/>
      <c r="C5724" s="117"/>
      <c r="D5724" s="117"/>
      <c r="E5724" s="118"/>
      <c r="F5724" s="116"/>
    </row>
    <row r="5725" spans="1:6" ht="14.5" x14ac:dyDescent="0.35">
      <c r="A5725" s="116"/>
      <c r="B5725" s="117"/>
      <c r="C5725" s="117"/>
      <c r="D5725" s="117"/>
      <c r="E5725" s="118"/>
      <c r="F5725" s="116"/>
    </row>
    <row r="5726" spans="1:6" x14ac:dyDescent="0.25">
      <c r="A5726" s="116"/>
      <c r="B5726" s="117"/>
      <c r="C5726" s="117"/>
      <c r="D5726" s="117"/>
      <c r="E5726" s="119"/>
      <c r="F5726" s="116"/>
    </row>
    <row r="5727" spans="1:6" x14ac:dyDescent="0.25">
      <c r="A5727" s="116"/>
      <c r="B5727" s="117"/>
      <c r="C5727" s="117"/>
      <c r="D5727" s="117"/>
      <c r="E5727" s="119"/>
      <c r="F5727" s="116"/>
    </row>
    <row r="5728" spans="1:6" x14ac:dyDescent="0.25">
      <c r="A5728" s="116"/>
      <c r="B5728" s="117"/>
      <c r="C5728" s="117"/>
      <c r="D5728" s="117"/>
      <c r="E5728" s="119"/>
      <c r="F5728" s="116"/>
    </row>
    <row r="5729" spans="1:6" ht="14.5" x14ac:dyDescent="0.35">
      <c r="A5729" s="116"/>
      <c r="B5729" s="117"/>
      <c r="C5729" s="117"/>
      <c r="D5729" s="117"/>
      <c r="E5729" s="118"/>
      <c r="F5729" s="116"/>
    </row>
    <row r="5730" spans="1:6" ht="14.5" x14ac:dyDescent="0.35">
      <c r="A5730" s="116"/>
      <c r="B5730" s="117"/>
      <c r="C5730" s="117"/>
      <c r="D5730" s="117"/>
      <c r="E5730" s="118"/>
      <c r="F5730" s="116"/>
    </row>
    <row r="5731" spans="1:6" ht="14.5" x14ac:dyDescent="0.35">
      <c r="A5731" s="116"/>
      <c r="B5731" s="117"/>
      <c r="C5731" s="117"/>
      <c r="D5731" s="117"/>
      <c r="E5731" s="118"/>
      <c r="F5731" s="116"/>
    </row>
    <row r="5732" spans="1:6" ht="14.5" x14ac:dyDescent="0.35">
      <c r="A5732" s="116"/>
      <c r="B5732" s="117"/>
      <c r="C5732" s="117"/>
      <c r="D5732" s="117"/>
      <c r="E5732" s="118"/>
      <c r="F5732" s="116"/>
    </row>
    <row r="5733" spans="1:6" x14ac:dyDescent="0.25">
      <c r="A5733" s="116"/>
      <c r="B5733" s="117"/>
      <c r="C5733" s="117"/>
      <c r="D5733" s="117"/>
      <c r="E5733" s="119"/>
      <c r="F5733" s="116"/>
    </row>
    <row r="5734" spans="1:6" ht="14.5" x14ac:dyDescent="0.35">
      <c r="A5734" s="116"/>
      <c r="B5734" s="117"/>
      <c r="C5734" s="117"/>
      <c r="D5734" s="117"/>
      <c r="E5734" s="118"/>
      <c r="F5734" s="116"/>
    </row>
    <row r="5735" spans="1:6" x14ac:dyDescent="0.25">
      <c r="A5735" s="116"/>
      <c r="B5735" s="117"/>
      <c r="C5735" s="117"/>
      <c r="D5735" s="117"/>
      <c r="E5735" s="119"/>
      <c r="F5735" s="116"/>
    </row>
    <row r="5736" spans="1:6" x14ac:dyDescent="0.25">
      <c r="A5736" s="116"/>
      <c r="B5736" s="117"/>
      <c r="C5736" s="117"/>
      <c r="D5736" s="117"/>
      <c r="E5736" s="119"/>
      <c r="F5736" s="116"/>
    </row>
    <row r="5737" spans="1:6" ht="14.5" x14ac:dyDescent="0.35">
      <c r="A5737" s="116"/>
      <c r="B5737" s="117"/>
      <c r="C5737" s="117"/>
      <c r="D5737" s="117"/>
      <c r="E5737" s="118"/>
      <c r="F5737" s="116"/>
    </row>
    <row r="5738" spans="1:6" x14ac:dyDescent="0.25">
      <c r="A5738" s="116"/>
      <c r="B5738" s="117"/>
      <c r="C5738" s="117"/>
      <c r="D5738" s="117"/>
      <c r="E5738" s="119"/>
      <c r="F5738" s="116"/>
    </row>
    <row r="5739" spans="1:6" x14ac:dyDescent="0.25">
      <c r="A5739" s="116"/>
      <c r="B5739" s="117"/>
      <c r="C5739" s="117"/>
      <c r="D5739" s="117"/>
      <c r="E5739" s="119"/>
      <c r="F5739" s="116"/>
    </row>
    <row r="5740" spans="1:6" x14ac:dyDescent="0.25">
      <c r="A5740" s="116"/>
      <c r="B5740" s="117"/>
      <c r="C5740" s="117"/>
      <c r="D5740" s="117"/>
      <c r="E5740" s="119"/>
      <c r="F5740" s="116"/>
    </row>
    <row r="5741" spans="1:6" x14ac:dyDescent="0.25">
      <c r="A5741" s="116"/>
      <c r="B5741" s="117"/>
      <c r="C5741" s="117"/>
      <c r="D5741" s="117"/>
      <c r="E5741" s="119"/>
      <c r="F5741" s="116"/>
    </row>
    <row r="5742" spans="1:6" x14ac:dyDescent="0.25">
      <c r="A5742" s="116"/>
      <c r="B5742" s="117"/>
      <c r="C5742" s="117"/>
      <c r="D5742" s="117"/>
      <c r="E5742" s="119"/>
      <c r="F5742" s="116"/>
    </row>
    <row r="5743" spans="1:6" x14ac:dyDescent="0.25">
      <c r="A5743" s="116"/>
      <c r="B5743" s="117"/>
      <c r="C5743" s="117"/>
      <c r="D5743" s="117"/>
      <c r="E5743" s="119"/>
      <c r="F5743" s="116"/>
    </row>
    <row r="5744" spans="1:6" x14ac:dyDescent="0.25">
      <c r="A5744" s="116"/>
      <c r="B5744" s="117"/>
      <c r="C5744" s="117"/>
      <c r="D5744" s="117"/>
      <c r="E5744" s="119"/>
      <c r="F5744" s="116"/>
    </row>
    <row r="5745" spans="1:6" x14ac:dyDescent="0.25">
      <c r="A5745" s="116"/>
      <c r="B5745" s="117"/>
      <c r="C5745" s="117"/>
      <c r="D5745" s="117"/>
      <c r="E5745" s="119"/>
      <c r="F5745" s="116"/>
    </row>
    <row r="5746" spans="1:6" x14ac:dyDescent="0.25">
      <c r="A5746" s="116"/>
      <c r="B5746" s="117"/>
      <c r="C5746" s="117"/>
      <c r="D5746" s="117"/>
      <c r="E5746" s="119"/>
      <c r="F5746" s="116"/>
    </row>
    <row r="5747" spans="1:6" x14ac:dyDescent="0.25">
      <c r="A5747" s="116"/>
      <c r="B5747" s="117"/>
      <c r="C5747" s="117"/>
      <c r="D5747" s="117"/>
      <c r="E5747" s="119"/>
      <c r="F5747" s="116"/>
    </row>
    <row r="5748" spans="1:6" x14ac:dyDescent="0.25">
      <c r="A5748" s="116"/>
      <c r="B5748" s="117"/>
      <c r="C5748" s="117"/>
      <c r="D5748" s="117"/>
      <c r="E5748" s="119"/>
      <c r="F5748" s="116"/>
    </row>
    <row r="5749" spans="1:6" x14ac:dyDescent="0.25">
      <c r="A5749" s="116"/>
      <c r="B5749" s="117"/>
      <c r="C5749" s="117"/>
      <c r="D5749" s="117"/>
      <c r="E5749" s="119"/>
      <c r="F5749" s="116"/>
    </row>
    <row r="5750" spans="1:6" x14ac:dyDescent="0.25">
      <c r="A5750" s="116"/>
      <c r="B5750" s="117"/>
      <c r="C5750" s="117"/>
      <c r="D5750" s="117"/>
      <c r="E5750" s="119"/>
      <c r="F5750" s="116"/>
    </row>
    <row r="5751" spans="1:6" x14ac:dyDescent="0.25">
      <c r="A5751" s="116"/>
      <c r="B5751" s="117"/>
      <c r="C5751" s="117"/>
      <c r="D5751" s="117"/>
      <c r="E5751" s="119"/>
      <c r="F5751" s="116"/>
    </row>
    <row r="5752" spans="1:6" x14ac:dyDescent="0.25">
      <c r="A5752" s="116"/>
      <c r="B5752" s="117"/>
      <c r="C5752" s="117"/>
      <c r="D5752" s="117"/>
      <c r="E5752" s="119"/>
      <c r="F5752" s="116"/>
    </row>
    <row r="5753" spans="1:6" x14ac:dyDescent="0.25">
      <c r="A5753" s="116"/>
      <c r="B5753" s="117"/>
      <c r="C5753" s="117"/>
      <c r="D5753" s="117"/>
      <c r="E5753" s="119"/>
      <c r="F5753" s="116"/>
    </row>
    <row r="5754" spans="1:6" x14ac:dyDescent="0.25">
      <c r="A5754" s="116"/>
      <c r="B5754" s="117"/>
      <c r="C5754" s="117"/>
      <c r="D5754" s="117"/>
      <c r="E5754" s="119"/>
      <c r="F5754" s="116"/>
    </row>
    <row r="5755" spans="1:6" x14ac:dyDescent="0.25">
      <c r="A5755" s="116"/>
      <c r="B5755" s="117"/>
      <c r="C5755" s="117"/>
      <c r="D5755" s="117"/>
      <c r="E5755" s="119"/>
      <c r="F5755" s="116"/>
    </row>
    <row r="5756" spans="1:6" x14ac:dyDescent="0.25">
      <c r="A5756" s="116"/>
      <c r="B5756" s="117"/>
      <c r="C5756" s="117"/>
      <c r="D5756" s="117"/>
      <c r="E5756" s="119"/>
      <c r="F5756" s="116"/>
    </row>
    <row r="5757" spans="1:6" x14ac:dyDescent="0.25">
      <c r="A5757" s="116"/>
      <c r="B5757" s="117"/>
      <c r="C5757" s="117"/>
      <c r="D5757" s="117"/>
      <c r="E5757" s="119"/>
      <c r="F5757" s="116"/>
    </row>
    <row r="5758" spans="1:6" x14ac:dyDescent="0.25">
      <c r="A5758" s="116"/>
      <c r="B5758" s="117"/>
      <c r="C5758" s="117"/>
      <c r="D5758" s="117"/>
      <c r="E5758" s="119"/>
      <c r="F5758" s="116"/>
    </row>
    <row r="5759" spans="1:6" x14ac:dyDescent="0.25">
      <c r="A5759" s="116"/>
      <c r="B5759" s="117"/>
      <c r="C5759" s="117"/>
      <c r="D5759" s="117"/>
      <c r="E5759" s="119"/>
      <c r="F5759" s="116"/>
    </row>
    <row r="5760" spans="1:6" x14ac:dyDescent="0.25">
      <c r="A5760" s="116"/>
      <c r="B5760" s="117"/>
      <c r="C5760" s="117"/>
      <c r="D5760" s="117"/>
      <c r="E5760" s="119"/>
      <c r="F5760" s="116"/>
    </row>
    <row r="5761" spans="1:6" x14ac:dyDescent="0.25">
      <c r="A5761" s="116"/>
      <c r="B5761" s="117"/>
      <c r="C5761" s="117"/>
      <c r="D5761" s="117"/>
      <c r="E5761" s="119"/>
      <c r="F5761" s="116"/>
    </row>
    <row r="5762" spans="1:6" x14ac:dyDescent="0.25">
      <c r="A5762" s="116"/>
      <c r="B5762" s="117"/>
      <c r="C5762" s="117"/>
      <c r="D5762" s="117"/>
      <c r="E5762" s="119"/>
      <c r="F5762" s="116"/>
    </row>
    <row r="5763" spans="1:6" x14ac:dyDescent="0.25">
      <c r="A5763" s="116"/>
      <c r="B5763" s="117"/>
      <c r="C5763" s="117"/>
      <c r="D5763" s="117"/>
      <c r="E5763" s="119"/>
      <c r="F5763" s="116"/>
    </row>
    <row r="5764" spans="1:6" x14ac:dyDescent="0.25">
      <c r="A5764" s="116"/>
      <c r="B5764" s="117"/>
      <c r="C5764" s="117"/>
      <c r="D5764" s="117"/>
      <c r="E5764" s="119"/>
      <c r="F5764" s="116"/>
    </row>
    <row r="5765" spans="1:6" x14ac:dyDescent="0.25">
      <c r="A5765" s="116"/>
      <c r="B5765" s="117"/>
      <c r="C5765" s="117"/>
      <c r="D5765" s="117"/>
      <c r="E5765" s="119"/>
      <c r="F5765" s="116"/>
    </row>
    <row r="5766" spans="1:6" x14ac:dyDescent="0.25">
      <c r="A5766" s="116"/>
      <c r="B5766" s="117"/>
      <c r="C5766" s="117"/>
      <c r="D5766" s="117"/>
      <c r="E5766" s="119"/>
      <c r="F5766" s="116"/>
    </row>
    <row r="5767" spans="1:6" x14ac:dyDescent="0.25">
      <c r="A5767" s="116"/>
      <c r="B5767" s="117"/>
      <c r="C5767" s="117"/>
      <c r="D5767" s="117"/>
      <c r="E5767" s="119"/>
      <c r="F5767" s="116"/>
    </row>
    <row r="5768" spans="1:6" x14ac:dyDescent="0.25">
      <c r="A5768" s="116"/>
      <c r="B5768" s="117"/>
      <c r="C5768" s="117"/>
      <c r="D5768" s="117"/>
      <c r="E5768" s="119"/>
      <c r="F5768" s="116"/>
    </row>
    <row r="5769" spans="1:6" x14ac:dyDescent="0.25">
      <c r="A5769" s="116"/>
      <c r="B5769" s="117"/>
      <c r="C5769" s="117"/>
      <c r="D5769" s="117"/>
      <c r="E5769" s="119"/>
      <c r="F5769" s="116"/>
    </row>
    <row r="5770" spans="1:6" x14ac:dyDescent="0.25">
      <c r="A5770" s="116"/>
      <c r="B5770" s="117"/>
      <c r="C5770" s="117"/>
      <c r="D5770" s="117"/>
      <c r="E5770" s="119"/>
      <c r="F5770" s="116"/>
    </row>
    <row r="5771" spans="1:6" x14ac:dyDescent="0.25">
      <c r="A5771" s="116"/>
      <c r="B5771" s="117"/>
      <c r="C5771" s="117"/>
      <c r="D5771" s="117"/>
      <c r="E5771" s="119"/>
      <c r="F5771" s="116"/>
    </row>
    <row r="5772" spans="1:6" x14ac:dyDescent="0.25">
      <c r="A5772" s="116"/>
      <c r="B5772" s="117"/>
      <c r="C5772" s="117"/>
      <c r="D5772" s="117"/>
      <c r="E5772" s="119"/>
      <c r="F5772" s="116"/>
    </row>
    <row r="5773" spans="1:6" x14ac:dyDescent="0.25">
      <c r="A5773" s="116"/>
      <c r="B5773" s="117"/>
      <c r="C5773" s="117"/>
      <c r="D5773" s="117"/>
      <c r="E5773" s="119"/>
      <c r="F5773" s="116"/>
    </row>
    <row r="5774" spans="1:6" x14ac:dyDescent="0.25">
      <c r="A5774" s="116"/>
      <c r="B5774" s="117"/>
      <c r="C5774" s="117"/>
      <c r="D5774" s="117"/>
      <c r="E5774" s="119"/>
      <c r="F5774" s="116"/>
    </row>
    <row r="5775" spans="1:6" x14ac:dyDescent="0.25">
      <c r="A5775" s="116"/>
      <c r="B5775" s="117"/>
      <c r="C5775" s="117"/>
      <c r="D5775" s="117"/>
      <c r="E5775" s="119"/>
      <c r="F5775" s="116"/>
    </row>
    <row r="5776" spans="1:6" x14ac:dyDescent="0.25">
      <c r="A5776" s="116"/>
      <c r="B5776" s="117"/>
      <c r="C5776" s="117"/>
      <c r="D5776" s="117"/>
      <c r="E5776" s="119"/>
      <c r="F5776" s="116"/>
    </row>
    <row r="5777" spans="1:6" x14ac:dyDescent="0.25">
      <c r="A5777" s="116"/>
      <c r="B5777" s="117"/>
      <c r="C5777" s="117"/>
      <c r="D5777" s="117"/>
      <c r="E5777" s="119"/>
      <c r="F5777" s="116"/>
    </row>
    <row r="5778" spans="1:6" x14ac:dyDescent="0.25">
      <c r="A5778" s="116"/>
      <c r="B5778" s="117"/>
      <c r="C5778" s="117"/>
      <c r="D5778" s="117"/>
      <c r="E5778" s="119"/>
      <c r="F5778" s="116"/>
    </row>
    <row r="5779" spans="1:6" x14ac:dyDescent="0.25">
      <c r="A5779" s="116"/>
      <c r="B5779" s="117"/>
      <c r="C5779" s="117"/>
      <c r="D5779" s="117"/>
      <c r="E5779" s="119"/>
      <c r="F5779" s="116"/>
    </row>
    <row r="5780" spans="1:6" x14ac:dyDescent="0.25">
      <c r="A5780" s="116"/>
      <c r="B5780" s="117"/>
      <c r="C5780" s="117"/>
      <c r="D5780" s="117"/>
      <c r="E5780" s="119"/>
      <c r="F5780" s="116"/>
    </row>
    <row r="5781" spans="1:6" x14ac:dyDescent="0.25">
      <c r="A5781" s="116"/>
      <c r="B5781" s="117"/>
      <c r="C5781" s="117"/>
      <c r="D5781" s="117"/>
      <c r="E5781" s="119"/>
      <c r="F5781" s="116"/>
    </row>
    <row r="5782" spans="1:6" x14ac:dyDescent="0.25">
      <c r="A5782" s="116"/>
      <c r="B5782" s="117"/>
      <c r="C5782" s="117"/>
      <c r="D5782" s="117"/>
      <c r="E5782" s="119"/>
      <c r="F5782" s="116"/>
    </row>
    <row r="5783" spans="1:6" x14ac:dyDescent="0.25">
      <c r="A5783" s="116"/>
      <c r="B5783" s="117"/>
      <c r="C5783" s="117"/>
      <c r="D5783" s="117"/>
      <c r="E5783" s="119"/>
      <c r="F5783" s="116"/>
    </row>
    <row r="5784" spans="1:6" x14ac:dyDescent="0.25">
      <c r="A5784" s="116"/>
      <c r="B5784" s="117"/>
      <c r="C5784" s="117"/>
      <c r="D5784" s="117"/>
      <c r="E5784" s="119"/>
      <c r="F5784" s="116"/>
    </row>
    <row r="5785" spans="1:6" x14ac:dyDescent="0.25">
      <c r="A5785" s="116"/>
      <c r="B5785" s="117"/>
      <c r="C5785" s="117"/>
      <c r="D5785" s="117"/>
      <c r="E5785" s="119"/>
      <c r="F5785" s="116"/>
    </row>
    <row r="5786" spans="1:6" x14ac:dyDescent="0.25">
      <c r="A5786" s="116"/>
      <c r="B5786" s="117"/>
      <c r="C5786" s="117"/>
      <c r="D5786" s="117"/>
      <c r="E5786" s="119"/>
      <c r="F5786" s="116"/>
    </row>
    <row r="5787" spans="1:6" x14ac:dyDescent="0.25">
      <c r="A5787" s="116"/>
      <c r="B5787" s="117"/>
      <c r="C5787" s="117"/>
      <c r="D5787" s="117"/>
      <c r="E5787" s="119"/>
      <c r="F5787" s="116"/>
    </row>
    <row r="5788" spans="1:6" x14ac:dyDescent="0.25">
      <c r="A5788" s="116"/>
      <c r="B5788" s="117"/>
      <c r="C5788" s="117"/>
      <c r="D5788" s="117"/>
      <c r="E5788" s="119"/>
      <c r="F5788" s="116"/>
    </row>
    <row r="5789" spans="1:6" x14ac:dyDescent="0.25">
      <c r="A5789" s="116"/>
      <c r="B5789" s="117"/>
      <c r="C5789" s="117"/>
      <c r="D5789" s="117"/>
      <c r="E5789" s="119"/>
      <c r="F5789" s="116"/>
    </row>
    <row r="5790" spans="1:6" x14ac:dyDescent="0.25">
      <c r="A5790" s="116"/>
      <c r="B5790" s="117"/>
      <c r="C5790" s="117"/>
      <c r="D5790" s="117"/>
      <c r="E5790" s="119"/>
      <c r="F5790" s="116"/>
    </row>
    <row r="5791" spans="1:6" x14ac:dyDescent="0.25">
      <c r="A5791" s="116"/>
      <c r="B5791" s="117"/>
      <c r="C5791" s="117"/>
      <c r="D5791" s="117"/>
      <c r="E5791" s="119"/>
      <c r="F5791" s="116"/>
    </row>
    <row r="5792" spans="1:6" x14ac:dyDescent="0.25">
      <c r="A5792" s="116"/>
      <c r="B5792" s="117"/>
      <c r="C5792" s="117"/>
      <c r="D5792" s="117"/>
      <c r="E5792" s="119"/>
      <c r="F5792" s="116"/>
    </row>
    <row r="5793" spans="1:6" x14ac:dyDescent="0.25">
      <c r="A5793" s="116"/>
      <c r="B5793" s="117"/>
      <c r="C5793" s="117"/>
      <c r="D5793" s="117"/>
      <c r="E5793" s="119"/>
      <c r="F5793" s="116"/>
    </row>
    <row r="5794" spans="1:6" x14ac:dyDescent="0.25">
      <c r="A5794" s="116"/>
      <c r="B5794" s="117"/>
      <c r="C5794" s="117"/>
      <c r="D5794" s="117"/>
      <c r="E5794" s="119"/>
      <c r="F5794" s="116"/>
    </row>
    <row r="5795" spans="1:6" x14ac:dyDescent="0.25">
      <c r="A5795" s="116"/>
      <c r="B5795" s="117"/>
      <c r="C5795" s="117"/>
      <c r="D5795" s="117"/>
      <c r="E5795" s="119"/>
      <c r="F5795" s="116"/>
    </row>
    <row r="5796" spans="1:6" x14ac:dyDescent="0.25">
      <c r="A5796" s="116"/>
      <c r="B5796" s="117"/>
      <c r="C5796" s="117"/>
      <c r="D5796" s="117"/>
      <c r="E5796" s="119"/>
      <c r="F5796" s="116"/>
    </row>
    <row r="5797" spans="1:6" x14ac:dyDescent="0.25">
      <c r="A5797" s="116"/>
      <c r="B5797" s="117"/>
      <c r="C5797" s="117"/>
      <c r="D5797" s="117"/>
      <c r="E5797" s="119"/>
      <c r="F5797" s="116"/>
    </row>
    <row r="5798" spans="1:6" x14ac:dyDescent="0.25">
      <c r="A5798" s="116"/>
      <c r="B5798" s="117"/>
      <c r="C5798" s="117"/>
      <c r="D5798" s="117"/>
      <c r="E5798" s="119"/>
      <c r="F5798" s="116"/>
    </row>
    <row r="5799" spans="1:6" x14ac:dyDescent="0.25">
      <c r="A5799" s="116"/>
      <c r="B5799" s="117"/>
      <c r="C5799" s="117"/>
      <c r="D5799" s="117"/>
      <c r="E5799" s="119"/>
      <c r="F5799" s="116"/>
    </row>
    <row r="5800" spans="1:6" x14ac:dyDescent="0.25">
      <c r="A5800" s="116"/>
      <c r="B5800" s="117"/>
      <c r="C5800" s="117"/>
      <c r="D5800" s="117"/>
      <c r="E5800" s="119"/>
      <c r="F5800" s="116"/>
    </row>
    <row r="5801" spans="1:6" x14ac:dyDescent="0.25">
      <c r="A5801" s="116"/>
      <c r="B5801" s="117"/>
      <c r="C5801" s="117"/>
      <c r="D5801" s="117"/>
      <c r="E5801" s="119"/>
      <c r="F5801" s="116"/>
    </row>
    <row r="5802" spans="1:6" x14ac:dyDescent="0.25">
      <c r="A5802" s="116"/>
      <c r="B5802" s="117"/>
      <c r="C5802" s="117"/>
      <c r="D5802" s="117"/>
      <c r="E5802" s="119"/>
      <c r="F5802" s="116"/>
    </row>
    <row r="5803" spans="1:6" x14ac:dyDescent="0.25">
      <c r="A5803" s="116"/>
      <c r="B5803" s="117"/>
      <c r="C5803" s="117"/>
      <c r="D5803" s="117"/>
      <c r="E5803" s="119"/>
      <c r="F5803" s="116"/>
    </row>
    <row r="5804" spans="1:6" x14ac:dyDescent="0.25">
      <c r="A5804" s="116"/>
      <c r="B5804" s="117"/>
      <c r="C5804" s="117"/>
      <c r="D5804" s="117"/>
      <c r="E5804" s="119"/>
      <c r="F5804" s="116"/>
    </row>
    <row r="5805" spans="1:6" x14ac:dyDescent="0.25">
      <c r="A5805" s="116"/>
      <c r="B5805" s="117"/>
      <c r="C5805" s="117"/>
      <c r="D5805" s="117"/>
      <c r="E5805" s="119"/>
      <c r="F5805" s="116"/>
    </row>
    <row r="5806" spans="1:6" x14ac:dyDescent="0.25">
      <c r="A5806" s="116"/>
      <c r="B5806" s="117"/>
      <c r="C5806" s="117"/>
      <c r="D5806" s="117"/>
      <c r="E5806" s="119"/>
      <c r="F5806" s="116"/>
    </row>
    <row r="5807" spans="1:6" x14ac:dyDescent="0.25">
      <c r="A5807" s="116"/>
      <c r="B5807" s="117"/>
      <c r="C5807" s="117"/>
      <c r="D5807" s="117"/>
      <c r="E5807" s="119"/>
      <c r="F5807" s="116"/>
    </row>
    <row r="5808" spans="1:6" x14ac:dyDescent="0.25">
      <c r="A5808" s="116"/>
      <c r="B5808" s="117"/>
      <c r="C5808" s="117"/>
      <c r="D5808" s="117"/>
      <c r="E5808" s="119"/>
      <c r="F5808" s="116"/>
    </row>
    <row r="5809" spans="1:6" x14ac:dyDescent="0.25">
      <c r="A5809" s="116"/>
      <c r="B5809" s="117"/>
      <c r="C5809" s="117"/>
      <c r="D5809" s="117"/>
      <c r="E5809" s="119"/>
      <c r="F5809" s="116"/>
    </row>
    <row r="5810" spans="1:6" x14ac:dyDescent="0.25">
      <c r="A5810" s="116"/>
      <c r="B5810" s="117"/>
      <c r="C5810" s="117"/>
      <c r="D5810" s="117"/>
      <c r="E5810" s="119"/>
      <c r="F5810" s="116"/>
    </row>
    <row r="5811" spans="1:6" x14ac:dyDescent="0.25">
      <c r="A5811" s="116"/>
      <c r="B5811" s="117"/>
      <c r="C5811" s="117"/>
      <c r="D5811" s="117"/>
      <c r="E5811" s="119"/>
      <c r="F5811" s="116"/>
    </row>
    <row r="5812" spans="1:6" x14ac:dyDescent="0.25">
      <c r="A5812" s="116"/>
      <c r="B5812" s="117"/>
      <c r="C5812" s="117"/>
      <c r="D5812" s="117"/>
      <c r="E5812" s="119"/>
      <c r="F5812" s="116"/>
    </row>
    <row r="5813" spans="1:6" x14ac:dyDescent="0.25">
      <c r="A5813" s="116"/>
      <c r="B5813" s="117"/>
      <c r="C5813" s="117"/>
      <c r="D5813" s="117"/>
      <c r="E5813" s="119"/>
      <c r="F5813" s="116"/>
    </row>
    <row r="5814" spans="1:6" x14ac:dyDescent="0.25">
      <c r="A5814" s="116"/>
      <c r="B5814" s="117"/>
      <c r="C5814" s="117"/>
      <c r="D5814" s="117"/>
      <c r="E5814" s="119"/>
      <c r="F5814" s="116"/>
    </row>
    <row r="5815" spans="1:6" x14ac:dyDescent="0.25">
      <c r="A5815" s="116"/>
      <c r="B5815" s="117"/>
      <c r="C5815" s="117"/>
      <c r="D5815" s="117"/>
      <c r="E5815" s="119"/>
      <c r="F5815" s="116"/>
    </row>
    <row r="5816" spans="1:6" x14ac:dyDescent="0.25">
      <c r="A5816" s="116"/>
      <c r="B5816" s="117"/>
      <c r="C5816" s="117"/>
      <c r="D5816" s="117"/>
      <c r="E5816" s="119"/>
      <c r="F5816" s="116"/>
    </row>
    <row r="5817" spans="1:6" x14ac:dyDescent="0.25">
      <c r="A5817" s="116"/>
      <c r="B5817" s="117"/>
      <c r="C5817" s="117"/>
      <c r="D5817" s="117"/>
      <c r="E5817" s="119"/>
      <c r="F5817" s="116"/>
    </row>
    <row r="5818" spans="1:6" x14ac:dyDescent="0.25">
      <c r="A5818" s="116"/>
      <c r="B5818" s="117"/>
      <c r="C5818" s="117"/>
      <c r="D5818" s="117"/>
      <c r="E5818" s="119"/>
      <c r="F5818" s="116"/>
    </row>
    <row r="5819" spans="1:6" x14ac:dyDescent="0.25">
      <c r="A5819" s="116"/>
      <c r="B5819" s="117"/>
      <c r="C5819" s="117"/>
      <c r="D5819" s="117"/>
      <c r="E5819" s="119"/>
      <c r="F5819" s="116"/>
    </row>
    <row r="5820" spans="1:6" x14ac:dyDescent="0.25">
      <c r="A5820" s="116"/>
      <c r="B5820" s="117"/>
      <c r="C5820" s="117"/>
      <c r="D5820" s="117"/>
      <c r="E5820" s="119"/>
      <c r="F5820" s="116"/>
    </row>
    <row r="5821" spans="1:6" x14ac:dyDescent="0.25">
      <c r="A5821" s="116"/>
      <c r="B5821" s="117"/>
      <c r="C5821" s="117"/>
      <c r="D5821" s="117"/>
      <c r="E5821" s="119"/>
      <c r="F5821" s="116"/>
    </row>
    <row r="5822" spans="1:6" x14ac:dyDescent="0.25">
      <c r="A5822" s="116"/>
      <c r="B5822" s="117"/>
      <c r="C5822" s="117"/>
      <c r="D5822" s="117"/>
      <c r="E5822" s="119"/>
      <c r="F5822" s="116"/>
    </row>
    <row r="5823" spans="1:6" x14ac:dyDescent="0.25">
      <c r="A5823" s="116"/>
      <c r="B5823" s="117"/>
      <c r="C5823" s="117"/>
      <c r="D5823" s="117"/>
      <c r="E5823" s="119"/>
      <c r="F5823" s="116"/>
    </row>
    <row r="5824" spans="1:6" x14ac:dyDescent="0.25">
      <c r="A5824" s="116"/>
      <c r="B5824" s="117"/>
      <c r="C5824" s="117"/>
      <c r="D5824" s="117"/>
      <c r="E5824" s="119"/>
      <c r="F5824" s="116"/>
    </row>
    <row r="5825" spans="1:6" x14ac:dyDescent="0.25">
      <c r="A5825" s="116"/>
      <c r="B5825" s="117"/>
      <c r="C5825" s="117"/>
      <c r="D5825" s="117"/>
      <c r="E5825" s="119"/>
      <c r="F5825" s="116"/>
    </row>
    <row r="5826" spans="1:6" x14ac:dyDescent="0.25">
      <c r="A5826" s="116"/>
      <c r="B5826" s="117"/>
      <c r="C5826" s="117"/>
      <c r="D5826" s="117"/>
      <c r="E5826" s="119"/>
      <c r="F5826" s="116"/>
    </row>
    <row r="5827" spans="1:6" x14ac:dyDescent="0.25">
      <c r="A5827" s="116"/>
      <c r="B5827" s="117"/>
      <c r="C5827" s="117"/>
      <c r="D5827" s="117"/>
      <c r="E5827" s="119"/>
      <c r="F5827" s="116"/>
    </row>
    <row r="5828" spans="1:6" x14ac:dyDescent="0.25">
      <c r="A5828" s="116"/>
      <c r="B5828" s="117"/>
      <c r="C5828" s="117"/>
      <c r="D5828" s="117"/>
      <c r="E5828" s="119"/>
      <c r="F5828" s="116"/>
    </row>
    <row r="5829" spans="1:6" x14ac:dyDescent="0.25">
      <c r="A5829" s="116"/>
      <c r="B5829" s="117"/>
      <c r="C5829" s="117"/>
      <c r="D5829" s="117"/>
      <c r="E5829" s="119"/>
      <c r="F5829" s="116"/>
    </row>
    <row r="5830" spans="1:6" x14ac:dyDescent="0.25">
      <c r="A5830" s="116"/>
      <c r="B5830" s="117"/>
      <c r="C5830" s="117"/>
      <c r="D5830" s="117"/>
      <c r="E5830" s="119"/>
      <c r="F5830" s="116"/>
    </row>
    <row r="5831" spans="1:6" x14ac:dyDescent="0.25">
      <c r="A5831" s="116"/>
      <c r="B5831" s="117"/>
      <c r="C5831" s="117"/>
      <c r="D5831" s="117"/>
      <c r="E5831" s="119"/>
      <c r="F5831" s="116"/>
    </row>
    <row r="5832" spans="1:6" x14ac:dyDescent="0.25">
      <c r="A5832" s="116"/>
      <c r="B5832" s="117"/>
      <c r="C5832" s="117"/>
      <c r="D5832" s="117"/>
      <c r="E5832" s="119"/>
      <c r="F5832" s="116"/>
    </row>
    <row r="5833" spans="1:6" x14ac:dyDescent="0.25">
      <c r="A5833" s="116"/>
      <c r="B5833" s="117"/>
      <c r="C5833" s="117"/>
      <c r="D5833" s="117"/>
      <c r="E5833" s="119"/>
      <c r="F5833" s="116"/>
    </row>
    <row r="5834" spans="1:6" x14ac:dyDescent="0.25">
      <c r="A5834" s="116"/>
      <c r="B5834" s="117"/>
      <c r="C5834" s="117"/>
      <c r="D5834" s="117"/>
      <c r="E5834" s="119"/>
      <c r="F5834" s="116"/>
    </row>
    <row r="5835" spans="1:6" x14ac:dyDescent="0.25">
      <c r="A5835" s="116"/>
      <c r="B5835" s="117"/>
      <c r="C5835" s="117"/>
      <c r="D5835" s="117"/>
      <c r="E5835" s="119"/>
      <c r="F5835" s="116"/>
    </row>
    <row r="5836" spans="1:6" x14ac:dyDescent="0.25">
      <c r="A5836" s="116"/>
      <c r="B5836" s="117"/>
      <c r="C5836" s="117"/>
      <c r="D5836" s="117"/>
      <c r="E5836" s="119"/>
      <c r="F5836" s="116"/>
    </row>
    <row r="5837" spans="1:6" x14ac:dyDescent="0.25">
      <c r="A5837" s="116"/>
      <c r="B5837" s="117"/>
      <c r="C5837" s="117"/>
      <c r="D5837" s="117"/>
      <c r="E5837" s="119"/>
      <c r="F5837" s="116"/>
    </row>
    <row r="5838" spans="1:6" x14ac:dyDescent="0.25">
      <c r="A5838" s="116"/>
      <c r="B5838" s="117"/>
      <c r="C5838" s="117"/>
      <c r="D5838" s="117"/>
      <c r="E5838" s="119"/>
      <c r="F5838" s="116"/>
    </row>
    <row r="5839" spans="1:6" x14ac:dyDescent="0.25">
      <c r="A5839" s="116"/>
      <c r="B5839" s="117"/>
      <c r="C5839" s="117"/>
      <c r="D5839" s="117"/>
      <c r="E5839" s="119"/>
      <c r="F5839" s="116"/>
    </row>
    <row r="5840" spans="1:6" x14ac:dyDescent="0.25">
      <c r="A5840" s="116"/>
      <c r="B5840" s="117"/>
      <c r="C5840" s="117"/>
      <c r="D5840" s="117"/>
      <c r="E5840" s="119"/>
      <c r="F5840" s="116"/>
    </row>
    <row r="5841" spans="1:6" x14ac:dyDescent="0.25">
      <c r="A5841" s="116"/>
      <c r="B5841" s="117"/>
      <c r="C5841" s="117"/>
      <c r="D5841" s="117"/>
      <c r="E5841" s="119"/>
      <c r="F5841" s="116"/>
    </row>
    <row r="5842" spans="1:6" x14ac:dyDescent="0.25">
      <c r="A5842" s="116"/>
      <c r="B5842" s="117"/>
      <c r="C5842" s="117"/>
      <c r="D5842" s="117"/>
      <c r="E5842" s="119"/>
      <c r="F5842" s="116"/>
    </row>
    <row r="5843" spans="1:6" x14ac:dyDescent="0.25">
      <c r="A5843" s="116"/>
      <c r="B5843" s="117"/>
      <c r="C5843" s="117"/>
      <c r="D5843" s="117"/>
      <c r="E5843" s="119"/>
      <c r="F5843" s="116"/>
    </row>
    <row r="5844" spans="1:6" x14ac:dyDescent="0.25">
      <c r="A5844" s="116"/>
      <c r="B5844" s="117"/>
      <c r="C5844" s="117"/>
      <c r="D5844" s="117"/>
      <c r="E5844" s="119"/>
      <c r="F5844" s="116"/>
    </row>
    <row r="5845" spans="1:6" x14ac:dyDescent="0.25">
      <c r="A5845" s="116"/>
      <c r="B5845" s="117"/>
      <c r="C5845" s="117"/>
      <c r="D5845" s="117"/>
      <c r="E5845" s="119"/>
      <c r="F5845" s="116"/>
    </row>
    <row r="5846" spans="1:6" x14ac:dyDescent="0.25">
      <c r="A5846" s="116"/>
      <c r="B5846" s="117"/>
      <c r="C5846" s="117"/>
      <c r="D5846" s="117"/>
      <c r="E5846" s="119"/>
      <c r="F5846" s="116"/>
    </row>
    <row r="5847" spans="1:6" x14ac:dyDescent="0.25">
      <c r="A5847" s="116"/>
      <c r="B5847" s="117"/>
      <c r="C5847" s="117"/>
      <c r="D5847" s="117"/>
      <c r="E5847" s="119"/>
      <c r="F5847" s="116"/>
    </row>
    <row r="5848" spans="1:6" x14ac:dyDescent="0.25">
      <c r="A5848" s="116"/>
      <c r="B5848" s="117"/>
      <c r="C5848" s="117"/>
      <c r="D5848" s="117"/>
      <c r="E5848" s="119"/>
      <c r="F5848" s="116"/>
    </row>
    <row r="5849" spans="1:6" x14ac:dyDescent="0.25">
      <c r="A5849" s="116"/>
      <c r="B5849" s="117"/>
      <c r="C5849" s="117"/>
      <c r="D5849" s="117"/>
      <c r="E5849" s="119"/>
      <c r="F5849" s="116"/>
    </row>
    <row r="5850" spans="1:6" x14ac:dyDescent="0.25">
      <c r="A5850" s="116"/>
      <c r="B5850" s="117"/>
      <c r="C5850" s="117"/>
      <c r="D5850" s="117"/>
      <c r="E5850" s="119"/>
      <c r="F5850" s="116"/>
    </row>
    <row r="5851" spans="1:6" x14ac:dyDescent="0.25">
      <c r="A5851" s="116"/>
      <c r="B5851" s="117"/>
      <c r="C5851" s="117"/>
      <c r="D5851" s="117"/>
      <c r="E5851" s="119"/>
      <c r="F5851" s="116"/>
    </row>
    <row r="5852" spans="1:6" x14ac:dyDescent="0.25">
      <c r="A5852" s="116"/>
      <c r="B5852" s="117"/>
      <c r="C5852" s="117"/>
      <c r="D5852" s="117"/>
      <c r="E5852" s="119"/>
      <c r="F5852" s="116"/>
    </row>
    <row r="5853" spans="1:6" x14ac:dyDescent="0.25">
      <c r="A5853" s="116"/>
      <c r="B5853" s="117"/>
      <c r="C5853" s="117"/>
      <c r="D5853" s="117"/>
      <c r="E5853" s="119"/>
      <c r="F5853" s="116"/>
    </row>
    <row r="5854" spans="1:6" x14ac:dyDescent="0.25">
      <c r="A5854" s="116"/>
      <c r="B5854" s="117"/>
      <c r="C5854" s="117"/>
      <c r="D5854" s="117"/>
      <c r="E5854" s="119"/>
      <c r="F5854" s="116"/>
    </row>
    <row r="5855" spans="1:6" x14ac:dyDescent="0.25">
      <c r="A5855" s="116"/>
      <c r="B5855" s="117"/>
      <c r="C5855" s="117"/>
      <c r="D5855" s="117"/>
      <c r="E5855" s="119"/>
      <c r="F5855" s="116"/>
    </row>
    <row r="5856" spans="1:6" x14ac:dyDescent="0.25">
      <c r="A5856" s="116"/>
      <c r="B5856" s="117"/>
      <c r="C5856" s="117"/>
      <c r="D5856" s="117"/>
      <c r="E5856" s="119"/>
      <c r="F5856" s="116"/>
    </row>
    <row r="5857" spans="1:6" x14ac:dyDescent="0.25">
      <c r="A5857" s="116"/>
      <c r="B5857" s="117"/>
      <c r="C5857" s="117"/>
      <c r="D5857" s="117"/>
      <c r="E5857" s="119"/>
      <c r="F5857" s="116"/>
    </row>
    <row r="5858" spans="1:6" x14ac:dyDescent="0.25">
      <c r="A5858" s="116"/>
      <c r="B5858" s="117"/>
      <c r="C5858" s="117"/>
      <c r="D5858" s="117"/>
      <c r="E5858" s="119"/>
      <c r="F5858" s="116"/>
    </row>
    <row r="5859" spans="1:6" x14ac:dyDescent="0.25">
      <c r="A5859" s="116"/>
      <c r="B5859" s="117"/>
      <c r="C5859" s="117"/>
      <c r="D5859" s="117"/>
      <c r="E5859" s="119"/>
      <c r="F5859" s="116"/>
    </row>
    <row r="5860" spans="1:6" x14ac:dyDescent="0.25">
      <c r="A5860" s="116"/>
      <c r="B5860" s="117"/>
      <c r="C5860" s="117"/>
      <c r="D5860" s="117"/>
      <c r="E5860" s="119"/>
      <c r="F5860" s="116"/>
    </row>
    <row r="5861" spans="1:6" x14ac:dyDescent="0.25">
      <c r="A5861" s="116"/>
      <c r="B5861" s="117"/>
      <c r="C5861" s="117"/>
      <c r="D5861" s="117"/>
      <c r="E5861" s="119"/>
      <c r="F5861" s="116"/>
    </row>
    <row r="5862" spans="1:6" x14ac:dyDescent="0.25">
      <c r="A5862" s="116"/>
      <c r="B5862" s="117"/>
      <c r="C5862" s="117"/>
      <c r="D5862" s="117"/>
      <c r="E5862" s="119"/>
      <c r="F5862" s="116"/>
    </row>
    <row r="5863" spans="1:6" x14ac:dyDescent="0.25">
      <c r="A5863" s="116"/>
      <c r="B5863" s="117"/>
      <c r="C5863" s="117"/>
      <c r="D5863" s="117"/>
      <c r="E5863" s="119"/>
      <c r="F5863" s="116"/>
    </row>
    <row r="5864" spans="1:6" x14ac:dyDescent="0.25">
      <c r="A5864" s="116"/>
      <c r="B5864" s="117"/>
      <c r="C5864" s="117"/>
      <c r="D5864" s="117"/>
      <c r="E5864" s="119"/>
      <c r="F5864" s="116"/>
    </row>
    <row r="5865" spans="1:6" x14ac:dyDescent="0.25">
      <c r="A5865" s="116"/>
      <c r="B5865" s="117"/>
      <c r="C5865" s="117"/>
      <c r="D5865" s="117"/>
      <c r="E5865" s="119"/>
      <c r="F5865" s="116"/>
    </row>
    <row r="5866" spans="1:6" x14ac:dyDescent="0.25">
      <c r="A5866" s="116"/>
      <c r="B5866" s="117"/>
      <c r="C5866" s="117"/>
      <c r="D5866" s="117"/>
      <c r="E5866" s="119"/>
      <c r="F5866" s="116"/>
    </row>
    <row r="5867" spans="1:6" x14ac:dyDescent="0.25">
      <c r="A5867" s="116"/>
      <c r="B5867" s="117"/>
      <c r="C5867" s="117"/>
      <c r="D5867" s="117"/>
      <c r="E5867" s="119"/>
      <c r="F5867" s="116"/>
    </row>
    <row r="5868" spans="1:6" x14ac:dyDescent="0.25">
      <c r="A5868" s="116"/>
      <c r="B5868" s="117"/>
      <c r="C5868" s="117"/>
      <c r="D5868" s="117"/>
      <c r="E5868" s="119"/>
      <c r="F5868" s="116"/>
    </row>
    <row r="5869" spans="1:6" x14ac:dyDescent="0.25">
      <c r="A5869" s="116"/>
      <c r="B5869" s="117"/>
      <c r="C5869" s="117"/>
      <c r="D5869" s="117"/>
      <c r="E5869" s="119"/>
      <c r="F5869" s="116"/>
    </row>
    <row r="5870" spans="1:6" x14ac:dyDescent="0.25">
      <c r="A5870" s="116"/>
      <c r="B5870" s="117"/>
      <c r="C5870" s="117"/>
      <c r="D5870" s="117"/>
      <c r="E5870" s="119"/>
      <c r="F5870" s="116"/>
    </row>
    <row r="5871" spans="1:6" x14ac:dyDescent="0.25">
      <c r="A5871" s="116"/>
      <c r="B5871" s="117"/>
      <c r="C5871" s="117"/>
      <c r="D5871" s="117"/>
      <c r="E5871" s="119"/>
      <c r="F5871" s="116"/>
    </row>
    <row r="5872" spans="1:6" x14ac:dyDescent="0.25">
      <c r="A5872" s="116"/>
      <c r="B5872" s="117"/>
      <c r="C5872" s="117"/>
      <c r="D5872" s="117"/>
      <c r="E5872" s="119"/>
      <c r="F5872" s="116"/>
    </row>
    <row r="5873" spans="1:6" x14ac:dyDescent="0.25">
      <c r="A5873" s="116"/>
      <c r="B5873" s="117"/>
      <c r="C5873" s="117"/>
      <c r="D5873" s="117"/>
      <c r="E5873" s="119"/>
      <c r="F5873" s="116"/>
    </row>
    <row r="5874" spans="1:6" x14ac:dyDescent="0.25">
      <c r="A5874" s="116"/>
      <c r="B5874" s="117"/>
      <c r="C5874" s="117"/>
      <c r="D5874" s="117"/>
      <c r="E5874" s="119"/>
      <c r="F5874" s="116"/>
    </row>
    <row r="5875" spans="1:6" x14ac:dyDescent="0.25">
      <c r="A5875" s="116"/>
      <c r="B5875" s="117"/>
      <c r="C5875" s="117"/>
      <c r="D5875" s="117"/>
      <c r="E5875" s="119"/>
      <c r="F5875" s="116"/>
    </row>
    <row r="5876" spans="1:6" x14ac:dyDescent="0.25">
      <c r="A5876" s="116"/>
      <c r="B5876" s="117"/>
      <c r="C5876" s="117"/>
      <c r="D5876" s="117"/>
      <c r="E5876" s="119"/>
      <c r="F5876" s="116"/>
    </row>
    <row r="5877" spans="1:6" x14ac:dyDescent="0.25">
      <c r="A5877" s="116"/>
      <c r="B5877" s="117"/>
      <c r="C5877" s="117"/>
      <c r="D5877" s="117"/>
      <c r="E5877" s="119"/>
      <c r="F5877" s="116"/>
    </row>
    <row r="5878" spans="1:6" x14ac:dyDescent="0.25">
      <c r="A5878" s="116"/>
      <c r="B5878" s="117"/>
      <c r="C5878" s="117"/>
      <c r="D5878" s="117"/>
      <c r="E5878" s="119"/>
      <c r="F5878" s="116"/>
    </row>
    <row r="5879" spans="1:6" x14ac:dyDescent="0.25">
      <c r="A5879" s="116"/>
      <c r="B5879" s="117"/>
      <c r="C5879" s="117"/>
      <c r="D5879" s="117"/>
      <c r="E5879" s="119"/>
      <c r="F5879" s="116"/>
    </row>
    <row r="5880" spans="1:6" x14ac:dyDescent="0.25">
      <c r="A5880" s="116"/>
      <c r="B5880" s="117"/>
      <c r="C5880" s="117"/>
      <c r="D5880" s="117"/>
      <c r="E5880" s="119"/>
      <c r="F5880" s="116"/>
    </row>
    <row r="5881" spans="1:6" x14ac:dyDescent="0.25">
      <c r="A5881" s="116"/>
      <c r="B5881" s="117"/>
      <c r="C5881" s="117"/>
      <c r="D5881" s="117"/>
      <c r="E5881" s="119"/>
      <c r="F5881" s="116"/>
    </row>
    <row r="5882" spans="1:6" x14ac:dyDescent="0.25">
      <c r="A5882" s="116"/>
      <c r="B5882" s="117"/>
      <c r="C5882" s="117"/>
      <c r="D5882" s="117"/>
      <c r="E5882" s="119"/>
      <c r="F5882" s="116"/>
    </row>
    <row r="5883" spans="1:6" x14ac:dyDescent="0.25">
      <c r="A5883" s="116"/>
      <c r="B5883" s="117"/>
      <c r="C5883" s="117"/>
      <c r="D5883" s="117"/>
      <c r="E5883" s="119"/>
      <c r="F5883" s="116"/>
    </row>
    <row r="5884" spans="1:6" x14ac:dyDescent="0.25">
      <c r="A5884" s="116"/>
      <c r="B5884" s="117"/>
      <c r="C5884" s="117"/>
      <c r="D5884" s="117"/>
      <c r="E5884" s="119"/>
      <c r="F5884" s="116"/>
    </row>
    <row r="5885" spans="1:6" x14ac:dyDescent="0.25">
      <c r="A5885" s="116"/>
      <c r="B5885" s="117"/>
      <c r="C5885" s="117"/>
      <c r="D5885" s="117"/>
      <c r="E5885" s="119"/>
      <c r="F5885" s="116"/>
    </row>
    <row r="5886" spans="1:6" x14ac:dyDescent="0.25">
      <c r="A5886" s="116"/>
      <c r="B5886" s="117"/>
      <c r="C5886" s="117"/>
      <c r="D5886" s="117"/>
      <c r="E5886" s="119"/>
      <c r="F5886" s="116"/>
    </row>
    <row r="5887" spans="1:6" x14ac:dyDescent="0.25">
      <c r="A5887" s="116"/>
      <c r="B5887" s="117"/>
      <c r="C5887" s="117"/>
      <c r="D5887" s="117"/>
      <c r="E5887" s="119"/>
      <c r="F5887" s="116"/>
    </row>
    <row r="5888" spans="1:6" x14ac:dyDescent="0.25">
      <c r="A5888" s="116"/>
      <c r="B5888" s="117"/>
      <c r="C5888" s="117"/>
      <c r="D5888" s="117"/>
      <c r="E5888" s="119"/>
      <c r="F5888" s="116"/>
    </row>
    <row r="5889" spans="1:6" x14ac:dyDescent="0.25">
      <c r="A5889" s="116"/>
      <c r="B5889" s="117"/>
      <c r="C5889" s="117"/>
      <c r="D5889" s="117"/>
      <c r="E5889" s="119"/>
      <c r="F5889" s="116"/>
    </row>
    <row r="5890" spans="1:6" x14ac:dyDescent="0.25">
      <c r="A5890" s="116"/>
      <c r="B5890" s="117"/>
      <c r="C5890" s="117"/>
      <c r="D5890" s="117"/>
      <c r="E5890" s="119"/>
      <c r="F5890" s="116"/>
    </row>
    <row r="5891" spans="1:6" x14ac:dyDescent="0.25">
      <c r="A5891" s="116"/>
      <c r="B5891" s="117"/>
      <c r="C5891" s="117"/>
      <c r="D5891" s="117"/>
      <c r="E5891" s="119"/>
      <c r="F5891" s="116"/>
    </row>
    <row r="5892" spans="1:6" x14ac:dyDescent="0.25">
      <c r="A5892" s="116"/>
      <c r="B5892" s="117"/>
      <c r="C5892" s="117"/>
      <c r="D5892" s="117"/>
      <c r="E5892" s="119"/>
      <c r="F5892" s="116"/>
    </row>
    <row r="5893" spans="1:6" x14ac:dyDescent="0.25">
      <c r="A5893" s="116"/>
      <c r="B5893" s="117"/>
      <c r="C5893" s="117"/>
      <c r="D5893" s="117"/>
      <c r="E5893" s="119"/>
      <c r="F5893" s="116"/>
    </row>
    <row r="5894" spans="1:6" x14ac:dyDescent="0.25">
      <c r="A5894" s="116"/>
      <c r="B5894" s="117"/>
      <c r="C5894" s="117"/>
      <c r="D5894" s="117"/>
      <c r="E5894" s="119"/>
      <c r="F5894" s="116"/>
    </row>
    <row r="5895" spans="1:6" x14ac:dyDescent="0.25">
      <c r="A5895" s="116"/>
      <c r="B5895" s="117"/>
      <c r="C5895" s="117"/>
      <c r="D5895" s="117"/>
      <c r="E5895" s="119"/>
      <c r="F5895" s="116"/>
    </row>
    <row r="5896" spans="1:6" x14ac:dyDescent="0.25">
      <c r="A5896" s="116"/>
      <c r="B5896" s="117"/>
      <c r="C5896" s="117"/>
      <c r="D5896" s="117"/>
      <c r="E5896" s="119"/>
      <c r="F5896" s="116"/>
    </row>
    <row r="5897" spans="1:6" x14ac:dyDescent="0.25">
      <c r="A5897" s="116"/>
      <c r="B5897" s="117"/>
      <c r="C5897" s="117"/>
      <c r="D5897" s="117"/>
      <c r="E5897" s="119"/>
      <c r="F5897" s="116"/>
    </row>
    <row r="5898" spans="1:6" x14ac:dyDescent="0.25">
      <c r="A5898" s="116"/>
      <c r="B5898" s="117"/>
      <c r="C5898" s="117"/>
      <c r="D5898" s="117"/>
      <c r="E5898" s="119"/>
      <c r="F5898" s="116"/>
    </row>
    <row r="5899" spans="1:6" x14ac:dyDescent="0.25">
      <c r="A5899" s="116"/>
      <c r="B5899" s="117"/>
      <c r="C5899" s="117"/>
      <c r="D5899" s="117"/>
      <c r="E5899" s="119"/>
      <c r="F5899" s="116"/>
    </row>
    <row r="5900" spans="1:6" x14ac:dyDescent="0.25">
      <c r="A5900" s="116"/>
      <c r="B5900" s="117"/>
      <c r="C5900" s="117"/>
      <c r="D5900" s="117"/>
      <c r="E5900" s="119"/>
      <c r="F5900" s="116"/>
    </row>
    <row r="5901" spans="1:6" x14ac:dyDescent="0.25">
      <c r="A5901" s="116"/>
      <c r="B5901" s="117"/>
      <c r="C5901" s="117"/>
      <c r="D5901" s="117"/>
      <c r="E5901" s="119"/>
      <c r="F5901" s="116"/>
    </row>
    <row r="5902" spans="1:6" x14ac:dyDescent="0.25">
      <c r="A5902" s="116"/>
      <c r="B5902" s="117"/>
      <c r="C5902" s="117"/>
      <c r="D5902" s="117"/>
      <c r="E5902" s="119"/>
      <c r="F5902" s="116"/>
    </row>
    <row r="5903" spans="1:6" x14ac:dyDescent="0.25">
      <c r="A5903" s="116"/>
      <c r="B5903" s="117"/>
      <c r="C5903" s="117"/>
      <c r="D5903" s="117"/>
      <c r="E5903" s="119"/>
      <c r="F5903" s="116"/>
    </row>
    <row r="5904" spans="1:6" x14ac:dyDescent="0.25">
      <c r="A5904" s="116"/>
      <c r="B5904" s="117"/>
      <c r="C5904" s="117"/>
      <c r="D5904" s="117"/>
      <c r="E5904" s="119"/>
      <c r="F5904" s="116"/>
    </row>
    <row r="5905" spans="1:6" x14ac:dyDescent="0.25">
      <c r="A5905" s="116"/>
      <c r="B5905" s="117"/>
      <c r="C5905" s="117"/>
      <c r="D5905" s="117"/>
      <c r="E5905" s="119"/>
      <c r="F5905" s="116"/>
    </row>
    <row r="5906" spans="1:6" x14ac:dyDescent="0.25">
      <c r="A5906" s="116"/>
      <c r="B5906" s="117"/>
      <c r="C5906" s="117"/>
      <c r="D5906" s="117"/>
      <c r="E5906" s="119"/>
      <c r="F5906" s="116"/>
    </row>
    <row r="5907" spans="1:6" x14ac:dyDescent="0.25">
      <c r="A5907" s="116"/>
      <c r="B5907" s="117"/>
      <c r="C5907" s="117"/>
      <c r="D5907" s="117"/>
      <c r="E5907" s="119"/>
      <c r="F5907" s="116"/>
    </row>
    <row r="5908" spans="1:6" x14ac:dyDescent="0.25">
      <c r="A5908" s="116"/>
      <c r="B5908" s="117"/>
      <c r="C5908" s="117"/>
      <c r="D5908" s="117"/>
      <c r="E5908" s="119"/>
      <c r="F5908" s="116"/>
    </row>
    <row r="5909" spans="1:6" x14ac:dyDescent="0.25">
      <c r="A5909" s="116"/>
      <c r="B5909" s="117"/>
      <c r="C5909" s="117"/>
      <c r="D5909" s="117"/>
      <c r="E5909" s="119"/>
      <c r="F5909" s="116"/>
    </row>
    <row r="5910" spans="1:6" x14ac:dyDescent="0.25">
      <c r="A5910" s="116"/>
      <c r="B5910" s="117"/>
      <c r="C5910" s="117"/>
      <c r="D5910" s="117"/>
      <c r="E5910" s="119"/>
      <c r="F5910" s="116"/>
    </row>
    <row r="5911" spans="1:6" x14ac:dyDescent="0.25">
      <c r="A5911" s="116"/>
      <c r="B5911" s="117"/>
      <c r="C5911" s="117"/>
      <c r="D5911" s="117"/>
      <c r="E5911" s="119"/>
      <c r="F5911" s="116"/>
    </row>
    <row r="5912" spans="1:6" x14ac:dyDescent="0.25">
      <c r="A5912" s="116"/>
      <c r="B5912" s="117"/>
      <c r="C5912" s="117"/>
      <c r="D5912" s="117"/>
      <c r="E5912" s="119"/>
      <c r="F5912" s="116"/>
    </row>
    <row r="5913" spans="1:6" x14ac:dyDescent="0.25">
      <c r="A5913" s="116"/>
      <c r="B5913" s="117"/>
      <c r="C5913" s="117"/>
      <c r="D5913" s="117"/>
      <c r="E5913" s="119"/>
      <c r="F5913" s="116"/>
    </row>
    <row r="5914" spans="1:6" x14ac:dyDescent="0.25">
      <c r="A5914" s="116"/>
      <c r="B5914" s="117"/>
      <c r="C5914" s="117"/>
      <c r="D5914" s="117"/>
      <c r="E5914" s="119"/>
      <c r="F5914" s="116"/>
    </row>
    <row r="5915" spans="1:6" x14ac:dyDescent="0.25">
      <c r="A5915" s="116"/>
      <c r="B5915" s="117"/>
      <c r="C5915" s="117"/>
      <c r="D5915" s="117"/>
      <c r="E5915" s="119"/>
      <c r="F5915" s="116"/>
    </row>
    <row r="5916" spans="1:6" x14ac:dyDescent="0.25">
      <c r="A5916" s="116"/>
      <c r="B5916" s="117"/>
      <c r="C5916" s="117"/>
      <c r="D5916" s="117"/>
      <c r="E5916" s="119"/>
      <c r="F5916" s="116"/>
    </row>
    <row r="5917" spans="1:6" x14ac:dyDescent="0.25">
      <c r="A5917" s="116"/>
      <c r="B5917" s="117"/>
      <c r="C5917" s="117"/>
      <c r="D5917" s="117"/>
      <c r="E5917" s="119"/>
      <c r="F5917" s="116"/>
    </row>
    <row r="5918" spans="1:6" x14ac:dyDescent="0.25">
      <c r="A5918" s="116"/>
      <c r="B5918" s="117"/>
      <c r="C5918" s="117"/>
      <c r="D5918" s="117"/>
      <c r="E5918" s="119"/>
      <c r="F5918" s="116"/>
    </row>
    <row r="5919" spans="1:6" x14ac:dyDescent="0.25">
      <c r="A5919" s="116"/>
      <c r="B5919" s="117"/>
      <c r="C5919" s="117"/>
      <c r="D5919" s="117"/>
      <c r="E5919" s="119"/>
      <c r="F5919" s="116"/>
    </row>
    <row r="5920" spans="1:6" x14ac:dyDescent="0.25">
      <c r="A5920" s="116"/>
      <c r="B5920" s="117"/>
      <c r="C5920" s="117"/>
      <c r="D5920" s="117"/>
      <c r="E5920" s="119"/>
      <c r="F5920" s="116"/>
    </row>
    <row r="5921" spans="1:6" x14ac:dyDescent="0.25">
      <c r="A5921" s="116"/>
      <c r="B5921" s="117"/>
      <c r="C5921" s="117"/>
      <c r="D5921" s="117"/>
      <c r="E5921" s="119"/>
      <c r="F5921" s="116"/>
    </row>
    <row r="5922" spans="1:6" x14ac:dyDescent="0.25">
      <c r="A5922" s="116"/>
      <c r="B5922" s="117"/>
      <c r="C5922" s="117"/>
      <c r="D5922" s="117"/>
      <c r="E5922" s="119"/>
      <c r="F5922" s="116"/>
    </row>
    <row r="5923" spans="1:6" x14ac:dyDescent="0.25">
      <c r="A5923" s="116"/>
      <c r="B5923" s="117"/>
      <c r="C5923" s="117"/>
      <c r="D5923" s="117"/>
      <c r="E5923" s="119"/>
      <c r="F5923" s="116"/>
    </row>
    <row r="5924" spans="1:6" x14ac:dyDescent="0.25">
      <c r="A5924" s="116"/>
      <c r="B5924" s="117"/>
      <c r="C5924" s="117"/>
      <c r="D5924" s="117"/>
      <c r="E5924" s="119"/>
      <c r="F5924" s="116"/>
    </row>
    <row r="5925" spans="1:6" x14ac:dyDescent="0.25">
      <c r="A5925" s="116"/>
      <c r="B5925" s="117"/>
      <c r="C5925" s="117"/>
      <c r="D5925" s="117"/>
      <c r="E5925" s="119"/>
      <c r="F5925" s="116"/>
    </row>
    <row r="5926" spans="1:6" x14ac:dyDescent="0.25">
      <c r="A5926" s="116"/>
      <c r="B5926" s="117"/>
      <c r="C5926" s="117"/>
      <c r="D5926" s="117"/>
      <c r="E5926" s="119"/>
      <c r="F5926" s="116"/>
    </row>
    <row r="5927" spans="1:6" x14ac:dyDescent="0.25">
      <c r="A5927" s="116"/>
      <c r="B5927" s="117"/>
      <c r="C5927" s="117"/>
      <c r="D5927" s="117"/>
      <c r="E5927" s="119"/>
      <c r="F5927" s="116"/>
    </row>
    <row r="5928" spans="1:6" x14ac:dyDescent="0.25">
      <c r="A5928" s="116"/>
      <c r="B5928" s="117"/>
      <c r="C5928" s="117"/>
      <c r="D5928" s="117"/>
      <c r="E5928" s="119"/>
      <c r="F5928" s="116"/>
    </row>
    <row r="5929" spans="1:6" x14ac:dyDescent="0.25">
      <c r="A5929" s="116"/>
      <c r="B5929" s="117"/>
      <c r="C5929" s="117"/>
      <c r="D5929" s="117"/>
      <c r="E5929" s="119"/>
      <c r="F5929" s="116"/>
    </row>
    <row r="5930" spans="1:6" x14ac:dyDescent="0.25">
      <c r="A5930" s="116"/>
      <c r="B5930" s="117"/>
      <c r="C5930" s="117"/>
      <c r="D5930" s="117"/>
      <c r="E5930" s="119"/>
      <c r="F5930" s="116"/>
    </row>
    <row r="5931" spans="1:6" x14ac:dyDescent="0.25">
      <c r="A5931" s="116"/>
      <c r="B5931" s="117"/>
      <c r="C5931" s="117"/>
      <c r="D5931" s="117"/>
      <c r="E5931" s="119"/>
      <c r="F5931" s="116"/>
    </row>
    <row r="5932" spans="1:6" x14ac:dyDescent="0.25">
      <c r="A5932" s="116"/>
      <c r="B5932" s="117"/>
      <c r="C5932" s="117"/>
      <c r="D5932" s="117"/>
      <c r="E5932" s="119"/>
      <c r="F5932" s="116"/>
    </row>
    <row r="5933" spans="1:6" x14ac:dyDescent="0.25">
      <c r="A5933" s="116"/>
      <c r="B5933" s="117"/>
      <c r="C5933" s="117"/>
      <c r="D5933" s="117"/>
      <c r="E5933" s="119"/>
      <c r="F5933" s="116"/>
    </row>
    <row r="5934" spans="1:6" x14ac:dyDescent="0.25">
      <c r="A5934" s="116"/>
      <c r="B5934" s="117"/>
      <c r="C5934" s="117"/>
      <c r="D5934" s="117"/>
      <c r="E5934" s="119"/>
      <c r="F5934" s="116"/>
    </row>
    <row r="5935" spans="1:6" x14ac:dyDescent="0.25">
      <c r="A5935" s="116"/>
      <c r="B5935" s="117"/>
      <c r="C5935" s="117"/>
      <c r="D5935" s="117"/>
      <c r="E5935" s="119"/>
      <c r="F5935" s="116"/>
    </row>
    <row r="5936" spans="1:6" x14ac:dyDescent="0.25">
      <c r="A5936" s="116"/>
      <c r="B5936" s="117"/>
      <c r="C5936" s="117"/>
      <c r="D5936" s="117"/>
      <c r="E5936" s="119"/>
      <c r="F5936" s="116"/>
    </row>
    <row r="5937" spans="1:6" x14ac:dyDescent="0.25">
      <c r="A5937" s="116"/>
      <c r="B5937" s="117"/>
      <c r="C5937" s="117"/>
      <c r="D5937" s="117"/>
      <c r="E5937" s="119"/>
      <c r="F5937" s="116"/>
    </row>
    <row r="5938" spans="1:6" x14ac:dyDescent="0.25">
      <c r="A5938" s="116"/>
      <c r="B5938" s="117"/>
      <c r="C5938" s="117"/>
      <c r="D5938" s="117"/>
      <c r="E5938" s="119"/>
      <c r="F5938" s="116"/>
    </row>
    <row r="5939" spans="1:6" x14ac:dyDescent="0.25">
      <c r="A5939" s="116"/>
      <c r="B5939" s="117"/>
      <c r="C5939" s="117"/>
      <c r="D5939" s="117"/>
      <c r="E5939" s="119"/>
      <c r="F5939" s="116"/>
    </row>
    <row r="5940" spans="1:6" x14ac:dyDescent="0.25">
      <c r="A5940" s="116"/>
      <c r="B5940" s="117"/>
      <c r="C5940" s="117"/>
      <c r="D5940" s="117"/>
      <c r="E5940" s="119"/>
      <c r="F5940" s="116"/>
    </row>
    <row r="5941" spans="1:6" x14ac:dyDescent="0.25">
      <c r="A5941" s="116"/>
      <c r="B5941" s="117"/>
      <c r="C5941" s="117"/>
      <c r="D5941" s="117"/>
      <c r="E5941" s="119"/>
      <c r="F5941" s="116"/>
    </row>
    <row r="5942" spans="1:6" x14ac:dyDescent="0.25">
      <c r="A5942" s="116"/>
      <c r="B5942" s="117"/>
      <c r="C5942" s="117"/>
      <c r="D5942" s="117"/>
      <c r="E5942" s="119"/>
      <c r="F5942" s="116"/>
    </row>
    <row r="5943" spans="1:6" x14ac:dyDescent="0.25">
      <c r="A5943" s="116"/>
      <c r="B5943" s="117"/>
      <c r="C5943" s="117"/>
      <c r="D5943" s="117"/>
      <c r="E5943" s="119"/>
      <c r="F5943" s="116"/>
    </row>
    <row r="5944" spans="1:6" x14ac:dyDescent="0.25">
      <c r="A5944" s="116"/>
      <c r="B5944" s="117"/>
      <c r="C5944" s="117"/>
      <c r="D5944" s="117"/>
      <c r="E5944" s="119"/>
      <c r="F5944" s="116"/>
    </row>
    <row r="5945" spans="1:6" x14ac:dyDescent="0.25">
      <c r="A5945" s="116"/>
      <c r="B5945" s="117"/>
      <c r="C5945" s="117"/>
      <c r="D5945" s="117"/>
      <c r="E5945" s="119"/>
      <c r="F5945" s="116"/>
    </row>
    <row r="5946" spans="1:6" x14ac:dyDescent="0.25">
      <c r="A5946" s="116"/>
      <c r="B5946" s="117"/>
      <c r="C5946" s="117"/>
      <c r="D5946" s="117"/>
      <c r="E5946" s="119"/>
      <c r="F5946" s="116"/>
    </row>
    <row r="5947" spans="1:6" x14ac:dyDescent="0.25">
      <c r="A5947" s="116"/>
      <c r="B5947" s="117"/>
      <c r="C5947" s="117"/>
      <c r="D5947" s="117"/>
      <c r="E5947" s="119"/>
      <c r="F5947" s="116"/>
    </row>
    <row r="5948" spans="1:6" x14ac:dyDescent="0.25">
      <c r="A5948" s="116"/>
      <c r="B5948" s="117"/>
      <c r="C5948" s="117"/>
      <c r="D5948" s="117"/>
      <c r="E5948" s="119"/>
      <c r="F5948" s="116"/>
    </row>
    <row r="5949" spans="1:6" x14ac:dyDescent="0.25">
      <c r="A5949" s="116"/>
      <c r="B5949" s="117"/>
      <c r="C5949" s="117"/>
      <c r="D5949" s="117"/>
      <c r="E5949" s="119"/>
      <c r="F5949" s="116"/>
    </row>
    <row r="5950" spans="1:6" x14ac:dyDescent="0.25">
      <c r="A5950" s="116"/>
      <c r="B5950" s="117"/>
      <c r="C5950" s="117"/>
      <c r="D5950" s="117"/>
      <c r="E5950" s="119"/>
      <c r="F5950" s="116"/>
    </row>
    <row r="5951" spans="1:6" x14ac:dyDescent="0.25">
      <c r="A5951" s="116"/>
      <c r="B5951" s="117"/>
      <c r="C5951" s="117"/>
      <c r="D5951" s="117"/>
      <c r="E5951" s="119"/>
      <c r="F5951" s="116"/>
    </row>
    <row r="5952" spans="1:6" x14ac:dyDescent="0.25">
      <c r="A5952" s="116"/>
      <c r="B5952" s="117"/>
      <c r="C5952" s="117"/>
      <c r="D5952" s="117"/>
      <c r="E5952" s="119"/>
      <c r="F5952" s="116"/>
    </row>
    <row r="5953" spans="1:6" x14ac:dyDescent="0.25">
      <c r="A5953" s="116"/>
      <c r="B5953" s="117"/>
      <c r="C5953" s="117"/>
      <c r="D5953" s="117"/>
      <c r="E5953" s="119"/>
      <c r="F5953" s="116"/>
    </row>
    <row r="5954" spans="1:6" x14ac:dyDescent="0.25">
      <c r="A5954" s="116"/>
      <c r="B5954" s="117"/>
      <c r="C5954" s="117"/>
      <c r="D5954" s="117"/>
      <c r="E5954" s="119"/>
      <c r="F5954" s="116"/>
    </row>
    <row r="5955" spans="1:6" x14ac:dyDescent="0.25">
      <c r="A5955" s="116"/>
      <c r="B5955" s="117"/>
      <c r="C5955" s="117"/>
      <c r="D5955" s="117"/>
      <c r="E5955" s="119"/>
      <c r="F5955" s="116"/>
    </row>
    <row r="5956" spans="1:6" x14ac:dyDescent="0.25">
      <c r="A5956" s="116"/>
      <c r="B5956" s="117"/>
      <c r="C5956" s="117"/>
      <c r="D5956" s="117"/>
      <c r="E5956" s="119"/>
      <c r="F5956" s="116"/>
    </row>
    <row r="5957" spans="1:6" x14ac:dyDescent="0.25">
      <c r="A5957" s="116"/>
      <c r="B5957" s="117"/>
      <c r="C5957" s="117"/>
      <c r="D5957" s="117"/>
      <c r="E5957" s="119"/>
      <c r="F5957" s="116"/>
    </row>
    <row r="5958" spans="1:6" x14ac:dyDescent="0.25">
      <c r="A5958" s="116"/>
      <c r="B5958" s="117"/>
      <c r="C5958" s="117"/>
      <c r="D5958" s="117"/>
      <c r="E5958" s="119"/>
      <c r="F5958" s="116"/>
    </row>
    <row r="5959" spans="1:6" x14ac:dyDescent="0.25">
      <c r="A5959" s="116"/>
      <c r="B5959" s="117"/>
      <c r="C5959" s="117"/>
      <c r="D5959" s="117"/>
      <c r="E5959" s="119"/>
      <c r="F5959" s="116"/>
    </row>
    <row r="5960" spans="1:6" x14ac:dyDescent="0.25">
      <c r="A5960" s="116"/>
      <c r="B5960" s="117"/>
      <c r="C5960" s="117"/>
      <c r="D5960" s="117"/>
      <c r="E5960" s="119"/>
      <c r="F5960" s="116"/>
    </row>
    <row r="5961" spans="1:6" x14ac:dyDescent="0.25">
      <c r="A5961" s="116"/>
      <c r="B5961" s="117"/>
      <c r="C5961" s="117"/>
      <c r="D5961" s="117"/>
      <c r="E5961" s="119"/>
      <c r="F5961" s="116"/>
    </row>
    <row r="5962" spans="1:6" x14ac:dyDescent="0.25">
      <c r="A5962" s="116"/>
      <c r="B5962" s="117"/>
      <c r="C5962" s="117"/>
      <c r="D5962" s="117"/>
      <c r="E5962" s="119"/>
      <c r="F5962" s="116"/>
    </row>
    <row r="5963" spans="1:6" x14ac:dyDescent="0.25">
      <c r="A5963" s="116"/>
      <c r="B5963" s="117"/>
      <c r="C5963" s="117"/>
      <c r="D5963" s="117"/>
      <c r="E5963" s="119"/>
      <c r="F5963" s="116"/>
    </row>
    <row r="5964" spans="1:6" x14ac:dyDescent="0.25">
      <c r="A5964" s="116"/>
      <c r="B5964" s="117"/>
      <c r="C5964" s="117"/>
      <c r="D5964" s="117"/>
      <c r="E5964" s="119"/>
      <c r="F5964" s="116"/>
    </row>
    <row r="5965" spans="1:6" x14ac:dyDescent="0.25">
      <c r="A5965" s="116"/>
      <c r="B5965" s="117"/>
      <c r="C5965" s="117"/>
      <c r="D5965" s="117"/>
      <c r="E5965" s="119"/>
      <c r="F5965" s="116"/>
    </row>
    <row r="5966" spans="1:6" x14ac:dyDescent="0.25">
      <c r="A5966" s="116"/>
      <c r="B5966" s="117"/>
      <c r="C5966" s="117"/>
      <c r="D5966" s="117"/>
      <c r="E5966" s="119"/>
      <c r="F5966" s="116"/>
    </row>
    <row r="5967" spans="1:6" x14ac:dyDescent="0.25">
      <c r="A5967" s="116"/>
      <c r="B5967" s="117"/>
      <c r="C5967" s="117"/>
      <c r="D5967" s="117"/>
      <c r="E5967" s="119"/>
      <c r="F5967" s="116"/>
    </row>
    <row r="5968" spans="1:6" x14ac:dyDescent="0.25">
      <c r="A5968" s="116"/>
      <c r="B5968" s="117"/>
      <c r="C5968" s="117"/>
      <c r="D5968" s="117"/>
      <c r="E5968" s="119"/>
      <c r="F5968" s="116"/>
    </row>
    <row r="5969" spans="1:6" x14ac:dyDescent="0.25">
      <c r="A5969" s="116"/>
      <c r="B5969" s="117"/>
      <c r="C5969" s="117"/>
      <c r="D5969" s="117"/>
      <c r="E5969" s="119"/>
      <c r="F5969" s="116"/>
    </row>
    <row r="5970" spans="1:6" x14ac:dyDescent="0.25">
      <c r="A5970" s="116"/>
      <c r="B5970" s="117"/>
      <c r="C5970" s="117"/>
      <c r="D5970" s="117"/>
      <c r="E5970" s="119"/>
      <c r="F5970" s="116"/>
    </row>
    <row r="5971" spans="1:6" x14ac:dyDescent="0.25">
      <c r="A5971" s="116"/>
      <c r="B5971" s="117"/>
      <c r="C5971" s="117"/>
      <c r="D5971" s="117"/>
      <c r="E5971" s="119"/>
      <c r="F5971" s="116"/>
    </row>
    <row r="5972" spans="1:6" x14ac:dyDescent="0.25">
      <c r="A5972" s="116"/>
      <c r="B5972" s="117"/>
      <c r="C5972" s="117"/>
      <c r="D5972" s="117"/>
      <c r="E5972" s="119"/>
      <c r="F5972" s="116"/>
    </row>
    <row r="5973" spans="1:6" x14ac:dyDescent="0.25">
      <c r="A5973" s="116"/>
      <c r="B5973" s="117"/>
      <c r="C5973" s="117"/>
      <c r="D5973" s="117"/>
      <c r="E5973" s="119"/>
      <c r="F5973" s="116"/>
    </row>
    <row r="5974" spans="1:6" x14ac:dyDescent="0.25">
      <c r="A5974" s="116"/>
      <c r="B5974" s="117"/>
      <c r="C5974" s="117"/>
      <c r="D5974" s="117"/>
      <c r="E5974" s="119"/>
      <c r="F5974" s="116"/>
    </row>
    <row r="5975" spans="1:6" x14ac:dyDescent="0.25">
      <c r="A5975" s="116"/>
      <c r="B5975" s="117"/>
      <c r="C5975" s="117"/>
      <c r="D5975" s="117"/>
      <c r="E5975" s="119"/>
      <c r="F5975" s="116"/>
    </row>
    <row r="5976" spans="1:6" x14ac:dyDescent="0.25">
      <c r="A5976" s="116"/>
      <c r="B5976" s="117"/>
      <c r="C5976" s="117"/>
      <c r="D5976" s="117"/>
      <c r="E5976" s="119"/>
      <c r="F5976" s="116"/>
    </row>
    <row r="5977" spans="1:6" x14ac:dyDescent="0.25">
      <c r="A5977" s="116"/>
      <c r="B5977" s="117"/>
      <c r="C5977" s="117"/>
      <c r="D5977" s="117"/>
      <c r="E5977" s="119"/>
      <c r="F5977" s="116"/>
    </row>
    <row r="5978" spans="1:6" x14ac:dyDescent="0.25">
      <c r="A5978" s="116"/>
      <c r="B5978" s="117"/>
      <c r="C5978" s="117"/>
      <c r="D5978" s="117"/>
      <c r="E5978" s="119"/>
      <c r="F5978" s="116"/>
    </row>
    <row r="5979" spans="1:6" x14ac:dyDescent="0.25">
      <c r="A5979" s="116"/>
      <c r="B5979" s="117"/>
      <c r="C5979" s="117"/>
      <c r="D5979" s="117"/>
      <c r="E5979" s="119"/>
      <c r="F5979" s="116"/>
    </row>
    <row r="5980" spans="1:6" x14ac:dyDescent="0.25">
      <c r="A5980" s="116"/>
      <c r="B5980" s="117"/>
      <c r="C5980" s="117"/>
      <c r="D5980" s="117"/>
      <c r="E5980" s="119"/>
      <c r="F5980" s="116"/>
    </row>
    <row r="5981" spans="1:6" x14ac:dyDescent="0.25">
      <c r="A5981" s="116"/>
      <c r="B5981" s="117"/>
      <c r="C5981" s="117"/>
      <c r="D5981" s="117"/>
      <c r="E5981" s="119"/>
      <c r="F5981" s="116"/>
    </row>
    <row r="5982" spans="1:6" x14ac:dyDescent="0.25">
      <c r="A5982" s="116"/>
      <c r="B5982" s="117"/>
      <c r="C5982" s="117"/>
      <c r="D5982" s="117"/>
      <c r="E5982" s="119"/>
      <c r="F5982" s="116"/>
    </row>
    <row r="5983" spans="1:6" x14ac:dyDescent="0.25">
      <c r="A5983" s="116"/>
      <c r="B5983" s="117"/>
      <c r="C5983" s="117"/>
      <c r="D5983" s="117"/>
      <c r="E5983" s="119"/>
      <c r="F5983" s="116"/>
    </row>
    <row r="5984" spans="1:6" x14ac:dyDescent="0.25">
      <c r="A5984" s="116"/>
      <c r="B5984" s="117"/>
      <c r="C5984" s="117"/>
      <c r="D5984" s="117"/>
      <c r="E5984" s="119"/>
      <c r="F5984" s="116"/>
    </row>
    <row r="5985" spans="1:6" x14ac:dyDescent="0.25">
      <c r="A5985" s="116"/>
      <c r="B5985" s="117"/>
      <c r="C5985" s="117"/>
      <c r="D5985" s="117"/>
      <c r="E5985" s="119"/>
      <c r="F5985" s="116"/>
    </row>
    <row r="5986" spans="1:6" x14ac:dyDescent="0.25">
      <c r="A5986" s="116"/>
      <c r="B5986" s="117"/>
      <c r="C5986" s="117"/>
      <c r="D5986" s="117"/>
      <c r="E5986" s="119"/>
      <c r="F5986" s="116"/>
    </row>
    <row r="5987" spans="1:6" x14ac:dyDescent="0.25">
      <c r="A5987" s="116"/>
      <c r="B5987" s="117"/>
      <c r="C5987" s="117"/>
      <c r="D5987" s="117"/>
      <c r="E5987" s="119"/>
      <c r="F5987" s="116"/>
    </row>
    <row r="5988" spans="1:6" x14ac:dyDescent="0.25">
      <c r="A5988" s="116"/>
      <c r="B5988" s="117"/>
      <c r="C5988" s="117"/>
      <c r="D5988" s="117"/>
      <c r="E5988" s="119"/>
      <c r="F5988" s="116"/>
    </row>
    <row r="5989" spans="1:6" x14ac:dyDescent="0.25">
      <c r="A5989" s="116"/>
      <c r="B5989" s="117"/>
      <c r="C5989" s="117"/>
      <c r="D5989" s="117"/>
      <c r="E5989" s="119"/>
      <c r="F5989" s="116"/>
    </row>
    <row r="5990" spans="1:6" x14ac:dyDescent="0.25">
      <c r="A5990" s="116"/>
      <c r="B5990" s="117"/>
      <c r="C5990" s="117"/>
      <c r="D5990" s="117"/>
      <c r="E5990" s="119"/>
      <c r="F5990" s="116"/>
    </row>
    <row r="5991" spans="1:6" x14ac:dyDescent="0.25">
      <c r="A5991" s="116"/>
      <c r="B5991" s="117"/>
      <c r="C5991" s="117"/>
      <c r="D5991" s="117"/>
      <c r="E5991" s="119"/>
      <c r="F5991" s="116"/>
    </row>
    <row r="5992" spans="1:6" x14ac:dyDescent="0.25">
      <c r="A5992" s="116"/>
      <c r="B5992" s="117"/>
      <c r="C5992" s="117"/>
      <c r="D5992" s="117"/>
      <c r="E5992" s="119"/>
      <c r="F5992" s="116"/>
    </row>
    <row r="5993" spans="1:6" x14ac:dyDescent="0.25">
      <c r="A5993" s="116"/>
      <c r="B5993" s="117"/>
      <c r="C5993" s="117"/>
      <c r="D5993" s="117"/>
      <c r="E5993" s="119"/>
      <c r="F5993" s="116"/>
    </row>
    <row r="5994" spans="1:6" x14ac:dyDescent="0.25">
      <c r="A5994" s="116"/>
      <c r="B5994" s="117"/>
      <c r="C5994" s="117"/>
      <c r="D5994" s="117"/>
      <c r="E5994" s="119"/>
      <c r="F5994" s="116"/>
    </row>
    <row r="5995" spans="1:6" x14ac:dyDescent="0.25">
      <c r="A5995" s="116"/>
      <c r="B5995" s="117"/>
      <c r="C5995" s="117"/>
      <c r="D5995" s="117"/>
      <c r="E5995" s="119"/>
      <c r="F5995" s="116"/>
    </row>
    <row r="5996" spans="1:6" x14ac:dyDescent="0.25">
      <c r="A5996" s="116"/>
      <c r="B5996" s="117"/>
      <c r="C5996" s="117"/>
      <c r="D5996" s="117"/>
      <c r="E5996" s="119"/>
      <c r="F5996" s="116"/>
    </row>
    <row r="5997" spans="1:6" x14ac:dyDescent="0.25">
      <c r="A5997" s="116"/>
      <c r="B5997" s="117"/>
      <c r="C5997" s="117"/>
      <c r="D5997" s="117"/>
      <c r="E5997" s="119"/>
      <c r="F5997" s="116"/>
    </row>
    <row r="5998" spans="1:6" x14ac:dyDescent="0.25">
      <c r="A5998" s="116"/>
      <c r="B5998" s="117"/>
      <c r="C5998" s="117"/>
      <c r="D5998" s="117"/>
      <c r="E5998" s="119"/>
      <c r="F5998" s="116"/>
    </row>
    <row r="5999" spans="1:6" x14ac:dyDescent="0.25">
      <c r="A5999" s="116"/>
      <c r="B5999" s="117"/>
      <c r="C5999" s="117"/>
      <c r="D5999" s="117"/>
      <c r="E5999" s="119"/>
      <c r="F5999" s="116"/>
    </row>
    <row r="6000" spans="1:6" x14ac:dyDescent="0.25">
      <c r="A6000" s="116"/>
      <c r="B6000" s="117"/>
      <c r="C6000" s="117"/>
      <c r="D6000" s="117"/>
      <c r="E6000" s="119"/>
      <c r="F6000" s="116"/>
    </row>
    <row r="6001" spans="1:6" x14ac:dyDescent="0.25">
      <c r="A6001" s="116"/>
      <c r="B6001" s="117"/>
      <c r="C6001" s="117"/>
      <c r="D6001" s="117"/>
      <c r="E6001" s="119"/>
      <c r="F6001" s="116"/>
    </row>
    <row r="6002" spans="1:6" x14ac:dyDescent="0.25">
      <c r="A6002" s="116"/>
      <c r="B6002" s="117"/>
      <c r="C6002" s="117"/>
      <c r="D6002" s="117"/>
      <c r="E6002" s="119"/>
      <c r="F6002" s="116"/>
    </row>
    <row r="6003" spans="1:6" x14ac:dyDescent="0.25">
      <c r="A6003" s="116"/>
      <c r="B6003" s="117"/>
      <c r="C6003" s="117"/>
      <c r="D6003" s="117"/>
      <c r="E6003" s="119"/>
      <c r="F6003" s="116"/>
    </row>
    <row r="6004" spans="1:6" x14ac:dyDescent="0.25">
      <c r="A6004" s="116"/>
      <c r="B6004" s="117"/>
      <c r="C6004" s="117"/>
      <c r="D6004" s="117"/>
      <c r="E6004" s="119"/>
      <c r="F6004" s="116"/>
    </row>
    <row r="6005" spans="1:6" x14ac:dyDescent="0.25">
      <c r="A6005" s="116"/>
      <c r="B6005" s="117"/>
      <c r="C6005" s="117"/>
      <c r="D6005" s="117"/>
      <c r="E6005" s="119"/>
      <c r="F6005" s="116"/>
    </row>
    <row r="6006" spans="1:6" x14ac:dyDescent="0.25">
      <c r="A6006" s="116"/>
      <c r="B6006" s="117"/>
      <c r="C6006" s="117"/>
      <c r="D6006" s="117"/>
      <c r="E6006" s="119"/>
      <c r="F6006" s="116"/>
    </row>
    <row r="6007" spans="1:6" x14ac:dyDescent="0.25">
      <c r="A6007" s="116"/>
      <c r="B6007" s="117"/>
      <c r="C6007" s="117"/>
      <c r="D6007" s="117"/>
      <c r="E6007" s="119"/>
      <c r="F6007" s="116"/>
    </row>
    <row r="6008" spans="1:6" x14ac:dyDescent="0.25">
      <c r="A6008" s="116"/>
      <c r="B6008" s="117"/>
      <c r="C6008" s="117"/>
      <c r="D6008" s="117"/>
      <c r="E6008" s="119"/>
      <c r="F6008" s="116"/>
    </row>
    <row r="6009" spans="1:6" x14ac:dyDescent="0.25">
      <c r="A6009" s="116"/>
      <c r="B6009" s="117"/>
      <c r="C6009" s="117"/>
      <c r="D6009" s="117"/>
      <c r="E6009" s="119"/>
      <c r="F6009" s="116"/>
    </row>
    <row r="6010" spans="1:6" x14ac:dyDescent="0.25">
      <c r="A6010" s="116"/>
      <c r="B6010" s="117"/>
      <c r="C6010" s="117"/>
      <c r="D6010" s="117"/>
      <c r="E6010" s="119"/>
      <c r="F6010" s="116"/>
    </row>
    <row r="6011" spans="1:6" x14ac:dyDescent="0.25">
      <c r="A6011" s="116"/>
      <c r="B6011" s="117"/>
      <c r="C6011" s="117"/>
      <c r="D6011" s="117"/>
      <c r="E6011" s="119"/>
      <c r="F6011" s="116"/>
    </row>
    <row r="6012" spans="1:6" x14ac:dyDescent="0.25">
      <c r="A6012" s="116"/>
      <c r="B6012" s="117"/>
      <c r="C6012" s="117"/>
      <c r="D6012" s="117"/>
      <c r="E6012" s="119"/>
      <c r="F6012" s="116"/>
    </row>
    <row r="6013" spans="1:6" x14ac:dyDescent="0.25">
      <c r="A6013" s="116"/>
      <c r="B6013" s="117"/>
      <c r="C6013" s="117"/>
      <c r="D6013" s="117"/>
      <c r="E6013" s="119"/>
      <c r="F6013" s="116"/>
    </row>
    <row r="6014" spans="1:6" x14ac:dyDescent="0.25">
      <c r="A6014" s="116"/>
      <c r="B6014" s="117"/>
      <c r="C6014" s="117"/>
      <c r="D6014" s="117"/>
      <c r="E6014" s="119"/>
      <c r="F6014" s="116"/>
    </row>
    <row r="6015" spans="1:6" x14ac:dyDescent="0.25">
      <c r="A6015" s="116"/>
      <c r="B6015" s="117"/>
      <c r="C6015" s="117"/>
      <c r="D6015" s="117"/>
      <c r="E6015" s="119"/>
      <c r="F6015" s="116"/>
    </row>
    <row r="6016" spans="1:6" x14ac:dyDescent="0.25">
      <c r="A6016" s="116"/>
      <c r="B6016" s="117"/>
      <c r="C6016" s="117"/>
      <c r="D6016" s="117"/>
      <c r="E6016" s="119"/>
      <c r="F6016" s="116"/>
    </row>
    <row r="6017" spans="1:6" x14ac:dyDescent="0.25">
      <c r="A6017" s="116"/>
      <c r="B6017" s="117"/>
      <c r="C6017" s="117"/>
      <c r="D6017" s="117"/>
      <c r="E6017" s="119"/>
      <c r="F6017" s="116"/>
    </row>
    <row r="6018" spans="1:6" x14ac:dyDescent="0.25">
      <c r="A6018" s="116"/>
      <c r="B6018" s="117"/>
      <c r="C6018" s="117"/>
      <c r="D6018" s="117"/>
      <c r="E6018" s="119"/>
      <c r="F6018" s="116"/>
    </row>
    <row r="6019" spans="1:6" x14ac:dyDescent="0.25">
      <c r="A6019" s="116"/>
      <c r="B6019" s="117"/>
      <c r="C6019" s="117"/>
      <c r="D6019" s="117"/>
      <c r="E6019" s="119"/>
      <c r="F6019" s="116"/>
    </row>
    <row r="6020" spans="1:6" x14ac:dyDescent="0.25">
      <c r="A6020" s="116"/>
      <c r="B6020" s="117"/>
      <c r="C6020" s="117"/>
      <c r="D6020" s="117"/>
      <c r="E6020" s="119"/>
      <c r="F6020" s="116"/>
    </row>
    <row r="6021" spans="1:6" x14ac:dyDescent="0.25">
      <c r="A6021" s="116"/>
      <c r="B6021" s="117"/>
      <c r="C6021" s="117"/>
      <c r="D6021" s="117"/>
      <c r="E6021" s="119"/>
      <c r="F6021" s="116"/>
    </row>
    <row r="6022" spans="1:6" x14ac:dyDescent="0.25">
      <c r="A6022" s="116"/>
      <c r="B6022" s="117"/>
      <c r="C6022" s="117"/>
      <c r="D6022" s="117"/>
      <c r="E6022" s="119"/>
      <c r="F6022" s="116"/>
    </row>
    <row r="6023" spans="1:6" x14ac:dyDescent="0.25">
      <c r="A6023" s="116"/>
      <c r="B6023" s="117"/>
      <c r="C6023" s="117"/>
      <c r="D6023" s="117"/>
      <c r="E6023" s="119"/>
      <c r="F6023" s="116"/>
    </row>
    <row r="6024" spans="1:6" x14ac:dyDescent="0.25">
      <c r="A6024" s="116"/>
      <c r="B6024" s="117"/>
      <c r="C6024" s="117"/>
      <c r="D6024" s="117"/>
      <c r="E6024" s="119"/>
      <c r="F6024" s="116"/>
    </row>
    <row r="6025" spans="1:6" x14ac:dyDescent="0.25">
      <c r="A6025" s="116"/>
      <c r="B6025" s="117"/>
      <c r="C6025" s="117"/>
      <c r="D6025" s="117"/>
      <c r="E6025" s="119"/>
      <c r="F6025" s="116"/>
    </row>
    <row r="6026" spans="1:6" x14ac:dyDescent="0.25">
      <c r="A6026" s="116"/>
      <c r="B6026" s="117"/>
      <c r="C6026" s="117"/>
      <c r="D6026" s="117"/>
      <c r="E6026" s="119"/>
      <c r="F6026" s="116"/>
    </row>
    <row r="6027" spans="1:6" x14ac:dyDescent="0.25">
      <c r="A6027" s="116"/>
      <c r="B6027" s="117"/>
      <c r="C6027" s="117"/>
      <c r="D6027" s="117"/>
      <c r="E6027" s="119"/>
      <c r="F6027" s="116"/>
    </row>
    <row r="6028" spans="1:6" x14ac:dyDescent="0.25">
      <c r="A6028" s="116"/>
      <c r="B6028" s="117"/>
      <c r="C6028" s="117"/>
      <c r="D6028" s="117"/>
      <c r="E6028" s="119"/>
      <c r="F6028" s="116"/>
    </row>
    <row r="6029" spans="1:6" x14ac:dyDescent="0.25">
      <c r="A6029" s="116"/>
      <c r="B6029" s="117"/>
      <c r="C6029" s="117"/>
      <c r="D6029" s="117"/>
      <c r="E6029" s="119"/>
      <c r="F6029" s="116"/>
    </row>
    <row r="6030" spans="1:6" x14ac:dyDescent="0.25">
      <c r="A6030" s="116"/>
      <c r="B6030" s="117"/>
      <c r="C6030" s="117"/>
      <c r="D6030" s="117"/>
      <c r="E6030" s="119"/>
      <c r="F6030" s="116"/>
    </row>
    <row r="6031" spans="1:6" x14ac:dyDescent="0.25">
      <c r="A6031" s="116"/>
      <c r="B6031" s="117"/>
      <c r="C6031" s="117"/>
      <c r="D6031" s="117"/>
      <c r="E6031" s="119"/>
      <c r="F6031" s="116"/>
    </row>
    <row r="6032" spans="1:6" x14ac:dyDescent="0.25">
      <c r="A6032" s="116"/>
      <c r="B6032" s="117"/>
      <c r="C6032" s="117"/>
      <c r="D6032" s="117"/>
      <c r="E6032" s="119"/>
      <c r="F6032" s="116"/>
    </row>
    <row r="6033" spans="1:6" x14ac:dyDescent="0.25">
      <c r="A6033" s="116"/>
      <c r="B6033" s="117"/>
      <c r="C6033" s="117"/>
      <c r="D6033" s="117"/>
      <c r="E6033" s="119"/>
      <c r="F6033" s="116"/>
    </row>
    <row r="6034" spans="1:6" x14ac:dyDescent="0.25">
      <c r="A6034" s="116"/>
      <c r="B6034" s="117"/>
      <c r="C6034" s="117"/>
      <c r="D6034" s="117"/>
      <c r="E6034" s="119"/>
      <c r="F6034" s="116"/>
    </row>
    <row r="6035" spans="1:6" x14ac:dyDescent="0.25">
      <c r="A6035" s="116"/>
      <c r="B6035" s="117"/>
      <c r="C6035" s="117"/>
      <c r="D6035" s="117"/>
      <c r="E6035" s="119"/>
      <c r="F6035" s="116"/>
    </row>
    <row r="6036" spans="1:6" x14ac:dyDescent="0.25">
      <c r="A6036" s="116"/>
      <c r="B6036" s="117"/>
      <c r="C6036" s="117"/>
      <c r="D6036" s="117"/>
      <c r="E6036" s="119"/>
      <c r="F6036" s="116"/>
    </row>
    <row r="6037" spans="1:6" x14ac:dyDescent="0.25">
      <c r="A6037" s="116"/>
      <c r="B6037" s="117"/>
      <c r="C6037" s="117"/>
      <c r="D6037" s="117"/>
      <c r="E6037" s="119"/>
      <c r="F6037" s="116"/>
    </row>
    <row r="6038" spans="1:6" x14ac:dyDescent="0.25">
      <c r="A6038" s="116"/>
      <c r="B6038" s="117"/>
      <c r="C6038" s="117"/>
      <c r="D6038" s="117"/>
      <c r="E6038" s="119"/>
      <c r="F6038" s="116"/>
    </row>
    <row r="6039" spans="1:6" x14ac:dyDescent="0.25">
      <c r="A6039" s="116"/>
      <c r="B6039" s="117"/>
      <c r="C6039" s="117"/>
      <c r="D6039" s="117"/>
      <c r="E6039" s="119"/>
      <c r="F6039" s="116"/>
    </row>
    <row r="6040" spans="1:6" x14ac:dyDescent="0.25">
      <c r="A6040" s="116"/>
      <c r="B6040" s="117"/>
      <c r="C6040" s="117"/>
      <c r="D6040" s="117"/>
      <c r="E6040" s="119"/>
      <c r="F6040" s="116"/>
    </row>
    <row r="6041" spans="1:6" x14ac:dyDescent="0.25">
      <c r="A6041" s="116"/>
      <c r="B6041" s="117"/>
      <c r="C6041" s="117"/>
      <c r="D6041" s="117"/>
      <c r="E6041" s="119"/>
      <c r="F6041" s="116"/>
    </row>
    <row r="6042" spans="1:6" x14ac:dyDescent="0.25">
      <c r="A6042" s="116"/>
      <c r="B6042" s="117"/>
      <c r="C6042" s="117"/>
      <c r="D6042" s="117"/>
      <c r="E6042" s="119"/>
      <c r="F6042" s="116"/>
    </row>
    <row r="6043" spans="1:6" x14ac:dyDescent="0.25">
      <c r="A6043" s="116"/>
      <c r="B6043" s="117"/>
      <c r="C6043" s="117"/>
      <c r="D6043" s="117"/>
      <c r="E6043" s="119"/>
      <c r="F6043" s="116"/>
    </row>
    <row r="6044" spans="1:6" x14ac:dyDescent="0.25">
      <c r="A6044" s="116"/>
      <c r="B6044" s="117"/>
      <c r="C6044" s="117"/>
      <c r="D6044" s="117"/>
      <c r="E6044" s="119"/>
      <c r="F6044" s="116"/>
    </row>
    <row r="6045" spans="1:6" x14ac:dyDescent="0.25">
      <c r="A6045" s="116"/>
      <c r="B6045" s="117"/>
      <c r="C6045" s="117"/>
      <c r="D6045" s="117"/>
      <c r="E6045" s="119"/>
      <c r="F6045" s="116"/>
    </row>
    <row r="6046" spans="1:6" x14ac:dyDescent="0.25">
      <c r="A6046" s="116"/>
      <c r="B6046" s="117"/>
      <c r="C6046" s="117"/>
      <c r="D6046" s="117"/>
      <c r="E6046" s="119"/>
      <c r="F6046" s="116"/>
    </row>
    <row r="6047" spans="1:6" x14ac:dyDescent="0.25">
      <c r="A6047" s="116"/>
      <c r="B6047" s="117"/>
      <c r="C6047" s="117"/>
      <c r="D6047" s="117"/>
      <c r="E6047" s="119"/>
      <c r="F6047" s="116"/>
    </row>
    <row r="6048" spans="1:6" x14ac:dyDescent="0.25">
      <c r="A6048" s="116"/>
      <c r="B6048" s="117"/>
      <c r="C6048" s="117"/>
      <c r="D6048" s="117"/>
      <c r="E6048" s="119"/>
      <c r="F6048" s="116"/>
    </row>
    <row r="6049" spans="1:6" x14ac:dyDescent="0.25">
      <c r="A6049" s="116"/>
      <c r="B6049" s="117"/>
      <c r="C6049" s="117"/>
      <c r="D6049" s="117"/>
      <c r="E6049" s="119"/>
      <c r="F6049" s="116"/>
    </row>
    <row r="6050" spans="1:6" x14ac:dyDescent="0.25">
      <c r="A6050" s="116"/>
      <c r="B6050" s="117"/>
      <c r="C6050" s="117"/>
      <c r="D6050" s="117"/>
      <c r="E6050" s="119"/>
      <c r="F6050" s="116"/>
    </row>
    <row r="6051" spans="1:6" x14ac:dyDescent="0.25">
      <c r="A6051" s="116"/>
      <c r="B6051" s="117"/>
      <c r="C6051" s="117"/>
      <c r="D6051" s="117"/>
      <c r="E6051" s="119"/>
      <c r="F6051" s="116"/>
    </row>
    <row r="6052" spans="1:6" x14ac:dyDescent="0.25">
      <c r="A6052" s="116"/>
      <c r="B6052" s="117"/>
      <c r="C6052" s="117"/>
      <c r="D6052" s="117"/>
      <c r="E6052" s="119"/>
      <c r="F6052" s="116"/>
    </row>
    <row r="6053" spans="1:6" x14ac:dyDescent="0.25">
      <c r="A6053" s="116"/>
      <c r="B6053" s="117"/>
      <c r="C6053" s="117"/>
      <c r="D6053" s="117"/>
      <c r="E6053" s="119"/>
      <c r="F6053" s="116"/>
    </row>
    <row r="6054" spans="1:6" x14ac:dyDescent="0.25">
      <c r="A6054" s="116"/>
      <c r="B6054" s="117"/>
      <c r="C6054" s="117"/>
      <c r="D6054" s="117"/>
      <c r="E6054" s="119"/>
      <c r="F6054" s="116"/>
    </row>
    <row r="6055" spans="1:6" x14ac:dyDescent="0.25">
      <c r="A6055" s="116"/>
      <c r="B6055" s="117"/>
      <c r="C6055" s="117"/>
      <c r="D6055" s="117"/>
      <c r="E6055" s="119"/>
      <c r="F6055" s="116"/>
    </row>
    <row r="6056" spans="1:6" x14ac:dyDescent="0.25">
      <c r="A6056" s="116"/>
      <c r="B6056" s="117"/>
      <c r="C6056" s="117"/>
      <c r="D6056" s="117"/>
      <c r="E6056" s="119"/>
      <c r="F6056" s="116"/>
    </row>
    <row r="6057" spans="1:6" x14ac:dyDescent="0.25">
      <c r="A6057" s="116"/>
      <c r="B6057" s="117"/>
      <c r="C6057" s="117"/>
      <c r="D6057" s="117"/>
      <c r="E6057" s="119"/>
      <c r="F6057" s="116"/>
    </row>
    <row r="6058" spans="1:6" x14ac:dyDescent="0.25">
      <c r="A6058" s="116"/>
      <c r="B6058" s="117"/>
      <c r="C6058" s="117"/>
      <c r="D6058" s="117"/>
      <c r="E6058" s="119"/>
      <c r="F6058" s="116"/>
    </row>
    <row r="6059" spans="1:6" x14ac:dyDescent="0.25">
      <c r="A6059" s="116"/>
      <c r="B6059" s="117"/>
      <c r="C6059" s="117"/>
      <c r="D6059" s="117"/>
      <c r="E6059" s="119"/>
      <c r="F6059" s="116"/>
    </row>
    <row r="6060" spans="1:6" x14ac:dyDescent="0.25">
      <c r="A6060" s="116"/>
      <c r="B6060" s="117"/>
      <c r="C6060" s="117"/>
      <c r="D6060" s="117"/>
      <c r="E6060" s="119"/>
      <c r="F6060" s="116"/>
    </row>
    <row r="6061" spans="1:6" x14ac:dyDescent="0.25">
      <c r="A6061" s="116"/>
      <c r="B6061" s="117"/>
      <c r="C6061" s="117"/>
      <c r="D6061" s="117"/>
      <c r="E6061" s="119"/>
      <c r="F6061" s="116"/>
    </row>
    <row r="6062" spans="1:6" x14ac:dyDescent="0.25">
      <c r="A6062" s="116"/>
      <c r="B6062" s="117"/>
      <c r="C6062" s="117"/>
      <c r="D6062" s="117"/>
      <c r="E6062" s="119"/>
      <c r="F6062" s="116"/>
    </row>
    <row r="6063" spans="1:6" x14ac:dyDescent="0.25">
      <c r="A6063" s="116"/>
      <c r="B6063" s="117"/>
      <c r="C6063" s="117"/>
      <c r="D6063" s="117"/>
      <c r="E6063" s="119"/>
      <c r="F6063" s="116"/>
    </row>
    <row r="6064" spans="1:6" x14ac:dyDescent="0.25">
      <c r="A6064" s="116"/>
      <c r="B6064" s="117"/>
      <c r="C6064" s="117"/>
      <c r="D6064" s="117"/>
      <c r="E6064" s="119"/>
      <c r="F6064" s="116"/>
    </row>
    <row r="6065" spans="1:6" x14ac:dyDescent="0.25">
      <c r="A6065" s="116"/>
      <c r="B6065" s="117"/>
      <c r="C6065" s="117"/>
      <c r="D6065" s="117"/>
      <c r="E6065" s="119"/>
      <c r="F6065" s="116"/>
    </row>
    <row r="6066" spans="1:6" x14ac:dyDescent="0.25">
      <c r="A6066" s="116"/>
      <c r="B6066" s="117"/>
      <c r="C6066" s="117"/>
      <c r="D6066" s="117"/>
      <c r="E6066" s="119"/>
      <c r="F6066" s="116"/>
    </row>
    <row r="6067" spans="1:6" x14ac:dyDescent="0.25">
      <c r="A6067" s="116"/>
      <c r="B6067" s="117"/>
      <c r="C6067" s="117"/>
      <c r="D6067" s="117"/>
      <c r="E6067" s="119"/>
      <c r="F6067" s="116"/>
    </row>
    <row r="6068" spans="1:6" x14ac:dyDescent="0.25">
      <c r="A6068" s="116"/>
      <c r="B6068" s="117"/>
      <c r="C6068" s="117"/>
      <c r="D6068" s="117"/>
      <c r="E6068" s="119"/>
      <c r="F6068" s="116"/>
    </row>
    <row r="6069" spans="1:6" x14ac:dyDescent="0.25">
      <c r="A6069" s="116"/>
      <c r="B6069" s="117"/>
      <c r="C6069" s="117"/>
      <c r="D6069" s="117"/>
      <c r="E6069" s="119"/>
      <c r="F6069" s="116"/>
    </row>
    <row r="6070" spans="1:6" x14ac:dyDescent="0.25">
      <c r="A6070" s="116"/>
      <c r="B6070" s="117"/>
      <c r="C6070" s="117"/>
      <c r="D6070" s="117"/>
      <c r="E6070" s="119"/>
      <c r="F6070" s="116"/>
    </row>
    <row r="6071" spans="1:6" x14ac:dyDescent="0.25">
      <c r="B6071" s="97"/>
      <c r="C6071" s="97"/>
      <c r="D6071" s="97"/>
    </row>
    <row r="6072" spans="1:6" x14ac:dyDescent="0.25">
      <c r="B6072" s="97"/>
      <c r="C6072" s="97"/>
      <c r="D6072" s="97"/>
    </row>
    <row r="6073" spans="1:6" x14ac:dyDescent="0.25">
      <c r="B6073" s="97"/>
      <c r="C6073" s="97"/>
      <c r="D6073" s="97"/>
    </row>
    <row r="6074" spans="1:6" x14ac:dyDescent="0.25">
      <c r="B6074" s="97"/>
      <c r="C6074" s="97"/>
      <c r="D6074" s="97"/>
    </row>
    <row r="6075" spans="1:6" x14ac:dyDescent="0.25">
      <c r="B6075" s="97"/>
      <c r="C6075" s="97"/>
      <c r="D6075" s="97"/>
    </row>
    <row r="6076" spans="1:6" x14ac:dyDescent="0.25">
      <c r="B6076" s="97"/>
      <c r="C6076" s="97"/>
      <c r="D6076" s="97"/>
    </row>
    <row r="6077" spans="1:6" x14ac:dyDescent="0.25">
      <c r="B6077" s="97"/>
      <c r="C6077" s="97"/>
      <c r="D6077" s="97"/>
    </row>
    <row r="6078" spans="1:6" x14ac:dyDescent="0.25">
      <c r="B6078" s="97"/>
      <c r="C6078" s="97"/>
      <c r="D6078" s="97"/>
    </row>
    <row r="6079" spans="1:6" x14ac:dyDescent="0.25">
      <c r="B6079" s="97"/>
      <c r="C6079" s="97"/>
      <c r="D6079" s="97"/>
    </row>
    <row r="6080" spans="1:6" x14ac:dyDescent="0.25">
      <c r="B6080" s="97"/>
      <c r="C6080" s="97"/>
      <c r="D6080" s="97"/>
    </row>
    <row r="6081" spans="2:4" x14ac:dyDescent="0.25">
      <c r="B6081" s="97"/>
      <c r="C6081" s="97"/>
      <c r="D6081" s="97"/>
    </row>
    <row r="6082" spans="2:4" x14ac:dyDescent="0.25">
      <c r="B6082" s="97"/>
      <c r="C6082" s="97"/>
      <c r="D6082" s="97"/>
    </row>
    <row r="6083" spans="2:4" x14ac:dyDescent="0.25">
      <c r="B6083" s="97"/>
      <c r="C6083" s="97"/>
      <c r="D6083" s="97"/>
    </row>
    <row r="6084" spans="2:4" x14ac:dyDescent="0.25">
      <c r="B6084" s="97"/>
      <c r="C6084" s="97"/>
      <c r="D6084" s="97"/>
    </row>
    <row r="6085" spans="2:4" x14ac:dyDescent="0.25">
      <c r="B6085" s="97"/>
      <c r="C6085" s="97"/>
      <c r="D6085" s="97"/>
    </row>
    <row r="6086" spans="2:4" x14ac:dyDescent="0.25">
      <c r="B6086" s="97"/>
      <c r="C6086" s="97"/>
      <c r="D6086" s="97"/>
    </row>
    <row r="6087" spans="2:4" x14ac:dyDescent="0.25">
      <c r="B6087" s="97"/>
      <c r="C6087" s="97"/>
      <c r="D6087" s="97"/>
    </row>
    <row r="6088" spans="2:4" x14ac:dyDescent="0.25">
      <c r="B6088" s="97"/>
      <c r="C6088" s="97"/>
      <c r="D6088" s="97"/>
    </row>
    <row r="6089" spans="2:4" x14ac:dyDescent="0.25">
      <c r="B6089" s="97"/>
      <c r="C6089" s="97"/>
      <c r="D6089" s="97"/>
    </row>
    <row r="6090" spans="2:4" x14ac:dyDescent="0.25">
      <c r="B6090" s="97"/>
      <c r="C6090" s="97"/>
      <c r="D6090" s="97"/>
    </row>
    <row r="6091" spans="2:4" x14ac:dyDescent="0.25">
      <c r="B6091" s="97"/>
      <c r="C6091" s="97"/>
      <c r="D6091" s="97"/>
    </row>
    <row r="6092" spans="2:4" x14ac:dyDescent="0.25">
      <c r="B6092" s="97"/>
      <c r="C6092" s="97"/>
      <c r="D6092" s="97"/>
    </row>
    <row r="6093" spans="2:4" x14ac:dyDescent="0.25">
      <c r="B6093" s="97"/>
      <c r="C6093" s="97"/>
      <c r="D6093" s="97"/>
    </row>
    <row r="6094" spans="2:4" x14ac:dyDescent="0.25">
      <c r="B6094" s="97"/>
      <c r="C6094" s="97"/>
      <c r="D6094" s="97"/>
    </row>
    <row r="6095" spans="2:4" x14ac:dyDescent="0.25">
      <c r="B6095" s="97"/>
      <c r="C6095" s="97"/>
      <c r="D6095" s="97"/>
    </row>
    <row r="6096" spans="2:4" x14ac:dyDescent="0.25">
      <c r="B6096" s="97"/>
      <c r="C6096" s="97"/>
      <c r="D6096" s="97"/>
    </row>
    <row r="6097" spans="2:4" x14ac:dyDescent="0.25">
      <c r="B6097" s="97"/>
      <c r="C6097" s="97"/>
      <c r="D6097" s="97"/>
    </row>
    <row r="6098" spans="2:4" x14ac:dyDescent="0.25">
      <c r="B6098" s="97"/>
      <c r="C6098" s="97"/>
      <c r="D6098" s="97"/>
    </row>
    <row r="6099" spans="2:4" x14ac:dyDescent="0.25">
      <c r="B6099" s="97"/>
      <c r="C6099" s="97"/>
      <c r="D6099" s="97"/>
    </row>
    <row r="6100" spans="2:4" x14ac:dyDescent="0.25">
      <c r="B6100" s="97"/>
      <c r="C6100" s="97"/>
      <c r="D6100" s="97"/>
    </row>
    <row r="6101" spans="2:4" x14ac:dyDescent="0.25">
      <c r="B6101" s="97"/>
      <c r="C6101" s="97"/>
      <c r="D6101" s="97"/>
    </row>
    <row r="6102" spans="2:4" x14ac:dyDescent="0.25">
      <c r="B6102" s="97"/>
      <c r="C6102" s="97"/>
      <c r="D6102" s="97"/>
    </row>
    <row r="6103" spans="2:4" x14ac:dyDescent="0.25">
      <c r="B6103" s="97"/>
      <c r="C6103" s="97"/>
      <c r="D6103" s="97"/>
    </row>
    <row r="6104" spans="2:4" x14ac:dyDescent="0.25">
      <c r="B6104" s="97"/>
      <c r="C6104" s="97"/>
      <c r="D6104" s="97"/>
    </row>
    <row r="6105" spans="2:4" x14ac:dyDescent="0.25">
      <c r="B6105" s="97"/>
      <c r="C6105" s="97"/>
      <c r="D6105" s="97"/>
    </row>
    <row r="6106" spans="2:4" x14ac:dyDescent="0.25">
      <c r="B6106" s="97"/>
      <c r="C6106" s="97"/>
      <c r="D6106" s="97"/>
    </row>
    <row r="6107" spans="2:4" x14ac:dyDescent="0.25">
      <c r="B6107" s="97"/>
      <c r="C6107" s="97"/>
      <c r="D6107" s="97"/>
    </row>
    <row r="6108" spans="2:4" x14ac:dyDescent="0.25">
      <c r="B6108" s="97"/>
      <c r="C6108" s="97"/>
      <c r="D6108" s="97"/>
    </row>
    <row r="6109" spans="2:4" x14ac:dyDescent="0.25">
      <c r="B6109" s="97"/>
      <c r="C6109" s="97"/>
      <c r="D6109" s="97"/>
    </row>
    <row r="6110" spans="2:4" x14ac:dyDescent="0.25">
      <c r="B6110" s="97"/>
      <c r="C6110" s="97"/>
      <c r="D6110" s="97"/>
    </row>
    <row r="6111" spans="2:4" x14ac:dyDescent="0.25">
      <c r="B6111" s="97"/>
      <c r="C6111" s="97"/>
      <c r="D6111" s="97"/>
    </row>
    <row r="6112" spans="2:4" x14ac:dyDescent="0.25">
      <c r="B6112" s="97"/>
      <c r="C6112" s="97"/>
      <c r="D6112" s="97"/>
    </row>
    <row r="6113" spans="2:4" x14ac:dyDescent="0.25">
      <c r="B6113" s="97"/>
      <c r="C6113" s="97"/>
      <c r="D6113" s="97"/>
    </row>
    <row r="6114" spans="2:4" x14ac:dyDescent="0.25">
      <c r="B6114" s="97"/>
      <c r="C6114" s="97"/>
      <c r="D6114" s="97"/>
    </row>
    <row r="6115" spans="2:4" x14ac:dyDescent="0.25">
      <c r="B6115" s="97"/>
      <c r="C6115" s="97"/>
      <c r="D6115" s="97"/>
    </row>
    <row r="6116" spans="2:4" x14ac:dyDescent="0.25">
      <c r="B6116" s="97"/>
      <c r="C6116" s="97"/>
      <c r="D6116" s="97"/>
    </row>
    <row r="6117" spans="2:4" x14ac:dyDescent="0.25">
      <c r="B6117" s="97"/>
      <c r="C6117" s="97"/>
      <c r="D6117" s="97"/>
    </row>
    <row r="6118" spans="2:4" x14ac:dyDescent="0.25">
      <c r="B6118" s="97"/>
      <c r="C6118" s="97"/>
      <c r="D6118" s="97"/>
    </row>
    <row r="6119" spans="2:4" x14ac:dyDescent="0.25">
      <c r="B6119" s="97"/>
      <c r="C6119" s="97"/>
      <c r="D6119" s="97"/>
    </row>
    <row r="6120" spans="2:4" x14ac:dyDescent="0.25">
      <c r="B6120" s="97"/>
      <c r="C6120" s="97"/>
      <c r="D6120" s="97"/>
    </row>
    <row r="6121" spans="2:4" x14ac:dyDescent="0.25">
      <c r="B6121" s="97"/>
      <c r="C6121" s="97"/>
      <c r="D6121" s="97"/>
    </row>
    <row r="6122" spans="2:4" x14ac:dyDescent="0.25">
      <c r="B6122" s="97"/>
      <c r="C6122" s="97"/>
      <c r="D6122" s="97"/>
    </row>
    <row r="6123" spans="2:4" x14ac:dyDescent="0.25">
      <c r="B6123" s="97"/>
      <c r="C6123" s="97"/>
      <c r="D6123" s="97"/>
    </row>
    <row r="6124" spans="2:4" x14ac:dyDescent="0.25">
      <c r="B6124" s="97"/>
      <c r="C6124" s="97"/>
      <c r="D6124" s="97"/>
    </row>
    <row r="6125" spans="2:4" x14ac:dyDescent="0.25">
      <c r="B6125" s="97"/>
      <c r="C6125" s="97"/>
      <c r="D6125" s="97"/>
    </row>
    <row r="6126" spans="2:4" x14ac:dyDescent="0.25">
      <c r="B6126" s="97"/>
      <c r="C6126" s="97"/>
      <c r="D6126" s="97"/>
    </row>
    <row r="6127" spans="2:4" x14ac:dyDescent="0.25">
      <c r="B6127" s="97"/>
      <c r="C6127" s="97"/>
      <c r="D6127" s="97"/>
    </row>
    <row r="6128" spans="2:4" x14ac:dyDescent="0.25">
      <c r="B6128" s="97"/>
      <c r="C6128" s="97"/>
      <c r="D6128" s="97"/>
    </row>
    <row r="6129" spans="2:4" x14ac:dyDescent="0.25">
      <c r="B6129" s="97"/>
      <c r="C6129" s="97"/>
      <c r="D6129" s="97"/>
    </row>
    <row r="6130" spans="2:4" x14ac:dyDescent="0.25">
      <c r="B6130" s="97"/>
      <c r="C6130" s="97"/>
      <c r="D6130" s="97"/>
    </row>
    <row r="6131" spans="2:4" x14ac:dyDescent="0.25">
      <c r="B6131" s="97"/>
      <c r="C6131" s="97"/>
      <c r="D6131" s="97"/>
    </row>
    <row r="6132" spans="2:4" x14ac:dyDescent="0.25">
      <c r="B6132" s="97"/>
      <c r="C6132" s="97"/>
      <c r="D6132" s="97"/>
    </row>
    <row r="6133" spans="2:4" x14ac:dyDescent="0.25">
      <c r="B6133" s="97"/>
      <c r="C6133" s="97"/>
      <c r="D6133" s="97"/>
    </row>
    <row r="6134" spans="2:4" x14ac:dyDescent="0.25">
      <c r="B6134" s="97"/>
      <c r="C6134" s="97"/>
      <c r="D6134" s="97"/>
    </row>
    <row r="6135" spans="2:4" x14ac:dyDescent="0.25">
      <c r="B6135" s="97"/>
      <c r="C6135" s="97"/>
      <c r="D6135" s="97"/>
    </row>
    <row r="6136" spans="2:4" x14ac:dyDescent="0.25">
      <c r="B6136" s="97"/>
      <c r="C6136" s="97"/>
      <c r="D6136" s="97"/>
    </row>
    <row r="6137" spans="2:4" x14ac:dyDescent="0.25">
      <c r="B6137" s="97"/>
      <c r="C6137" s="97"/>
      <c r="D6137" s="97"/>
    </row>
    <row r="6138" spans="2:4" x14ac:dyDescent="0.25">
      <c r="B6138" s="97"/>
      <c r="C6138" s="97"/>
      <c r="D6138" s="97"/>
    </row>
    <row r="6139" spans="2:4" x14ac:dyDescent="0.25">
      <c r="B6139" s="97"/>
      <c r="C6139" s="97"/>
      <c r="D6139" s="97"/>
    </row>
    <row r="6140" spans="2:4" x14ac:dyDescent="0.25">
      <c r="B6140" s="97"/>
      <c r="C6140" s="97"/>
      <c r="D6140" s="97"/>
    </row>
    <row r="6141" spans="2:4" x14ac:dyDescent="0.25">
      <c r="B6141" s="97"/>
      <c r="C6141" s="97"/>
      <c r="D6141" s="97"/>
    </row>
    <row r="6142" spans="2:4" x14ac:dyDescent="0.25">
      <c r="B6142" s="97"/>
      <c r="C6142" s="97"/>
      <c r="D6142" s="97"/>
    </row>
    <row r="6143" spans="2:4" x14ac:dyDescent="0.25">
      <c r="B6143" s="97"/>
      <c r="C6143" s="97"/>
      <c r="D6143" s="97"/>
    </row>
    <row r="6144" spans="2:4" x14ac:dyDescent="0.25">
      <c r="B6144" s="97"/>
      <c r="C6144" s="97"/>
      <c r="D6144" s="97"/>
    </row>
    <row r="6145" spans="2:4" x14ac:dyDescent="0.25">
      <c r="B6145" s="97"/>
      <c r="C6145" s="97"/>
      <c r="D6145" s="97"/>
    </row>
    <row r="6146" spans="2:4" x14ac:dyDescent="0.25">
      <c r="B6146" s="97"/>
      <c r="C6146" s="97"/>
      <c r="D6146" s="97"/>
    </row>
    <row r="6147" spans="2:4" x14ac:dyDescent="0.25">
      <c r="B6147" s="97"/>
      <c r="C6147" s="97"/>
      <c r="D6147" s="97"/>
    </row>
    <row r="6148" spans="2:4" x14ac:dyDescent="0.25">
      <c r="B6148" s="97"/>
      <c r="C6148" s="97"/>
      <c r="D6148" s="97"/>
    </row>
    <row r="6149" spans="2:4" x14ac:dyDescent="0.25">
      <c r="B6149" s="97"/>
      <c r="C6149" s="97"/>
      <c r="D6149" s="97"/>
    </row>
    <row r="6150" spans="2:4" x14ac:dyDescent="0.25">
      <c r="B6150" s="97"/>
      <c r="C6150" s="97"/>
      <c r="D6150" s="97"/>
    </row>
    <row r="6151" spans="2:4" x14ac:dyDescent="0.25">
      <c r="B6151" s="97"/>
      <c r="C6151" s="97"/>
      <c r="D6151" s="97"/>
    </row>
    <row r="6152" spans="2:4" x14ac:dyDescent="0.25">
      <c r="B6152" s="97"/>
      <c r="C6152" s="97"/>
      <c r="D6152" s="97"/>
    </row>
    <row r="6153" spans="2:4" x14ac:dyDescent="0.25">
      <c r="B6153" s="97"/>
      <c r="C6153" s="97"/>
      <c r="D6153" s="97"/>
    </row>
    <row r="6154" spans="2:4" x14ac:dyDescent="0.25">
      <c r="B6154" s="97"/>
      <c r="C6154" s="97"/>
      <c r="D6154" s="97"/>
    </row>
    <row r="6155" spans="2:4" x14ac:dyDescent="0.25">
      <c r="B6155" s="97"/>
      <c r="C6155" s="97"/>
      <c r="D6155" s="97"/>
    </row>
    <row r="6156" spans="2:4" x14ac:dyDescent="0.25">
      <c r="B6156" s="97"/>
      <c r="C6156" s="97"/>
      <c r="D6156" s="97"/>
    </row>
    <row r="6157" spans="2:4" x14ac:dyDescent="0.25">
      <c r="B6157" s="97"/>
      <c r="C6157" s="97"/>
      <c r="D6157" s="97"/>
    </row>
    <row r="6158" spans="2:4" x14ac:dyDescent="0.25">
      <c r="B6158" s="97"/>
      <c r="C6158" s="97"/>
      <c r="D6158" s="97"/>
    </row>
    <row r="6159" spans="2:4" x14ac:dyDescent="0.25">
      <c r="B6159" s="97"/>
      <c r="C6159" s="97"/>
      <c r="D6159" s="97"/>
    </row>
    <row r="6160" spans="2:4" x14ac:dyDescent="0.25">
      <c r="B6160" s="97"/>
      <c r="C6160" s="97"/>
      <c r="D6160" s="97"/>
    </row>
    <row r="6161" spans="2:4" x14ac:dyDescent="0.25">
      <c r="B6161" s="97"/>
      <c r="C6161" s="97"/>
      <c r="D6161" s="97"/>
    </row>
    <row r="6162" spans="2:4" x14ac:dyDescent="0.25">
      <c r="B6162" s="97"/>
      <c r="C6162" s="97"/>
      <c r="D6162" s="97"/>
    </row>
    <row r="6163" spans="2:4" x14ac:dyDescent="0.25">
      <c r="B6163" s="97"/>
      <c r="C6163" s="97"/>
      <c r="D6163" s="97"/>
    </row>
    <row r="6164" spans="2:4" x14ac:dyDescent="0.25">
      <c r="B6164" s="97"/>
      <c r="C6164" s="97"/>
      <c r="D6164" s="97"/>
    </row>
    <row r="6165" spans="2:4" x14ac:dyDescent="0.25">
      <c r="B6165" s="97"/>
      <c r="C6165" s="97"/>
      <c r="D6165" s="97"/>
    </row>
    <row r="6166" spans="2:4" x14ac:dyDescent="0.25">
      <c r="B6166" s="97"/>
      <c r="C6166" s="97"/>
      <c r="D6166" s="97"/>
    </row>
    <row r="6167" spans="2:4" x14ac:dyDescent="0.25">
      <c r="B6167" s="97"/>
      <c r="C6167" s="97"/>
      <c r="D6167" s="97"/>
    </row>
    <row r="6168" spans="2:4" x14ac:dyDescent="0.25">
      <c r="B6168" s="97"/>
      <c r="C6168" s="97"/>
      <c r="D6168" s="97"/>
    </row>
    <row r="6169" spans="2:4" x14ac:dyDescent="0.25">
      <c r="B6169" s="97"/>
      <c r="C6169" s="97"/>
      <c r="D6169" s="97"/>
    </row>
    <row r="6170" spans="2:4" x14ac:dyDescent="0.25">
      <c r="B6170" s="97"/>
      <c r="C6170" s="97"/>
      <c r="D6170" s="97"/>
    </row>
    <row r="6171" spans="2:4" x14ac:dyDescent="0.25">
      <c r="B6171" s="97"/>
      <c r="C6171" s="97"/>
      <c r="D6171" s="97"/>
    </row>
    <row r="6172" spans="2:4" x14ac:dyDescent="0.25">
      <c r="B6172" s="97"/>
      <c r="C6172" s="97"/>
      <c r="D6172" s="97"/>
    </row>
    <row r="6173" spans="2:4" x14ac:dyDescent="0.25">
      <c r="B6173" s="97"/>
      <c r="C6173" s="97"/>
      <c r="D6173" s="97"/>
    </row>
    <row r="6174" spans="2:4" x14ac:dyDescent="0.25">
      <c r="B6174" s="97"/>
      <c r="C6174" s="97"/>
      <c r="D6174" s="97"/>
    </row>
    <row r="6175" spans="2:4" x14ac:dyDescent="0.25">
      <c r="B6175" s="97"/>
      <c r="C6175" s="97"/>
      <c r="D6175" s="97"/>
    </row>
    <row r="6176" spans="2:4" x14ac:dyDescent="0.25">
      <c r="B6176" s="97"/>
      <c r="C6176" s="97"/>
      <c r="D6176" s="97"/>
    </row>
    <row r="6177" spans="2:4" x14ac:dyDescent="0.25">
      <c r="B6177" s="97"/>
      <c r="C6177" s="97"/>
      <c r="D6177" s="97"/>
    </row>
    <row r="6178" spans="2:4" x14ac:dyDescent="0.25">
      <c r="B6178" s="97"/>
      <c r="C6178" s="97"/>
      <c r="D6178" s="97"/>
    </row>
    <row r="6179" spans="2:4" x14ac:dyDescent="0.25">
      <c r="B6179" s="97"/>
      <c r="C6179" s="97"/>
      <c r="D6179" s="97"/>
    </row>
    <row r="6180" spans="2:4" x14ac:dyDescent="0.25">
      <c r="B6180" s="97"/>
      <c r="C6180" s="97"/>
      <c r="D6180" s="97"/>
    </row>
    <row r="6181" spans="2:4" x14ac:dyDescent="0.25">
      <c r="B6181" s="97"/>
      <c r="C6181" s="97"/>
      <c r="D6181" s="97"/>
    </row>
    <row r="6182" spans="2:4" x14ac:dyDescent="0.25">
      <c r="B6182" s="97"/>
      <c r="C6182" s="97"/>
      <c r="D6182" s="97"/>
    </row>
    <row r="6183" spans="2:4" x14ac:dyDescent="0.25">
      <c r="B6183" s="97"/>
      <c r="C6183" s="97"/>
      <c r="D6183" s="97"/>
    </row>
    <row r="6184" spans="2:4" x14ac:dyDescent="0.25">
      <c r="B6184" s="97"/>
      <c r="C6184" s="97"/>
      <c r="D6184" s="97"/>
    </row>
    <row r="6185" spans="2:4" x14ac:dyDescent="0.25">
      <c r="B6185" s="97"/>
      <c r="C6185" s="97"/>
      <c r="D6185" s="97"/>
    </row>
    <row r="6186" spans="2:4" x14ac:dyDescent="0.25">
      <c r="B6186" s="97"/>
      <c r="C6186" s="97"/>
      <c r="D6186" s="97"/>
    </row>
    <row r="6187" spans="2:4" x14ac:dyDescent="0.25">
      <c r="B6187" s="97"/>
      <c r="C6187" s="97"/>
      <c r="D6187" s="97"/>
    </row>
    <row r="6188" spans="2:4" x14ac:dyDescent="0.25">
      <c r="B6188" s="97"/>
      <c r="C6188" s="97"/>
      <c r="D6188" s="97"/>
    </row>
    <row r="6189" spans="2:4" x14ac:dyDescent="0.25">
      <c r="B6189" s="97"/>
      <c r="C6189" s="97"/>
      <c r="D6189" s="97"/>
    </row>
    <row r="6190" spans="2:4" x14ac:dyDescent="0.25">
      <c r="B6190" s="97"/>
      <c r="C6190" s="97"/>
      <c r="D6190" s="97"/>
    </row>
    <row r="6191" spans="2:4" x14ac:dyDescent="0.25">
      <c r="B6191" s="97"/>
      <c r="C6191" s="97"/>
      <c r="D6191" s="97"/>
    </row>
    <row r="6192" spans="2:4" x14ac:dyDescent="0.25">
      <c r="B6192" s="97"/>
      <c r="C6192" s="97"/>
      <c r="D6192" s="97"/>
    </row>
    <row r="6193" spans="2:4" x14ac:dyDescent="0.25">
      <c r="B6193" s="97"/>
      <c r="C6193" s="97"/>
      <c r="D6193" s="97"/>
    </row>
    <row r="6194" spans="2:4" x14ac:dyDescent="0.25">
      <c r="B6194" s="97"/>
      <c r="C6194" s="97"/>
      <c r="D6194" s="97"/>
    </row>
    <row r="6195" spans="2:4" x14ac:dyDescent="0.25">
      <c r="B6195" s="97"/>
      <c r="C6195" s="97"/>
      <c r="D6195" s="97"/>
    </row>
    <row r="6196" spans="2:4" x14ac:dyDescent="0.25">
      <c r="B6196" s="97"/>
      <c r="C6196" s="97"/>
      <c r="D6196" s="97"/>
    </row>
    <row r="6197" spans="2:4" x14ac:dyDescent="0.25">
      <c r="B6197" s="97"/>
      <c r="C6197" s="97"/>
      <c r="D6197" s="97"/>
    </row>
    <row r="6198" spans="2:4" x14ac:dyDescent="0.25">
      <c r="B6198" s="97"/>
      <c r="C6198" s="97"/>
      <c r="D6198" s="97"/>
    </row>
    <row r="6199" spans="2:4" x14ac:dyDescent="0.25">
      <c r="B6199" s="97"/>
      <c r="C6199" s="97"/>
      <c r="D6199" s="97"/>
    </row>
    <row r="6200" spans="2:4" x14ac:dyDescent="0.25">
      <c r="B6200" s="97"/>
      <c r="C6200" s="97"/>
      <c r="D6200" s="97"/>
    </row>
    <row r="6201" spans="2:4" x14ac:dyDescent="0.25">
      <c r="B6201" s="97"/>
      <c r="C6201" s="97"/>
      <c r="D6201" s="97"/>
    </row>
    <row r="6202" spans="2:4" x14ac:dyDescent="0.25">
      <c r="B6202" s="97"/>
      <c r="C6202" s="97"/>
      <c r="D6202" s="97"/>
    </row>
    <row r="6203" spans="2:4" x14ac:dyDescent="0.25">
      <c r="B6203" s="97"/>
      <c r="C6203" s="97"/>
      <c r="D6203" s="97"/>
    </row>
    <row r="6204" spans="2:4" x14ac:dyDescent="0.25">
      <c r="B6204" s="97"/>
      <c r="C6204" s="97"/>
      <c r="D6204" s="97"/>
    </row>
    <row r="6205" spans="2:4" x14ac:dyDescent="0.25">
      <c r="B6205" s="97"/>
      <c r="C6205" s="97"/>
      <c r="D6205" s="97"/>
    </row>
    <row r="6206" spans="2:4" x14ac:dyDescent="0.25">
      <c r="B6206" s="97"/>
      <c r="C6206" s="97"/>
      <c r="D6206" s="97"/>
    </row>
    <row r="6207" spans="2:4" x14ac:dyDescent="0.25">
      <c r="B6207" s="97"/>
      <c r="C6207" s="97"/>
      <c r="D6207" s="97"/>
    </row>
    <row r="6208" spans="2:4" x14ac:dyDescent="0.25">
      <c r="B6208" s="97"/>
      <c r="C6208" s="97"/>
      <c r="D6208" s="97"/>
    </row>
    <row r="6209" spans="2:4" x14ac:dyDescent="0.25">
      <c r="B6209" s="97"/>
      <c r="C6209" s="97"/>
      <c r="D6209" s="97"/>
    </row>
    <row r="6210" spans="2:4" x14ac:dyDescent="0.25">
      <c r="B6210" s="97"/>
      <c r="C6210" s="97"/>
      <c r="D6210" s="97"/>
    </row>
    <row r="6211" spans="2:4" x14ac:dyDescent="0.25">
      <c r="B6211" s="97"/>
      <c r="C6211" s="97"/>
      <c r="D6211" s="97"/>
    </row>
    <row r="6212" spans="2:4" x14ac:dyDescent="0.25">
      <c r="B6212" s="97"/>
      <c r="C6212" s="97"/>
      <c r="D6212" s="97"/>
    </row>
    <row r="6213" spans="2:4" x14ac:dyDescent="0.25">
      <c r="B6213" s="97"/>
      <c r="C6213" s="97"/>
      <c r="D6213" s="97"/>
    </row>
    <row r="6214" spans="2:4" x14ac:dyDescent="0.25">
      <c r="B6214" s="97"/>
      <c r="C6214" s="97"/>
      <c r="D6214" s="97"/>
    </row>
    <row r="6215" spans="2:4" x14ac:dyDescent="0.25">
      <c r="B6215" s="97"/>
      <c r="C6215" s="97"/>
      <c r="D6215" s="97"/>
    </row>
    <row r="6216" spans="2:4" x14ac:dyDescent="0.25">
      <c r="B6216" s="97"/>
      <c r="C6216" s="97"/>
      <c r="D6216" s="97"/>
    </row>
    <row r="6217" spans="2:4" x14ac:dyDescent="0.25">
      <c r="B6217" s="97"/>
      <c r="C6217" s="97"/>
      <c r="D6217" s="97"/>
    </row>
    <row r="6218" spans="2:4" x14ac:dyDescent="0.25">
      <c r="B6218" s="97"/>
      <c r="C6218" s="97"/>
      <c r="D6218" s="97"/>
    </row>
    <row r="6219" spans="2:4" x14ac:dyDescent="0.25">
      <c r="B6219" s="97"/>
      <c r="C6219" s="97"/>
      <c r="D6219" s="97"/>
    </row>
    <row r="6220" spans="2:4" x14ac:dyDescent="0.25">
      <c r="B6220" s="97"/>
      <c r="C6220" s="97"/>
      <c r="D6220" s="97"/>
    </row>
    <row r="6221" spans="2:4" x14ac:dyDescent="0.25">
      <c r="B6221" s="97"/>
      <c r="C6221" s="97"/>
      <c r="D6221" s="97"/>
    </row>
    <row r="6222" spans="2:4" x14ac:dyDescent="0.25">
      <c r="B6222" s="97"/>
      <c r="C6222" s="97"/>
      <c r="D6222" s="97"/>
    </row>
    <row r="6223" spans="2:4" x14ac:dyDescent="0.25">
      <c r="B6223" s="97"/>
      <c r="C6223" s="97"/>
      <c r="D6223" s="97"/>
    </row>
    <row r="6224" spans="2:4" x14ac:dyDescent="0.25">
      <c r="B6224" s="97"/>
      <c r="C6224" s="97"/>
      <c r="D6224" s="97"/>
    </row>
    <row r="6225" spans="2:4" x14ac:dyDescent="0.25">
      <c r="B6225" s="97"/>
      <c r="C6225" s="97"/>
      <c r="D6225" s="97"/>
    </row>
    <row r="6226" spans="2:4" x14ac:dyDescent="0.25">
      <c r="B6226" s="97"/>
      <c r="C6226" s="97"/>
      <c r="D6226" s="97"/>
    </row>
    <row r="6227" spans="2:4" x14ac:dyDescent="0.25">
      <c r="B6227" s="97"/>
      <c r="C6227" s="97"/>
      <c r="D6227" s="97"/>
    </row>
    <row r="6228" spans="2:4" x14ac:dyDescent="0.25">
      <c r="B6228" s="97"/>
      <c r="C6228" s="97"/>
      <c r="D6228" s="97"/>
    </row>
    <row r="6229" spans="2:4" x14ac:dyDescent="0.25">
      <c r="B6229" s="97"/>
      <c r="C6229" s="97"/>
      <c r="D6229" s="97"/>
    </row>
    <row r="6230" spans="2:4" x14ac:dyDescent="0.25">
      <c r="B6230" s="97"/>
      <c r="C6230" s="97"/>
      <c r="D6230" s="97"/>
    </row>
    <row r="6231" spans="2:4" x14ac:dyDescent="0.25">
      <c r="B6231" s="97"/>
      <c r="C6231" s="97"/>
      <c r="D6231" s="97"/>
    </row>
    <row r="6232" spans="2:4" x14ac:dyDescent="0.25">
      <c r="B6232" s="97"/>
      <c r="C6232" s="97"/>
      <c r="D6232" s="97"/>
    </row>
    <row r="6233" spans="2:4" x14ac:dyDescent="0.25">
      <c r="B6233" s="97"/>
      <c r="C6233" s="97"/>
      <c r="D6233" s="97"/>
    </row>
    <row r="6234" spans="2:4" x14ac:dyDescent="0.25">
      <c r="B6234" s="97"/>
      <c r="C6234" s="97"/>
      <c r="D6234" s="97"/>
    </row>
    <row r="6235" spans="2:4" x14ac:dyDescent="0.25">
      <c r="B6235" s="97"/>
      <c r="C6235" s="97"/>
      <c r="D6235" s="97"/>
    </row>
    <row r="6236" spans="2:4" x14ac:dyDescent="0.25">
      <c r="B6236" s="97"/>
      <c r="C6236" s="97"/>
      <c r="D6236" s="97"/>
    </row>
    <row r="6237" spans="2:4" x14ac:dyDescent="0.25">
      <c r="B6237" s="97"/>
      <c r="C6237" s="97"/>
      <c r="D6237" s="97"/>
    </row>
    <row r="6238" spans="2:4" x14ac:dyDescent="0.25">
      <c r="B6238" s="97"/>
      <c r="C6238" s="97"/>
      <c r="D6238" s="97"/>
    </row>
    <row r="6239" spans="2:4" x14ac:dyDescent="0.25">
      <c r="B6239" s="97"/>
      <c r="C6239" s="97"/>
      <c r="D6239" s="97"/>
    </row>
    <row r="6240" spans="2:4" x14ac:dyDescent="0.25">
      <c r="B6240" s="97"/>
      <c r="C6240" s="97"/>
      <c r="D6240" s="97"/>
    </row>
    <row r="6241" spans="2:4" x14ac:dyDescent="0.25">
      <c r="B6241" s="97"/>
      <c r="C6241" s="97"/>
      <c r="D6241" s="97"/>
    </row>
    <row r="6242" spans="2:4" x14ac:dyDescent="0.25">
      <c r="B6242" s="97"/>
      <c r="C6242" s="97"/>
      <c r="D6242" s="97"/>
    </row>
    <row r="6243" spans="2:4" x14ac:dyDescent="0.25">
      <c r="B6243" s="97"/>
      <c r="C6243" s="97"/>
      <c r="D6243" s="97"/>
    </row>
    <row r="6244" spans="2:4" x14ac:dyDescent="0.25">
      <c r="B6244" s="97"/>
      <c r="C6244" s="97"/>
      <c r="D6244" s="97"/>
    </row>
    <row r="6245" spans="2:4" x14ac:dyDescent="0.25">
      <c r="B6245" s="97"/>
      <c r="C6245" s="97"/>
      <c r="D6245" s="97"/>
    </row>
    <row r="6246" spans="2:4" x14ac:dyDescent="0.25">
      <c r="B6246" s="97"/>
      <c r="C6246" s="97"/>
      <c r="D6246" s="97"/>
    </row>
    <row r="6247" spans="2:4" x14ac:dyDescent="0.25">
      <c r="B6247" s="97"/>
      <c r="C6247" s="97"/>
      <c r="D6247" s="97"/>
    </row>
    <row r="6248" spans="2:4" x14ac:dyDescent="0.25">
      <c r="B6248" s="97"/>
      <c r="C6248" s="97"/>
      <c r="D6248" s="97"/>
    </row>
    <row r="6249" spans="2:4" x14ac:dyDescent="0.25">
      <c r="B6249" s="97"/>
      <c r="C6249" s="97"/>
      <c r="D6249" s="97"/>
    </row>
    <row r="6250" spans="2:4" x14ac:dyDescent="0.25">
      <c r="B6250" s="97"/>
      <c r="C6250" s="97"/>
      <c r="D6250" s="97"/>
    </row>
    <row r="6251" spans="2:4" x14ac:dyDescent="0.25">
      <c r="B6251" s="97"/>
      <c r="C6251" s="97"/>
      <c r="D6251" s="97"/>
    </row>
    <row r="6252" spans="2:4" x14ac:dyDescent="0.25">
      <c r="B6252" s="97"/>
      <c r="C6252" s="97"/>
      <c r="D6252" s="97"/>
    </row>
    <row r="6253" spans="2:4" x14ac:dyDescent="0.25">
      <c r="B6253" s="97"/>
      <c r="C6253" s="97"/>
      <c r="D6253" s="97"/>
    </row>
    <row r="6254" spans="2:4" x14ac:dyDescent="0.25">
      <c r="B6254" s="97"/>
      <c r="C6254" s="97"/>
      <c r="D6254" s="97"/>
    </row>
    <row r="6255" spans="2:4" x14ac:dyDescent="0.25">
      <c r="B6255" s="97"/>
      <c r="C6255" s="97"/>
      <c r="D6255" s="97"/>
    </row>
    <row r="6256" spans="2:4" x14ac:dyDescent="0.25">
      <c r="B6256" s="97"/>
      <c r="C6256" s="97"/>
      <c r="D6256" s="97"/>
    </row>
    <row r="6257" spans="2:4" x14ac:dyDescent="0.25">
      <c r="B6257" s="97"/>
      <c r="C6257" s="97"/>
      <c r="D6257" s="97"/>
    </row>
    <row r="6258" spans="2:4" x14ac:dyDescent="0.25">
      <c r="B6258" s="97"/>
      <c r="C6258" s="97"/>
      <c r="D6258" s="97"/>
    </row>
    <row r="6259" spans="2:4" x14ac:dyDescent="0.25">
      <c r="B6259" s="97"/>
      <c r="C6259" s="97"/>
      <c r="D6259" s="97"/>
    </row>
    <row r="6260" spans="2:4" x14ac:dyDescent="0.25">
      <c r="B6260" s="97"/>
      <c r="C6260" s="97"/>
      <c r="D6260" s="97"/>
    </row>
    <row r="6261" spans="2:4" x14ac:dyDescent="0.25">
      <c r="B6261" s="97"/>
      <c r="C6261" s="97"/>
      <c r="D6261" s="97"/>
    </row>
    <row r="6262" spans="2:4" x14ac:dyDescent="0.25">
      <c r="B6262" s="97"/>
      <c r="C6262" s="97"/>
      <c r="D6262" s="97"/>
    </row>
    <row r="6263" spans="2:4" x14ac:dyDescent="0.25">
      <c r="B6263" s="97"/>
      <c r="C6263" s="97"/>
      <c r="D6263" s="97"/>
    </row>
    <row r="6264" spans="2:4" x14ac:dyDescent="0.25">
      <c r="B6264" s="97"/>
      <c r="C6264" s="97"/>
      <c r="D6264" s="97"/>
    </row>
    <row r="6265" spans="2:4" x14ac:dyDescent="0.25">
      <c r="B6265" s="97"/>
      <c r="C6265" s="97"/>
      <c r="D6265" s="97"/>
    </row>
    <row r="6266" spans="2:4" x14ac:dyDescent="0.25">
      <c r="B6266" s="97"/>
      <c r="C6266" s="97"/>
      <c r="D6266" s="97"/>
    </row>
    <row r="6267" spans="2:4" x14ac:dyDescent="0.25">
      <c r="B6267" s="97"/>
      <c r="C6267" s="97"/>
      <c r="D6267" s="97"/>
    </row>
    <row r="6268" spans="2:4" x14ac:dyDescent="0.25">
      <c r="B6268" s="97"/>
      <c r="C6268" s="97"/>
      <c r="D6268" s="97"/>
    </row>
    <row r="6269" spans="2:4" x14ac:dyDescent="0.25">
      <c r="B6269" s="97"/>
      <c r="C6269" s="97"/>
      <c r="D6269" s="97"/>
    </row>
    <row r="6270" spans="2:4" x14ac:dyDescent="0.25">
      <c r="B6270" s="97"/>
      <c r="C6270" s="97"/>
      <c r="D6270" s="97"/>
    </row>
    <row r="6271" spans="2:4" x14ac:dyDescent="0.25">
      <c r="B6271" s="97"/>
      <c r="C6271" s="97"/>
      <c r="D6271" s="97"/>
    </row>
    <row r="6272" spans="2:4" x14ac:dyDescent="0.25">
      <c r="B6272" s="97"/>
      <c r="C6272" s="97"/>
      <c r="D6272" s="97"/>
    </row>
    <row r="6273" spans="2:4" x14ac:dyDescent="0.25">
      <c r="B6273" s="97"/>
      <c r="C6273" s="97"/>
      <c r="D6273" s="97"/>
    </row>
    <row r="6274" spans="2:4" x14ac:dyDescent="0.25">
      <c r="B6274" s="97"/>
      <c r="C6274" s="97"/>
      <c r="D6274" s="97"/>
    </row>
    <row r="6275" spans="2:4" x14ac:dyDescent="0.25">
      <c r="B6275" s="97"/>
      <c r="C6275" s="97"/>
      <c r="D6275" s="97"/>
    </row>
    <row r="6276" spans="2:4" x14ac:dyDescent="0.25">
      <c r="B6276" s="97"/>
      <c r="C6276" s="97"/>
      <c r="D6276" s="97"/>
    </row>
    <row r="6277" spans="2:4" x14ac:dyDescent="0.25">
      <c r="B6277" s="97"/>
      <c r="C6277" s="97"/>
      <c r="D6277" s="97"/>
    </row>
    <row r="6278" spans="2:4" x14ac:dyDescent="0.25">
      <c r="B6278" s="97"/>
      <c r="C6278" s="97"/>
      <c r="D6278" s="97"/>
    </row>
    <row r="6279" spans="2:4" x14ac:dyDescent="0.25">
      <c r="B6279" s="97"/>
      <c r="C6279" s="97"/>
      <c r="D6279" s="97"/>
    </row>
    <row r="6280" spans="2:4" x14ac:dyDescent="0.25">
      <c r="B6280" s="97"/>
      <c r="C6280" s="97"/>
      <c r="D6280" s="97"/>
    </row>
    <row r="6281" spans="2:4" x14ac:dyDescent="0.25">
      <c r="B6281" s="97"/>
      <c r="C6281" s="97"/>
      <c r="D6281" s="97"/>
    </row>
    <row r="6282" spans="2:4" x14ac:dyDescent="0.25">
      <c r="B6282" s="97"/>
      <c r="C6282" s="97"/>
      <c r="D6282" s="97"/>
    </row>
    <row r="6283" spans="2:4" x14ac:dyDescent="0.25">
      <c r="B6283" s="97"/>
      <c r="C6283" s="97"/>
      <c r="D6283" s="97"/>
    </row>
    <row r="6284" spans="2:4" x14ac:dyDescent="0.25">
      <c r="B6284" s="97"/>
      <c r="C6284" s="97"/>
      <c r="D6284" s="97"/>
    </row>
    <row r="6285" spans="2:4" x14ac:dyDescent="0.25">
      <c r="B6285" s="97"/>
      <c r="C6285" s="97"/>
      <c r="D6285" s="97"/>
    </row>
    <row r="6286" spans="2:4" x14ac:dyDescent="0.25">
      <c r="B6286" s="97"/>
      <c r="C6286" s="97"/>
      <c r="D6286" s="97"/>
    </row>
    <row r="6287" spans="2:4" x14ac:dyDescent="0.25">
      <c r="B6287" s="97"/>
      <c r="C6287" s="97"/>
      <c r="D6287" s="97"/>
    </row>
    <row r="6288" spans="2:4" x14ac:dyDescent="0.25">
      <c r="B6288" s="97"/>
      <c r="C6288" s="97"/>
      <c r="D6288" s="97"/>
    </row>
    <row r="6289" spans="2:4" x14ac:dyDescent="0.25">
      <c r="B6289" s="97"/>
      <c r="C6289" s="97"/>
      <c r="D6289" s="97"/>
    </row>
    <row r="6290" spans="2:4" x14ac:dyDescent="0.25">
      <c r="B6290" s="97"/>
      <c r="C6290" s="97"/>
      <c r="D6290" s="97"/>
    </row>
    <row r="6291" spans="2:4" x14ac:dyDescent="0.25">
      <c r="B6291" s="97"/>
      <c r="C6291" s="97"/>
      <c r="D6291" s="97"/>
    </row>
    <row r="6292" spans="2:4" x14ac:dyDescent="0.25">
      <c r="B6292" s="97"/>
      <c r="C6292" s="97"/>
      <c r="D6292" s="97"/>
    </row>
    <row r="6293" spans="2:4" x14ac:dyDescent="0.25">
      <c r="B6293" s="97"/>
      <c r="C6293" s="97"/>
      <c r="D6293" s="97"/>
    </row>
    <row r="6294" spans="2:4" x14ac:dyDescent="0.25">
      <c r="B6294" s="97"/>
      <c r="C6294" s="97"/>
      <c r="D6294" s="97"/>
    </row>
    <row r="6295" spans="2:4" x14ac:dyDescent="0.25">
      <c r="B6295" s="97"/>
      <c r="C6295" s="97"/>
      <c r="D6295" s="97"/>
    </row>
    <row r="6296" spans="2:4" x14ac:dyDescent="0.25">
      <c r="B6296" s="97"/>
      <c r="C6296" s="97"/>
      <c r="D6296" s="97"/>
    </row>
    <row r="6297" spans="2:4" x14ac:dyDescent="0.25">
      <c r="B6297" s="97"/>
      <c r="C6297" s="97"/>
      <c r="D6297" s="97"/>
    </row>
    <row r="6298" spans="2:4" x14ac:dyDescent="0.25">
      <c r="B6298" s="97"/>
      <c r="C6298" s="97"/>
      <c r="D6298" s="97"/>
    </row>
    <row r="6299" spans="2:4" x14ac:dyDescent="0.25">
      <c r="B6299" s="97"/>
      <c r="C6299" s="97"/>
      <c r="D6299" s="97"/>
    </row>
    <row r="6300" spans="2:4" x14ac:dyDescent="0.25">
      <c r="B6300" s="97"/>
      <c r="C6300" s="97"/>
      <c r="D6300" s="97"/>
    </row>
    <row r="6301" spans="2:4" x14ac:dyDescent="0.25">
      <c r="B6301" s="97"/>
      <c r="C6301" s="97"/>
      <c r="D6301" s="97"/>
    </row>
    <row r="6302" spans="2:4" x14ac:dyDescent="0.25">
      <c r="B6302" s="97"/>
      <c r="C6302" s="97"/>
      <c r="D6302" s="97"/>
    </row>
    <row r="6303" spans="2:4" x14ac:dyDescent="0.25">
      <c r="B6303" s="97"/>
      <c r="C6303" s="97"/>
      <c r="D6303" s="97"/>
    </row>
    <row r="6304" spans="2:4" x14ac:dyDescent="0.25">
      <c r="B6304" s="97"/>
      <c r="C6304" s="97"/>
      <c r="D6304" s="97"/>
    </row>
    <row r="6305" spans="2:4" x14ac:dyDescent="0.25">
      <c r="B6305" s="97"/>
      <c r="C6305" s="97"/>
      <c r="D6305" s="97"/>
    </row>
    <row r="6306" spans="2:4" x14ac:dyDescent="0.25">
      <c r="B6306" s="97"/>
      <c r="C6306" s="97"/>
      <c r="D6306" s="97"/>
    </row>
    <row r="6307" spans="2:4" x14ac:dyDescent="0.25">
      <c r="B6307" s="97"/>
      <c r="C6307" s="97"/>
      <c r="D6307" s="97"/>
    </row>
    <row r="6308" spans="2:4" x14ac:dyDescent="0.25">
      <c r="B6308" s="97"/>
      <c r="C6308" s="97"/>
      <c r="D6308" s="97"/>
    </row>
    <row r="6309" spans="2:4" x14ac:dyDescent="0.25">
      <c r="B6309" s="97"/>
      <c r="C6309" s="97"/>
      <c r="D6309" s="97"/>
    </row>
    <row r="6310" spans="2:4" x14ac:dyDescent="0.25">
      <c r="B6310" s="97"/>
      <c r="C6310" s="97"/>
      <c r="D6310" s="97"/>
    </row>
    <row r="6311" spans="2:4" x14ac:dyDescent="0.25">
      <c r="B6311" s="97"/>
      <c r="C6311" s="97"/>
      <c r="D6311" s="97"/>
    </row>
    <row r="6312" spans="2:4" x14ac:dyDescent="0.25">
      <c r="B6312" s="97"/>
      <c r="C6312" s="97"/>
      <c r="D6312" s="97"/>
    </row>
    <row r="6313" spans="2:4" x14ac:dyDescent="0.25">
      <c r="B6313" s="97"/>
      <c r="C6313" s="97"/>
      <c r="D6313" s="97"/>
    </row>
    <row r="6314" spans="2:4" x14ac:dyDescent="0.25">
      <c r="B6314" s="97"/>
      <c r="C6314" s="97"/>
      <c r="D6314" s="97"/>
    </row>
    <row r="6315" spans="2:4" x14ac:dyDescent="0.25">
      <c r="B6315" s="97"/>
      <c r="C6315" s="97"/>
      <c r="D6315" s="97"/>
    </row>
    <row r="6316" spans="2:4" x14ac:dyDescent="0.25">
      <c r="B6316" s="97"/>
      <c r="C6316" s="97"/>
      <c r="D6316" s="97"/>
    </row>
    <row r="6317" spans="2:4" x14ac:dyDescent="0.25">
      <c r="B6317" s="97"/>
      <c r="C6317" s="97"/>
      <c r="D6317" s="97"/>
    </row>
    <row r="6318" spans="2:4" x14ac:dyDescent="0.25">
      <c r="B6318" s="97"/>
      <c r="C6318" s="97"/>
      <c r="D6318" s="97"/>
    </row>
    <row r="6319" spans="2:4" x14ac:dyDescent="0.25">
      <c r="B6319" s="97"/>
      <c r="C6319" s="97"/>
      <c r="D6319" s="97"/>
    </row>
    <row r="6320" spans="2:4" x14ac:dyDescent="0.25">
      <c r="B6320" s="97"/>
      <c r="C6320" s="97"/>
      <c r="D6320" s="97"/>
    </row>
    <row r="6321" spans="2:4" x14ac:dyDescent="0.25">
      <c r="B6321" s="97"/>
      <c r="C6321" s="97"/>
      <c r="D6321" s="97"/>
    </row>
    <row r="6322" spans="2:4" x14ac:dyDescent="0.25">
      <c r="B6322" s="97"/>
      <c r="C6322" s="97"/>
      <c r="D6322" s="97"/>
    </row>
    <row r="6323" spans="2:4" x14ac:dyDescent="0.25">
      <c r="B6323" s="97"/>
      <c r="C6323" s="97"/>
      <c r="D6323" s="97"/>
    </row>
    <row r="6324" spans="2:4" x14ac:dyDescent="0.25">
      <c r="B6324" s="97"/>
      <c r="C6324" s="97"/>
      <c r="D6324" s="97"/>
    </row>
    <row r="6325" spans="2:4" x14ac:dyDescent="0.25">
      <c r="B6325" s="97"/>
      <c r="C6325" s="97"/>
      <c r="D6325" s="97"/>
    </row>
    <row r="6326" spans="2:4" x14ac:dyDescent="0.25">
      <c r="B6326" s="97"/>
      <c r="C6326" s="97"/>
      <c r="D6326" s="97"/>
    </row>
    <row r="6327" spans="2:4" x14ac:dyDescent="0.25">
      <c r="B6327" s="97"/>
      <c r="C6327" s="97"/>
      <c r="D6327" s="97"/>
    </row>
    <row r="6328" spans="2:4" x14ac:dyDescent="0.25">
      <c r="B6328" s="97"/>
      <c r="C6328" s="97"/>
      <c r="D6328" s="97"/>
    </row>
    <row r="6329" spans="2:4" x14ac:dyDescent="0.25">
      <c r="B6329" s="97"/>
      <c r="C6329" s="97"/>
      <c r="D6329" s="97"/>
    </row>
    <row r="6330" spans="2:4" x14ac:dyDescent="0.25">
      <c r="B6330" s="97"/>
      <c r="C6330" s="97"/>
      <c r="D6330" s="97"/>
    </row>
    <row r="6331" spans="2:4" x14ac:dyDescent="0.25">
      <c r="B6331" s="97"/>
      <c r="C6331" s="97"/>
      <c r="D6331" s="97"/>
    </row>
    <row r="6332" spans="2:4" x14ac:dyDescent="0.25">
      <c r="B6332" s="97"/>
      <c r="C6332" s="97"/>
      <c r="D6332" s="97"/>
    </row>
    <row r="6333" spans="2:4" x14ac:dyDescent="0.25">
      <c r="B6333" s="97"/>
      <c r="C6333" s="97"/>
      <c r="D6333" s="97"/>
    </row>
    <row r="6334" spans="2:4" x14ac:dyDescent="0.25">
      <c r="B6334" s="97"/>
      <c r="C6334" s="97"/>
      <c r="D6334" s="97"/>
    </row>
    <row r="6335" spans="2:4" x14ac:dyDescent="0.25">
      <c r="B6335" s="97"/>
      <c r="C6335" s="97"/>
      <c r="D6335" s="97"/>
    </row>
    <row r="6336" spans="2:4" x14ac:dyDescent="0.25">
      <c r="B6336" s="97"/>
      <c r="C6336" s="97"/>
      <c r="D6336" s="97"/>
    </row>
    <row r="6337" spans="2:4" x14ac:dyDescent="0.25">
      <c r="B6337" s="97"/>
      <c r="C6337" s="97"/>
      <c r="D6337" s="97"/>
    </row>
    <row r="6338" spans="2:4" x14ac:dyDescent="0.25">
      <c r="B6338" s="97"/>
      <c r="C6338" s="97"/>
      <c r="D6338" s="97"/>
    </row>
    <row r="6339" spans="2:4" x14ac:dyDescent="0.25">
      <c r="B6339" s="97"/>
      <c r="C6339" s="97"/>
      <c r="D6339" s="97"/>
    </row>
    <row r="6340" spans="2:4" x14ac:dyDescent="0.25">
      <c r="B6340" s="97"/>
      <c r="C6340" s="97"/>
      <c r="D6340" s="97"/>
    </row>
    <row r="6341" spans="2:4" x14ac:dyDescent="0.25">
      <c r="B6341" s="97"/>
      <c r="C6341" s="97"/>
      <c r="D6341" s="97"/>
    </row>
    <row r="6342" spans="2:4" x14ac:dyDescent="0.25">
      <c r="B6342" s="97"/>
      <c r="C6342" s="97"/>
      <c r="D6342" s="97"/>
    </row>
    <row r="6343" spans="2:4" x14ac:dyDescent="0.25">
      <c r="B6343" s="97"/>
      <c r="C6343" s="97"/>
      <c r="D6343" s="97"/>
    </row>
    <row r="6344" spans="2:4" x14ac:dyDescent="0.25">
      <c r="B6344" s="97"/>
      <c r="C6344" s="97"/>
      <c r="D6344" s="97"/>
    </row>
    <row r="6345" spans="2:4" x14ac:dyDescent="0.25">
      <c r="B6345" s="97"/>
      <c r="C6345" s="97"/>
      <c r="D6345" s="97"/>
    </row>
    <row r="6346" spans="2:4" x14ac:dyDescent="0.25">
      <c r="B6346" s="97"/>
      <c r="C6346" s="97"/>
      <c r="D6346" s="97"/>
    </row>
    <row r="6347" spans="2:4" x14ac:dyDescent="0.25">
      <c r="B6347" s="97"/>
      <c r="C6347" s="97"/>
      <c r="D6347" s="97"/>
    </row>
    <row r="6348" spans="2:4" x14ac:dyDescent="0.25">
      <c r="B6348" s="97"/>
      <c r="C6348" s="97"/>
      <c r="D6348" s="97"/>
    </row>
    <row r="6349" spans="2:4" x14ac:dyDescent="0.25">
      <c r="B6349" s="97"/>
      <c r="C6349" s="97"/>
      <c r="D6349" s="97"/>
    </row>
    <row r="6350" spans="2:4" x14ac:dyDescent="0.25">
      <c r="B6350" s="97"/>
      <c r="C6350" s="97"/>
      <c r="D6350" s="97"/>
    </row>
    <row r="6351" spans="2:4" x14ac:dyDescent="0.25">
      <c r="B6351" s="97"/>
      <c r="C6351" s="97"/>
      <c r="D6351" s="97"/>
    </row>
    <row r="6352" spans="2:4" x14ac:dyDescent="0.25">
      <c r="B6352" s="97"/>
      <c r="C6352" s="97"/>
      <c r="D6352" s="97"/>
    </row>
    <row r="6353" spans="2:4" x14ac:dyDescent="0.25">
      <c r="B6353" s="97"/>
      <c r="C6353" s="97"/>
      <c r="D6353" s="97"/>
    </row>
    <row r="6354" spans="2:4" x14ac:dyDescent="0.25">
      <c r="B6354" s="97"/>
      <c r="C6354" s="97"/>
      <c r="D6354" s="97"/>
    </row>
    <row r="6355" spans="2:4" x14ac:dyDescent="0.25">
      <c r="B6355" s="97"/>
      <c r="C6355" s="97"/>
      <c r="D6355" s="97"/>
    </row>
    <row r="6356" spans="2:4" x14ac:dyDescent="0.25">
      <c r="B6356" s="97"/>
      <c r="C6356" s="97"/>
      <c r="D6356" s="97"/>
    </row>
    <row r="6357" spans="2:4" x14ac:dyDescent="0.25">
      <c r="B6357" s="97"/>
      <c r="C6357" s="97"/>
      <c r="D6357" s="97"/>
    </row>
    <row r="6358" spans="2:4" x14ac:dyDescent="0.25">
      <c r="B6358" s="97"/>
      <c r="C6358" s="97"/>
      <c r="D6358" s="97"/>
    </row>
    <row r="6359" spans="2:4" x14ac:dyDescent="0.25">
      <c r="B6359" s="97"/>
      <c r="C6359" s="97"/>
      <c r="D6359" s="97"/>
    </row>
    <row r="6360" spans="2:4" x14ac:dyDescent="0.25">
      <c r="B6360" s="97"/>
      <c r="C6360" s="97"/>
      <c r="D6360" s="97"/>
    </row>
    <row r="6361" spans="2:4" x14ac:dyDescent="0.25">
      <c r="B6361" s="97"/>
      <c r="C6361" s="97"/>
      <c r="D6361" s="97"/>
    </row>
    <row r="6362" spans="2:4" x14ac:dyDescent="0.25">
      <c r="B6362" s="97"/>
      <c r="C6362" s="97"/>
      <c r="D6362" s="97"/>
    </row>
    <row r="6363" spans="2:4" x14ac:dyDescent="0.25">
      <c r="B6363" s="97"/>
      <c r="C6363" s="97"/>
      <c r="D6363" s="97"/>
    </row>
    <row r="6364" spans="2:4" x14ac:dyDescent="0.25">
      <c r="B6364" s="97"/>
      <c r="C6364" s="97"/>
      <c r="D6364" s="97"/>
    </row>
    <row r="6365" spans="2:4" x14ac:dyDescent="0.25">
      <c r="B6365" s="97"/>
      <c r="C6365" s="97"/>
      <c r="D6365" s="97"/>
    </row>
    <row r="6366" spans="2:4" x14ac:dyDescent="0.25">
      <c r="B6366" s="97"/>
      <c r="C6366" s="97"/>
      <c r="D6366" s="97"/>
    </row>
    <row r="6367" spans="2:4" x14ac:dyDescent="0.25">
      <c r="B6367" s="97"/>
      <c r="C6367" s="97"/>
      <c r="D6367" s="97"/>
    </row>
    <row r="6368" spans="2:4" x14ac:dyDescent="0.25">
      <c r="B6368" s="97"/>
      <c r="C6368" s="97"/>
      <c r="D6368" s="97"/>
    </row>
    <row r="6369" spans="2:4" x14ac:dyDescent="0.25">
      <c r="B6369" s="97"/>
      <c r="C6369" s="97"/>
      <c r="D6369" s="97"/>
    </row>
    <row r="6370" spans="2:4" x14ac:dyDescent="0.25">
      <c r="B6370" s="97"/>
      <c r="C6370" s="97"/>
      <c r="D6370" s="97"/>
    </row>
    <row r="6371" spans="2:4" x14ac:dyDescent="0.25">
      <c r="B6371" s="97"/>
      <c r="C6371" s="97"/>
      <c r="D6371" s="97"/>
    </row>
    <row r="6372" spans="2:4" x14ac:dyDescent="0.25">
      <c r="B6372" s="97"/>
      <c r="C6372" s="97"/>
      <c r="D6372" s="97"/>
    </row>
    <row r="6373" spans="2:4" x14ac:dyDescent="0.25">
      <c r="B6373" s="97"/>
      <c r="C6373" s="97"/>
      <c r="D6373" s="97"/>
    </row>
    <row r="6374" spans="2:4" x14ac:dyDescent="0.25">
      <c r="B6374" s="97"/>
      <c r="C6374" s="97"/>
      <c r="D6374" s="97"/>
    </row>
    <row r="6375" spans="2:4" x14ac:dyDescent="0.25">
      <c r="B6375" s="97"/>
      <c r="C6375" s="97"/>
      <c r="D6375" s="97"/>
    </row>
    <row r="6376" spans="2:4" x14ac:dyDescent="0.25">
      <c r="B6376" s="97"/>
      <c r="C6376" s="97"/>
      <c r="D6376" s="97"/>
    </row>
    <row r="6377" spans="2:4" x14ac:dyDescent="0.25">
      <c r="B6377" s="97"/>
      <c r="C6377" s="97"/>
      <c r="D6377" s="97"/>
    </row>
    <row r="6378" spans="2:4" x14ac:dyDescent="0.25">
      <c r="B6378" s="97"/>
      <c r="C6378" s="97"/>
      <c r="D6378" s="97"/>
    </row>
    <row r="6379" spans="2:4" x14ac:dyDescent="0.25">
      <c r="B6379" s="97"/>
      <c r="C6379" s="97"/>
      <c r="D6379" s="97"/>
    </row>
    <row r="6380" spans="2:4" x14ac:dyDescent="0.25">
      <c r="B6380" s="97"/>
      <c r="C6380" s="97"/>
      <c r="D6380" s="97"/>
    </row>
    <row r="6381" spans="2:4" x14ac:dyDescent="0.25">
      <c r="B6381" s="97"/>
      <c r="C6381" s="97"/>
      <c r="D6381" s="97"/>
    </row>
    <row r="6382" spans="2:4" x14ac:dyDescent="0.25">
      <c r="B6382" s="97"/>
      <c r="C6382" s="97"/>
      <c r="D6382" s="97"/>
    </row>
    <row r="6383" spans="2:4" x14ac:dyDescent="0.25">
      <c r="B6383" s="97"/>
      <c r="C6383" s="97"/>
      <c r="D6383" s="97"/>
    </row>
    <row r="6384" spans="2:4" x14ac:dyDescent="0.25">
      <c r="B6384" s="97"/>
      <c r="C6384" s="97"/>
      <c r="D6384" s="97"/>
    </row>
    <row r="6385" spans="2:4" x14ac:dyDescent="0.25">
      <c r="B6385" s="97"/>
      <c r="C6385" s="97"/>
      <c r="D6385" s="97"/>
    </row>
    <row r="6386" spans="2:4" x14ac:dyDescent="0.25">
      <c r="B6386" s="97"/>
      <c r="C6386" s="97"/>
      <c r="D6386" s="97"/>
    </row>
    <row r="6387" spans="2:4" x14ac:dyDescent="0.25">
      <c r="B6387" s="97"/>
      <c r="C6387" s="97"/>
      <c r="D6387" s="97"/>
    </row>
    <row r="6388" spans="2:4" x14ac:dyDescent="0.25">
      <c r="B6388" s="97"/>
      <c r="C6388" s="97"/>
      <c r="D6388" s="97"/>
    </row>
    <row r="6389" spans="2:4" x14ac:dyDescent="0.25">
      <c r="B6389" s="97"/>
      <c r="C6389" s="97"/>
      <c r="D6389" s="97"/>
    </row>
    <row r="6390" spans="2:4" x14ac:dyDescent="0.25">
      <c r="B6390" s="97"/>
      <c r="C6390" s="97"/>
      <c r="D6390" s="97"/>
    </row>
    <row r="6391" spans="2:4" x14ac:dyDescent="0.25">
      <c r="B6391" s="97"/>
      <c r="C6391" s="97"/>
      <c r="D6391" s="97"/>
    </row>
    <row r="6392" spans="2:4" x14ac:dyDescent="0.25">
      <c r="B6392" s="97"/>
      <c r="C6392" s="97"/>
      <c r="D6392" s="97"/>
    </row>
    <row r="6393" spans="2:4" x14ac:dyDescent="0.25">
      <c r="B6393" s="97"/>
      <c r="C6393" s="97"/>
      <c r="D6393" s="97"/>
    </row>
    <row r="6394" spans="2:4" x14ac:dyDescent="0.25">
      <c r="B6394" s="97"/>
      <c r="C6394" s="97"/>
      <c r="D6394" s="97"/>
    </row>
    <row r="6395" spans="2:4" x14ac:dyDescent="0.25">
      <c r="B6395" s="97"/>
      <c r="C6395" s="97"/>
      <c r="D6395" s="97"/>
    </row>
    <row r="6396" spans="2:4" x14ac:dyDescent="0.25">
      <c r="B6396" s="97"/>
      <c r="C6396" s="97"/>
      <c r="D6396" s="97"/>
    </row>
    <row r="6397" spans="2:4" x14ac:dyDescent="0.25">
      <c r="B6397" s="97"/>
      <c r="C6397" s="97"/>
      <c r="D6397" s="97"/>
    </row>
    <row r="6398" spans="2:4" x14ac:dyDescent="0.25">
      <c r="B6398" s="97"/>
      <c r="C6398" s="97"/>
      <c r="D6398" s="97"/>
    </row>
    <row r="6399" spans="2:4" x14ac:dyDescent="0.25">
      <c r="B6399" s="97"/>
      <c r="C6399" s="97"/>
      <c r="D6399" s="97"/>
    </row>
    <row r="6400" spans="2:4" x14ac:dyDescent="0.25">
      <c r="B6400" s="97"/>
      <c r="C6400" s="97"/>
      <c r="D6400" s="97"/>
    </row>
    <row r="6401" spans="2:4" x14ac:dyDescent="0.25">
      <c r="B6401" s="97"/>
      <c r="C6401" s="97"/>
      <c r="D6401" s="97"/>
    </row>
    <row r="6402" spans="2:4" x14ac:dyDescent="0.25">
      <c r="B6402" s="97"/>
      <c r="C6402" s="97"/>
      <c r="D6402" s="97"/>
    </row>
    <row r="6403" spans="2:4" x14ac:dyDescent="0.25">
      <c r="B6403" s="97"/>
      <c r="C6403" s="97"/>
      <c r="D6403" s="97"/>
    </row>
    <row r="6404" spans="2:4" x14ac:dyDescent="0.25">
      <c r="B6404" s="97"/>
      <c r="C6404" s="97"/>
      <c r="D6404" s="97"/>
    </row>
    <row r="6405" spans="2:4" x14ac:dyDescent="0.25">
      <c r="B6405" s="97"/>
      <c r="C6405" s="97"/>
      <c r="D6405" s="97"/>
    </row>
    <row r="6406" spans="2:4" x14ac:dyDescent="0.25">
      <c r="B6406" s="97"/>
      <c r="C6406" s="97"/>
      <c r="D6406" s="97"/>
    </row>
    <row r="6407" spans="2:4" x14ac:dyDescent="0.25">
      <c r="B6407" s="97"/>
      <c r="C6407" s="97"/>
      <c r="D6407" s="97"/>
    </row>
    <row r="6408" spans="2:4" x14ac:dyDescent="0.25">
      <c r="B6408" s="97"/>
      <c r="C6408" s="97"/>
      <c r="D6408" s="97"/>
    </row>
    <row r="6409" spans="2:4" x14ac:dyDescent="0.25">
      <c r="B6409" s="97"/>
      <c r="C6409" s="97"/>
      <c r="D6409" s="97"/>
    </row>
    <row r="6410" spans="2:4" x14ac:dyDescent="0.25">
      <c r="B6410" s="97"/>
      <c r="C6410" s="97"/>
      <c r="D6410" s="97"/>
    </row>
    <row r="6411" spans="2:4" x14ac:dyDescent="0.25">
      <c r="B6411" s="97"/>
      <c r="C6411" s="97"/>
      <c r="D6411" s="97"/>
    </row>
    <row r="6412" spans="2:4" x14ac:dyDescent="0.25">
      <c r="B6412" s="97"/>
      <c r="C6412" s="97"/>
      <c r="D6412" s="97"/>
    </row>
    <row r="6413" spans="2:4" x14ac:dyDescent="0.25">
      <c r="B6413" s="97"/>
      <c r="C6413" s="97"/>
      <c r="D6413" s="97"/>
    </row>
    <row r="6414" spans="2:4" x14ac:dyDescent="0.25">
      <c r="B6414" s="97"/>
      <c r="C6414" s="97"/>
      <c r="D6414" s="97"/>
    </row>
    <row r="6415" spans="2:4" x14ac:dyDescent="0.25">
      <c r="B6415" s="97"/>
      <c r="C6415" s="97"/>
      <c r="D6415" s="97"/>
    </row>
    <row r="6416" spans="2:4" x14ac:dyDescent="0.25">
      <c r="B6416" s="97"/>
      <c r="C6416" s="97"/>
      <c r="D6416" s="97"/>
    </row>
    <row r="6417" spans="2:4" x14ac:dyDescent="0.25">
      <c r="B6417" s="97"/>
      <c r="C6417" s="97"/>
      <c r="D6417" s="97"/>
    </row>
    <row r="6418" spans="2:4" x14ac:dyDescent="0.25">
      <c r="B6418" s="97"/>
      <c r="C6418" s="97"/>
      <c r="D6418" s="97"/>
    </row>
    <row r="6419" spans="2:4" x14ac:dyDescent="0.25">
      <c r="B6419" s="97"/>
      <c r="C6419" s="97"/>
      <c r="D6419" s="97"/>
    </row>
    <row r="6420" spans="2:4" x14ac:dyDescent="0.25">
      <c r="B6420" s="97"/>
      <c r="C6420" s="97"/>
      <c r="D6420" s="97"/>
    </row>
    <row r="6421" spans="2:4" x14ac:dyDescent="0.25">
      <c r="B6421" s="97"/>
      <c r="C6421" s="97"/>
      <c r="D6421" s="97"/>
    </row>
    <row r="6422" spans="2:4" x14ac:dyDescent="0.25">
      <c r="B6422" s="97"/>
      <c r="C6422" s="97"/>
      <c r="D6422" s="97"/>
    </row>
    <row r="6423" spans="2:4" x14ac:dyDescent="0.25">
      <c r="B6423" s="97"/>
      <c r="C6423" s="97"/>
      <c r="D6423" s="97"/>
    </row>
    <row r="6424" spans="2:4" x14ac:dyDescent="0.25">
      <c r="B6424" s="97"/>
      <c r="C6424" s="97"/>
      <c r="D6424" s="97"/>
    </row>
    <row r="6425" spans="2:4" x14ac:dyDescent="0.25">
      <c r="B6425" s="97"/>
      <c r="C6425" s="97"/>
      <c r="D6425" s="97"/>
    </row>
    <row r="6426" spans="2:4" x14ac:dyDescent="0.25">
      <c r="B6426" s="97"/>
      <c r="C6426" s="97"/>
      <c r="D6426" s="97"/>
    </row>
    <row r="6427" spans="2:4" x14ac:dyDescent="0.25">
      <c r="B6427" s="97"/>
      <c r="C6427" s="97"/>
      <c r="D6427" s="97"/>
    </row>
    <row r="6428" spans="2:4" x14ac:dyDescent="0.25">
      <c r="B6428" s="97"/>
      <c r="C6428" s="97"/>
      <c r="D6428" s="97"/>
    </row>
    <row r="6429" spans="2:4" x14ac:dyDescent="0.25">
      <c r="B6429" s="97"/>
      <c r="C6429" s="97"/>
      <c r="D6429" s="97"/>
    </row>
    <row r="6430" spans="2:4" x14ac:dyDescent="0.25">
      <c r="B6430" s="97"/>
      <c r="C6430" s="97"/>
      <c r="D6430" s="97"/>
    </row>
    <row r="6431" spans="2:4" x14ac:dyDescent="0.25">
      <c r="B6431" s="97"/>
      <c r="C6431" s="97"/>
      <c r="D6431" s="97"/>
    </row>
    <row r="6432" spans="2:4" x14ac:dyDescent="0.25">
      <c r="B6432" s="97"/>
      <c r="C6432" s="97"/>
      <c r="D6432" s="97"/>
    </row>
    <row r="6433" spans="2:4" x14ac:dyDescent="0.25">
      <c r="B6433" s="97"/>
      <c r="C6433" s="97"/>
      <c r="D6433" s="97"/>
    </row>
    <row r="6434" spans="2:4" x14ac:dyDescent="0.25">
      <c r="B6434" s="97"/>
      <c r="C6434" s="97"/>
      <c r="D6434" s="97"/>
    </row>
    <row r="6435" spans="2:4" x14ac:dyDescent="0.25">
      <c r="B6435" s="97"/>
      <c r="C6435" s="97"/>
      <c r="D6435" s="97"/>
    </row>
    <row r="6436" spans="2:4" x14ac:dyDescent="0.25">
      <c r="B6436" s="97"/>
      <c r="C6436" s="97"/>
      <c r="D6436" s="97"/>
    </row>
    <row r="6437" spans="2:4" x14ac:dyDescent="0.25">
      <c r="B6437" s="97"/>
      <c r="C6437" s="97"/>
      <c r="D6437" s="97"/>
    </row>
    <row r="6438" spans="2:4" x14ac:dyDescent="0.25">
      <c r="B6438" s="97"/>
      <c r="C6438" s="97"/>
      <c r="D6438" s="97"/>
    </row>
    <row r="6439" spans="2:4" x14ac:dyDescent="0.25">
      <c r="B6439" s="97"/>
      <c r="C6439" s="97"/>
      <c r="D6439" s="97"/>
    </row>
    <row r="6440" spans="2:4" x14ac:dyDescent="0.25">
      <c r="B6440" s="97"/>
      <c r="C6440" s="97"/>
      <c r="D6440" s="97"/>
    </row>
    <row r="6441" spans="2:4" x14ac:dyDescent="0.25">
      <c r="B6441" s="97"/>
      <c r="C6441" s="97"/>
      <c r="D6441" s="97"/>
    </row>
    <row r="6442" spans="2:4" x14ac:dyDescent="0.25">
      <c r="B6442" s="97"/>
      <c r="C6442" s="97"/>
      <c r="D6442" s="97"/>
    </row>
    <row r="6443" spans="2:4" x14ac:dyDescent="0.25">
      <c r="B6443" s="97"/>
      <c r="C6443" s="97"/>
      <c r="D6443" s="97"/>
    </row>
    <row r="6444" spans="2:4" x14ac:dyDescent="0.25">
      <c r="B6444" s="97"/>
      <c r="C6444" s="97"/>
      <c r="D6444" s="97"/>
    </row>
    <row r="6445" spans="2:4" x14ac:dyDescent="0.25">
      <c r="B6445" s="97"/>
      <c r="C6445" s="97"/>
      <c r="D6445" s="97"/>
    </row>
    <row r="6446" spans="2:4" x14ac:dyDescent="0.25">
      <c r="B6446" s="97"/>
      <c r="C6446" s="97"/>
      <c r="D6446" s="97"/>
    </row>
    <row r="6447" spans="2:4" x14ac:dyDescent="0.25">
      <c r="B6447" s="97"/>
      <c r="C6447" s="97"/>
      <c r="D6447" s="97"/>
    </row>
    <row r="6448" spans="2:4" x14ac:dyDescent="0.25">
      <c r="B6448" s="97"/>
      <c r="C6448" s="97"/>
      <c r="D6448" s="97"/>
    </row>
    <row r="6449" spans="2:4" x14ac:dyDescent="0.25">
      <c r="B6449" s="97"/>
      <c r="C6449" s="97"/>
      <c r="D6449" s="97"/>
    </row>
    <row r="6450" spans="2:4" x14ac:dyDescent="0.25">
      <c r="B6450" s="97"/>
      <c r="C6450" s="97"/>
      <c r="D6450" s="97"/>
    </row>
    <row r="6451" spans="2:4" x14ac:dyDescent="0.25">
      <c r="B6451" s="97"/>
      <c r="C6451" s="97"/>
      <c r="D6451" s="97"/>
    </row>
    <row r="6452" spans="2:4" x14ac:dyDescent="0.25">
      <c r="B6452" s="97"/>
      <c r="C6452" s="97"/>
      <c r="D6452" s="97"/>
    </row>
    <row r="6453" spans="2:4" x14ac:dyDescent="0.25">
      <c r="B6453" s="97"/>
      <c r="C6453" s="97"/>
      <c r="D6453" s="97"/>
    </row>
    <row r="6454" spans="2:4" x14ac:dyDescent="0.25">
      <c r="B6454" s="97"/>
      <c r="C6454" s="97"/>
      <c r="D6454" s="97"/>
    </row>
    <row r="6455" spans="2:4" x14ac:dyDescent="0.25">
      <c r="B6455" s="97"/>
      <c r="C6455" s="97"/>
      <c r="D6455" s="97"/>
    </row>
    <row r="6456" spans="2:4" x14ac:dyDescent="0.25">
      <c r="B6456" s="97"/>
      <c r="C6456" s="97"/>
      <c r="D6456" s="97"/>
    </row>
    <row r="6457" spans="2:4" x14ac:dyDescent="0.25">
      <c r="B6457" s="97"/>
      <c r="C6457" s="97"/>
      <c r="D6457" s="97"/>
    </row>
    <row r="6458" spans="2:4" x14ac:dyDescent="0.25">
      <c r="B6458" s="97"/>
      <c r="C6458" s="97"/>
      <c r="D6458" s="97"/>
    </row>
    <row r="6459" spans="2:4" x14ac:dyDescent="0.25">
      <c r="B6459" s="97"/>
      <c r="C6459" s="97"/>
      <c r="D6459" s="97"/>
    </row>
    <row r="6460" spans="2:4" x14ac:dyDescent="0.25">
      <c r="B6460" s="97"/>
      <c r="C6460" s="97"/>
      <c r="D6460" s="97"/>
    </row>
    <row r="6461" spans="2:4" x14ac:dyDescent="0.25">
      <c r="B6461" s="97"/>
      <c r="C6461" s="97"/>
      <c r="D6461" s="97"/>
    </row>
    <row r="6462" spans="2:4" x14ac:dyDescent="0.25">
      <c r="B6462" s="97"/>
      <c r="C6462" s="97"/>
      <c r="D6462" s="97"/>
    </row>
    <row r="6463" spans="2:4" x14ac:dyDescent="0.25">
      <c r="B6463" s="97"/>
      <c r="C6463" s="97"/>
      <c r="D6463" s="97"/>
    </row>
    <row r="6464" spans="2:4" x14ac:dyDescent="0.25">
      <c r="B6464" s="97"/>
      <c r="C6464" s="97"/>
      <c r="D6464" s="97"/>
    </row>
    <row r="6465" spans="2:4" x14ac:dyDescent="0.25">
      <c r="B6465" s="97"/>
      <c r="C6465" s="97"/>
      <c r="D6465" s="97"/>
    </row>
    <row r="6466" spans="2:4" x14ac:dyDescent="0.25">
      <c r="B6466" s="97"/>
      <c r="C6466" s="97"/>
      <c r="D6466" s="97"/>
    </row>
    <row r="6467" spans="2:4" x14ac:dyDescent="0.25">
      <c r="B6467" s="97"/>
      <c r="C6467" s="97"/>
      <c r="D6467" s="97"/>
    </row>
    <row r="6468" spans="2:4" x14ac:dyDescent="0.25">
      <c r="B6468" s="97"/>
      <c r="C6468" s="97"/>
      <c r="D6468" s="97"/>
    </row>
    <row r="6469" spans="2:4" x14ac:dyDescent="0.25">
      <c r="B6469" s="97"/>
      <c r="C6469" s="97"/>
      <c r="D6469" s="97"/>
    </row>
    <row r="6470" spans="2:4" x14ac:dyDescent="0.25">
      <c r="B6470" s="97"/>
      <c r="C6470" s="97"/>
      <c r="D6470" s="97"/>
    </row>
    <row r="6471" spans="2:4" x14ac:dyDescent="0.25">
      <c r="B6471" s="97"/>
      <c r="C6471" s="97"/>
      <c r="D6471" s="97"/>
    </row>
    <row r="6472" spans="2:4" x14ac:dyDescent="0.25">
      <c r="B6472" s="97"/>
      <c r="C6472" s="97"/>
      <c r="D6472" s="97"/>
    </row>
    <row r="6473" spans="2:4" x14ac:dyDescent="0.25">
      <c r="B6473" s="97"/>
      <c r="C6473" s="97"/>
      <c r="D6473" s="97"/>
    </row>
    <row r="6474" spans="2:4" x14ac:dyDescent="0.25">
      <c r="B6474" s="97"/>
      <c r="C6474" s="97"/>
      <c r="D6474" s="97"/>
    </row>
    <row r="6475" spans="2:4" x14ac:dyDescent="0.25">
      <c r="B6475" s="97"/>
      <c r="C6475" s="97"/>
      <c r="D6475" s="97"/>
    </row>
    <row r="6476" spans="2:4" x14ac:dyDescent="0.25">
      <c r="B6476" s="97"/>
      <c r="C6476" s="97"/>
      <c r="D6476" s="97"/>
    </row>
    <row r="6477" spans="2:4" x14ac:dyDescent="0.25">
      <c r="B6477" s="97"/>
      <c r="C6477" s="97"/>
      <c r="D6477" s="97"/>
    </row>
    <row r="6478" spans="2:4" x14ac:dyDescent="0.25">
      <c r="B6478" s="97"/>
      <c r="C6478" s="97"/>
      <c r="D6478" s="97"/>
    </row>
    <row r="6479" spans="2:4" x14ac:dyDescent="0.25">
      <c r="B6479" s="97"/>
      <c r="C6479" s="97"/>
      <c r="D6479" s="97"/>
    </row>
    <row r="6480" spans="2:4" x14ac:dyDescent="0.25">
      <c r="B6480" s="97"/>
      <c r="C6480" s="97"/>
      <c r="D6480" s="97"/>
    </row>
    <row r="6481" spans="2:4" x14ac:dyDescent="0.25">
      <c r="B6481" s="97"/>
      <c r="C6481" s="97"/>
      <c r="D6481" s="97"/>
    </row>
    <row r="6482" spans="2:4" x14ac:dyDescent="0.25">
      <c r="B6482" s="97"/>
      <c r="C6482" s="97"/>
      <c r="D6482" s="97"/>
    </row>
    <row r="6483" spans="2:4" x14ac:dyDescent="0.25">
      <c r="B6483" s="97"/>
      <c r="C6483" s="97"/>
      <c r="D6483" s="97"/>
    </row>
    <row r="6484" spans="2:4" x14ac:dyDescent="0.25">
      <c r="B6484" s="97"/>
      <c r="C6484" s="97"/>
      <c r="D6484" s="97"/>
    </row>
    <row r="6485" spans="2:4" x14ac:dyDescent="0.25">
      <c r="B6485" s="97"/>
      <c r="C6485" s="97"/>
      <c r="D6485" s="97"/>
    </row>
    <row r="6486" spans="2:4" x14ac:dyDescent="0.25">
      <c r="B6486" s="97"/>
      <c r="C6486" s="97"/>
      <c r="D6486" s="97"/>
    </row>
    <row r="6487" spans="2:4" x14ac:dyDescent="0.25">
      <c r="B6487" s="97"/>
      <c r="C6487" s="97"/>
      <c r="D6487" s="97"/>
    </row>
    <row r="6488" spans="2:4" x14ac:dyDescent="0.25">
      <c r="B6488" s="97"/>
      <c r="C6488" s="97"/>
      <c r="D6488" s="97"/>
    </row>
    <row r="6489" spans="2:4" x14ac:dyDescent="0.25">
      <c r="B6489" s="97"/>
      <c r="C6489" s="97"/>
      <c r="D6489" s="97"/>
    </row>
    <row r="6490" spans="2:4" x14ac:dyDescent="0.25">
      <c r="B6490" s="97"/>
      <c r="C6490" s="97"/>
      <c r="D6490" s="97"/>
    </row>
    <row r="6491" spans="2:4" x14ac:dyDescent="0.25">
      <c r="B6491" s="97"/>
      <c r="C6491" s="97"/>
      <c r="D6491" s="97"/>
    </row>
    <row r="6492" spans="2:4" x14ac:dyDescent="0.25">
      <c r="B6492" s="97"/>
      <c r="C6492" s="97"/>
      <c r="D6492" s="97"/>
    </row>
    <row r="6493" spans="2:4" x14ac:dyDescent="0.25">
      <c r="B6493" s="97"/>
      <c r="C6493" s="97"/>
      <c r="D6493" s="97"/>
    </row>
    <row r="6494" spans="2:4" x14ac:dyDescent="0.25">
      <c r="B6494" s="97"/>
      <c r="C6494" s="97"/>
      <c r="D6494" s="97"/>
    </row>
    <row r="6495" spans="2:4" x14ac:dyDescent="0.25">
      <c r="B6495" s="97"/>
      <c r="C6495" s="97"/>
      <c r="D6495" s="97"/>
    </row>
    <row r="6496" spans="2:4" x14ac:dyDescent="0.25">
      <c r="B6496" s="97"/>
      <c r="C6496" s="97"/>
      <c r="D6496" s="97"/>
    </row>
    <row r="6497" spans="2:4" x14ac:dyDescent="0.25">
      <c r="B6497" s="97"/>
      <c r="C6497" s="97"/>
      <c r="D6497" s="97"/>
    </row>
    <row r="6498" spans="2:4" x14ac:dyDescent="0.25">
      <c r="B6498" s="97"/>
      <c r="C6498" s="97"/>
      <c r="D6498" s="97"/>
    </row>
    <row r="6499" spans="2:4" x14ac:dyDescent="0.25">
      <c r="B6499" s="97"/>
      <c r="C6499" s="97"/>
      <c r="D6499" s="97"/>
    </row>
    <row r="6500" spans="2:4" x14ac:dyDescent="0.25">
      <c r="B6500" s="97"/>
      <c r="C6500" s="97"/>
      <c r="D6500" s="97"/>
    </row>
    <row r="6501" spans="2:4" x14ac:dyDescent="0.25">
      <c r="B6501" s="97"/>
      <c r="C6501" s="97"/>
      <c r="D6501" s="97"/>
    </row>
    <row r="6502" spans="2:4" x14ac:dyDescent="0.25">
      <c r="B6502" s="97"/>
      <c r="C6502" s="97"/>
      <c r="D6502" s="97"/>
    </row>
    <row r="6503" spans="2:4" x14ac:dyDescent="0.25">
      <c r="B6503" s="97"/>
      <c r="C6503" s="97"/>
      <c r="D6503" s="97"/>
    </row>
    <row r="6504" spans="2:4" x14ac:dyDescent="0.25">
      <c r="B6504" s="97"/>
      <c r="C6504" s="97"/>
      <c r="D6504" s="97"/>
    </row>
    <row r="6505" spans="2:4" x14ac:dyDescent="0.25">
      <c r="B6505" s="97"/>
      <c r="C6505" s="97"/>
      <c r="D6505" s="97"/>
    </row>
    <row r="6506" spans="2:4" x14ac:dyDescent="0.25">
      <c r="B6506" s="97"/>
      <c r="C6506" s="97"/>
      <c r="D6506" s="97"/>
    </row>
    <row r="6507" spans="2:4" x14ac:dyDescent="0.25">
      <c r="B6507" s="97"/>
      <c r="C6507" s="97"/>
      <c r="D6507" s="97"/>
    </row>
    <row r="6508" spans="2:4" x14ac:dyDescent="0.25">
      <c r="B6508" s="97"/>
      <c r="C6508" s="97"/>
      <c r="D6508" s="97"/>
    </row>
    <row r="6509" spans="2:4" x14ac:dyDescent="0.25">
      <c r="B6509" s="97"/>
      <c r="C6509" s="97"/>
      <c r="D6509" s="97"/>
    </row>
    <row r="6510" spans="2:4" x14ac:dyDescent="0.25">
      <c r="B6510" s="97"/>
      <c r="C6510" s="97"/>
      <c r="D6510" s="97"/>
    </row>
    <row r="6511" spans="2:4" x14ac:dyDescent="0.25">
      <c r="B6511" s="97"/>
      <c r="C6511" s="97"/>
      <c r="D6511" s="97"/>
    </row>
    <row r="6512" spans="2:4" x14ac:dyDescent="0.25">
      <c r="B6512" s="97"/>
      <c r="C6512" s="97"/>
      <c r="D6512" s="97"/>
    </row>
    <row r="6513" spans="2:4" x14ac:dyDescent="0.25">
      <c r="B6513" s="97"/>
      <c r="C6513" s="97"/>
      <c r="D6513" s="97"/>
    </row>
    <row r="6514" spans="2:4" x14ac:dyDescent="0.25">
      <c r="B6514" s="97"/>
      <c r="C6514" s="97"/>
      <c r="D6514" s="97"/>
    </row>
    <row r="6515" spans="2:4" x14ac:dyDescent="0.25">
      <c r="B6515" s="97"/>
      <c r="C6515" s="97"/>
      <c r="D6515" s="97"/>
    </row>
    <row r="6516" spans="2:4" x14ac:dyDescent="0.25">
      <c r="B6516" s="97"/>
      <c r="C6516" s="97"/>
      <c r="D6516" s="97"/>
    </row>
    <row r="6517" spans="2:4" x14ac:dyDescent="0.25">
      <c r="B6517" s="97"/>
      <c r="C6517" s="97"/>
      <c r="D6517" s="97"/>
    </row>
    <row r="6518" spans="2:4" x14ac:dyDescent="0.25">
      <c r="B6518" s="97"/>
      <c r="C6518" s="97"/>
      <c r="D6518" s="97"/>
    </row>
    <row r="6519" spans="2:4" x14ac:dyDescent="0.25">
      <c r="B6519" s="97"/>
      <c r="C6519" s="97"/>
      <c r="D6519" s="97"/>
    </row>
    <row r="6520" spans="2:4" x14ac:dyDescent="0.25">
      <c r="B6520" s="97"/>
      <c r="C6520" s="97"/>
      <c r="D6520" s="97"/>
    </row>
    <row r="6521" spans="2:4" x14ac:dyDescent="0.25">
      <c r="B6521" s="97"/>
      <c r="C6521" s="97"/>
      <c r="D6521" s="97"/>
    </row>
    <row r="6522" spans="2:4" x14ac:dyDescent="0.25">
      <c r="B6522" s="97"/>
      <c r="C6522" s="97"/>
      <c r="D6522" s="97"/>
    </row>
    <row r="6523" spans="2:4" x14ac:dyDescent="0.25">
      <c r="B6523" s="97"/>
      <c r="C6523" s="97"/>
      <c r="D6523" s="97"/>
    </row>
    <row r="6524" spans="2:4" x14ac:dyDescent="0.25">
      <c r="B6524" s="97"/>
      <c r="C6524" s="97"/>
      <c r="D6524" s="97"/>
    </row>
    <row r="6525" spans="2:4" x14ac:dyDescent="0.25">
      <c r="B6525" s="97"/>
      <c r="C6525" s="97"/>
      <c r="D6525" s="97"/>
    </row>
    <row r="6526" spans="2:4" x14ac:dyDescent="0.25">
      <c r="B6526" s="97"/>
      <c r="C6526" s="97"/>
      <c r="D6526" s="97"/>
    </row>
    <row r="6527" spans="2:4" x14ac:dyDescent="0.25">
      <c r="B6527" s="97"/>
      <c r="C6527" s="97"/>
      <c r="D6527" s="97"/>
    </row>
    <row r="6528" spans="2:4" x14ac:dyDescent="0.25">
      <c r="B6528" s="97"/>
      <c r="C6528" s="97"/>
      <c r="D6528" s="97"/>
    </row>
    <row r="6529" spans="2:4" x14ac:dyDescent="0.25">
      <c r="B6529" s="97"/>
      <c r="C6529" s="97"/>
      <c r="D6529" s="97"/>
    </row>
    <row r="6530" spans="2:4" x14ac:dyDescent="0.25">
      <c r="B6530" s="97"/>
      <c r="C6530" s="97"/>
      <c r="D6530" s="97"/>
    </row>
    <row r="6531" spans="2:4" x14ac:dyDescent="0.25">
      <c r="B6531" s="97"/>
      <c r="C6531" s="97"/>
      <c r="D6531" s="97"/>
    </row>
    <row r="6532" spans="2:4" x14ac:dyDescent="0.25">
      <c r="B6532" s="97"/>
      <c r="C6532" s="97"/>
      <c r="D6532" s="97"/>
    </row>
    <row r="6533" spans="2:4" x14ac:dyDescent="0.25">
      <c r="B6533" s="97"/>
      <c r="C6533" s="97"/>
      <c r="D6533" s="97"/>
    </row>
    <row r="6534" spans="2:4" x14ac:dyDescent="0.25">
      <c r="B6534" s="97"/>
      <c r="C6534" s="97"/>
      <c r="D6534" s="97"/>
    </row>
    <row r="6535" spans="2:4" x14ac:dyDescent="0.25">
      <c r="B6535" s="97"/>
      <c r="C6535" s="97"/>
      <c r="D6535" s="97"/>
    </row>
    <row r="6536" spans="2:4" x14ac:dyDescent="0.25">
      <c r="B6536" s="97"/>
      <c r="C6536" s="97"/>
      <c r="D6536" s="97"/>
    </row>
    <row r="6537" spans="2:4" x14ac:dyDescent="0.25">
      <c r="B6537" s="97"/>
      <c r="C6537" s="97"/>
      <c r="D6537" s="97"/>
    </row>
    <row r="6538" spans="2:4" x14ac:dyDescent="0.25">
      <c r="B6538" s="97"/>
      <c r="C6538" s="97"/>
      <c r="D6538" s="97"/>
    </row>
    <row r="6539" spans="2:4" x14ac:dyDescent="0.25">
      <c r="B6539" s="97"/>
      <c r="C6539" s="97"/>
      <c r="D6539" s="97"/>
    </row>
    <row r="6540" spans="2:4" x14ac:dyDescent="0.25">
      <c r="B6540" s="97"/>
      <c r="C6540" s="97"/>
      <c r="D6540" s="97"/>
    </row>
    <row r="6541" spans="2:4" x14ac:dyDescent="0.25">
      <c r="B6541" s="97"/>
      <c r="C6541" s="97"/>
      <c r="D6541" s="97"/>
    </row>
    <row r="6542" spans="2:4" x14ac:dyDescent="0.25">
      <c r="B6542" s="97"/>
      <c r="C6542" s="97"/>
      <c r="D6542" s="97"/>
    </row>
    <row r="6543" spans="2:4" x14ac:dyDescent="0.25">
      <c r="B6543" s="97"/>
      <c r="C6543" s="97"/>
      <c r="D6543" s="97"/>
    </row>
    <row r="6544" spans="2:4" x14ac:dyDescent="0.25">
      <c r="B6544" s="97"/>
      <c r="C6544" s="97"/>
      <c r="D6544" s="97"/>
    </row>
    <row r="6545" spans="2:4" x14ac:dyDescent="0.25">
      <c r="B6545" s="97"/>
      <c r="C6545" s="97"/>
      <c r="D6545" s="97"/>
    </row>
    <row r="6546" spans="2:4" x14ac:dyDescent="0.25">
      <c r="B6546" s="97"/>
      <c r="C6546" s="97"/>
      <c r="D6546" s="97"/>
    </row>
    <row r="6547" spans="2:4" x14ac:dyDescent="0.25">
      <c r="B6547" s="97"/>
      <c r="C6547" s="97"/>
      <c r="D6547" s="97"/>
    </row>
    <row r="6548" spans="2:4" x14ac:dyDescent="0.25">
      <c r="B6548" s="97"/>
      <c r="C6548" s="97"/>
      <c r="D6548" s="97"/>
    </row>
    <row r="6549" spans="2:4" x14ac:dyDescent="0.25">
      <c r="B6549" s="97"/>
      <c r="C6549" s="97"/>
      <c r="D6549" s="97"/>
    </row>
    <row r="6550" spans="2:4" x14ac:dyDescent="0.25">
      <c r="B6550" s="97"/>
      <c r="C6550" s="97"/>
      <c r="D6550" s="97"/>
    </row>
    <row r="6551" spans="2:4" x14ac:dyDescent="0.25">
      <c r="B6551" s="97"/>
      <c r="C6551" s="97"/>
      <c r="D6551" s="97"/>
    </row>
    <row r="6552" spans="2:4" x14ac:dyDescent="0.25">
      <c r="B6552" s="97"/>
      <c r="C6552" s="97"/>
      <c r="D6552" s="97"/>
    </row>
    <row r="6553" spans="2:4" x14ac:dyDescent="0.25">
      <c r="B6553" s="97"/>
      <c r="C6553" s="97"/>
      <c r="D6553" s="97"/>
    </row>
    <row r="6554" spans="2:4" x14ac:dyDescent="0.25">
      <c r="B6554" s="97"/>
      <c r="C6554" s="97"/>
      <c r="D6554" s="97"/>
    </row>
    <row r="6555" spans="2:4" x14ac:dyDescent="0.25">
      <c r="B6555" s="97"/>
      <c r="C6555" s="97"/>
      <c r="D6555" s="97"/>
    </row>
    <row r="6556" spans="2:4" x14ac:dyDescent="0.25">
      <c r="B6556" s="97"/>
      <c r="C6556" s="97"/>
      <c r="D6556" s="97"/>
    </row>
    <row r="6557" spans="2:4" x14ac:dyDescent="0.25">
      <c r="B6557" s="97"/>
      <c r="C6557" s="97"/>
      <c r="D6557" s="97"/>
    </row>
    <row r="6558" spans="2:4" x14ac:dyDescent="0.25">
      <c r="B6558" s="97"/>
      <c r="C6558" s="97"/>
      <c r="D6558" s="97"/>
    </row>
    <row r="6559" spans="2:4" x14ac:dyDescent="0.25">
      <c r="B6559" s="97"/>
      <c r="C6559" s="97"/>
      <c r="D6559" s="97"/>
    </row>
    <row r="6560" spans="2:4" x14ac:dyDescent="0.25">
      <c r="B6560" s="97"/>
      <c r="C6560" s="97"/>
      <c r="D6560" s="97"/>
    </row>
    <row r="6561" spans="2:4" x14ac:dyDescent="0.25">
      <c r="B6561" s="97"/>
      <c r="C6561" s="97"/>
      <c r="D6561" s="97"/>
    </row>
    <row r="6562" spans="2:4" x14ac:dyDescent="0.25">
      <c r="B6562" s="97"/>
      <c r="C6562" s="97"/>
      <c r="D6562" s="97"/>
    </row>
    <row r="6563" spans="2:4" x14ac:dyDescent="0.25">
      <c r="B6563" s="97"/>
      <c r="C6563" s="97"/>
      <c r="D6563" s="97"/>
    </row>
    <row r="6564" spans="2:4" x14ac:dyDescent="0.25">
      <c r="B6564" s="97"/>
      <c r="C6564" s="97"/>
      <c r="D6564" s="97"/>
    </row>
    <row r="6565" spans="2:4" x14ac:dyDescent="0.25">
      <c r="B6565" s="97"/>
      <c r="C6565" s="97"/>
      <c r="D6565" s="97"/>
    </row>
    <row r="6566" spans="2:4" x14ac:dyDescent="0.25">
      <c r="B6566" s="97"/>
      <c r="C6566" s="97"/>
      <c r="D6566" s="97"/>
    </row>
    <row r="6567" spans="2:4" x14ac:dyDescent="0.25">
      <c r="B6567" s="97"/>
      <c r="C6567" s="97"/>
      <c r="D6567" s="97"/>
    </row>
    <row r="6568" spans="2:4" x14ac:dyDescent="0.25">
      <c r="B6568" s="97"/>
      <c r="C6568" s="97"/>
      <c r="D6568" s="97"/>
    </row>
    <row r="6569" spans="2:4" x14ac:dyDescent="0.25">
      <c r="B6569" s="97"/>
      <c r="C6569" s="97"/>
      <c r="D6569" s="97"/>
    </row>
    <row r="6570" spans="2:4" x14ac:dyDescent="0.25">
      <c r="B6570" s="97"/>
      <c r="C6570" s="97"/>
      <c r="D6570" s="97"/>
    </row>
    <row r="6571" spans="2:4" x14ac:dyDescent="0.25">
      <c r="B6571" s="97"/>
      <c r="C6571" s="97"/>
      <c r="D6571" s="97"/>
    </row>
    <row r="6572" spans="2:4" x14ac:dyDescent="0.25">
      <c r="B6572" s="97"/>
      <c r="C6572" s="97"/>
      <c r="D6572" s="97"/>
    </row>
    <row r="6573" spans="2:4" x14ac:dyDescent="0.25">
      <c r="B6573" s="97"/>
      <c r="C6573" s="97"/>
      <c r="D6573" s="97"/>
    </row>
    <row r="6574" spans="2:4" x14ac:dyDescent="0.25">
      <c r="B6574" s="97"/>
      <c r="C6574" s="97"/>
      <c r="D6574" s="97"/>
    </row>
    <row r="6575" spans="2:4" x14ac:dyDescent="0.25">
      <c r="B6575" s="97"/>
      <c r="C6575" s="97"/>
      <c r="D6575" s="97"/>
    </row>
    <row r="6576" spans="2:4" x14ac:dyDescent="0.25">
      <c r="B6576" s="97"/>
      <c r="C6576" s="97"/>
      <c r="D6576" s="97"/>
    </row>
    <row r="6577" spans="2:4" x14ac:dyDescent="0.25">
      <c r="B6577" s="97"/>
      <c r="C6577" s="97"/>
      <c r="D6577" s="97"/>
    </row>
    <row r="6578" spans="2:4" x14ac:dyDescent="0.25">
      <c r="B6578" s="97"/>
      <c r="C6578" s="97"/>
      <c r="D6578" s="97"/>
    </row>
    <row r="6579" spans="2:4" x14ac:dyDescent="0.25">
      <c r="B6579" s="97"/>
      <c r="C6579" s="97"/>
      <c r="D6579" s="97"/>
    </row>
    <row r="6580" spans="2:4" x14ac:dyDescent="0.25">
      <c r="B6580" s="97"/>
      <c r="C6580" s="97"/>
      <c r="D6580" s="97"/>
    </row>
    <row r="6581" spans="2:4" x14ac:dyDescent="0.25">
      <c r="B6581" s="97"/>
      <c r="C6581" s="97"/>
      <c r="D6581" s="97"/>
    </row>
    <row r="6582" spans="2:4" x14ac:dyDescent="0.25">
      <c r="B6582" s="97"/>
      <c r="C6582" s="97"/>
      <c r="D6582" s="97"/>
    </row>
    <row r="6583" spans="2:4" x14ac:dyDescent="0.25">
      <c r="B6583" s="97"/>
      <c r="C6583" s="97"/>
      <c r="D6583" s="97"/>
    </row>
    <row r="6584" spans="2:4" x14ac:dyDescent="0.25">
      <c r="B6584" s="97"/>
      <c r="C6584" s="97"/>
      <c r="D6584" s="97"/>
    </row>
    <row r="6585" spans="2:4" x14ac:dyDescent="0.25">
      <c r="B6585" s="97"/>
      <c r="C6585" s="97"/>
      <c r="D6585" s="97"/>
    </row>
    <row r="6586" spans="2:4" x14ac:dyDescent="0.25">
      <c r="B6586" s="97"/>
      <c r="C6586" s="97"/>
      <c r="D6586" s="97"/>
    </row>
    <row r="6587" spans="2:4" x14ac:dyDescent="0.25">
      <c r="B6587" s="97"/>
      <c r="C6587" s="97"/>
      <c r="D6587" s="97"/>
    </row>
    <row r="6588" spans="2:4" x14ac:dyDescent="0.25">
      <c r="B6588" s="97"/>
      <c r="C6588" s="97"/>
      <c r="D6588" s="97"/>
    </row>
    <row r="6589" spans="2:4" x14ac:dyDescent="0.25">
      <c r="B6589" s="97"/>
      <c r="C6589" s="97"/>
      <c r="D6589" s="97"/>
    </row>
    <row r="6590" spans="2:4" x14ac:dyDescent="0.25">
      <c r="B6590" s="97"/>
      <c r="C6590" s="97"/>
      <c r="D6590" s="97"/>
    </row>
    <row r="6591" spans="2:4" x14ac:dyDescent="0.25">
      <c r="B6591" s="97"/>
      <c r="C6591" s="97"/>
      <c r="D6591" s="97"/>
    </row>
    <row r="6592" spans="2:4" x14ac:dyDescent="0.25">
      <c r="B6592" s="97"/>
      <c r="C6592" s="97"/>
      <c r="D6592" s="97"/>
    </row>
    <row r="6593" spans="2:4" x14ac:dyDescent="0.25">
      <c r="B6593" s="97"/>
      <c r="C6593" s="97"/>
      <c r="D6593" s="97"/>
    </row>
    <row r="6594" spans="2:4" x14ac:dyDescent="0.25">
      <c r="B6594" s="97"/>
      <c r="C6594" s="97"/>
      <c r="D6594" s="97"/>
    </row>
    <row r="6595" spans="2:4" x14ac:dyDescent="0.25">
      <c r="B6595" s="97"/>
      <c r="C6595" s="97"/>
      <c r="D6595" s="97"/>
    </row>
    <row r="6596" spans="2:4" x14ac:dyDescent="0.25">
      <c r="B6596" s="97"/>
      <c r="C6596" s="97"/>
      <c r="D6596" s="97"/>
    </row>
    <row r="6597" spans="2:4" x14ac:dyDescent="0.25">
      <c r="B6597" s="97"/>
      <c r="C6597" s="97"/>
      <c r="D6597" s="97"/>
    </row>
    <row r="6598" spans="2:4" x14ac:dyDescent="0.25">
      <c r="B6598" s="97"/>
      <c r="C6598" s="97"/>
      <c r="D6598" s="97"/>
    </row>
    <row r="6599" spans="2:4" x14ac:dyDescent="0.25">
      <c r="B6599" s="97"/>
      <c r="C6599" s="97"/>
      <c r="D6599" s="97"/>
    </row>
    <row r="6600" spans="2:4" x14ac:dyDescent="0.25">
      <c r="B6600" s="97"/>
      <c r="C6600" s="97"/>
      <c r="D6600" s="97"/>
    </row>
    <row r="6601" spans="2:4" x14ac:dyDescent="0.25">
      <c r="B6601" s="97"/>
      <c r="C6601" s="97"/>
      <c r="D6601" s="97"/>
    </row>
    <row r="6602" spans="2:4" x14ac:dyDescent="0.25">
      <c r="B6602" s="97"/>
      <c r="C6602" s="97"/>
      <c r="D6602" s="97"/>
    </row>
    <row r="6603" spans="2:4" x14ac:dyDescent="0.25">
      <c r="B6603" s="97"/>
      <c r="C6603" s="97"/>
      <c r="D6603" s="97"/>
    </row>
    <row r="6604" spans="2:4" x14ac:dyDescent="0.25">
      <c r="B6604" s="97"/>
      <c r="C6604" s="97"/>
      <c r="D6604" s="97"/>
    </row>
    <row r="6605" spans="2:4" x14ac:dyDescent="0.25">
      <c r="B6605" s="97"/>
      <c r="C6605" s="97"/>
      <c r="D6605" s="97"/>
    </row>
    <row r="6606" spans="2:4" x14ac:dyDescent="0.25">
      <c r="B6606" s="97"/>
      <c r="C6606" s="97"/>
      <c r="D6606" s="97"/>
    </row>
    <row r="6607" spans="2:4" x14ac:dyDescent="0.25">
      <c r="B6607" s="97"/>
      <c r="C6607" s="97"/>
      <c r="D6607" s="97"/>
    </row>
    <row r="6608" spans="2:4" x14ac:dyDescent="0.25">
      <c r="B6608" s="97"/>
      <c r="C6608" s="97"/>
      <c r="D6608" s="97"/>
    </row>
    <row r="6609" spans="2:4" x14ac:dyDescent="0.25">
      <c r="B6609" s="97"/>
      <c r="C6609" s="97"/>
      <c r="D6609" s="97"/>
    </row>
    <row r="6610" spans="2:4" x14ac:dyDescent="0.25">
      <c r="B6610" s="97"/>
      <c r="C6610" s="97"/>
      <c r="D6610" s="97"/>
    </row>
    <row r="6611" spans="2:4" x14ac:dyDescent="0.25">
      <c r="B6611" s="97"/>
      <c r="C6611" s="97"/>
      <c r="D6611" s="97"/>
    </row>
    <row r="6612" spans="2:4" x14ac:dyDescent="0.25">
      <c r="B6612" s="97"/>
      <c r="C6612" s="97"/>
      <c r="D6612" s="97"/>
    </row>
    <row r="6613" spans="2:4" x14ac:dyDescent="0.25">
      <c r="B6613" s="97"/>
      <c r="C6613" s="97"/>
      <c r="D6613" s="97"/>
    </row>
    <row r="6614" spans="2:4" x14ac:dyDescent="0.25">
      <c r="B6614" s="97"/>
      <c r="C6614" s="97"/>
      <c r="D6614" s="97"/>
    </row>
    <row r="6615" spans="2:4" x14ac:dyDescent="0.25">
      <c r="B6615" s="97"/>
      <c r="C6615" s="97"/>
      <c r="D6615" s="97"/>
    </row>
    <row r="6616" spans="2:4" x14ac:dyDescent="0.25">
      <c r="B6616" s="97"/>
      <c r="C6616" s="97"/>
      <c r="D6616" s="97"/>
    </row>
    <row r="6617" spans="2:4" x14ac:dyDescent="0.25">
      <c r="B6617" s="97"/>
      <c r="C6617" s="97"/>
      <c r="D6617" s="97"/>
    </row>
    <row r="6618" spans="2:4" x14ac:dyDescent="0.25">
      <c r="B6618" s="97"/>
      <c r="C6618" s="97"/>
      <c r="D6618" s="97"/>
    </row>
    <row r="6619" spans="2:4" x14ac:dyDescent="0.25">
      <c r="B6619" s="97"/>
      <c r="C6619" s="97"/>
      <c r="D6619" s="97"/>
    </row>
    <row r="6620" spans="2:4" x14ac:dyDescent="0.25">
      <c r="B6620" s="97"/>
      <c r="C6620" s="97"/>
      <c r="D6620" s="97"/>
    </row>
    <row r="6621" spans="2:4" x14ac:dyDescent="0.25">
      <c r="B6621" s="97"/>
      <c r="C6621" s="97"/>
      <c r="D6621" s="97"/>
    </row>
    <row r="6622" spans="2:4" x14ac:dyDescent="0.25">
      <c r="B6622" s="97"/>
      <c r="C6622" s="97"/>
      <c r="D6622" s="97"/>
    </row>
    <row r="6623" spans="2:4" x14ac:dyDescent="0.25">
      <c r="B6623" s="97"/>
      <c r="C6623" s="97"/>
      <c r="D6623" s="97"/>
    </row>
    <row r="6624" spans="2:4" x14ac:dyDescent="0.25">
      <c r="B6624" s="97"/>
      <c r="C6624" s="97"/>
      <c r="D6624" s="97"/>
    </row>
    <row r="6625" spans="2:4" x14ac:dyDescent="0.25">
      <c r="B6625" s="97"/>
      <c r="C6625" s="97"/>
      <c r="D6625" s="97"/>
    </row>
    <row r="6626" spans="2:4" x14ac:dyDescent="0.25">
      <c r="B6626" s="97"/>
      <c r="C6626" s="97"/>
      <c r="D6626" s="97"/>
    </row>
    <row r="6627" spans="2:4" x14ac:dyDescent="0.25">
      <c r="B6627" s="97"/>
      <c r="C6627" s="97"/>
      <c r="D6627" s="97"/>
    </row>
    <row r="6628" spans="2:4" x14ac:dyDescent="0.25">
      <c r="B6628" s="97"/>
      <c r="C6628" s="97"/>
      <c r="D6628" s="97"/>
    </row>
    <row r="6629" spans="2:4" x14ac:dyDescent="0.25">
      <c r="B6629" s="97"/>
      <c r="C6629" s="97"/>
      <c r="D6629" s="97"/>
    </row>
    <row r="6630" spans="2:4" x14ac:dyDescent="0.25">
      <c r="B6630" s="97"/>
      <c r="C6630" s="97"/>
      <c r="D6630" s="97"/>
    </row>
    <row r="6631" spans="2:4" x14ac:dyDescent="0.25">
      <c r="B6631" s="97"/>
      <c r="C6631" s="97"/>
      <c r="D6631" s="97"/>
    </row>
    <row r="6632" spans="2:4" x14ac:dyDescent="0.25">
      <c r="B6632" s="97"/>
      <c r="C6632" s="97"/>
      <c r="D6632" s="97"/>
    </row>
    <row r="6633" spans="2:4" x14ac:dyDescent="0.25">
      <c r="B6633" s="97"/>
      <c r="C6633" s="97"/>
      <c r="D6633" s="97"/>
    </row>
    <row r="6634" spans="2:4" x14ac:dyDescent="0.25">
      <c r="B6634" s="97"/>
      <c r="C6634" s="97"/>
      <c r="D6634" s="97"/>
    </row>
    <row r="6635" spans="2:4" x14ac:dyDescent="0.25">
      <c r="B6635" s="97"/>
      <c r="C6635" s="97"/>
      <c r="D6635" s="97"/>
    </row>
    <row r="6636" spans="2:4" x14ac:dyDescent="0.25">
      <c r="B6636" s="97"/>
      <c r="C6636" s="97"/>
      <c r="D6636" s="97"/>
    </row>
    <row r="6637" spans="2:4" x14ac:dyDescent="0.25">
      <c r="B6637" s="97"/>
      <c r="C6637" s="97"/>
      <c r="D6637" s="97"/>
    </row>
    <row r="6638" spans="2:4" x14ac:dyDescent="0.25">
      <c r="B6638" s="97"/>
      <c r="C6638" s="97"/>
      <c r="D6638" s="97"/>
    </row>
    <row r="6639" spans="2:4" x14ac:dyDescent="0.25">
      <c r="B6639" s="97"/>
      <c r="C6639" s="97"/>
      <c r="D6639" s="97"/>
    </row>
    <row r="6640" spans="2:4" x14ac:dyDescent="0.25">
      <c r="B6640" s="97"/>
      <c r="C6640" s="97"/>
      <c r="D6640" s="97"/>
    </row>
    <row r="6641" spans="2:4" x14ac:dyDescent="0.25">
      <c r="B6641" s="97"/>
      <c r="C6641" s="97"/>
      <c r="D6641" s="97"/>
    </row>
    <row r="6642" spans="2:4" x14ac:dyDescent="0.25">
      <c r="B6642" s="97"/>
      <c r="C6642" s="97"/>
      <c r="D6642" s="97"/>
    </row>
    <row r="6643" spans="2:4" x14ac:dyDescent="0.25">
      <c r="B6643" s="97"/>
      <c r="C6643" s="97"/>
      <c r="D6643" s="97"/>
    </row>
    <row r="6644" spans="2:4" x14ac:dyDescent="0.25">
      <c r="B6644" s="97"/>
      <c r="C6644" s="97"/>
      <c r="D6644" s="97"/>
    </row>
    <row r="6645" spans="2:4" x14ac:dyDescent="0.25">
      <c r="B6645" s="97"/>
      <c r="C6645" s="97"/>
      <c r="D6645" s="97"/>
    </row>
    <row r="6646" spans="2:4" x14ac:dyDescent="0.25">
      <c r="B6646" s="97"/>
      <c r="C6646" s="97"/>
      <c r="D6646" s="97"/>
    </row>
    <row r="6647" spans="2:4" x14ac:dyDescent="0.25">
      <c r="B6647" s="97"/>
      <c r="C6647" s="97"/>
      <c r="D6647" s="97"/>
    </row>
    <row r="6648" spans="2:4" x14ac:dyDescent="0.25">
      <c r="B6648" s="97"/>
      <c r="C6648" s="97"/>
      <c r="D6648" s="97"/>
    </row>
    <row r="6649" spans="2:4" x14ac:dyDescent="0.25">
      <c r="B6649" s="97"/>
      <c r="C6649" s="97"/>
      <c r="D6649" s="97"/>
    </row>
    <row r="6650" spans="2:4" x14ac:dyDescent="0.25">
      <c r="B6650" s="97"/>
      <c r="C6650" s="97"/>
      <c r="D6650" s="97"/>
    </row>
    <row r="6651" spans="2:4" x14ac:dyDescent="0.25">
      <c r="B6651" s="97"/>
      <c r="C6651" s="97"/>
      <c r="D6651" s="97"/>
    </row>
    <row r="6652" spans="2:4" x14ac:dyDescent="0.25">
      <c r="B6652" s="97"/>
      <c r="C6652" s="97"/>
      <c r="D6652" s="97"/>
    </row>
    <row r="6653" spans="2:4" x14ac:dyDescent="0.25">
      <c r="B6653" s="97"/>
      <c r="C6653" s="97"/>
      <c r="D6653" s="97"/>
    </row>
    <row r="6654" spans="2:4" x14ac:dyDescent="0.25">
      <c r="B6654" s="97"/>
      <c r="C6654" s="97"/>
      <c r="D6654" s="97"/>
    </row>
    <row r="6655" spans="2:4" x14ac:dyDescent="0.25">
      <c r="B6655" s="97"/>
      <c r="C6655" s="97"/>
      <c r="D6655" s="97"/>
    </row>
    <row r="6656" spans="2:4" x14ac:dyDescent="0.25">
      <c r="B6656" s="97"/>
      <c r="C6656" s="97"/>
      <c r="D6656" s="97"/>
    </row>
    <row r="6657" spans="2:4" x14ac:dyDescent="0.25">
      <c r="B6657" s="97"/>
      <c r="C6657" s="97"/>
      <c r="D6657" s="97"/>
    </row>
    <row r="6658" spans="2:4" x14ac:dyDescent="0.25">
      <c r="B6658" s="97"/>
      <c r="C6658" s="97"/>
      <c r="D6658" s="97"/>
    </row>
    <row r="6659" spans="2:4" x14ac:dyDescent="0.25">
      <c r="B6659" s="97"/>
      <c r="C6659" s="97"/>
      <c r="D6659" s="97"/>
    </row>
    <row r="6660" spans="2:4" x14ac:dyDescent="0.25">
      <c r="B6660" s="97"/>
      <c r="C6660" s="97"/>
      <c r="D6660" s="97"/>
    </row>
    <row r="6661" spans="2:4" x14ac:dyDescent="0.25">
      <c r="B6661" s="97"/>
      <c r="C6661" s="97"/>
      <c r="D6661" s="97"/>
    </row>
    <row r="6662" spans="2:4" x14ac:dyDescent="0.25">
      <c r="B6662" s="97"/>
      <c r="C6662" s="97"/>
      <c r="D6662" s="97"/>
    </row>
    <row r="6663" spans="2:4" x14ac:dyDescent="0.25">
      <c r="B6663" s="97"/>
      <c r="C6663" s="97"/>
      <c r="D6663" s="97"/>
    </row>
  </sheetData>
  <mergeCells count="8">
    <mergeCell ref="A1:A2"/>
    <mergeCell ref="G1:G2"/>
    <mergeCell ref="H1:H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CAA4-BC05-4E46-8C9A-B9E362CC422C}">
  <dimension ref="A1:B65"/>
  <sheetViews>
    <sheetView topLeftCell="A52" workbookViewId="0">
      <selection activeCell="D63" sqref="D63"/>
    </sheetView>
  </sheetViews>
  <sheetFormatPr defaultRowHeight="14.5" x14ac:dyDescent="0.35"/>
  <cols>
    <col min="1" max="1" width="17" customWidth="1"/>
    <col min="2" max="2" width="20.36328125" customWidth="1"/>
    <col min="4" max="4" width="8.7265625" customWidth="1"/>
  </cols>
  <sheetData>
    <row r="1" spans="1:2" x14ac:dyDescent="0.35">
      <c r="A1" s="143" t="s">
        <v>308</v>
      </c>
      <c r="B1" s="143" t="s">
        <v>309</v>
      </c>
    </row>
    <row r="2" spans="1:2" x14ac:dyDescent="0.35">
      <c r="A2" s="144"/>
      <c r="B2" s="145">
        <v>5483.7362547099992</v>
      </c>
    </row>
    <row r="3" spans="1:2" x14ac:dyDescent="0.35">
      <c r="A3" s="144"/>
      <c r="B3" s="145">
        <v>5026.4231389075003</v>
      </c>
    </row>
    <row r="4" spans="1:2" x14ac:dyDescent="0.35">
      <c r="A4" s="144"/>
      <c r="B4" s="145">
        <v>4870.384980770833</v>
      </c>
    </row>
    <row r="5" spans="1:2" x14ac:dyDescent="0.35">
      <c r="A5" s="144"/>
      <c r="B5" s="145">
        <v>4727.0186868666669</v>
      </c>
    </row>
    <row r="6" spans="1:2" x14ac:dyDescent="0.35">
      <c r="A6" s="144"/>
      <c r="B6" s="145">
        <v>4372.666887765</v>
      </c>
    </row>
    <row r="7" spans="1:2" x14ac:dyDescent="0.35">
      <c r="A7" s="144"/>
      <c r="B7" s="145">
        <v>5873.2430983199993</v>
      </c>
    </row>
    <row r="8" spans="1:2" x14ac:dyDescent="0.35">
      <c r="A8" s="144"/>
      <c r="B8" s="145">
        <v>5867.4327884525001</v>
      </c>
    </row>
    <row r="9" spans="1:2" x14ac:dyDescent="0.35">
      <c r="A9" s="144"/>
      <c r="B9" s="145">
        <v>6005.4037679850007</v>
      </c>
    </row>
    <row r="10" spans="1:2" x14ac:dyDescent="0.35">
      <c r="A10" s="144"/>
      <c r="B10" s="145">
        <v>5995.7640303400003</v>
      </c>
    </row>
    <row r="11" spans="1:2" x14ac:dyDescent="0.35">
      <c r="A11" s="144"/>
      <c r="B11" s="145">
        <v>5912.8126951374988</v>
      </c>
    </row>
    <row r="12" spans="1:2" x14ac:dyDescent="0.35">
      <c r="A12" s="144"/>
      <c r="B12" s="145">
        <v>5969.6807623808336</v>
      </c>
    </row>
    <row r="13" spans="1:2" x14ac:dyDescent="0.35">
      <c r="A13" s="144"/>
      <c r="B13" s="145">
        <v>6158.9126157999999</v>
      </c>
    </row>
    <row r="14" spans="1:2" x14ac:dyDescent="0.35">
      <c r="A14" s="144"/>
      <c r="B14" s="145">
        <v>6149.6208119449993</v>
      </c>
    </row>
    <row r="15" spans="1:2" x14ac:dyDescent="0.35">
      <c r="A15" s="144"/>
      <c r="B15" s="145">
        <v>6188.1243606499993</v>
      </c>
    </row>
    <row r="16" spans="1:2" x14ac:dyDescent="0.35">
      <c r="A16" s="144"/>
      <c r="B16" s="145">
        <v>6174.3578224999992</v>
      </c>
    </row>
    <row r="17" spans="1:2" x14ac:dyDescent="0.35">
      <c r="A17" s="144"/>
      <c r="B17" s="145">
        <v>6150.4075817466664</v>
      </c>
    </row>
    <row r="18" spans="1:2" x14ac:dyDescent="0.35">
      <c r="A18" s="144"/>
      <c r="B18" s="145">
        <v>6001.9520451041672</v>
      </c>
    </row>
    <row r="19" spans="1:2" x14ac:dyDescent="0.35">
      <c r="A19" s="144"/>
      <c r="B19" s="145">
        <v>6084.8515998649991</v>
      </c>
    </row>
    <row r="20" spans="1:2" x14ac:dyDescent="0.35">
      <c r="A20" s="144"/>
      <c r="B20" s="145">
        <v>6273.6597400200008</v>
      </c>
    </row>
    <row r="21" spans="1:2" x14ac:dyDescent="0.35">
      <c r="A21" s="144"/>
      <c r="B21" s="145">
        <v>6232.4560189666663</v>
      </c>
    </row>
    <row r="22" spans="1:2" x14ac:dyDescent="0.35">
      <c r="A22" s="144"/>
      <c r="B22" s="145">
        <v>6217.8084035749989</v>
      </c>
    </row>
    <row r="23" spans="1:2" x14ac:dyDescent="0.35">
      <c r="A23" s="144"/>
      <c r="B23" s="145">
        <v>0</v>
      </c>
    </row>
    <row r="24" spans="1:2" x14ac:dyDescent="0.35">
      <c r="A24" s="144"/>
      <c r="B24" s="145">
        <v>0</v>
      </c>
    </row>
    <row r="25" spans="1:2" x14ac:dyDescent="0.35">
      <c r="A25" s="144"/>
      <c r="B25" s="145">
        <v>0</v>
      </c>
    </row>
    <row r="26" spans="1:2" x14ac:dyDescent="0.35">
      <c r="A26" s="144"/>
      <c r="B26" s="145">
        <v>0</v>
      </c>
    </row>
    <row r="27" spans="1:2" x14ac:dyDescent="0.35">
      <c r="A27" s="144"/>
      <c r="B27" s="145">
        <v>0</v>
      </c>
    </row>
    <row r="28" spans="1:2" x14ac:dyDescent="0.35">
      <c r="A28" s="144"/>
      <c r="B28" s="145">
        <v>0</v>
      </c>
    </row>
    <row r="29" spans="1:2" x14ac:dyDescent="0.35">
      <c r="A29" s="144"/>
      <c r="B29" s="145">
        <v>0</v>
      </c>
    </row>
    <row r="30" spans="1:2" x14ac:dyDescent="0.35">
      <c r="A30" s="144"/>
      <c r="B30" s="145">
        <v>0</v>
      </c>
    </row>
    <row r="31" spans="1:2" x14ac:dyDescent="0.35">
      <c r="A31" s="144"/>
      <c r="B31" s="145">
        <v>0</v>
      </c>
    </row>
    <row r="32" spans="1:2" x14ac:dyDescent="0.35">
      <c r="A32" s="144"/>
      <c r="B32" s="145">
        <v>0</v>
      </c>
    </row>
    <row r="33" spans="1:2" x14ac:dyDescent="0.35">
      <c r="A33" s="144"/>
      <c r="B33" s="145">
        <v>0</v>
      </c>
    </row>
    <row r="34" spans="1:2" x14ac:dyDescent="0.35">
      <c r="A34" s="144"/>
      <c r="B34" s="145">
        <v>0</v>
      </c>
    </row>
    <row r="35" spans="1:2" x14ac:dyDescent="0.35">
      <c r="A35" s="144"/>
      <c r="B35" s="145">
        <v>0</v>
      </c>
    </row>
    <row r="36" spans="1:2" x14ac:dyDescent="0.35">
      <c r="A36" s="144"/>
      <c r="B36" s="145">
        <v>0</v>
      </c>
    </row>
    <row r="37" spans="1:2" x14ac:dyDescent="0.35">
      <c r="A37" s="144"/>
      <c r="B37" s="145">
        <v>0</v>
      </c>
    </row>
    <row r="38" spans="1:2" x14ac:dyDescent="0.35">
      <c r="A38" s="144"/>
      <c r="B38" s="145">
        <v>0</v>
      </c>
    </row>
    <row r="39" spans="1:2" x14ac:dyDescent="0.35">
      <c r="A39" s="144"/>
      <c r="B39" s="145">
        <v>0</v>
      </c>
    </row>
    <row r="40" spans="1:2" x14ac:dyDescent="0.35">
      <c r="A40" s="144"/>
      <c r="B40" s="145">
        <v>0</v>
      </c>
    </row>
    <row r="41" spans="1:2" x14ac:dyDescent="0.35">
      <c r="A41" s="144"/>
      <c r="B41" s="145">
        <v>0</v>
      </c>
    </row>
    <row r="42" spans="1:2" x14ac:dyDescent="0.35">
      <c r="A42" s="144"/>
      <c r="B42" s="145">
        <v>0</v>
      </c>
    </row>
    <row r="43" spans="1:2" x14ac:dyDescent="0.35">
      <c r="A43" s="144"/>
      <c r="B43" s="145">
        <v>0</v>
      </c>
    </row>
    <row r="44" spans="1:2" x14ac:dyDescent="0.35">
      <c r="A44" s="144"/>
      <c r="B44" s="145">
        <v>0</v>
      </c>
    </row>
    <row r="45" spans="1:2" x14ac:dyDescent="0.35">
      <c r="A45" s="144"/>
      <c r="B45" s="145">
        <v>0</v>
      </c>
    </row>
    <row r="46" spans="1:2" x14ac:dyDescent="0.35">
      <c r="A46" s="144"/>
      <c r="B46" s="145">
        <v>0</v>
      </c>
    </row>
    <row r="47" spans="1:2" x14ac:dyDescent="0.35">
      <c r="A47" s="144"/>
      <c r="B47" s="145">
        <v>0</v>
      </c>
    </row>
    <row r="48" spans="1:2" x14ac:dyDescent="0.35">
      <c r="A48" s="144"/>
      <c r="B48" s="145">
        <v>0</v>
      </c>
    </row>
    <row r="49" spans="1:2" x14ac:dyDescent="0.35">
      <c r="A49" s="144"/>
      <c r="B49" s="145">
        <v>0</v>
      </c>
    </row>
    <row r="50" spans="1:2" x14ac:dyDescent="0.35">
      <c r="A50" s="144"/>
      <c r="B50" s="145">
        <v>0</v>
      </c>
    </row>
    <row r="51" spans="1:2" x14ac:dyDescent="0.35">
      <c r="A51" s="144"/>
      <c r="B51" s="145">
        <v>0</v>
      </c>
    </row>
    <row r="52" spans="1:2" x14ac:dyDescent="0.35">
      <c r="A52" s="144"/>
      <c r="B52" s="145">
        <v>0</v>
      </c>
    </row>
    <row r="53" spans="1:2" x14ac:dyDescent="0.35">
      <c r="A53" s="144"/>
      <c r="B53" s="145">
        <v>0</v>
      </c>
    </row>
    <row r="54" spans="1:2" x14ac:dyDescent="0.35">
      <c r="A54" s="144"/>
      <c r="B54" s="145">
        <v>0</v>
      </c>
    </row>
    <row r="55" spans="1:2" x14ac:dyDescent="0.35">
      <c r="A55" s="144"/>
      <c r="B55" s="145">
        <v>0</v>
      </c>
    </row>
    <row r="56" spans="1:2" x14ac:dyDescent="0.35">
      <c r="A56" s="144"/>
      <c r="B56" s="145">
        <v>0</v>
      </c>
    </row>
    <row r="57" spans="1:2" x14ac:dyDescent="0.35">
      <c r="A57" s="144"/>
      <c r="B57" s="145">
        <v>0</v>
      </c>
    </row>
    <row r="58" spans="1:2" x14ac:dyDescent="0.35">
      <c r="A58" s="144"/>
      <c r="B58" s="145">
        <v>0</v>
      </c>
    </row>
    <row r="59" spans="1:2" x14ac:dyDescent="0.35">
      <c r="A59" s="144"/>
      <c r="B59" s="145">
        <v>0</v>
      </c>
    </row>
    <row r="60" spans="1:2" x14ac:dyDescent="0.35">
      <c r="A60" s="144"/>
      <c r="B60" s="145">
        <v>0</v>
      </c>
    </row>
    <row r="61" spans="1:2" x14ac:dyDescent="0.35">
      <c r="A61" s="144"/>
      <c r="B61" s="145">
        <v>0</v>
      </c>
    </row>
    <row r="62" spans="1:2" x14ac:dyDescent="0.35">
      <c r="A62" s="144"/>
      <c r="B62" s="145">
        <v>0</v>
      </c>
    </row>
    <row r="63" spans="1:2" x14ac:dyDescent="0.35">
      <c r="B63" s="146">
        <f>SUM(B2:B22)</f>
        <v>121736.71809180832</v>
      </c>
    </row>
    <row r="65" spans="2:2" x14ac:dyDescent="0.35">
      <c r="B65" s="146">
        <f>SUM(B4:B24)</f>
        <v>111226.55869819081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A599-5F6D-4AF5-BCDA-EEB10A221F21}">
  <dimension ref="A1:H123"/>
  <sheetViews>
    <sheetView tabSelected="1" workbookViewId="0">
      <selection activeCell="C1" sqref="C1"/>
    </sheetView>
  </sheetViews>
  <sheetFormatPr defaultRowHeight="14.5" x14ac:dyDescent="0.35"/>
  <cols>
    <col min="2" max="2" width="15.90625" customWidth="1"/>
    <col min="4" max="4" width="10.54296875" customWidth="1"/>
    <col min="5" max="5" width="14.54296875" customWidth="1"/>
    <col min="6" max="6" width="15.26953125" customWidth="1"/>
    <col min="8" max="8" width="19.90625" customWidth="1"/>
  </cols>
  <sheetData>
    <row r="1" spans="1:8" ht="15" thickBot="1" x14ac:dyDescent="0.4">
      <c r="A1" s="136" t="s">
        <v>271</v>
      </c>
      <c r="B1" s="137"/>
      <c r="C1" s="46"/>
      <c r="E1" s="120"/>
      <c r="F1" s="46"/>
      <c r="G1" s="46"/>
      <c r="H1" s="46"/>
    </row>
    <row r="2" spans="1:8" x14ac:dyDescent="0.35">
      <c r="A2" s="47" t="s">
        <v>272</v>
      </c>
      <c r="B2" s="48">
        <v>4.4299999999999999E-2</v>
      </c>
      <c r="C2" s="49"/>
      <c r="D2" s="50"/>
      <c r="E2" s="51"/>
      <c r="F2" s="50"/>
      <c r="G2" s="52"/>
      <c r="H2" s="53"/>
    </row>
    <row r="3" spans="1:8" ht="15" thickBot="1" x14ac:dyDescent="0.4">
      <c r="A3" s="54" t="s">
        <v>273</v>
      </c>
      <c r="B3" s="55">
        <f>1/(1+B2)</f>
        <v>0.95757923968208369</v>
      </c>
      <c r="C3" s="49"/>
      <c r="D3" s="50"/>
      <c r="E3" s="50"/>
      <c r="F3" s="50"/>
      <c r="G3" s="52"/>
      <c r="H3" s="53"/>
    </row>
    <row r="4" spans="1:8" x14ac:dyDescent="0.35">
      <c r="A4" s="56"/>
      <c r="B4" s="57"/>
      <c r="C4" s="49"/>
      <c r="D4" s="50"/>
      <c r="E4" s="50"/>
      <c r="F4" s="50"/>
      <c r="G4" s="52"/>
      <c r="H4" s="53"/>
    </row>
    <row r="5" spans="1:8" ht="15" thickBot="1" x14ac:dyDescent="0.4">
      <c r="A5" s="56">
        <v>1</v>
      </c>
      <c r="B5" s="58">
        <v>2</v>
      </c>
      <c r="C5" s="56">
        <v>3</v>
      </c>
      <c r="D5" s="58">
        <v>4</v>
      </c>
      <c r="E5" s="56">
        <v>5</v>
      </c>
      <c r="F5" s="58">
        <v>6</v>
      </c>
      <c r="G5" s="56">
        <v>7</v>
      </c>
      <c r="H5" s="58">
        <v>8</v>
      </c>
    </row>
    <row r="6" spans="1:8" x14ac:dyDescent="0.35">
      <c r="A6" s="135" t="s">
        <v>262</v>
      </c>
      <c r="B6" s="133" t="s">
        <v>263</v>
      </c>
      <c r="C6" s="138" t="s">
        <v>264</v>
      </c>
      <c r="D6" s="131" t="s">
        <v>265</v>
      </c>
      <c r="E6" s="133" t="s">
        <v>266</v>
      </c>
      <c r="F6" s="133" t="s">
        <v>267</v>
      </c>
      <c r="G6" s="135" t="s">
        <v>268</v>
      </c>
      <c r="H6" s="22" t="s">
        <v>269</v>
      </c>
    </row>
    <row r="7" spans="1:8" ht="15.5" thickBot="1" x14ac:dyDescent="0.4">
      <c r="A7" s="134"/>
      <c r="B7" s="134"/>
      <c r="C7" s="139"/>
      <c r="D7" s="132"/>
      <c r="E7" s="134"/>
      <c r="F7" s="134"/>
      <c r="G7" s="134"/>
      <c r="H7" s="23" t="s">
        <v>270</v>
      </c>
    </row>
    <row r="8" spans="1:8" x14ac:dyDescent="0.35">
      <c r="A8" s="24">
        <v>0</v>
      </c>
      <c r="B8" s="25">
        <v>10000000</v>
      </c>
      <c r="C8" s="26">
        <f t="shared" ref="C8:C71" si="0">$D8*$B8</f>
        <v>0</v>
      </c>
      <c r="D8" s="27">
        <v>0</v>
      </c>
      <c r="E8" s="28">
        <f t="shared" ref="E8:E71" si="1">$B8*($B$3^$A8)</f>
        <v>10000000</v>
      </c>
      <c r="F8" s="29">
        <f>SUM($E8:$E$123)</f>
        <v>228621326.85713449</v>
      </c>
      <c r="G8" s="30">
        <f t="shared" ref="G8:G71" si="2">IF($F8&gt;0,$F8/$E8-(11/24),0)</f>
        <v>22.403799352380116</v>
      </c>
      <c r="H8" s="31">
        <f t="shared" ref="H8:H71" si="3">+G8</f>
        <v>22.403799352380116</v>
      </c>
    </row>
    <row r="9" spans="1:8" x14ac:dyDescent="0.35">
      <c r="A9" s="32">
        <v>1</v>
      </c>
      <c r="B9" s="33">
        <f t="shared" ref="B9:B72" si="4">(1-$D8)*$B8</f>
        <v>10000000</v>
      </c>
      <c r="C9" s="34">
        <f t="shared" si="0"/>
        <v>0</v>
      </c>
      <c r="D9" s="35">
        <v>0</v>
      </c>
      <c r="E9" s="36">
        <f t="shared" si="1"/>
        <v>9575792.3968208376</v>
      </c>
      <c r="F9" s="37">
        <f>SUM($E9:$E$123)</f>
        <v>218621326.85713449</v>
      </c>
      <c r="G9" s="30">
        <f t="shared" si="2"/>
        <v>22.37229183035722</v>
      </c>
      <c r="H9" s="38">
        <f t="shared" si="3"/>
        <v>22.37229183035722</v>
      </c>
    </row>
    <row r="10" spans="1:8" x14ac:dyDescent="0.35">
      <c r="A10" s="32">
        <v>2</v>
      </c>
      <c r="B10" s="33">
        <f t="shared" si="4"/>
        <v>10000000</v>
      </c>
      <c r="C10" s="34">
        <f t="shared" si="0"/>
        <v>0</v>
      </c>
      <c r="D10" s="35">
        <v>0</v>
      </c>
      <c r="E10" s="36">
        <f t="shared" si="1"/>
        <v>9169580.0027011745</v>
      </c>
      <c r="F10" s="37">
        <f>SUM($E10:$E$123)</f>
        <v>209045534.46031365</v>
      </c>
      <c r="G10" s="30">
        <f t="shared" si="2"/>
        <v>22.339388525108713</v>
      </c>
      <c r="H10" s="38">
        <f t="shared" si="3"/>
        <v>22.339388525108713</v>
      </c>
    </row>
    <row r="11" spans="1:8" x14ac:dyDescent="0.35">
      <c r="A11" s="32">
        <v>3</v>
      </c>
      <c r="B11" s="33">
        <f t="shared" si="4"/>
        <v>10000000</v>
      </c>
      <c r="C11" s="34">
        <f t="shared" si="0"/>
        <v>0</v>
      </c>
      <c r="D11" s="35">
        <v>0</v>
      </c>
      <c r="E11" s="36">
        <f t="shared" si="1"/>
        <v>8780599.4471906293</v>
      </c>
      <c r="F11" s="37">
        <f>SUM($E11:$E$123)</f>
        <v>199875954.45761243</v>
      </c>
      <c r="G11" s="30">
        <f t="shared" si="2"/>
        <v>22.305027603437694</v>
      </c>
      <c r="H11" s="38">
        <f t="shared" si="3"/>
        <v>22.305027603437694</v>
      </c>
    </row>
    <row r="12" spans="1:8" x14ac:dyDescent="0.35">
      <c r="A12" s="32">
        <v>4</v>
      </c>
      <c r="B12" s="33">
        <f t="shared" si="4"/>
        <v>10000000</v>
      </c>
      <c r="C12" s="34">
        <f t="shared" si="0"/>
        <v>0</v>
      </c>
      <c r="D12" s="35">
        <v>0</v>
      </c>
      <c r="E12" s="36">
        <f t="shared" si="1"/>
        <v>8408119.742593728</v>
      </c>
      <c r="F12" s="37">
        <f>SUM($E12:$E$123)</f>
        <v>191095355.01042178</v>
      </c>
      <c r="G12" s="30">
        <f t="shared" si="2"/>
        <v>22.269144492936647</v>
      </c>
      <c r="H12" s="38">
        <f t="shared" si="3"/>
        <v>22.269144492936647</v>
      </c>
    </row>
    <row r="13" spans="1:8" x14ac:dyDescent="0.35">
      <c r="A13" s="32">
        <v>5</v>
      </c>
      <c r="B13" s="33">
        <f t="shared" si="4"/>
        <v>10000000</v>
      </c>
      <c r="C13" s="34">
        <f t="shared" si="0"/>
        <v>0</v>
      </c>
      <c r="D13" s="35">
        <v>0</v>
      </c>
      <c r="E13" s="36">
        <f t="shared" si="1"/>
        <v>8051440.9102688199</v>
      </c>
      <c r="F13" s="37">
        <f>SUM($E13:$E$123)</f>
        <v>182687235.26782802</v>
      </c>
      <c r="G13" s="30">
        <f t="shared" si="2"/>
        <v>22.231671760640399</v>
      </c>
      <c r="H13" s="38">
        <f t="shared" si="3"/>
        <v>22.231671760640399</v>
      </c>
    </row>
    <row r="14" spans="1:8" x14ac:dyDescent="0.35">
      <c r="A14" s="32">
        <v>6</v>
      </c>
      <c r="B14" s="33">
        <f t="shared" si="4"/>
        <v>10000000</v>
      </c>
      <c r="C14" s="34">
        <f t="shared" si="0"/>
        <v>0</v>
      </c>
      <c r="D14" s="35">
        <v>0</v>
      </c>
      <c r="E14" s="36">
        <f t="shared" si="1"/>
        <v>7709892.6652004411</v>
      </c>
      <c r="F14" s="37">
        <f>SUM($E14:$E$123)</f>
        <v>174635794.3575592</v>
      </c>
      <c r="G14" s="30">
        <f t="shared" si="2"/>
        <v>22.192538986303433</v>
      </c>
      <c r="H14" s="38">
        <f t="shared" si="3"/>
        <v>22.192538986303433</v>
      </c>
    </row>
    <row r="15" spans="1:8" x14ac:dyDescent="0.35">
      <c r="A15" s="32">
        <v>7</v>
      </c>
      <c r="B15" s="33">
        <f t="shared" si="4"/>
        <v>10000000</v>
      </c>
      <c r="C15" s="34">
        <f t="shared" si="0"/>
        <v>0</v>
      </c>
      <c r="D15" s="35">
        <v>0</v>
      </c>
      <c r="E15" s="36">
        <f t="shared" si="1"/>
        <v>7382833.1563731106</v>
      </c>
      <c r="F15" s="37">
        <f>SUM($E15:$E$123)</f>
        <v>166925901.69235873</v>
      </c>
      <c r="G15" s="30">
        <f t="shared" si="2"/>
        <v>22.151672630063345</v>
      </c>
      <c r="H15" s="38">
        <f t="shared" si="3"/>
        <v>22.151672630063345</v>
      </c>
    </row>
    <row r="16" spans="1:8" x14ac:dyDescent="0.35">
      <c r="A16" s="32">
        <v>8</v>
      </c>
      <c r="B16" s="33">
        <f t="shared" si="4"/>
        <v>10000000</v>
      </c>
      <c r="C16" s="34">
        <f t="shared" si="0"/>
        <v>0</v>
      </c>
      <c r="D16" s="35">
        <v>0</v>
      </c>
      <c r="E16" s="36">
        <f t="shared" si="1"/>
        <v>7069647.7605794417</v>
      </c>
      <c r="F16" s="37">
        <f>SUM($E16:$E$123)</f>
        <v>159543068.53598565</v>
      </c>
      <c r="G16" s="30">
        <f t="shared" si="2"/>
        <v>22.108995894241819</v>
      </c>
      <c r="H16" s="38">
        <f t="shared" si="3"/>
        <v>22.108995894241819</v>
      </c>
    </row>
    <row r="17" spans="1:8" x14ac:dyDescent="0.35">
      <c r="A17" s="32">
        <v>9</v>
      </c>
      <c r="B17" s="33">
        <f t="shared" si="4"/>
        <v>10000000</v>
      </c>
      <c r="C17" s="34">
        <f t="shared" si="0"/>
        <v>0</v>
      </c>
      <c r="D17" s="35">
        <v>0</v>
      </c>
      <c r="E17" s="36">
        <f t="shared" si="1"/>
        <v>6769747.9273958076</v>
      </c>
      <c r="F17" s="37">
        <f>SUM($E17:$E$123)</f>
        <v>152473420.77540618</v>
      </c>
      <c r="G17" s="30">
        <f t="shared" si="2"/>
        <v>22.064428579023392</v>
      </c>
      <c r="H17" s="38">
        <f t="shared" si="3"/>
        <v>22.064428579023392</v>
      </c>
    </row>
    <row r="18" spans="1:8" x14ac:dyDescent="0.35">
      <c r="A18" s="32">
        <v>10</v>
      </c>
      <c r="B18" s="33">
        <f t="shared" si="4"/>
        <v>10000000</v>
      </c>
      <c r="C18" s="34">
        <f t="shared" si="0"/>
        <v>0</v>
      </c>
      <c r="D18" s="35">
        <v>0</v>
      </c>
      <c r="E18" s="36">
        <f t="shared" si="1"/>
        <v>6482570.0731550399</v>
      </c>
      <c r="F18" s="37">
        <f>SUM($E18:$E$123)</f>
        <v>145703672.84801039</v>
      </c>
      <c r="G18" s="30">
        <f t="shared" si="2"/>
        <v>22.017886931740797</v>
      </c>
      <c r="H18" s="38">
        <f t="shared" si="3"/>
        <v>22.017886931740797</v>
      </c>
    </row>
    <row r="19" spans="1:8" x14ac:dyDescent="0.35">
      <c r="A19" s="32">
        <v>11</v>
      </c>
      <c r="B19" s="33">
        <f t="shared" si="4"/>
        <v>10000000</v>
      </c>
      <c r="C19" s="34">
        <f t="shared" si="0"/>
        <v>0</v>
      </c>
      <c r="D19" s="35">
        <v>0</v>
      </c>
      <c r="E19" s="36">
        <f t="shared" si="1"/>
        <v>6207574.5218376322</v>
      </c>
      <c r="F19" s="37">
        <f>SUM($E19:$E$123)</f>
        <v>139221102.77485535</v>
      </c>
      <c r="G19" s="30">
        <f t="shared" si="2"/>
        <v>21.969283489483583</v>
      </c>
      <c r="H19" s="38">
        <f t="shared" si="3"/>
        <v>21.969283489483583</v>
      </c>
    </row>
    <row r="20" spans="1:8" x14ac:dyDescent="0.35">
      <c r="A20" s="32">
        <v>12</v>
      </c>
      <c r="B20" s="33">
        <f t="shared" si="4"/>
        <v>10000000</v>
      </c>
      <c r="C20" s="34">
        <f t="shared" si="0"/>
        <v>0</v>
      </c>
      <c r="D20" s="35">
        <v>0</v>
      </c>
      <c r="E20" s="36">
        <f t="shared" si="1"/>
        <v>5944244.4908911539</v>
      </c>
      <c r="F20" s="37">
        <f>SUM($E20:$E$123)</f>
        <v>133013528.25301774</v>
      </c>
      <c r="G20" s="30">
        <f t="shared" si="2"/>
        <v>21.918526914734375</v>
      </c>
      <c r="H20" s="38">
        <f t="shared" si="3"/>
        <v>21.918526914734375</v>
      </c>
    </row>
    <row r="21" spans="1:8" x14ac:dyDescent="0.35">
      <c r="A21" s="32">
        <v>13</v>
      </c>
      <c r="B21" s="33">
        <f t="shared" si="4"/>
        <v>10000000</v>
      </c>
      <c r="C21" s="34">
        <f t="shared" si="0"/>
        <v>0</v>
      </c>
      <c r="D21" s="35">
        <v>0</v>
      </c>
      <c r="E21" s="36">
        <f t="shared" si="1"/>
        <v>5692085.1200719671</v>
      </c>
      <c r="F21" s="37">
        <f>SUM($E21:$E$123)</f>
        <v>127069283.76212658</v>
      </c>
      <c r="G21" s="30">
        <f t="shared" si="2"/>
        <v>21.865521823723771</v>
      </c>
      <c r="H21" s="38">
        <f t="shared" si="3"/>
        <v>21.865521823723771</v>
      </c>
    </row>
    <row r="22" spans="1:8" x14ac:dyDescent="0.35">
      <c r="A22" s="32">
        <v>14</v>
      </c>
      <c r="B22" s="33">
        <f t="shared" si="4"/>
        <v>10000000</v>
      </c>
      <c r="C22" s="34">
        <f t="shared" si="0"/>
        <v>0</v>
      </c>
      <c r="D22" s="35">
        <v>0</v>
      </c>
      <c r="E22" s="36">
        <f t="shared" si="1"/>
        <v>5450622.5414842162</v>
      </c>
      <c r="F22" s="37">
        <f>SUM($E22:$E$123)</f>
        <v>121377198.64205462</v>
      </c>
      <c r="G22" s="30">
        <f t="shared" si="2"/>
        <v>21.810168607181403</v>
      </c>
      <c r="H22" s="38">
        <f t="shared" si="3"/>
        <v>21.810168607181403</v>
      </c>
    </row>
    <row r="23" spans="1:8" x14ac:dyDescent="0.35">
      <c r="A23" s="32">
        <v>15</v>
      </c>
      <c r="B23" s="33">
        <f t="shared" si="4"/>
        <v>10000000</v>
      </c>
      <c r="C23" s="34">
        <f t="shared" si="0"/>
        <v>0</v>
      </c>
      <c r="D23" s="35">
        <v>0</v>
      </c>
      <c r="E23" s="36">
        <f t="shared" si="1"/>
        <v>5219402.9890684811</v>
      </c>
      <c r="F23" s="37">
        <f>SUM($E23:$E$123)</f>
        <v>115926576.1005704</v>
      </c>
      <c r="G23" s="30">
        <f t="shared" si="2"/>
        <v>21.75236324314621</v>
      </c>
      <c r="H23" s="38">
        <f t="shared" si="3"/>
        <v>21.75236324314621</v>
      </c>
    </row>
    <row r="24" spans="1:8" x14ac:dyDescent="0.35">
      <c r="A24" s="32">
        <v>16</v>
      </c>
      <c r="B24" s="33">
        <f t="shared" si="4"/>
        <v>10000000</v>
      </c>
      <c r="C24" s="34">
        <f t="shared" si="0"/>
        <v>0</v>
      </c>
      <c r="D24" s="35">
        <v>0</v>
      </c>
      <c r="E24" s="36">
        <f t="shared" si="1"/>
        <v>4997991.9458665913</v>
      </c>
      <c r="F24" s="37">
        <f>SUM($E24:$E$123)</f>
        <v>110707173.11150192</v>
      </c>
      <c r="G24" s="30">
        <f t="shared" si="2"/>
        <v>21.691997101484251</v>
      </c>
      <c r="H24" s="38">
        <f t="shared" si="3"/>
        <v>21.691997101484251</v>
      </c>
    </row>
    <row r="25" spans="1:8" x14ac:dyDescent="0.35">
      <c r="A25" s="32">
        <v>17</v>
      </c>
      <c r="B25" s="33">
        <f t="shared" si="4"/>
        <v>10000000</v>
      </c>
      <c r="C25" s="34">
        <f t="shared" si="0"/>
        <v>0</v>
      </c>
      <c r="D25" s="35">
        <v>0</v>
      </c>
      <c r="E25" s="36">
        <f t="shared" si="1"/>
        <v>4785973.3274601093</v>
      </c>
      <c r="F25" s="37">
        <f>SUM($E25:$E$123)</f>
        <v>105709181.16563535</v>
      </c>
      <c r="G25" s="30">
        <f t="shared" si="2"/>
        <v>21.628956739746673</v>
      </c>
      <c r="H25" s="38">
        <f t="shared" si="3"/>
        <v>21.628956739746673</v>
      </c>
    </row>
    <row r="26" spans="1:8" x14ac:dyDescent="0.35">
      <c r="A26" s="32">
        <v>18</v>
      </c>
      <c r="B26" s="33">
        <f t="shared" si="4"/>
        <v>10000000</v>
      </c>
      <c r="C26" s="34">
        <f t="shared" si="0"/>
        <v>103.50000000047821</v>
      </c>
      <c r="D26" s="35">
        <v>1.0350000000047821E-5</v>
      </c>
      <c r="E26" s="36">
        <f t="shared" si="1"/>
        <v>4582948.7000479838</v>
      </c>
      <c r="F26" s="37">
        <f>SUM($E26:$E$123)</f>
        <v>100923207.83817524</v>
      </c>
      <c r="G26" s="30">
        <f t="shared" si="2"/>
        <v>21.563123689984113</v>
      </c>
      <c r="H26" s="38">
        <f t="shared" si="3"/>
        <v>21.563123689984113</v>
      </c>
    </row>
    <row r="27" spans="1:8" x14ac:dyDescent="0.35">
      <c r="A27" s="32">
        <v>19</v>
      </c>
      <c r="B27" s="33">
        <f t="shared" si="4"/>
        <v>9999896.5</v>
      </c>
      <c r="C27" s="34">
        <f t="shared" si="0"/>
        <v>130.29865139469456</v>
      </c>
      <c r="D27" s="35">
        <v>1.3029999999969455E-5</v>
      </c>
      <c r="E27" s="36">
        <f t="shared" si="1"/>
        <v>4388491.1103408383</v>
      </c>
      <c r="F27" s="37">
        <f>SUM($E27:$E$123)</f>
        <v>96340259.138127267</v>
      </c>
      <c r="G27" s="30">
        <f t="shared" si="2"/>
        <v>21.494601448992082</v>
      </c>
      <c r="H27" s="38">
        <f t="shared" si="3"/>
        <v>21.494601448992082</v>
      </c>
    </row>
    <row r="28" spans="1:8" x14ac:dyDescent="0.35">
      <c r="A28" s="32">
        <v>20</v>
      </c>
      <c r="B28" s="33">
        <f t="shared" si="4"/>
        <v>9999766.2013486046</v>
      </c>
      <c r="C28" s="34">
        <f t="shared" si="0"/>
        <v>174.09592956543406</v>
      </c>
      <c r="D28" s="35">
        <v>1.7409999999995485E-5</v>
      </c>
      <c r="E28" s="36">
        <f t="shared" si="1"/>
        <v>4202273.2244581738</v>
      </c>
      <c r="F28" s="37">
        <f>SUM($E28:$E$123)</f>
        <v>91951768.027786434</v>
      </c>
      <c r="G28" s="30">
        <f t="shared" si="2"/>
        <v>21.423101574945953</v>
      </c>
      <c r="H28" s="38">
        <f t="shared" si="3"/>
        <v>21.423101574945953</v>
      </c>
    </row>
    <row r="29" spans="1:8" x14ac:dyDescent="0.35">
      <c r="A29" s="32">
        <v>21</v>
      </c>
      <c r="B29" s="33">
        <f t="shared" si="4"/>
        <v>9999592.1054190397</v>
      </c>
      <c r="C29" s="34">
        <f t="shared" si="0"/>
        <v>225.09081829273865</v>
      </c>
      <c r="D29" s="35">
        <v>2.2509999999975605E-5</v>
      </c>
      <c r="E29" s="36">
        <f t="shared" si="1"/>
        <v>4023939.5412059147</v>
      </c>
      <c r="F29" s="37">
        <f>SUM($E29:$E$123)</f>
        <v>87749494.803328276</v>
      </c>
      <c r="G29" s="30">
        <f t="shared" si="2"/>
        <v>21.348528798852445</v>
      </c>
      <c r="H29" s="38">
        <f t="shared" si="3"/>
        <v>21.348528798852445</v>
      </c>
    </row>
    <row r="30" spans="1:8" x14ac:dyDescent="0.35">
      <c r="A30" s="32">
        <v>22</v>
      </c>
      <c r="B30" s="33">
        <f t="shared" si="4"/>
        <v>9999367.0146007463</v>
      </c>
      <c r="C30" s="34">
        <f t="shared" si="0"/>
        <v>284.28200422478125</v>
      </c>
      <c r="D30" s="35">
        <v>2.8429999999968203E-5</v>
      </c>
      <c r="E30" s="36">
        <f t="shared" si="1"/>
        <v>3853154.2299404787</v>
      </c>
      <c r="F30" s="37">
        <f>SUM($E30:$E$123)</f>
        <v>83725555.262122348</v>
      </c>
      <c r="G30" s="30">
        <f t="shared" si="2"/>
        <v>21.270761913242275</v>
      </c>
      <c r="H30" s="38">
        <f t="shared" si="3"/>
        <v>21.270761913242275</v>
      </c>
    </row>
    <row r="31" spans="1:8" x14ac:dyDescent="0.35">
      <c r="A31" s="32">
        <v>23</v>
      </c>
      <c r="B31" s="33">
        <f t="shared" si="4"/>
        <v>9999082.7325965222</v>
      </c>
      <c r="C31" s="34">
        <f t="shared" si="0"/>
        <v>352.96762046026089</v>
      </c>
      <c r="D31" s="35">
        <v>3.5299999999960363E-5</v>
      </c>
      <c r="E31" s="36">
        <f t="shared" si="1"/>
        <v>3689595.599699053</v>
      </c>
      <c r="F31" s="37">
        <f>SUM($E31:$E$123)</f>
        <v>79872401.032181874</v>
      </c>
      <c r="G31" s="30">
        <f t="shared" si="2"/>
        <v>21.189676285579043</v>
      </c>
      <c r="H31" s="38">
        <f t="shared" si="3"/>
        <v>21.189676285579043</v>
      </c>
    </row>
    <row r="32" spans="1:8" x14ac:dyDescent="0.35">
      <c r="A32" s="32">
        <v>24</v>
      </c>
      <c r="B32" s="33">
        <f t="shared" si="4"/>
        <v>9998729.7649760619</v>
      </c>
      <c r="C32" s="34">
        <f t="shared" si="0"/>
        <v>432.54504963275861</v>
      </c>
      <c r="D32" s="35">
        <v>4.3259999999989418E-5</v>
      </c>
      <c r="E32" s="36">
        <f t="shared" si="1"/>
        <v>3532955.4313649181</v>
      </c>
      <c r="F32" s="37">
        <f>SUM($E32:$E$123)</f>
        <v>76182805.432482809</v>
      </c>
      <c r="G32" s="30">
        <f t="shared" si="2"/>
        <v>21.105144302457401</v>
      </c>
      <c r="H32" s="38">
        <f t="shared" si="3"/>
        <v>21.105144302457401</v>
      </c>
    </row>
    <row r="33" spans="1:8" x14ac:dyDescent="0.35">
      <c r="A33" s="32">
        <v>25</v>
      </c>
      <c r="B33" s="33">
        <f t="shared" si="4"/>
        <v>9998297.2199264299</v>
      </c>
      <c r="C33" s="34">
        <f t="shared" si="0"/>
        <v>524.51067215765977</v>
      </c>
      <c r="D33" s="35">
        <v>5.2460000000031926E-5</v>
      </c>
      <c r="E33" s="36">
        <f t="shared" si="1"/>
        <v>3382938.4235497057</v>
      </c>
      <c r="F33" s="37">
        <f>SUM($E33:$E$123)</f>
        <v>72649850.001117885</v>
      </c>
      <c r="G33" s="30">
        <f t="shared" si="2"/>
        <v>21.017035386173731</v>
      </c>
      <c r="H33" s="38">
        <f t="shared" si="3"/>
        <v>21.017035386173731</v>
      </c>
    </row>
    <row r="34" spans="1:8" x14ac:dyDescent="0.35">
      <c r="A34" s="32">
        <v>26</v>
      </c>
      <c r="B34" s="33">
        <f t="shared" si="4"/>
        <v>9997772.7092542723</v>
      </c>
      <c r="C34" s="34">
        <f t="shared" si="0"/>
        <v>630.65950249969092</v>
      </c>
      <c r="D34" s="35">
        <v>6.3079999999993142E-5</v>
      </c>
      <c r="E34" s="36">
        <f t="shared" si="1"/>
        <v>3239261.6629321137</v>
      </c>
      <c r="F34" s="37">
        <f>SUM($E34:$E$123)</f>
        <v>69266911.577568188</v>
      </c>
      <c r="G34" s="30">
        <f t="shared" si="2"/>
        <v>20.925216001446</v>
      </c>
      <c r="H34" s="38">
        <f t="shared" si="3"/>
        <v>20.925216001446</v>
      </c>
    </row>
    <row r="35" spans="1:8" x14ac:dyDescent="0.35">
      <c r="A35" s="32">
        <v>27</v>
      </c>
      <c r="B35" s="33">
        <f t="shared" si="4"/>
        <v>9997142.0497517735</v>
      </c>
      <c r="C35" s="34">
        <f t="shared" si="0"/>
        <v>752.98473918720197</v>
      </c>
      <c r="D35" s="35">
        <v>7.531999999998984E-5</v>
      </c>
      <c r="E35" s="36">
        <f t="shared" si="1"/>
        <v>3101654.055641498</v>
      </c>
      <c r="F35" s="37">
        <f>SUM($E35:$E$123)</f>
        <v>66027649.914636068</v>
      </c>
      <c r="G35" s="30">
        <f t="shared" si="2"/>
        <v>20.829550076662223</v>
      </c>
      <c r="H35" s="38">
        <f t="shared" si="3"/>
        <v>20.829550076662223</v>
      </c>
    </row>
    <row r="36" spans="1:8" x14ac:dyDescent="0.35">
      <c r="A36" s="32">
        <v>28</v>
      </c>
      <c r="B36" s="33">
        <f t="shared" si="4"/>
        <v>9996389.0650125854</v>
      </c>
      <c r="C36" s="34">
        <f t="shared" si="0"/>
        <v>893.47725463110248</v>
      </c>
      <c r="D36" s="35">
        <v>8.9380000000027771E-5</v>
      </c>
      <c r="E36" s="36">
        <f t="shared" si="1"/>
        <v>2969855.8259676592</v>
      </c>
      <c r="F36" s="37">
        <f>SUM($E36:$E$123)</f>
        <v>62925995.858994566</v>
      </c>
      <c r="G36" s="30">
        <f t="shared" si="2"/>
        <v>20.729899209400145</v>
      </c>
      <c r="H36" s="38">
        <f t="shared" si="3"/>
        <v>20.729899209400145</v>
      </c>
    </row>
    <row r="37" spans="1:8" x14ac:dyDescent="0.35">
      <c r="A37" s="32">
        <v>29</v>
      </c>
      <c r="B37" s="33">
        <f t="shared" si="4"/>
        <v>9995495.5877579544</v>
      </c>
      <c r="C37" s="34">
        <f t="shared" si="0"/>
        <v>1054.5247845082704</v>
      </c>
      <c r="D37" s="35">
        <v>1.0549999999998061E-4</v>
      </c>
      <c r="E37" s="36">
        <f t="shared" si="1"/>
        <v>2843618.0984907928</v>
      </c>
      <c r="F37" s="37">
        <f>SUM($E37:$E$123)</f>
        <v>59956140.033026911</v>
      </c>
      <c r="G37" s="30">
        <f t="shared" si="2"/>
        <v>20.626122439700229</v>
      </c>
      <c r="H37" s="38">
        <f t="shared" si="3"/>
        <v>20.626122439700229</v>
      </c>
    </row>
    <row r="38" spans="1:8" x14ac:dyDescent="0.35">
      <c r="A38" s="32">
        <v>30</v>
      </c>
      <c r="B38" s="33">
        <f t="shared" si="4"/>
        <v>9994441.0629734453</v>
      </c>
      <c r="C38" s="34">
        <f t="shared" si="0"/>
        <v>1238.9109141665285</v>
      </c>
      <c r="D38" s="35">
        <v>1.2396000000003404E-4</v>
      </c>
      <c r="E38" s="36">
        <f t="shared" si="1"/>
        <v>2722702.3812902439</v>
      </c>
      <c r="F38" s="37">
        <f>SUM($E38:$E$123)</f>
        <v>57112521.934536114</v>
      </c>
      <c r="G38" s="30">
        <f t="shared" si="2"/>
        <v>20.518076841719083</v>
      </c>
      <c r="H38" s="38">
        <f t="shared" si="3"/>
        <v>20.518076841719083</v>
      </c>
    </row>
    <row r="39" spans="1:8" x14ac:dyDescent="0.35">
      <c r="A39" s="32">
        <v>31</v>
      </c>
      <c r="B39" s="33">
        <f t="shared" si="4"/>
        <v>9993202.1520592794</v>
      </c>
      <c r="C39" s="34">
        <f t="shared" si="0"/>
        <v>1449.3141081130618</v>
      </c>
      <c r="D39" s="35">
        <v>1.4502999999999044E-4</v>
      </c>
      <c r="E39" s="36">
        <f t="shared" si="1"/>
        <v>2606880.0872383974</v>
      </c>
      <c r="F39" s="37">
        <f>SUM($E39:$E$123)</f>
        <v>54389819.55324588</v>
      </c>
      <c r="G39" s="30">
        <f t="shared" si="2"/>
        <v>20.405618107894568</v>
      </c>
      <c r="H39" s="38">
        <f t="shared" si="3"/>
        <v>20.405618107894568</v>
      </c>
    </row>
    <row r="40" spans="1:8" x14ac:dyDescent="0.35">
      <c r="A40" s="32">
        <v>32</v>
      </c>
      <c r="B40" s="33">
        <f t="shared" si="4"/>
        <v>9991752.8379511666</v>
      </c>
      <c r="C40" s="34">
        <f t="shared" si="0"/>
        <v>1688.9059821990299</v>
      </c>
      <c r="D40" s="35">
        <v>1.6903000000001445E-4</v>
      </c>
      <c r="E40" s="36">
        <f t="shared" si="1"/>
        <v>2495932.2143247589</v>
      </c>
      <c r="F40" s="37">
        <f>SUM($E40:$E$123)</f>
        <v>51782939.466007486</v>
      </c>
      <c r="G40" s="30">
        <f t="shared" si="2"/>
        <v>20.288600084494551</v>
      </c>
      <c r="H40" s="38">
        <f t="shared" si="3"/>
        <v>20.288600084494551</v>
      </c>
    </row>
    <row r="41" spans="1:8" x14ac:dyDescent="0.35">
      <c r="A41" s="32">
        <v>33</v>
      </c>
      <c r="B41" s="33">
        <f t="shared" si="4"/>
        <v>9990063.9319689684</v>
      </c>
      <c r="C41" s="34">
        <f t="shared" si="0"/>
        <v>1961.2493511244234</v>
      </c>
      <c r="D41" s="35">
        <v>1.9632000000002758E-4</v>
      </c>
      <c r="E41" s="36">
        <f t="shared" si="1"/>
        <v>2389648.881454153</v>
      </c>
      <c r="F41" s="37">
        <f>SUM($E41:$E$123)</f>
        <v>49287007.251682721</v>
      </c>
      <c r="G41" s="30">
        <f t="shared" si="2"/>
        <v>20.166875513955777</v>
      </c>
      <c r="H41" s="38">
        <f t="shared" si="3"/>
        <v>20.166875513955777</v>
      </c>
    </row>
    <row r="42" spans="1:8" x14ac:dyDescent="0.35">
      <c r="A42" s="32">
        <v>34</v>
      </c>
      <c r="B42" s="33">
        <f t="shared" si="4"/>
        <v>9988102.6826178432</v>
      </c>
      <c r="C42" s="34">
        <f t="shared" si="0"/>
        <v>2269.8962156512457</v>
      </c>
      <c r="D42" s="35">
        <v>2.2725999999995139E-4</v>
      </c>
      <c r="E42" s="36">
        <f t="shared" si="1"/>
        <v>2287828.9242418325</v>
      </c>
      <c r="F42" s="37">
        <f>SUM($E42:$E$123)</f>
        <v>46897358.370228566</v>
      </c>
      <c r="G42" s="30">
        <f t="shared" si="2"/>
        <v>20.040296556910739</v>
      </c>
      <c r="H42" s="38">
        <f t="shared" si="3"/>
        <v>20.040296556910739</v>
      </c>
    </row>
    <row r="43" spans="1:8" x14ac:dyDescent="0.35">
      <c r="A43" s="32">
        <v>35</v>
      </c>
      <c r="B43" s="33">
        <f t="shared" si="4"/>
        <v>9985832.786402192</v>
      </c>
      <c r="C43" s="34">
        <f t="shared" si="0"/>
        <v>2619.0842232170489</v>
      </c>
      <c r="D43" s="35">
        <v>2.6227999999994811E-4</v>
      </c>
      <c r="E43" s="36">
        <f t="shared" si="1"/>
        <v>2190279.6057076603</v>
      </c>
      <c r="F43" s="37">
        <f>SUM($E43:$E$123)</f>
        <v>44609529.445986733</v>
      </c>
      <c r="G43" s="30">
        <f t="shared" si="2"/>
        <v>19.908714476333774</v>
      </c>
      <c r="H43" s="38">
        <f t="shared" si="3"/>
        <v>19.908714476333774</v>
      </c>
    </row>
    <row r="44" spans="1:8" x14ac:dyDescent="0.35">
      <c r="A44" s="32">
        <v>36</v>
      </c>
      <c r="B44" s="33">
        <f t="shared" si="4"/>
        <v>9983213.7021789756</v>
      </c>
      <c r="C44" s="34">
        <f t="shared" si="0"/>
        <v>3013.3332238656785</v>
      </c>
      <c r="D44" s="35">
        <v>3.0183999999999767E-4</v>
      </c>
      <c r="E44" s="36">
        <f t="shared" si="1"/>
        <v>2096816.1822969215</v>
      </c>
      <c r="F44" s="37">
        <f>SUM($E44:$E$123)</f>
        <v>42419249.840279073</v>
      </c>
      <c r="G44" s="30">
        <f t="shared" si="2"/>
        <v>19.771980701066969</v>
      </c>
      <c r="H44" s="38">
        <f t="shared" si="3"/>
        <v>19.771980701066969</v>
      </c>
    </row>
    <row r="45" spans="1:8" x14ac:dyDescent="0.35">
      <c r="A45" s="32">
        <v>37</v>
      </c>
      <c r="B45" s="33">
        <f t="shared" si="4"/>
        <v>9980200.3689551093</v>
      </c>
      <c r="C45" s="34">
        <f t="shared" si="0"/>
        <v>3457.4408138172053</v>
      </c>
      <c r="D45" s="35">
        <v>3.4643000000000868E-4</v>
      </c>
      <c r="E45" s="36">
        <f t="shared" si="1"/>
        <v>2007261.5908268285</v>
      </c>
      <c r="F45" s="37">
        <f>SUM($E45:$E$123)</f>
        <v>40322433.657982156</v>
      </c>
      <c r="G45" s="30">
        <f t="shared" si="2"/>
        <v>19.62994705934463</v>
      </c>
      <c r="H45" s="38">
        <f t="shared" si="3"/>
        <v>19.62994705934463</v>
      </c>
    </row>
    <row r="46" spans="1:8" x14ac:dyDescent="0.35">
      <c r="A46" s="32">
        <v>38</v>
      </c>
      <c r="B46" s="33">
        <f t="shared" si="4"/>
        <v>9976742.9281412922</v>
      </c>
      <c r="C46" s="34">
        <f t="shared" si="0"/>
        <v>3956.8760127303117</v>
      </c>
      <c r="D46" s="35">
        <v>3.9661000000001945E-4</v>
      </c>
      <c r="E46" s="36">
        <f t="shared" si="1"/>
        <v>1921446.150717149</v>
      </c>
      <c r="F46" s="37">
        <f>SUM($E46:$E$123)</f>
        <v>38315172.067155331</v>
      </c>
      <c r="G46" s="30">
        <f t="shared" si="2"/>
        <v>19.482465971843556</v>
      </c>
      <c r="H46" s="38">
        <f t="shared" si="3"/>
        <v>19.482465971843556</v>
      </c>
    </row>
    <row r="47" spans="1:8" x14ac:dyDescent="0.35">
      <c r="A47" s="32">
        <v>39</v>
      </c>
      <c r="B47" s="33">
        <f t="shared" si="4"/>
        <v>9972786.0521285627</v>
      </c>
      <c r="C47" s="34">
        <f t="shared" si="0"/>
        <v>4218.9871393527928</v>
      </c>
      <c r="D47" s="35">
        <v>4.2304999999998039E-4</v>
      </c>
      <c r="E47" s="36">
        <f t="shared" si="1"/>
        <v>1839207.2067023965</v>
      </c>
      <c r="F47" s="37">
        <f>SUM($E47:$E$123)</f>
        <v>36393725.916438177</v>
      </c>
      <c r="G47" s="30">
        <f t="shared" si="2"/>
        <v>19.32939139056564</v>
      </c>
      <c r="H47" s="38">
        <f t="shared" si="3"/>
        <v>19.32939139056564</v>
      </c>
    </row>
    <row r="48" spans="1:8" x14ac:dyDescent="0.35">
      <c r="A48" s="32">
        <v>40</v>
      </c>
      <c r="B48" s="33">
        <f t="shared" si="4"/>
        <v>9968567.0649892092</v>
      </c>
      <c r="C48" s="34">
        <f t="shared" si="0"/>
        <v>4863.2651283257019</v>
      </c>
      <c r="D48" s="35">
        <v>4.8786000000000662E-4</v>
      </c>
      <c r="E48" s="36">
        <f t="shared" si="1"/>
        <v>1760441.5686044253</v>
      </c>
      <c r="F48" s="37">
        <f>SUM($E48:$E$123)</f>
        <v>34554518.709735781</v>
      </c>
      <c r="G48" s="30">
        <f t="shared" si="2"/>
        <v>19.169991358595283</v>
      </c>
      <c r="H48" s="38">
        <f t="shared" si="3"/>
        <v>19.169991358595283</v>
      </c>
    </row>
    <row r="49" spans="1:8" x14ac:dyDescent="0.35">
      <c r="A49" s="32">
        <v>41</v>
      </c>
      <c r="B49" s="33">
        <f t="shared" si="4"/>
        <v>9963703.7998608835</v>
      </c>
      <c r="C49" s="34">
        <f t="shared" si="0"/>
        <v>5583.8588835180954</v>
      </c>
      <c r="D49" s="35">
        <v>5.6042000000000591E-4</v>
      </c>
      <c r="E49" s="36">
        <f t="shared" si="1"/>
        <v>1684939.8827738825</v>
      </c>
      <c r="F49" s="37">
        <f>SUM($E49:$E$123)</f>
        <v>32794077.141131341</v>
      </c>
      <c r="G49" s="30">
        <f t="shared" si="2"/>
        <v>19.004721388324224</v>
      </c>
      <c r="H49" s="38">
        <f t="shared" si="3"/>
        <v>19.004721388324224</v>
      </c>
    </row>
    <row r="50" spans="1:8" x14ac:dyDescent="0.35">
      <c r="A50" s="32">
        <v>42</v>
      </c>
      <c r="B50" s="33">
        <f t="shared" si="4"/>
        <v>9958119.9409773648</v>
      </c>
      <c r="C50" s="34">
        <f t="shared" si="0"/>
        <v>6388.3331045353116</v>
      </c>
      <c r="D50" s="35">
        <v>6.4151999999995102E-4</v>
      </c>
      <c r="E50" s="36">
        <f t="shared" si="1"/>
        <v>1612559.2346689445</v>
      </c>
      <c r="F50" s="37">
        <f>SUM($E50:$E$123)</f>
        <v>31109137.258357462</v>
      </c>
      <c r="G50" s="30">
        <f t="shared" si="2"/>
        <v>18.833446211586214</v>
      </c>
      <c r="H50" s="38">
        <f t="shared" si="3"/>
        <v>18.833446211586214</v>
      </c>
    </row>
    <row r="51" spans="1:8" x14ac:dyDescent="0.35">
      <c r="A51" s="32">
        <v>43</v>
      </c>
      <c r="B51" s="33">
        <f t="shared" si="4"/>
        <v>9951731.6078728288</v>
      </c>
      <c r="C51" s="34">
        <f t="shared" si="0"/>
        <v>7285.2646408597248</v>
      </c>
      <c r="D51" s="35">
        <v>7.3206000000003435E-4</v>
      </c>
      <c r="E51" s="36">
        <f t="shared" si="1"/>
        <v>1543162.6406863157</v>
      </c>
      <c r="F51" s="37">
        <f>SUM($E51:$E$123)</f>
        <v>29496578.023688518</v>
      </c>
      <c r="G51" s="30">
        <f t="shared" si="2"/>
        <v>18.656034294546789</v>
      </c>
      <c r="H51" s="38">
        <f t="shared" si="3"/>
        <v>18.656034294546789</v>
      </c>
    </row>
    <row r="52" spans="1:8" x14ac:dyDescent="0.35">
      <c r="A52" s="32">
        <v>44</v>
      </c>
      <c r="B52" s="33">
        <f t="shared" si="4"/>
        <v>9944446.3432319686</v>
      </c>
      <c r="C52" s="34">
        <f t="shared" si="0"/>
        <v>8283.524914985197</v>
      </c>
      <c r="D52" s="35">
        <v>8.3297999999998318E-4</v>
      </c>
      <c r="E52" s="36">
        <f t="shared" si="1"/>
        <v>1476618.7427401845</v>
      </c>
      <c r="F52" s="37">
        <f>SUM($E52:$E$123)</f>
        <v>27953415.383002203</v>
      </c>
      <c r="G52" s="30">
        <f t="shared" si="2"/>
        <v>18.472359183225553</v>
      </c>
      <c r="H52" s="38">
        <f t="shared" si="3"/>
        <v>18.472359183225553</v>
      </c>
    </row>
    <row r="53" spans="1:8" x14ac:dyDescent="0.35">
      <c r="A53" s="32">
        <v>45</v>
      </c>
      <c r="B53" s="33">
        <f t="shared" si="4"/>
        <v>9936162.8183169831</v>
      </c>
      <c r="C53" s="34">
        <f t="shared" si="0"/>
        <v>9393.3502435517839</v>
      </c>
      <c r="D53" s="35">
        <v>9.4536999999994542E-4</v>
      </c>
      <c r="E53" s="36">
        <f t="shared" si="1"/>
        <v>1412801.6363687224</v>
      </c>
      <c r="F53" s="37">
        <f>SUM($E53:$E$123)</f>
        <v>26476796.640262019</v>
      </c>
      <c r="G53" s="30">
        <f t="shared" si="2"/>
        <v>18.282299433991639</v>
      </c>
      <c r="H53" s="38">
        <f t="shared" si="3"/>
        <v>18.282299433991639</v>
      </c>
    </row>
    <row r="54" spans="1:8" x14ac:dyDescent="0.35">
      <c r="A54" s="32">
        <v>46</v>
      </c>
      <c r="B54" s="33">
        <f t="shared" si="4"/>
        <v>9926769.4680734314</v>
      </c>
      <c r="C54" s="34">
        <f t="shared" si="0"/>
        <v>10625.812574015325</v>
      </c>
      <c r="D54" s="35">
        <v>1.0704200000000164E-3</v>
      </c>
      <c r="E54" s="36">
        <f t="shared" si="1"/>
        <v>1351590.5545204908</v>
      </c>
      <c r="F54" s="37">
        <f>SUM($E54:$E$123)</f>
        <v>25063995.003893297</v>
      </c>
      <c r="G54" s="30">
        <f t="shared" si="2"/>
        <v>18.085740476641874</v>
      </c>
      <c r="H54" s="38">
        <f t="shared" si="3"/>
        <v>18.085740476641874</v>
      </c>
    </row>
    <row r="55" spans="1:8" x14ac:dyDescent="0.35">
      <c r="A55" s="32">
        <v>47</v>
      </c>
      <c r="B55" s="33">
        <f t="shared" si="4"/>
        <v>9916143.6554994155</v>
      </c>
      <c r="C55" s="34">
        <f t="shared" si="0"/>
        <v>11993.179105580279</v>
      </c>
      <c r="D55" s="35">
        <v>1.2094599999999955E-3</v>
      </c>
      <c r="E55" s="36">
        <f t="shared" si="1"/>
        <v>1292869.6590626456</v>
      </c>
      <c r="F55" s="37">
        <f>SUM($E55:$E$123)</f>
        <v>23712404.449372806</v>
      </c>
      <c r="G55" s="30">
        <f t="shared" si="2"/>
        <v>17.88257542197363</v>
      </c>
      <c r="H55" s="38">
        <f t="shared" si="3"/>
        <v>17.88257542197363</v>
      </c>
    </row>
    <row r="56" spans="1:8" x14ac:dyDescent="0.35">
      <c r="A56" s="32">
        <v>48</v>
      </c>
      <c r="B56" s="33">
        <f t="shared" si="4"/>
        <v>9904150.4763938356</v>
      </c>
      <c r="C56" s="34">
        <f t="shared" si="0"/>
        <v>13508.667000772137</v>
      </c>
      <c r="D56" s="35">
        <v>1.3639399999999524E-3</v>
      </c>
      <c r="E56" s="36">
        <f t="shared" si="1"/>
        <v>1236527.8032412103</v>
      </c>
      <c r="F56" s="37">
        <f>SUM($E56:$E$123)</f>
        <v>22419534.790310156</v>
      </c>
      <c r="G56" s="30">
        <f t="shared" si="2"/>
        <v>17.672706447206696</v>
      </c>
      <c r="H56" s="38">
        <f t="shared" si="3"/>
        <v>17.672706447206696</v>
      </c>
    </row>
    <row r="57" spans="1:8" x14ac:dyDescent="0.35">
      <c r="A57" s="32">
        <v>49</v>
      </c>
      <c r="B57" s="33">
        <f t="shared" si="4"/>
        <v>9890641.8093930632</v>
      </c>
      <c r="C57" s="34">
        <f t="shared" si="0"/>
        <v>15186.981591904685</v>
      </c>
      <c r="D57" s="35">
        <v>1.5354899999999727E-3</v>
      </c>
      <c r="E57" s="36">
        <f t="shared" si="1"/>
        <v>1182458.3486634661</v>
      </c>
      <c r="F57" s="37">
        <f>SUM($E57:$E$123)</f>
        <v>21183006.987068951</v>
      </c>
      <c r="G57" s="30">
        <f t="shared" si="2"/>
        <v>17.456045647551811</v>
      </c>
      <c r="H57" s="38">
        <f t="shared" si="3"/>
        <v>17.456045647551811</v>
      </c>
    </row>
    <row r="58" spans="1:8" x14ac:dyDescent="0.35">
      <c r="A58" s="32">
        <v>50</v>
      </c>
      <c r="B58" s="33">
        <f t="shared" si="4"/>
        <v>9875454.8278011587</v>
      </c>
      <c r="C58" s="34">
        <f t="shared" si="0"/>
        <v>17044.244996399044</v>
      </c>
      <c r="D58" s="35">
        <v>1.7259200000000474E-3</v>
      </c>
      <c r="E58" s="36">
        <f t="shared" si="1"/>
        <v>1130558.9348785568</v>
      </c>
      <c r="F58" s="37">
        <f>SUM($E58:$E$123)</f>
        <v>20000548.638405483</v>
      </c>
      <c r="G58" s="30">
        <f t="shared" si="2"/>
        <v>17.232516759814548</v>
      </c>
      <c r="H58" s="38">
        <f t="shared" si="3"/>
        <v>17.232516759814548</v>
      </c>
    </row>
    <row r="59" spans="1:8" x14ac:dyDescent="0.35">
      <c r="A59" s="32">
        <v>51</v>
      </c>
      <c r="B59" s="33">
        <f t="shared" si="4"/>
        <v>9858410.58280476</v>
      </c>
      <c r="C59" s="34">
        <f t="shared" si="0"/>
        <v>19097.910149220661</v>
      </c>
      <c r="D59" s="35">
        <v>1.9372199999999618E-3</v>
      </c>
      <c r="E59" s="36">
        <f t="shared" si="1"/>
        <v>1080731.2846899081</v>
      </c>
      <c r="F59" s="37">
        <f>SUM($E59:$E$123)</f>
        <v>18869989.703526925</v>
      </c>
      <c r="G59" s="30">
        <f t="shared" si="2"/>
        <v>17.00205665523006</v>
      </c>
      <c r="H59" s="38">
        <f t="shared" si="3"/>
        <v>17.00205665523006</v>
      </c>
    </row>
    <row r="60" spans="1:8" x14ac:dyDescent="0.35">
      <c r="A60" s="32">
        <v>52</v>
      </c>
      <c r="B60" s="33">
        <f t="shared" si="4"/>
        <v>9839312.6726555396</v>
      </c>
      <c r="C60" s="34">
        <f t="shared" si="0"/>
        <v>21366.953006812055</v>
      </c>
      <c r="D60" s="35">
        <v>2.171590000000001E-3</v>
      </c>
      <c r="E60" s="36">
        <f t="shared" si="1"/>
        <v>1032881.0403433699</v>
      </c>
      <c r="F60" s="37">
        <f>SUM($E60:$E$123)</f>
        <v>17789258.418837022</v>
      </c>
      <c r="G60" s="30">
        <f t="shared" si="2"/>
        <v>16.764616574744348</v>
      </c>
      <c r="H60" s="38">
        <f t="shared" si="3"/>
        <v>16.764616574744348</v>
      </c>
    </row>
    <row r="61" spans="1:8" x14ac:dyDescent="0.35">
      <c r="A61" s="32">
        <v>53</v>
      </c>
      <c r="B61" s="33">
        <f t="shared" si="4"/>
        <v>9817945.7196487281</v>
      </c>
      <c r="C61" s="34">
        <f t="shared" si="0"/>
        <v>23872.335017326186</v>
      </c>
      <c r="D61" s="35">
        <v>2.4315000000000309E-3</v>
      </c>
      <c r="E61" s="36">
        <f t="shared" si="1"/>
        <v>986917.5966723843</v>
      </c>
      <c r="F61" s="37">
        <f>SUM($E61:$E$123)</f>
        <v>16756377.378493663</v>
      </c>
      <c r="G61" s="30">
        <f t="shared" si="2"/>
        <v>16.520163589805517</v>
      </c>
      <c r="H61" s="38">
        <f t="shared" si="3"/>
        <v>16.520163589805517</v>
      </c>
    </row>
    <row r="62" spans="1:8" x14ac:dyDescent="0.35">
      <c r="A62" s="32">
        <v>54</v>
      </c>
      <c r="B62" s="33">
        <f t="shared" si="4"/>
        <v>9794073.3846314028</v>
      </c>
      <c r="C62" s="34">
        <f t="shared" si="0"/>
        <v>26636.353739779173</v>
      </c>
      <c r="D62" s="35">
        <v>2.7196400000000232E-3</v>
      </c>
      <c r="E62" s="36">
        <f t="shared" si="1"/>
        <v>942753.9083942119</v>
      </c>
      <c r="F62" s="37">
        <f>SUM($E62:$E$123)</f>
        <v>15769459.781821277</v>
      </c>
      <c r="G62" s="30">
        <f t="shared" si="2"/>
        <v>16.268682743090388</v>
      </c>
      <c r="H62" s="38">
        <f t="shared" si="3"/>
        <v>16.268682743090388</v>
      </c>
    </row>
    <row r="63" spans="1:8" x14ac:dyDescent="0.35">
      <c r="A63" s="32">
        <v>55</v>
      </c>
      <c r="B63" s="33">
        <f t="shared" si="4"/>
        <v>9767437.0308916233</v>
      </c>
      <c r="C63" s="34">
        <f t="shared" si="0"/>
        <v>29683.631834360811</v>
      </c>
      <c r="D63" s="35">
        <v>3.0390399999999929E-3</v>
      </c>
      <c r="E63" s="36">
        <f t="shared" si="1"/>
        <v>900306.3843290112</v>
      </c>
      <c r="F63" s="37">
        <f>SUM($E63:$E$123)</f>
        <v>14826705.873427065</v>
      </c>
      <c r="G63" s="30">
        <f t="shared" si="2"/>
        <v>16.010177977377023</v>
      </c>
      <c r="H63" s="38">
        <f t="shared" si="3"/>
        <v>16.010177977377023</v>
      </c>
    </row>
    <row r="64" spans="1:8" x14ac:dyDescent="0.35">
      <c r="A64" s="32">
        <v>56</v>
      </c>
      <c r="B64" s="33">
        <f t="shared" si="4"/>
        <v>9737753.3990572616</v>
      </c>
      <c r="C64" s="34">
        <f t="shared" si="0"/>
        <v>33040.197283001085</v>
      </c>
      <c r="D64" s="35">
        <v>3.3929999999999794E-3</v>
      </c>
      <c r="E64" s="36">
        <f t="shared" si="1"/>
        <v>859494.70191973576</v>
      </c>
      <c r="F64" s="37">
        <f>SUM($E64:$E$123)</f>
        <v>13926399.489098053</v>
      </c>
      <c r="G64" s="30">
        <f t="shared" si="2"/>
        <v>15.744674617725073</v>
      </c>
      <c r="H64" s="38">
        <f t="shared" si="3"/>
        <v>15.744674617725073</v>
      </c>
    </row>
    <row r="65" spans="1:8" x14ac:dyDescent="0.35">
      <c r="A65" s="32">
        <v>57</v>
      </c>
      <c r="B65" s="33">
        <f t="shared" si="4"/>
        <v>9704713.20177426</v>
      </c>
      <c r="C65" s="34">
        <f t="shared" si="0"/>
        <v>36734.377458487783</v>
      </c>
      <c r="D65" s="35">
        <v>3.7852099999999833E-3</v>
      </c>
      <c r="E65" s="36">
        <f t="shared" si="1"/>
        <v>820241.7278522664</v>
      </c>
      <c r="F65" s="37">
        <f>SUM($E65:$E$123)</f>
        <v>13066904.787178319</v>
      </c>
      <c r="G65" s="30">
        <f t="shared" si="2"/>
        <v>15.472220238225265</v>
      </c>
      <c r="H65" s="38">
        <f t="shared" si="3"/>
        <v>15.472220238225265</v>
      </c>
    </row>
    <row r="66" spans="1:8" x14ac:dyDescent="0.35">
      <c r="A66" s="32">
        <v>58</v>
      </c>
      <c r="B66" s="33">
        <f t="shared" si="4"/>
        <v>9667978.8243157715</v>
      </c>
      <c r="C66" s="34">
        <f t="shared" si="0"/>
        <v>40796.453643906156</v>
      </c>
      <c r="D66" s="35">
        <v>4.2197499999999666E-3</v>
      </c>
      <c r="E66" s="36">
        <f t="shared" si="1"/>
        <v>782473.37035486253</v>
      </c>
      <c r="F66" s="37">
        <f>SUM($E66:$E$123)</f>
        <v>12246663.059326051</v>
      </c>
      <c r="G66" s="30">
        <f t="shared" si="2"/>
        <v>15.192886916848495</v>
      </c>
      <c r="H66" s="38">
        <f t="shared" si="3"/>
        <v>15.192886916848495</v>
      </c>
    </row>
    <row r="67" spans="1:8" x14ac:dyDescent="0.35">
      <c r="A67" s="32">
        <v>59</v>
      </c>
      <c r="B67" s="33">
        <f t="shared" si="4"/>
        <v>9627182.3706718646</v>
      </c>
      <c r="C67" s="34">
        <f t="shared" si="0"/>
        <v>45258.539586412946</v>
      </c>
      <c r="D67" s="35">
        <v>4.7011200000000031E-3</v>
      </c>
      <c r="E67" s="36">
        <f t="shared" si="1"/>
        <v>746118.47969961457</v>
      </c>
      <c r="F67" s="37">
        <f>SUM($E67:$E$123)</f>
        <v>11464189.688971188</v>
      </c>
      <c r="G67" s="30">
        <f t="shared" si="2"/>
        <v>14.906772880878975</v>
      </c>
      <c r="H67" s="38">
        <f t="shared" si="3"/>
        <v>14.906772880878975</v>
      </c>
    </row>
    <row r="68" spans="1:8" x14ac:dyDescent="0.35">
      <c r="A68" s="32">
        <v>60</v>
      </c>
      <c r="B68" s="33">
        <f t="shared" si="4"/>
        <v>9581923.8310854509</v>
      </c>
      <c r="C68" s="34">
        <f t="shared" si="0"/>
        <v>50154.663909050818</v>
      </c>
      <c r="D68" s="35">
        <v>5.234300000000025E-3</v>
      </c>
      <c r="E68" s="36">
        <f t="shared" si="1"/>
        <v>711108.76873726805</v>
      </c>
      <c r="F68" s="37">
        <f>SUM($E68:$E$123)</f>
        <v>10718071.209271574</v>
      </c>
      <c r="G68" s="30">
        <f t="shared" si="2"/>
        <v>14.614003952429428</v>
      </c>
      <c r="H68" s="38">
        <f t="shared" si="3"/>
        <v>14.614003952429428</v>
      </c>
    </row>
    <row r="69" spans="1:8" x14ac:dyDescent="0.35">
      <c r="A69" s="32">
        <v>61</v>
      </c>
      <c r="B69" s="33">
        <f t="shared" si="4"/>
        <v>9531769.1671763994</v>
      </c>
      <c r="C69" s="34">
        <f t="shared" si="0"/>
        <v>55520.744362660895</v>
      </c>
      <c r="D69" s="35">
        <v>5.8248100000000136E-3</v>
      </c>
      <c r="E69" s="36">
        <f t="shared" si="1"/>
        <v>677378.73418468505</v>
      </c>
      <c r="F69" s="37">
        <f>SUM($E69:$E$123)</f>
        <v>10006962.440534305</v>
      </c>
      <c r="G69" s="30">
        <f t="shared" si="2"/>
        <v>14.314735166638116</v>
      </c>
      <c r="H69" s="38">
        <f t="shared" si="3"/>
        <v>14.314735166638116</v>
      </c>
    </row>
    <row r="70" spans="1:8" x14ac:dyDescent="0.35">
      <c r="A70" s="32">
        <v>62</v>
      </c>
      <c r="B70" s="33">
        <f t="shared" si="4"/>
        <v>9476248.4228137378</v>
      </c>
      <c r="C70" s="34">
        <f t="shared" si="0"/>
        <v>61394.244469304293</v>
      </c>
      <c r="D70" s="35">
        <v>6.4787499999999776E-3</v>
      </c>
      <c r="E70" s="36">
        <f t="shared" si="1"/>
        <v>644865.58628748311</v>
      </c>
      <c r="F70" s="37">
        <f>SUM($E70:$E$123)</f>
        <v>9329583.7063496206</v>
      </c>
      <c r="G70" s="30">
        <f t="shared" si="2"/>
        <v>14.009152457093794</v>
      </c>
      <c r="H70" s="38">
        <f t="shared" si="3"/>
        <v>14.009152457093794</v>
      </c>
    </row>
    <row r="71" spans="1:8" x14ac:dyDescent="0.35">
      <c r="A71" s="32">
        <v>63</v>
      </c>
      <c r="B71" s="33">
        <f t="shared" si="4"/>
        <v>9414854.1783444341</v>
      </c>
      <c r="C71" s="34">
        <f t="shared" si="0"/>
        <v>67813.782418488045</v>
      </c>
      <c r="D71" s="35">
        <v>7.2028499999999829E-3</v>
      </c>
      <c r="E71" s="36">
        <f t="shared" si="1"/>
        <v>613509.20556384465</v>
      </c>
      <c r="F71" s="37">
        <f>SUM($E71:$E$123)</f>
        <v>8684718.1200621389</v>
      </c>
      <c r="G71" s="30">
        <f t="shared" si="2"/>
        <v>13.697474014464264</v>
      </c>
      <c r="H71" s="38">
        <f t="shared" si="3"/>
        <v>13.697474014464264</v>
      </c>
    </row>
    <row r="72" spans="1:8" x14ac:dyDescent="0.35">
      <c r="A72" s="32">
        <v>64</v>
      </c>
      <c r="B72" s="33">
        <f t="shared" si="4"/>
        <v>9347040.3959259465</v>
      </c>
      <c r="C72" s="34">
        <f t="shared" ref="C72:C123" si="5">$D72*$B72</f>
        <v>74818.852201209025</v>
      </c>
      <c r="D72" s="35">
        <v>8.0045499999999992E-3</v>
      </c>
      <c r="E72" s="36">
        <f t="shared" ref="E72:E123" si="6">$B72*($B$3^$A72)</f>
        <v>583252.1217873689</v>
      </c>
      <c r="F72" s="37">
        <f>SUM($E72:$E$123)</f>
        <v>8071208.9144982947</v>
      </c>
      <c r="G72" s="30">
        <f t="shared" ref="G72:G123" si="7">IF($F72&gt;0,$F72/$E72-(11/24),0)</f>
        <v>13.379951368939459</v>
      </c>
      <c r="H72" s="38">
        <f t="shared" ref="H72:H123" si="8">+G72</f>
        <v>13.379951368939459</v>
      </c>
    </row>
    <row r="73" spans="1:8" x14ac:dyDescent="0.35">
      <c r="A73" s="32">
        <v>65</v>
      </c>
      <c r="B73" s="33">
        <f t="shared" ref="B73:B123" si="9">(1-$D72)*$B72</f>
        <v>9272221.5437247381</v>
      </c>
      <c r="C73" s="34">
        <f t="shared" si="5"/>
        <v>82449.243022308699</v>
      </c>
      <c r="D73" s="35">
        <v>8.8920700000000297E-3</v>
      </c>
      <c r="E73" s="36">
        <f t="shared" si="6"/>
        <v>554039.50111645681</v>
      </c>
      <c r="F73" s="37">
        <f>SUM($E73:$E$123)</f>
        <v>7487956.7927109255</v>
      </c>
      <c r="G73" s="30">
        <f t="shared" si="7"/>
        <v>13.056870506143426</v>
      </c>
      <c r="H73" s="38">
        <f t="shared" si="8"/>
        <v>13.056870506143426</v>
      </c>
    </row>
    <row r="74" spans="1:8" x14ac:dyDescent="0.35">
      <c r="A74" s="32">
        <v>66</v>
      </c>
      <c r="B74" s="33">
        <f t="shared" si="9"/>
        <v>9189772.3007024284</v>
      </c>
      <c r="C74" s="34">
        <f t="shared" si="5"/>
        <v>90744.314685562742</v>
      </c>
      <c r="D74" s="35">
        <v>9.874489999999958E-3</v>
      </c>
      <c r="E74" s="36">
        <f t="shared" si="6"/>
        <v>525819.1545434877</v>
      </c>
      <c r="F74" s="37">
        <f>SUM($E74:$E$123)</f>
        <v>6933917.2915944671</v>
      </c>
      <c r="G74" s="30">
        <f t="shared" si="7"/>
        <v>12.728552750370564</v>
      </c>
      <c r="H74" s="38">
        <f t="shared" si="8"/>
        <v>12.728552750370564</v>
      </c>
    </row>
    <row r="75" spans="1:8" x14ac:dyDescent="0.35">
      <c r="A75" s="32">
        <v>67</v>
      </c>
      <c r="B75" s="33">
        <f t="shared" si="9"/>
        <v>9099027.9860168658</v>
      </c>
      <c r="C75" s="34">
        <f t="shared" si="5"/>
        <v>99741.997947958807</v>
      </c>
      <c r="D75" s="35">
        <v>1.096182999999995E-2</v>
      </c>
      <c r="E75" s="36">
        <f t="shared" si="6"/>
        <v>498541.56713601411</v>
      </c>
      <c r="F75" s="37">
        <f>SUM($E75:$E$123)</f>
        <v>6408098.1370509798</v>
      </c>
      <c r="G75" s="30">
        <f t="shared" si="7"/>
        <v>12.395355424985782</v>
      </c>
      <c r="H75" s="38">
        <f t="shared" si="8"/>
        <v>12.395355424985782</v>
      </c>
    </row>
    <row r="76" spans="1:8" x14ac:dyDescent="0.35">
      <c r="A76" s="32">
        <v>68</v>
      </c>
      <c r="B76" s="33">
        <f t="shared" si="9"/>
        <v>8999285.9880689066</v>
      </c>
      <c r="C76" s="34">
        <f t="shared" si="5"/>
        <v>109477.57394489675</v>
      </c>
      <c r="D76" s="35">
        <v>1.2165140000000019E-2</v>
      </c>
      <c r="E76" s="36">
        <f t="shared" si="6"/>
        <v>472159.95329803269</v>
      </c>
      <c r="F76" s="37">
        <f>SUM($E76:$E$123)</f>
        <v>5909556.5699149659</v>
      </c>
      <c r="G76" s="30">
        <f t="shared" si="7"/>
        <v>12.057672161492668</v>
      </c>
      <c r="H76" s="38">
        <f t="shared" si="8"/>
        <v>12.057672161492668</v>
      </c>
    </row>
    <row r="77" spans="1:8" x14ac:dyDescent="0.35">
      <c r="A77" s="32">
        <v>69</v>
      </c>
      <c r="B77" s="33">
        <f t="shared" si="9"/>
        <v>8889808.4141240101</v>
      </c>
      <c r="C77" s="34">
        <f t="shared" si="5"/>
        <v>119982.27714015043</v>
      </c>
      <c r="D77" s="35">
        <v>1.349661000000002E-2</v>
      </c>
      <c r="E77" s="36">
        <f t="shared" si="6"/>
        <v>446630.33741622971</v>
      </c>
      <c r="F77" s="37">
        <f>SUM($E77:$E$123)</f>
        <v>5437396.6166169317</v>
      </c>
      <c r="G77" s="30">
        <f t="shared" si="7"/>
        <v>11.715932857522484</v>
      </c>
      <c r="H77" s="38">
        <f t="shared" si="8"/>
        <v>11.715932857522484</v>
      </c>
    </row>
    <row r="78" spans="1:8" x14ac:dyDescent="0.35">
      <c r="A78" s="32">
        <v>70</v>
      </c>
      <c r="B78" s="33">
        <f t="shared" si="9"/>
        <v>8769826.1369838603</v>
      </c>
      <c r="C78" s="34">
        <f t="shared" si="5"/>
        <v>131281.40322802358</v>
      </c>
      <c r="D78" s="35">
        <v>1.4969670000000046E-2</v>
      </c>
      <c r="E78" s="36">
        <f t="shared" si="6"/>
        <v>421911.65559509193</v>
      </c>
      <c r="F78" s="37">
        <f>SUM($E78:$E$123)</f>
        <v>4990766.279200701</v>
      </c>
      <c r="G78" s="30">
        <f t="shared" si="7"/>
        <v>11.370603395521423</v>
      </c>
      <c r="H78" s="38">
        <f t="shared" si="8"/>
        <v>11.370603395521423</v>
      </c>
    </row>
    <row r="79" spans="1:8" x14ac:dyDescent="0.35">
      <c r="A79" s="32">
        <v>71</v>
      </c>
      <c r="B79" s="33">
        <f t="shared" si="9"/>
        <v>8638544.7337558363</v>
      </c>
      <c r="C79" s="34">
        <f t="shared" si="5"/>
        <v>143392.2406609809</v>
      </c>
      <c r="D79" s="35">
        <v>1.6599119999999967E-2</v>
      </c>
      <c r="E79" s="36">
        <f t="shared" si="6"/>
        <v>397965.88848193019</v>
      </c>
      <c r="F79" s="37">
        <f>SUM($E79:$E$123)</f>
        <v>4568854.623605608</v>
      </c>
      <c r="G79" s="30">
        <f t="shared" si="7"/>
        <v>11.022184861414051</v>
      </c>
      <c r="H79" s="38">
        <f t="shared" si="8"/>
        <v>11.022184861414051</v>
      </c>
    </row>
    <row r="80" spans="1:8" x14ac:dyDescent="0.35">
      <c r="A80" s="32">
        <v>72</v>
      </c>
      <c r="B80" s="33">
        <f t="shared" si="9"/>
        <v>8495152.4930948559</v>
      </c>
      <c r="C80" s="34">
        <f t="shared" si="5"/>
        <v>156321.33986203666</v>
      </c>
      <c r="D80" s="35">
        <v>1.8401239999999985E-2</v>
      </c>
      <c r="E80" s="36">
        <f t="shared" si="6"/>
        <v>374758.21597540169</v>
      </c>
      <c r="F80" s="37">
        <f>SUM($E80:$E$123)</f>
        <v>4170888.7351236781</v>
      </c>
      <c r="G80" s="30">
        <f t="shared" si="7"/>
        <v>10.671212484008922</v>
      </c>
      <c r="H80" s="38">
        <f t="shared" si="8"/>
        <v>10.671212484008922</v>
      </c>
    </row>
    <row r="81" spans="1:8" x14ac:dyDescent="0.35">
      <c r="A81" s="32">
        <v>73</v>
      </c>
      <c r="B81" s="33">
        <f t="shared" si="9"/>
        <v>8338831.1532328194</v>
      </c>
      <c r="C81" s="34">
        <f t="shared" si="5"/>
        <v>170061.62220916137</v>
      </c>
      <c r="D81" s="35">
        <v>2.0393940000000055E-2</v>
      </c>
      <c r="E81" s="36">
        <f t="shared" si="6"/>
        <v>352257.20588074933</v>
      </c>
      <c r="F81" s="37">
        <f>SUM($E81:$E$123)</f>
        <v>3796130.5191482762</v>
      </c>
      <c r="G81" s="30">
        <f t="shared" si="7"/>
        <v>10.318253932374416</v>
      </c>
      <c r="H81" s="38">
        <f t="shared" si="8"/>
        <v>10.318253932374416</v>
      </c>
    </row>
    <row r="82" spans="1:8" x14ac:dyDescent="0.35">
      <c r="A82" s="32">
        <v>74</v>
      </c>
      <c r="B82" s="33">
        <f t="shared" si="9"/>
        <v>8168769.5310236579</v>
      </c>
      <c r="C82" s="34">
        <f t="shared" si="5"/>
        <v>184588.94990328356</v>
      </c>
      <c r="D82" s="35">
        <v>2.259690999999997E-2</v>
      </c>
      <c r="E82" s="36">
        <f t="shared" si="6"/>
        <v>330435.02208125027</v>
      </c>
      <c r="F82" s="37">
        <f>SUM($E82:$E$123)</f>
        <v>3443873.3132675271</v>
      </c>
      <c r="G82" s="30">
        <f t="shared" si="7"/>
        <v>9.9639072983534529</v>
      </c>
      <c r="H82" s="38">
        <f t="shared" si="8"/>
        <v>9.9639072983534529</v>
      </c>
    </row>
    <row r="83" spans="1:8" x14ac:dyDescent="0.35">
      <c r="A83" s="32">
        <v>75</v>
      </c>
      <c r="B83" s="33">
        <f t="shared" si="9"/>
        <v>7984180.5811203746</v>
      </c>
      <c r="C83" s="34">
        <f t="shared" si="5"/>
        <v>199858.17194507163</v>
      </c>
      <c r="D83" s="35">
        <v>2.5031770000000009E-2</v>
      </c>
      <c r="E83" s="36">
        <f t="shared" si="6"/>
        <v>309267.65453072131</v>
      </c>
      <c r="F83" s="37">
        <f>SUM($E83:$E$123)</f>
        <v>3113438.2911862768</v>
      </c>
      <c r="G83" s="30">
        <f t="shared" si="7"/>
        <v>9.6087986333463604</v>
      </c>
      <c r="H83" s="38">
        <f t="shared" si="8"/>
        <v>9.6087986333463604</v>
      </c>
    </row>
    <row r="84" spans="1:8" x14ac:dyDescent="0.35">
      <c r="A84" s="32">
        <v>76</v>
      </c>
      <c r="B84" s="33">
        <f t="shared" si="9"/>
        <v>7784322.4091753028</v>
      </c>
      <c r="C84" s="34">
        <f t="shared" si="5"/>
        <v>215798.85406453602</v>
      </c>
      <c r="D84" s="35">
        <v>2.7722240000000009E-2</v>
      </c>
      <c r="E84" s="36">
        <f t="shared" si="6"/>
        <v>288735.16971566487</v>
      </c>
      <c r="F84" s="37">
        <f>SUM($E84:$E$123)</f>
        <v>2804170.636655556</v>
      </c>
      <c r="G84" s="30">
        <f t="shared" si="7"/>
        <v>9.2535789335962324</v>
      </c>
      <c r="H84" s="38">
        <f t="shared" si="8"/>
        <v>9.2535789335962324</v>
      </c>
    </row>
    <row r="85" spans="1:8" x14ac:dyDescent="0.35">
      <c r="A85" s="32">
        <v>77</v>
      </c>
      <c r="B85" s="33">
        <f t="shared" si="9"/>
        <v>7568523.5551107666</v>
      </c>
      <c r="C85" s="34">
        <f t="shared" si="5"/>
        <v>232310.38118716501</v>
      </c>
      <c r="D85" s="35">
        <v>3.0694279999999963E-2</v>
      </c>
      <c r="E85" s="36">
        <f t="shared" si="6"/>
        <v>268821.97074055974</v>
      </c>
      <c r="F85" s="37">
        <f>SUM($E85:$E$123)</f>
        <v>2515435.4669398912</v>
      </c>
      <c r="G85" s="30">
        <f t="shared" si="7"/>
        <v>8.8989206887627237</v>
      </c>
      <c r="H85" s="38">
        <f t="shared" si="8"/>
        <v>8.8989206887627237</v>
      </c>
    </row>
    <row r="86" spans="1:8" x14ac:dyDescent="0.35">
      <c r="A86" s="32">
        <v>78</v>
      </c>
      <c r="B86" s="33">
        <f t="shared" si="9"/>
        <v>7336213.1739236014</v>
      </c>
      <c r="C86" s="34">
        <f t="shared" si="5"/>
        <v>249257.67310970777</v>
      </c>
      <c r="D86" s="35">
        <v>3.3976340000000049E-2</v>
      </c>
      <c r="E86" s="36">
        <f t="shared" si="6"/>
        <v>249517.06779708623</v>
      </c>
      <c r="F86" s="37">
        <f>SUM($E86:$E$123)</f>
        <v>2246613.4961993317</v>
      </c>
      <c r="G86" s="30">
        <f t="shared" si="7"/>
        <v>8.5455136420821365</v>
      </c>
      <c r="H86" s="38">
        <f t="shared" si="8"/>
        <v>8.5455136420821365</v>
      </c>
    </row>
    <row r="87" spans="1:8" x14ac:dyDescent="0.35">
      <c r="A87" s="32">
        <v>79</v>
      </c>
      <c r="B87" s="33">
        <f t="shared" si="9"/>
        <v>7086955.500813894</v>
      </c>
      <c r="C87" s="34">
        <f t="shared" si="5"/>
        <v>266465.98335285205</v>
      </c>
      <c r="D87" s="35">
        <v>3.7599500000000008E-2</v>
      </c>
      <c r="E87" s="36">
        <f t="shared" si="6"/>
        <v>230814.31683023018</v>
      </c>
      <c r="F87" s="37">
        <f>SUM($E87:$E$123)</f>
        <v>1997096.4284022455</v>
      </c>
      <c r="G87" s="30">
        <f t="shared" si="7"/>
        <v>8.1940607461516102</v>
      </c>
      <c r="H87" s="38">
        <f t="shared" si="8"/>
        <v>8.1940607461516102</v>
      </c>
    </row>
    <row r="88" spans="1:8" x14ac:dyDescent="0.35">
      <c r="A88" s="32">
        <v>80</v>
      </c>
      <c r="B88" s="33">
        <f t="shared" si="9"/>
        <v>6820489.5174610419</v>
      </c>
      <c r="C88" s="34">
        <f t="shared" si="5"/>
        <v>283716.33577601361</v>
      </c>
      <c r="D88" s="35">
        <v>4.1597650000000042E-2</v>
      </c>
      <c r="E88" s="36">
        <f t="shared" si="6"/>
        <v>212712.64380405241</v>
      </c>
      <c r="F88" s="37">
        <f>SUM($E88:$E$123)</f>
        <v>1766282.1115720153</v>
      </c>
      <c r="G88" s="30">
        <f t="shared" si="7"/>
        <v>7.8452732599780033</v>
      </c>
      <c r="H88" s="38">
        <f t="shared" si="8"/>
        <v>7.8452732599780033</v>
      </c>
    </row>
    <row r="89" spans="1:8" x14ac:dyDescent="0.35">
      <c r="A89" s="32">
        <v>81</v>
      </c>
      <c r="B89" s="33">
        <f t="shared" si="9"/>
        <v>6536773.1816850286</v>
      </c>
      <c r="C89" s="34">
        <f t="shared" si="5"/>
        <v>300742.03024647373</v>
      </c>
      <c r="D89" s="35">
        <v>4.6007719999999974E-2</v>
      </c>
      <c r="E89" s="36">
        <f t="shared" si="6"/>
        <v>195216.21918655251</v>
      </c>
      <c r="F89" s="37">
        <f>SUM($E89:$E$123)</f>
        <v>1553569.4677679627</v>
      </c>
      <c r="G89" s="30">
        <f t="shared" si="7"/>
        <v>7.4998653974972278</v>
      </c>
      <c r="H89" s="38">
        <f t="shared" si="8"/>
        <v>7.4998653974972278</v>
      </c>
    </row>
    <row r="90" spans="1:8" x14ac:dyDescent="0.35">
      <c r="A90" s="32">
        <v>82</v>
      </c>
      <c r="B90" s="33">
        <f t="shared" si="9"/>
        <v>6236031.1514385547</v>
      </c>
      <c r="C90" s="34">
        <f t="shared" si="5"/>
        <v>317225.96926900651</v>
      </c>
      <c r="D90" s="35">
        <v>5.0869849999999994E-2</v>
      </c>
      <c r="E90" s="36">
        <f t="shared" si="6"/>
        <v>178334.54566193523</v>
      </c>
      <c r="F90" s="37">
        <f>SUM($E90:$E$123)</f>
        <v>1358353.2485814104</v>
      </c>
      <c r="G90" s="30">
        <f t="shared" si="7"/>
        <v>7.1585489905009396</v>
      </c>
      <c r="H90" s="38">
        <f t="shared" si="8"/>
        <v>7.1585489905009396</v>
      </c>
    </row>
    <row r="91" spans="1:8" x14ac:dyDescent="0.35">
      <c r="A91" s="32">
        <v>83</v>
      </c>
      <c r="B91" s="33">
        <f t="shared" si="9"/>
        <v>5918805.1821695482</v>
      </c>
      <c r="C91" s="34">
        <f t="shared" si="5"/>
        <v>332799.97350874892</v>
      </c>
      <c r="D91" s="35">
        <v>5.6227559999999954E-2</v>
      </c>
      <c r="E91" s="36">
        <f t="shared" si="6"/>
        <v>162082.44189820401</v>
      </c>
      <c r="F91" s="37">
        <f>SUM($E91:$E$123)</f>
        <v>1180018.7029194748</v>
      </c>
      <c r="G91" s="30">
        <f t="shared" si="7"/>
        <v>6.8220277539002021</v>
      </c>
      <c r="H91" s="38">
        <f t="shared" si="8"/>
        <v>6.8220277539002021</v>
      </c>
    </row>
    <row r="92" spans="1:8" x14ac:dyDescent="0.35">
      <c r="A92" s="32">
        <v>84</v>
      </c>
      <c r="B92" s="33">
        <f t="shared" si="9"/>
        <v>5586005.2086607991</v>
      </c>
      <c r="C92" s="34">
        <f t="shared" si="5"/>
        <v>347047.05230341794</v>
      </c>
      <c r="D92" s="35">
        <v>6.2127950000000043E-2</v>
      </c>
      <c r="E92" s="36">
        <f t="shared" si="6"/>
        <v>146479.88286069734</v>
      </c>
      <c r="F92" s="37">
        <f>SUM($E92:$E$123)</f>
        <v>1017936.2610212713</v>
      </c>
      <c r="G92" s="30">
        <f t="shared" si="7"/>
        <v>6.4909913189080317</v>
      </c>
      <c r="H92" s="38">
        <f t="shared" si="8"/>
        <v>6.4909913189080317</v>
      </c>
    </row>
    <row r="93" spans="1:8" x14ac:dyDescent="0.35">
      <c r="A93" s="32">
        <v>85</v>
      </c>
      <c r="B93" s="33">
        <f t="shared" si="9"/>
        <v>5238958.1563573815</v>
      </c>
      <c r="C93" s="34">
        <f t="shared" si="5"/>
        <v>359506.73881392472</v>
      </c>
      <c r="D93" s="35">
        <v>6.8621799999999955E-2</v>
      </c>
      <c r="E93" s="36">
        <f t="shared" si="6"/>
        <v>131551.64993040514</v>
      </c>
      <c r="F93" s="37">
        <f>SUM($E93:$E$123)</f>
        <v>871456.37816057401</v>
      </c>
      <c r="G93" s="30">
        <f t="shared" si="7"/>
        <v>6.1661094510908923</v>
      </c>
      <c r="H93" s="38">
        <f t="shared" si="8"/>
        <v>6.1661094510908923</v>
      </c>
    </row>
    <row r="94" spans="1:8" x14ac:dyDescent="0.35">
      <c r="A94" s="32">
        <v>86</v>
      </c>
      <c r="B94" s="33">
        <f t="shared" si="9"/>
        <v>4879451.4175434569</v>
      </c>
      <c r="C94" s="34">
        <f t="shared" si="5"/>
        <v>369685.43974687986</v>
      </c>
      <c r="D94" s="35">
        <v>7.5763730000000029E-2</v>
      </c>
      <c r="E94" s="36">
        <f t="shared" si="6"/>
        <v>117326.76330480789</v>
      </c>
      <c r="F94" s="37">
        <f>SUM($E94:$E$123)</f>
        <v>739904.72823016904</v>
      </c>
      <c r="G94" s="30">
        <f t="shared" si="7"/>
        <v>5.8480259949977569</v>
      </c>
      <c r="H94" s="38">
        <f t="shared" si="8"/>
        <v>5.8480259949977569</v>
      </c>
    </row>
    <row r="95" spans="1:8" x14ac:dyDescent="0.35">
      <c r="A95" s="32">
        <v>87</v>
      </c>
      <c r="B95" s="33">
        <f t="shared" si="9"/>
        <v>4509765.9777965769</v>
      </c>
      <c r="C95" s="34">
        <f t="shared" si="5"/>
        <v>377071.49998638255</v>
      </c>
      <c r="D95" s="35">
        <v>8.3612209999999965E-2</v>
      </c>
      <c r="E95" s="36">
        <f t="shared" si="6"/>
        <v>103837.642524187</v>
      </c>
      <c r="F95" s="37">
        <f>SUM($E95:$E$123)</f>
        <v>622577.96492536087</v>
      </c>
      <c r="G95" s="30">
        <f t="shared" si="7"/>
        <v>5.5373532962080025</v>
      </c>
      <c r="H95" s="38">
        <f t="shared" si="8"/>
        <v>5.5373532962080025</v>
      </c>
    </row>
    <row r="96" spans="1:8" x14ac:dyDescent="0.35">
      <c r="A96" s="32">
        <v>88</v>
      </c>
      <c r="B96" s="33">
        <f t="shared" si="9"/>
        <v>4132694.4778101943</v>
      </c>
      <c r="C96" s="34">
        <f t="shared" si="5"/>
        <v>381156.88259147725</v>
      </c>
      <c r="D96" s="35">
        <v>9.2229629999999951E-2</v>
      </c>
      <c r="E96" s="36">
        <f t="shared" si="6"/>
        <v>91118.977067461223</v>
      </c>
      <c r="F96" s="37">
        <f>SUM($E96:$E$123)</f>
        <v>518740.32240117382</v>
      </c>
      <c r="G96" s="30">
        <f t="shared" si="7"/>
        <v>5.2346665125397953</v>
      </c>
      <c r="H96" s="38">
        <f t="shared" si="8"/>
        <v>5.2346665125397953</v>
      </c>
    </row>
    <row r="97" spans="1:8" x14ac:dyDescent="0.35">
      <c r="A97" s="32">
        <v>89</v>
      </c>
      <c r="B97" s="33">
        <f t="shared" si="9"/>
        <v>3751537.5952187171</v>
      </c>
      <c r="C97" s="34">
        <f t="shared" si="5"/>
        <v>381464.48351842084</v>
      </c>
      <c r="D97" s="35">
        <v>0.10168217000000002</v>
      </c>
      <c r="E97" s="36">
        <f t="shared" si="6"/>
        <v>79206.269775496316</v>
      </c>
      <c r="F97" s="37">
        <f>SUM($E97:$E$123)</f>
        <v>427621.34533371258</v>
      </c>
      <c r="G97" s="30">
        <f t="shared" si="7"/>
        <v>4.9404986852148234</v>
      </c>
      <c r="H97" s="38">
        <f t="shared" si="8"/>
        <v>4.9404986852148234</v>
      </c>
    </row>
    <row r="98" spans="1:8" x14ac:dyDescent="0.35">
      <c r="A98" s="32">
        <v>90</v>
      </c>
      <c r="B98" s="33">
        <f t="shared" si="9"/>
        <v>3370073.1117002964</v>
      </c>
      <c r="C98" s="34">
        <f t="shared" si="5"/>
        <v>377581.87931077444</v>
      </c>
      <c r="D98" s="35">
        <v>0.11203967000000004</v>
      </c>
      <c r="E98" s="36">
        <f t="shared" si="6"/>
        <v>68134.065294569038</v>
      </c>
      <c r="F98" s="37">
        <f>SUM($E98:$E$123)</f>
        <v>348415.07555821631</v>
      </c>
      <c r="G98" s="30">
        <f t="shared" si="7"/>
        <v>4.655335931107115</v>
      </c>
      <c r="H98" s="38">
        <f t="shared" si="8"/>
        <v>4.655335931107115</v>
      </c>
    </row>
    <row r="99" spans="1:8" x14ac:dyDescent="0.35">
      <c r="A99" s="32">
        <v>91</v>
      </c>
      <c r="B99" s="33">
        <f t="shared" si="9"/>
        <v>2992491.2323895218</v>
      </c>
      <c r="C99" s="34">
        <f t="shared" si="5"/>
        <v>369199.53346833936</v>
      </c>
      <c r="D99" s="35">
        <v>0.12337531000000002</v>
      </c>
      <c r="E99" s="36">
        <f t="shared" si="6"/>
        <v>57933.876379591173</v>
      </c>
      <c r="F99" s="37">
        <f>SUM($E99:$E$123)</f>
        <v>280281.0102636473</v>
      </c>
      <c r="G99" s="30">
        <f t="shared" si="7"/>
        <v>4.3796134394185096</v>
      </c>
      <c r="H99" s="38">
        <f t="shared" si="8"/>
        <v>4.3796134394185096</v>
      </c>
    </row>
    <row r="100" spans="1:8" x14ac:dyDescent="0.35">
      <c r="A100" s="32">
        <v>92</v>
      </c>
      <c r="B100" s="33">
        <f t="shared" si="9"/>
        <v>2623291.6989211827</v>
      </c>
      <c r="C100" s="34">
        <f t="shared" si="5"/>
        <v>356151.69592945708</v>
      </c>
      <c r="D100" s="35">
        <v>0.13576518999999998</v>
      </c>
      <c r="E100" s="36">
        <f t="shared" si="6"/>
        <v>48631.87438643822</v>
      </c>
      <c r="F100" s="37">
        <f>SUM($E100:$E$123)</f>
        <v>222347.13388405609</v>
      </c>
      <c r="G100" s="30">
        <f t="shared" si="7"/>
        <v>4.1137119906293638</v>
      </c>
      <c r="H100" s="38">
        <f t="shared" si="8"/>
        <v>4.1137119906293638</v>
      </c>
    </row>
    <row r="101" spans="1:8" x14ac:dyDescent="0.35">
      <c r="A101" s="32">
        <v>93</v>
      </c>
      <c r="B101" s="33">
        <f t="shared" si="9"/>
        <v>2267140.0029917257</v>
      </c>
      <c r="C101" s="34">
        <f t="shared" si="5"/>
        <v>338456.04861042771</v>
      </c>
      <c r="D101" s="35">
        <v>0.14928766999999998</v>
      </c>
      <c r="E101" s="36">
        <f t="shared" si="6"/>
        <v>40246.441367717431</v>
      </c>
      <c r="F101" s="37">
        <f>SUM($E101:$E$123)</f>
        <v>173715.25949761784</v>
      </c>
      <c r="G101" s="30">
        <f t="shared" si="7"/>
        <v>3.8579553519306198</v>
      </c>
      <c r="H101" s="38">
        <f t="shared" si="8"/>
        <v>3.8579553519306198</v>
      </c>
    </row>
    <row r="102" spans="1:8" x14ac:dyDescent="0.35">
      <c r="A102" s="32">
        <v>94</v>
      </c>
      <c r="B102" s="33">
        <f t="shared" si="9"/>
        <v>1928683.954381298</v>
      </c>
      <c r="C102" s="34">
        <f t="shared" si="5"/>
        <v>316347.64105486474</v>
      </c>
      <c r="D102" s="35">
        <v>0.16402254000000005</v>
      </c>
      <c r="E102" s="36">
        <f t="shared" si="6"/>
        <v>32785.735813596933</v>
      </c>
      <c r="F102" s="37">
        <f>SUM($E102:$E$123)</f>
        <v>133468.81812990044</v>
      </c>
      <c r="G102" s="30">
        <f t="shared" si="7"/>
        <v>3.6126083374205717</v>
      </c>
      <c r="H102" s="38">
        <f t="shared" si="8"/>
        <v>3.6126083374205717</v>
      </c>
    </row>
    <row r="103" spans="1:8" x14ac:dyDescent="0.35">
      <c r="A103" s="32">
        <v>95</v>
      </c>
      <c r="B103" s="33">
        <f t="shared" si="9"/>
        <v>1612336.3133264333</v>
      </c>
      <c r="C103" s="34">
        <f t="shared" si="5"/>
        <v>290300.94361070351</v>
      </c>
      <c r="D103" s="35">
        <v>0.18004986999999995</v>
      </c>
      <c r="E103" s="36">
        <f t="shared" si="6"/>
        <v>26245.462175315326</v>
      </c>
      <c r="F103" s="37">
        <f>SUM($E103:$E$123)</f>
        <v>100683.08231630354</v>
      </c>
      <c r="G103" s="30">
        <f t="shared" si="7"/>
        <v>3.3778758232727601</v>
      </c>
      <c r="H103" s="38">
        <f t="shared" si="8"/>
        <v>3.3778758232727601</v>
      </c>
    </row>
    <row r="104" spans="1:8" x14ac:dyDescent="0.35">
      <c r="A104" s="32">
        <v>96</v>
      </c>
      <c r="B104" s="33">
        <f t="shared" si="9"/>
        <v>1322035.3697157297</v>
      </c>
      <c r="C104" s="34">
        <f t="shared" si="5"/>
        <v>261034.08578226797</v>
      </c>
      <c r="D104" s="35">
        <v>0.19744863999999995</v>
      </c>
      <c r="E104" s="36">
        <f t="shared" si="6"/>
        <v>20607.076627942053</v>
      </c>
      <c r="F104" s="37">
        <f>SUM($E104:$E$123)</f>
        <v>74437.620140988205</v>
      </c>
      <c r="G104" s="30">
        <f t="shared" si="7"/>
        <v>3.1539024769637427</v>
      </c>
      <c r="H104" s="38">
        <f t="shared" si="8"/>
        <v>3.1539024769637427</v>
      </c>
    </row>
    <row r="105" spans="1:8" x14ac:dyDescent="0.35">
      <c r="A105" s="32">
        <v>97</v>
      </c>
      <c r="B105" s="33">
        <f t="shared" si="9"/>
        <v>1061001.2839334619</v>
      </c>
      <c r="C105" s="34">
        <f t="shared" si="5"/>
        <v>229489.19843829825</v>
      </c>
      <c r="D105" s="35">
        <v>0.21629493</v>
      </c>
      <c r="E105" s="36">
        <f t="shared" si="6"/>
        <v>15836.672769682191</v>
      </c>
      <c r="F105" s="37">
        <f>SUM($E105:$E$123)</f>
        <v>53830.543513046134</v>
      </c>
      <c r="G105" s="30">
        <f t="shared" si="7"/>
        <v>2.9407735558422519</v>
      </c>
      <c r="H105" s="38">
        <f t="shared" si="8"/>
        <v>2.9407735558422519</v>
      </c>
    </row>
    <row r="106" spans="1:8" x14ac:dyDescent="0.35">
      <c r="A106" s="32">
        <v>98</v>
      </c>
      <c r="B106" s="33">
        <f t="shared" si="9"/>
        <v>831512.08549516357</v>
      </c>
      <c r="C106" s="34">
        <f t="shared" si="5"/>
        <v>196785.47553574748</v>
      </c>
      <c r="D106" s="35">
        <v>0.23665979000000004</v>
      </c>
      <c r="E106" s="36">
        <f t="shared" si="6"/>
        <v>11884.784775956023</v>
      </c>
      <c r="F106" s="37">
        <f>SUM($E106:$E$123)</f>
        <v>37993.870743363943</v>
      </c>
      <c r="G106" s="30">
        <f t="shared" si="7"/>
        <v>2.7385163748943597</v>
      </c>
      <c r="H106" s="38">
        <f t="shared" si="8"/>
        <v>2.7385163748943597</v>
      </c>
    </row>
    <row r="107" spans="1:8" x14ac:dyDescent="0.35">
      <c r="A107" s="32">
        <v>99</v>
      </c>
      <c r="B107" s="33">
        <f t="shared" si="9"/>
        <v>634726.60995941609</v>
      </c>
      <c r="C107" s="34">
        <f t="shared" si="5"/>
        <v>164144.52226746126</v>
      </c>
      <c r="D107" s="35">
        <v>0.25860665000000005</v>
      </c>
      <c r="E107" s="36">
        <f t="shared" si="6"/>
        <v>8687.2872801714784</v>
      </c>
      <c r="F107" s="37">
        <f>SUM($E107:$E$123)</f>
        <v>26109.085967407929</v>
      </c>
      <c r="G107" s="30">
        <f t="shared" si="7"/>
        <v>2.5471026704927726</v>
      </c>
      <c r="H107" s="38">
        <f t="shared" si="8"/>
        <v>2.5471026704927726</v>
      </c>
    </row>
    <row r="108" spans="1:8" x14ac:dyDescent="0.35">
      <c r="A108" s="32">
        <v>100</v>
      </c>
      <c r="B108" s="33">
        <f t="shared" si="9"/>
        <v>470582.0876919548</v>
      </c>
      <c r="C108" s="34">
        <f t="shared" si="5"/>
        <v>132792.74051296012</v>
      </c>
      <c r="D108" s="35">
        <v>0.28218825999999997</v>
      </c>
      <c r="E108" s="36">
        <f t="shared" si="6"/>
        <v>6167.4777545329116</v>
      </c>
      <c r="F108" s="37">
        <f>SUM($E108:$E$123)</f>
        <v>17421.798687236453</v>
      </c>
      <c r="G108" s="30">
        <f t="shared" si="7"/>
        <v>2.3664516728925831</v>
      </c>
      <c r="H108" s="38">
        <f t="shared" si="8"/>
        <v>2.3664516728925831</v>
      </c>
    </row>
    <row r="109" spans="1:8" x14ac:dyDescent="0.35">
      <c r="A109" s="32">
        <v>101</v>
      </c>
      <c r="B109" s="33">
        <f t="shared" si="9"/>
        <v>337789.34717899468</v>
      </c>
      <c r="C109" s="34">
        <f t="shared" si="5"/>
        <v>103851.04457840805</v>
      </c>
      <c r="D109" s="35">
        <v>0.30744322000000002</v>
      </c>
      <c r="E109" s="36">
        <f t="shared" si="6"/>
        <v>4239.2875020516731</v>
      </c>
      <c r="F109" s="37">
        <f>SUM($E109:$E$123)</f>
        <v>11254.320932703537</v>
      </c>
      <c r="G109" s="30">
        <f t="shared" si="7"/>
        <v>2.1964337536492837</v>
      </c>
      <c r="H109" s="38">
        <f t="shared" si="8"/>
        <v>2.1964337536492837</v>
      </c>
    </row>
    <row r="110" spans="1:8" x14ac:dyDescent="0.35">
      <c r="A110" s="32">
        <v>102</v>
      </c>
      <c r="B110" s="33">
        <f t="shared" si="9"/>
        <v>233938.30260058664</v>
      </c>
      <c r="C110" s="34">
        <f t="shared" si="5"/>
        <v>78227.089865066286</v>
      </c>
      <c r="D110" s="35">
        <v>0.33439196999999998</v>
      </c>
      <c r="E110" s="36">
        <f t="shared" si="6"/>
        <v>2811.4021851145744</v>
      </c>
      <c r="F110" s="37">
        <f>SUM($E110:$E$123)</f>
        <v>7015.0334306518662</v>
      </c>
      <c r="G110" s="30">
        <f t="shared" si="7"/>
        <v>2.0368747403439582</v>
      </c>
      <c r="H110" s="38">
        <f t="shared" si="8"/>
        <v>2.0368747403439582</v>
      </c>
    </row>
    <row r="111" spans="1:8" x14ac:dyDescent="0.35">
      <c r="A111" s="32">
        <v>103</v>
      </c>
      <c r="B111" s="33">
        <f t="shared" si="9"/>
        <v>155711.21273552036</v>
      </c>
      <c r="C111" s="34">
        <f t="shared" si="5"/>
        <v>56528.216823398645</v>
      </c>
      <c r="D111" s="35">
        <v>0.36303240999999997</v>
      </c>
      <c r="E111" s="36">
        <f t="shared" si="6"/>
        <v>1791.9102460708677</v>
      </c>
      <c r="F111" s="37">
        <f>SUM($E111:$E$123)</f>
        <v>4203.6312455372918</v>
      </c>
      <c r="G111" s="30">
        <f t="shared" si="7"/>
        <v>1.8875605275643423</v>
      </c>
      <c r="H111" s="38">
        <f t="shared" si="8"/>
        <v>1.8875605275643423</v>
      </c>
    </row>
    <row r="112" spans="1:8" x14ac:dyDescent="0.35">
      <c r="A112" s="32">
        <v>104</v>
      </c>
      <c r="B112" s="33">
        <f t="shared" si="9"/>
        <v>99182.995912121711</v>
      </c>
      <c r="C112" s="34">
        <f t="shared" si="5"/>
        <v>39012.155599053905</v>
      </c>
      <c r="D112" s="35">
        <v>0.39333512000000004</v>
      </c>
      <c r="E112" s="36">
        <f t="shared" si="6"/>
        <v>1092.970172303043</v>
      </c>
      <c r="F112" s="37">
        <f>SUM($E112:$E$123)</f>
        <v>2411.7209994664227</v>
      </c>
      <c r="G112" s="30">
        <f t="shared" si="7"/>
        <v>1.7482419791334147</v>
      </c>
      <c r="H112" s="38">
        <f t="shared" si="8"/>
        <v>1.7482419791334147</v>
      </c>
    </row>
    <row r="113" spans="1:8" x14ac:dyDescent="0.35">
      <c r="A113" s="32">
        <v>105</v>
      </c>
      <c r="B113" s="33">
        <f t="shared" si="9"/>
        <v>60170.840313067805</v>
      </c>
      <c r="C113" s="34">
        <f t="shared" si="5"/>
        <v>25586.954869926471</v>
      </c>
      <c r="D113" s="35">
        <v>0.42523845000000005</v>
      </c>
      <c r="E113" s="36">
        <f t="shared" si="6"/>
        <v>634.93882832883719</v>
      </c>
      <c r="F113" s="37">
        <f>SUM($E113:$E$123)</f>
        <v>1318.7508271633794</v>
      </c>
      <c r="G113" s="30">
        <f t="shared" si="7"/>
        <v>1.6186397045801606</v>
      </c>
      <c r="H113" s="38">
        <f t="shared" si="8"/>
        <v>1.6186397045801606</v>
      </c>
    </row>
    <row r="114" spans="1:8" x14ac:dyDescent="0.35">
      <c r="A114" s="32">
        <v>106</v>
      </c>
      <c r="B114" s="33">
        <f t="shared" si="9"/>
        <v>34583.885443141335</v>
      </c>
      <c r="C114" s="34">
        <f t="shared" si="5"/>
        <v>15861.673571563684</v>
      </c>
      <c r="D114" s="35">
        <v>0.45864347999999999</v>
      </c>
      <c r="E114" s="36">
        <f t="shared" si="6"/>
        <v>349.45745966242117</v>
      </c>
      <c r="F114" s="37">
        <f>SUM($E114:$E$123)</f>
        <v>683.81199883454224</v>
      </c>
      <c r="G114" s="30">
        <f t="shared" si="7"/>
        <v>1.4984484720832985</v>
      </c>
      <c r="H114" s="38">
        <f t="shared" si="8"/>
        <v>1.4984484720832985</v>
      </c>
    </row>
    <row r="115" spans="1:8" x14ac:dyDescent="0.35">
      <c r="A115" s="32">
        <v>107</v>
      </c>
      <c r="B115" s="33">
        <f t="shared" si="9"/>
        <v>18722.211871577652</v>
      </c>
      <c r="C115" s="34">
        <f t="shared" si="5"/>
        <v>9237.7138284510584</v>
      </c>
      <c r="D115" s="35">
        <v>0.49340932000000004</v>
      </c>
      <c r="E115" s="36">
        <f t="shared" si="6"/>
        <v>181.15586924340585</v>
      </c>
      <c r="F115" s="37">
        <f>SUM($E115:$E$123)</f>
        <v>334.35453917212106</v>
      </c>
      <c r="G115" s="30">
        <f t="shared" si="7"/>
        <v>1.3873399013708287</v>
      </c>
      <c r="H115" s="38">
        <f t="shared" si="8"/>
        <v>1.3873399013708287</v>
      </c>
    </row>
    <row r="116" spans="1:8" x14ac:dyDescent="0.35">
      <c r="A116" s="32">
        <v>108</v>
      </c>
      <c r="B116" s="33">
        <f t="shared" si="9"/>
        <v>9484.498043126594</v>
      </c>
      <c r="C116" s="34">
        <f t="shared" si="5"/>
        <v>5020.6090804061168</v>
      </c>
      <c r="D116" s="35">
        <v>0.52934894999999993</v>
      </c>
      <c r="E116" s="36">
        <f t="shared" si="6"/>
        <v>87.878842273300805</v>
      </c>
      <c r="F116" s="37">
        <f>SUM($E116:$E$123)</f>
        <v>153.19866992871522</v>
      </c>
      <c r="G116" s="30">
        <f t="shared" si="7"/>
        <v>1.2849607971499921</v>
      </c>
      <c r="H116" s="38">
        <f t="shared" si="8"/>
        <v>1.2849607971499921</v>
      </c>
    </row>
    <row r="117" spans="1:8" x14ac:dyDescent="0.35">
      <c r="A117" s="32">
        <v>109</v>
      </c>
      <c r="B117" s="33">
        <f t="shared" si="9"/>
        <v>4463.8889627204771</v>
      </c>
      <c r="C117" s="34">
        <f t="shared" si="5"/>
        <v>2527.570706027599</v>
      </c>
      <c r="D117" s="35">
        <v>0.56622616000000003</v>
      </c>
      <c r="E117" s="36">
        <f t="shared" si="6"/>
        <v>39.605735314290357</v>
      </c>
      <c r="F117" s="37">
        <f>SUM($E117:$E$123)</f>
        <v>65.319827655414443</v>
      </c>
      <c r="G117" s="30">
        <f t="shared" si="7"/>
        <v>1.1909184009690481</v>
      </c>
      <c r="H117" s="38">
        <f t="shared" si="8"/>
        <v>1.1909184009690481</v>
      </c>
    </row>
    <row r="118" spans="1:8" x14ac:dyDescent="0.35">
      <c r="A118" s="32">
        <v>110</v>
      </c>
      <c r="B118" s="33">
        <f t="shared" si="9"/>
        <v>1936.3182566928781</v>
      </c>
      <c r="C118" s="34">
        <f t="shared" si="5"/>
        <v>1169.0598346618042</v>
      </c>
      <c r="D118" s="35">
        <v>0.60375396999999997</v>
      </c>
      <c r="E118" s="36">
        <f t="shared" si="6"/>
        <v>16.451146120179388</v>
      </c>
      <c r="F118" s="37">
        <f>SUM($E118:$E$123)</f>
        <v>25.714092341124083</v>
      </c>
      <c r="G118" s="30">
        <f t="shared" si="7"/>
        <v>1.1047244714710709</v>
      </c>
      <c r="H118" s="38">
        <f t="shared" si="8"/>
        <v>1.1047244714710709</v>
      </c>
    </row>
    <row r="119" spans="1:8" x14ac:dyDescent="0.35">
      <c r="A119" s="32">
        <v>111</v>
      </c>
      <c r="B119" s="33">
        <f t="shared" si="9"/>
        <v>767.25842203107391</v>
      </c>
      <c r="C119" s="34">
        <f t="shared" si="5"/>
        <v>492.26939746055348</v>
      </c>
      <c r="D119" s="35">
        <v>0.64159529999999998</v>
      </c>
      <c r="E119" s="36">
        <f t="shared" si="6"/>
        <v>6.2421730719821751</v>
      </c>
      <c r="F119" s="37">
        <f>SUM($E119:$E$123)</f>
        <v>9.2629462209446949</v>
      </c>
      <c r="G119" s="30">
        <f t="shared" si="7"/>
        <v>1.0255963998105904</v>
      </c>
      <c r="H119" s="38">
        <f t="shared" si="8"/>
        <v>1.0255963998105904</v>
      </c>
    </row>
    <row r="120" spans="1:8" x14ac:dyDescent="0.35">
      <c r="A120" s="32">
        <f>A119+1</f>
        <v>112</v>
      </c>
      <c r="B120" s="33">
        <f t="shared" si="9"/>
        <v>274.98902457052043</v>
      </c>
      <c r="C120" s="34">
        <f t="shared" si="5"/>
        <v>186.81827341319328</v>
      </c>
      <c r="D120" s="35">
        <v>0.67936628999999993</v>
      </c>
      <c r="E120" s="36">
        <f t="shared" si="6"/>
        <v>2.1423194170371054</v>
      </c>
      <c r="F120" s="37">
        <f>SUM($E120:$E$123)</f>
        <v>3.0207731489625202</v>
      </c>
      <c r="G120" s="30">
        <f t="shared" si="7"/>
        <v>0.9517146384767452</v>
      </c>
      <c r="H120" s="38">
        <f t="shared" si="8"/>
        <v>0.9517146384767452</v>
      </c>
    </row>
    <row r="121" spans="1:8" x14ac:dyDescent="0.35">
      <c r="A121" s="32">
        <f>A120+1</f>
        <v>113</v>
      </c>
      <c r="B121" s="33">
        <f t="shared" si="9"/>
        <v>88.170751157327146</v>
      </c>
      <c r="C121" s="34">
        <f t="shared" si="5"/>
        <v>63.186954266762932</v>
      </c>
      <c r="D121" s="35">
        <v>0.71664302999999996</v>
      </c>
      <c r="E121" s="36">
        <f t="shared" si="6"/>
        <v>0.65776100994890807</v>
      </c>
      <c r="F121" s="37">
        <f>SUM($E121:$E$123)</f>
        <v>0.87845373192541476</v>
      </c>
      <c r="G121" s="30">
        <f t="shared" si="7"/>
        <v>0.8771878037338352</v>
      </c>
      <c r="H121" s="38">
        <f t="shared" si="8"/>
        <v>0.8771878037338352</v>
      </c>
    </row>
    <row r="122" spans="1:8" x14ac:dyDescent="0.35">
      <c r="A122" s="32">
        <f>A121+1</f>
        <v>114</v>
      </c>
      <c r="B122" s="33">
        <f t="shared" si="9"/>
        <v>24.983796890564218</v>
      </c>
      <c r="C122" s="34">
        <f t="shared" si="5"/>
        <v>18.81210151098567</v>
      </c>
      <c r="D122" s="35">
        <v>0.75297207999999993</v>
      </c>
      <c r="E122" s="36">
        <f t="shared" si="6"/>
        <v>0.17847473596022453</v>
      </c>
      <c r="F122" s="37">
        <f>SUM($E122:$E$123)</f>
        <v>0.22069272197650672</v>
      </c>
      <c r="G122" s="30">
        <f t="shared" si="7"/>
        <v>0.77821547448051342</v>
      </c>
      <c r="H122" s="38">
        <f t="shared" si="8"/>
        <v>0.77821547448051342</v>
      </c>
    </row>
    <row r="123" spans="1:8" ht="15" thickBot="1" x14ac:dyDescent="0.4">
      <c r="A123" s="39">
        <f>A122+1</f>
        <v>115</v>
      </c>
      <c r="B123" s="40">
        <f t="shared" si="9"/>
        <v>6.1716953795785479</v>
      </c>
      <c r="C123" s="41">
        <f t="shared" si="5"/>
        <v>4.8625866461579204</v>
      </c>
      <c r="D123" s="42">
        <v>0.78788506999999997</v>
      </c>
      <c r="E123" s="43">
        <f t="shared" si="6"/>
        <v>4.2217986016282176E-2</v>
      </c>
      <c r="F123" s="44">
        <f>SUM($E123:$E$123)</f>
        <v>4.2217986016282176E-2</v>
      </c>
      <c r="G123" s="30">
        <f t="shared" si="7"/>
        <v>0.54166666666666674</v>
      </c>
      <c r="H123" s="45">
        <f t="shared" si="8"/>
        <v>0.54166666666666674</v>
      </c>
    </row>
  </sheetData>
  <mergeCells count="8">
    <mergeCell ref="D6:D7"/>
    <mergeCell ref="E6:E7"/>
    <mergeCell ref="F6:F7"/>
    <mergeCell ref="G6:G7"/>
    <mergeCell ref="A1:B1"/>
    <mergeCell ref="A6:A7"/>
    <mergeCell ref="B6:B7"/>
    <mergeCell ref="C6:C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23A2-329D-422D-A47B-F757D4BEB837}">
  <dimension ref="A1:G138"/>
  <sheetViews>
    <sheetView workbookViewId="0">
      <selection activeCell="G139" sqref="G139"/>
    </sheetView>
  </sheetViews>
  <sheetFormatPr defaultRowHeight="14.5" x14ac:dyDescent="0.35"/>
  <cols>
    <col min="1" max="1" width="10.08984375" customWidth="1"/>
    <col min="2" max="2" width="14.54296875" customWidth="1"/>
    <col min="3" max="3" width="9.453125" customWidth="1"/>
    <col min="4" max="4" width="10.08984375" customWidth="1"/>
    <col min="6" max="6" width="12.36328125" customWidth="1"/>
    <col min="7" max="7" width="25.54296875" customWidth="1"/>
  </cols>
  <sheetData>
    <row r="1" spans="1:7" ht="15.5" x14ac:dyDescent="0.35">
      <c r="A1" s="59"/>
      <c r="B1" s="60"/>
      <c r="C1" s="60"/>
      <c r="D1" s="60"/>
      <c r="E1" s="60"/>
      <c r="F1" s="60"/>
      <c r="G1" s="60"/>
    </row>
    <row r="2" spans="1:7" ht="15.5" x14ac:dyDescent="0.35">
      <c r="A2" s="61" t="s">
        <v>274</v>
      </c>
      <c r="B2" s="62"/>
      <c r="C2" s="62"/>
      <c r="D2" s="62"/>
      <c r="E2" s="62"/>
      <c r="F2" s="62"/>
      <c r="G2" s="62"/>
    </row>
    <row r="3" spans="1:7" ht="15.5" x14ac:dyDescent="0.35">
      <c r="A3" s="63"/>
      <c r="B3" s="64"/>
      <c r="C3" s="64"/>
      <c r="D3" s="64"/>
      <c r="E3" s="64"/>
      <c r="F3" s="65"/>
      <c r="G3" s="65"/>
    </row>
    <row r="4" spans="1:7" ht="15.5" x14ac:dyDescent="0.35">
      <c r="A4" s="66" t="s">
        <v>275</v>
      </c>
      <c r="B4" s="67" t="s">
        <v>276</v>
      </c>
      <c r="C4" s="67" t="s">
        <v>277</v>
      </c>
      <c r="D4" s="140" t="s">
        <v>278</v>
      </c>
      <c r="E4" s="140" t="s">
        <v>279</v>
      </c>
      <c r="F4" s="140" t="s">
        <v>280</v>
      </c>
      <c r="G4" s="68" t="s">
        <v>281</v>
      </c>
    </row>
    <row r="5" spans="1:7" ht="15.5" x14ac:dyDescent="0.35">
      <c r="A5" s="66" t="s">
        <v>282</v>
      </c>
      <c r="B5" s="69" t="s">
        <v>283</v>
      </c>
      <c r="C5" s="69" t="s">
        <v>284</v>
      </c>
      <c r="D5" s="141"/>
      <c r="E5" s="141"/>
      <c r="F5" s="141"/>
      <c r="G5" s="68" t="s">
        <v>285</v>
      </c>
    </row>
    <row r="6" spans="1:7" ht="15.5" x14ac:dyDescent="0.35">
      <c r="A6" s="70" t="s">
        <v>286</v>
      </c>
      <c r="B6" s="71" t="s">
        <v>287</v>
      </c>
      <c r="C6" s="72"/>
      <c r="D6" s="142"/>
      <c r="E6" s="142"/>
      <c r="F6" s="142"/>
      <c r="G6" s="73" t="s">
        <v>288</v>
      </c>
    </row>
    <row r="7" spans="1:7" ht="15.5" x14ac:dyDescent="0.35">
      <c r="A7" s="74">
        <v>0</v>
      </c>
      <c r="B7" s="75">
        <v>12.839695524880099</v>
      </c>
      <c r="C7" s="76">
        <v>1283.9695524880101</v>
      </c>
      <c r="D7" s="76">
        <v>100000</v>
      </c>
      <c r="E7" s="76">
        <v>98873.793625694394</v>
      </c>
      <c r="F7" s="76">
        <v>7545300.4787631202</v>
      </c>
      <c r="G7" s="77">
        <v>75.453004787631201</v>
      </c>
    </row>
    <row r="8" spans="1:7" ht="15.5" x14ac:dyDescent="0.35">
      <c r="A8" s="74">
        <v>1</v>
      </c>
      <c r="B8" s="78">
        <v>0.89594487057735805</v>
      </c>
      <c r="C8" s="76">
        <v>88.444121123204198</v>
      </c>
      <c r="D8" s="76">
        <v>98716.030447512007</v>
      </c>
      <c r="E8" s="76">
        <v>98671.808386950404</v>
      </c>
      <c r="F8" s="76">
        <v>7446426.68513742</v>
      </c>
      <c r="G8" s="77">
        <v>75.432801049437899</v>
      </c>
    </row>
    <row r="9" spans="1:7" ht="15.5" x14ac:dyDescent="0.35">
      <c r="A9" s="74">
        <v>2</v>
      </c>
      <c r="B9" s="78">
        <v>0.67586967067384307</v>
      </c>
      <c r="C9" s="76">
        <v>66.659394289759803</v>
      </c>
      <c r="D9" s="76">
        <v>98627.586326388802</v>
      </c>
      <c r="E9" s="76">
        <v>98594.256629243901</v>
      </c>
      <c r="F9" s="76">
        <v>7347754.8767504701</v>
      </c>
      <c r="G9" s="77">
        <v>74.499996911964502</v>
      </c>
    </row>
    <row r="10" spans="1:7" ht="15.5" x14ac:dyDescent="0.35">
      <c r="A10" s="74">
        <v>3</v>
      </c>
      <c r="B10" s="78">
        <v>0.51378628663507497</v>
      </c>
      <c r="C10" s="76">
        <v>50.639252655761098</v>
      </c>
      <c r="D10" s="76">
        <v>98560.926932098999</v>
      </c>
      <c r="E10" s="76">
        <v>98535.607305771104</v>
      </c>
      <c r="F10" s="76">
        <v>7249160.6201212304</v>
      </c>
      <c r="G10" s="77">
        <v>73.550045091553898</v>
      </c>
    </row>
    <row r="11" spans="1:7" ht="15.5" x14ac:dyDescent="0.35">
      <c r="A11" s="74">
        <v>4</v>
      </c>
      <c r="B11" s="78">
        <v>0.39694135315558499</v>
      </c>
      <c r="C11" s="76">
        <v>39.102806891227402</v>
      </c>
      <c r="D11" s="76">
        <v>98510.287679443296</v>
      </c>
      <c r="E11" s="76">
        <v>98490.736275997697</v>
      </c>
      <c r="F11" s="76">
        <v>7150625.0128154596</v>
      </c>
      <c r="G11" s="77">
        <v>72.587596496356795</v>
      </c>
    </row>
    <row r="12" spans="1:7" ht="15.5" x14ac:dyDescent="0.35">
      <c r="A12" s="74">
        <v>5</v>
      </c>
      <c r="B12" s="78">
        <v>0.314722267567492</v>
      </c>
      <c r="C12" s="76">
        <v>30.9910745931411</v>
      </c>
      <c r="D12" s="76">
        <v>98471.184872551996</v>
      </c>
      <c r="E12" s="76">
        <v>98455.689335255505</v>
      </c>
      <c r="F12" s="76">
        <v>7052134.2765394598</v>
      </c>
      <c r="G12" s="77">
        <v>71.616222407263606</v>
      </c>
    </row>
    <row r="13" spans="1:7" ht="15.5" x14ac:dyDescent="0.35">
      <c r="A13" s="74">
        <v>6</v>
      </c>
      <c r="B13" s="78">
        <v>0.25901949380412703</v>
      </c>
      <c r="C13" s="76">
        <v>25.497929167526301</v>
      </c>
      <c r="D13" s="76">
        <v>98440.193797958898</v>
      </c>
      <c r="E13" s="76">
        <v>98427.444833375106</v>
      </c>
      <c r="F13" s="76">
        <v>6953678.5872042002</v>
      </c>
      <c r="G13" s="77">
        <v>70.638611312327399</v>
      </c>
    </row>
    <row r="14" spans="1:7" ht="15.5" x14ac:dyDescent="0.35">
      <c r="A14" s="74">
        <v>7</v>
      </c>
      <c r="B14" s="78">
        <v>0.223633546840036</v>
      </c>
      <c r="C14" s="76">
        <v>22.008827498328198</v>
      </c>
      <c r="D14" s="76">
        <v>98414.695868791401</v>
      </c>
      <c r="E14" s="76">
        <v>98403.691455042193</v>
      </c>
      <c r="F14" s="76">
        <v>6855251.1423708303</v>
      </c>
      <c r="G14" s="77">
        <v>69.656783286821295</v>
      </c>
    </row>
    <row r="15" spans="1:7" ht="15.5" x14ac:dyDescent="0.35">
      <c r="A15" s="74">
        <v>8</v>
      </c>
      <c r="B15" s="78">
        <v>0.20427170193578201</v>
      </c>
      <c r="C15" s="76">
        <v>20.098841639963201</v>
      </c>
      <c r="D15" s="76">
        <v>98392.687041293</v>
      </c>
      <c r="E15" s="76">
        <v>98382.637620473106</v>
      </c>
      <c r="F15" s="76">
        <v>6756847.4509157902</v>
      </c>
      <c r="G15" s="77">
        <v>68.672252522995905</v>
      </c>
    </row>
    <row r="16" spans="1:7" ht="15.5" x14ac:dyDescent="0.35">
      <c r="A16" s="74">
        <v>9</v>
      </c>
      <c r="B16" s="78">
        <v>0.19877940617890899</v>
      </c>
      <c r="C16" s="76">
        <v>19.554444666617201</v>
      </c>
      <c r="D16" s="76">
        <v>98372.588199653095</v>
      </c>
      <c r="E16" s="76">
        <v>98362.810977319794</v>
      </c>
      <c r="F16" s="76">
        <v>6658464.8132953104</v>
      </c>
      <c r="G16" s="77">
        <v>67.686181030243503</v>
      </c>
    </row>
    <row r="17" spans="1:7" ht="15.5" x14ac:dyDescent="0.35">
      <c r="A17" s="74">
        <v>10</v>
      </c>
      <c r="B17" s="78">
        <v>0.20694615946651601</v>
      </c>
      <c r="C17" s="76">
        <v>20.353782607475299</v>
      </c>
      <c r="D17" s="76">
        <v>98353.033754986507</v>
      </c>
      <c r="E17" s="76">
        <v>98342.856863682697</v>
      </c>
      <c r="F17" s="76">
        <v>6560102.0023179902</v>
      </c>
      <c r="G17" s="77">
        <v>66.699538914684496</v>
      </c>
    </row>
    <row r="18" spans="1:7" ht="15.5" x14ac:dyDescent="0.35">
      <c r="A18" s="74">
        <v>11</v>
      </c>
      <c r="B18" s="78">
        <v>0.230867238979832</v>
      </c>
      <c r="C18" s="76">
        <v>22.7017943267128</v>
      </c>
      <c r="D18" s="76">
        <v>98332.679972379003</v>
      </c>
      <c r="E18" s="76">
        <v>98321.329075215603</v>
      </c>
      <c r="F18" s="76">
        <v>6461759.1454543099</v>
      </c>
      <c r="G18" s="77">
        <v>65.713241490716797</v>
      </c>
    </row>
    <row r="19" spans="1:7" ht="15.5" x14ac:dyDescent="0.35">
      <c r="A19" s="74">
        <v>12</v>
      </c>
      <c r="B19" s="78">
        <v>0.27492533659750001</v>
      </c>
      <c r="C19" s="76">
        <v>27.027903841473702</v>
      </c>
      <c r="D19" s="76">
        <v>98309.978178052304</v>
      </c>
      <c r="E19" s="76">
        <v>98296.464226131502</v>
      </c>
      <c r="F19" s="76">
        <v>6363437.8163791001</v>
      </c>
      <c r="G19" s="77">
        <v>64.728300568372404</v>
      </c>
    </row>
    <row r="20" spans="1:7" ht="15.5" x14ac:dyDescent="0.35">
      <c r="A20" s="74">
        <v>13</v>
      </c>
      <c r="B20" s="78">
        <v>0.346612729253514</v>
      </c>
      <c r="C20" s="76">
        <v>34.066121633630203</v>
      </c>
      <c r="D20" s="76">
        <v>98282.950274210802</v>
      </c>
      <c r="E20" s="76">
        <v>98265.917213394001</v>
      </c>
      <c r="F20" s="76">
        <v>6265141.3521529604</v>
      </c>
      <c r="G20" s="77">
        <v>63.745963411488297</v>
      </c>
    </row>
    <row r="21" spans="1:7" ht="15.5" x14ac:dyDescent="0.35">
      <c r="A21" s="74">
        <v>14</v>
      </c>
      <c r="B21" s="78">
        <v>0.454613240642122</v>
      </c>
      <c r="C21" s="76">
        <v>44.665243614072097</v>
      </c>
      <c r="D21" s="76">
        <v>98248.8841525772</v>
      </c>
      <c r="E21" s="76">
        <v>98226.551530770099</v>
      </c>
      <c r="F21" s="76">
        <v>6166875.4349395698</v>
      </c>
      <c r="G21" s="77">
        <v>62.767892868509598</v>
      </c>
    </row>
    <row r="22" spans="1:7" ht="15.5" x14ac:dyDescent="0.35">
      <c r="A22" s="74">
        <v>15</v>
      </c>
      <c r="B22" s="78">
        <v>0.60729185979764599</v>
      </c>
      <c r="C22" s="76">
        <v>59.638622741214903</v>
      </c>
      <c r="D22" s="76">
        <v>98204.218908963099</v>
      </c>
      <c r="E22" s="76">
        <v>98174.399597592506</v>
      </c>
      <c r="F22" s="76">
        <v>6068648.8834087998</v>
      </c>
      <c r="G22" s="77">
        <v>61.796213552032199</v>
      </c>
    </row>
    <row r="23" spans="1:7" ht="15.5" x14ac:dyDescent="0.35">
      <c r="A23" s="74">
        <v>16</v>
      </c>
      <c r="B23" s="78">
        <v>0.80397443998096596</v>
      </c>
      <c r="C23" s="76">
        <v>78.905733972773305</v>
      </c>
      <c r="D23" s="76">
        <v>98144.580286221899</v>
      </c>
      <c r="E23" s="76">
        <v>98105.127419235505</v>
      </c>
      <c r="F23" s="76">
        <v>5970474.4838112099</v>
      </c>
      <c r="G23" s="77">
        <v>60.833460863547799</v>
      </c>
    </row>
    <row r="24" spans="1:7" ht="15.5" x14ac:dyDescent="0.35">
      <c r="A24" s="74">
        <v>17</v>
      </c>
      <c r="B24" s="78">
        <v>1.0286065936711</v>
      </c>
      <c r="C24" s="76">
        <v>100.870999457256</v>
      </c>
      <c r="D24" s="76">
        <v>98065.674552249096</v>
      </c>
      <c r="E24" s="76">
        <v>98015.239052520497</v>
      </c>
      <c r="F24" s="76">
        <v>5872369.3563919701</v>
      </c>
      <c r="G24" s="77">
        <v>59.882006453371098</v>
      </c>
    </row>
    <row r="25" spans="1:7" ht="15.5" x14ac:dyDescent="0.35">
      <c r="A25" s="74">
        <v>18</v>
      </c>
      <c r="B25" s="78">
        <v>1.2523116989320602</v>
      </c>
      <c r="C25" s="76">
        <v>122.68246957272601</v>
      </c>
      <c r="D25" s="76">
        <v>97964.803552791898</v>
      </c>
      <c r="E25" s="76">
        <v>97903.462318005506</v>
      </c>
      <c r="F25" s="76">
        <v>5774354.1173394499</v>
      </c>
      <c r="G25" s="77">
        <v>58.943150069481199</v>
      </c>
    </row>
    <row r="26" spans="1:7" ht="15.5" x14ac:dyDescent="0.35">
      <c r="A26" s="74">
        <v>19</v>
      </c>
      <c r="B26" s="78">
        <v>1.4383111575859</v>
      </c>
      <c r="C26" s="76">
        <v>140.72741443586699</v>
      </c>
      <c r="D26" s="76">
        <v>97842.121083219099</v>
      </c>
      <c r="E26" s="76">
        <v>97771.757376001202</v>
      </c>
      <c r="F26" s="76">
        <v>5676450.6550214496</v>
      </c>
      <c r="G26" s="77">
        <v>58.016430880452504</v>
      </c>
    </row>
    <row r="27" spans="1:7" ht="15.5" x14ac:dyDescent="0.35">
      <c r="A27" s="74">
        <v>20</v>
      </c>
      <c r="B27" s="78">
        <v>1.5696132171070198</v>
      </c>
      <c r="C27" s="76">
        <v>153.35339883230299</v>
      </c>
      <c r="D27" s="76">
        <v>97701.393668783305</v>
      </c>
      <c r="E27" s="76">
        <v>97624.716969367102</v>
      </c>
      <c r="F27" s="76">
        <v>5578678.89764544</v>
      </c>
      <c r="G27" s="77">
        <v>57.099276562601403</v>
      </c>
    </row>
    <row r="28" spans="1:7" ht="15.5" x14ac:dyDescent="0.35">
      <c r="A28" s="74">
        <v>21</v>
      </c>
      <c r="B28" s="78">
        <v>1.64605417304532</v>
      </c>
      <c r="C28" s="76">
        <v>160.56935875874501</v>
      </c>
      <c r="D28" s="76">
        <v>97548.040269951001</v>
      </c>
      <c r="E28" s="76">
        <v>97467.7555905716</v>
      </c>
      <c r="F28" s="76">
        <v>5481054.1806760803</v>
      </c>
      <c r="G28" s="77">
        <v>56.1882551972136</v>
      </c>
    </row>
    <row r="29" spans="1:7" ht="15.5" x14ac:dyDescent="0.35">
      <c r="A29" s="74">
        <v>22</v>
      </c>
      <c r="B29" s="78">
        <v>1.6830945373006201</v>
      </c>
      <c r="C29" s="76">
        <v>163.912320292147</v>
      </c>
      <c r="D29" s="76">
        <v>97387.470911192198</v>
      </c>
      <c r="E29" s="76">
        <v>97305.514751046096</v>
      </c>
      <c r="F29" s="76">
        <v>5383586.4250855101</v>
      </c>
      <c r="G29" s="77">
        <v>55.280072217860599</v>
      </c>
    </row>
    <row r="30" spans="1:7" ht="15.5" x14ac:dyDescent="0.35">
      <c r="A30" s="74">
        <v>23</v>
      </c>
      <c r="B30" s="78">
        <v>1.7008720576685998</v>
      </c>
      <c r="C30" s="76">
        <v>165.36483415435899</v>
      </c>
      <c r="D30" s="76">
        <v>97223.558590900095</v>
      </c>
      <c r="E30" s="76">
        <v>97140.876173822893</v>
      </c>
      <c r="F30" s="76">
        <v>5286280.9103344604</v>
      </c>
      <c r="G30" s="77">
        <v>54.372427701172903</v>
      </c>
    </row>
    <row r="31" spans="1:7" ht="15.5" x14ac:dyDescent="0.35">
      <c r="A31" s="74">
        <v>24</v>
      </c>
      <c r="B31" s="78">
        <v>1.71136365352875</v>
      </c>
      <c r="C31" s="76">
        <v>166.101865072458</v>
      </c>
      <c r="D31" s="76">
        <v>97058.193756745706</v>
      </c>
      <c r="E31" s="76">
        <v>96975.142824209499</v>
      </c>
      <c r="F31" s="76">
        <v>5189140.0341606401</v>
      </c>
      <c r="G31" s="77">
        <v>53.464213924751498</v>
      </c>
    </row>
    <row r="32" spans="1:7" ht="15.5" x14ac:dyDescent="0.35">
      <c r="A32" s="74">
        <v>25</v>
      </c>
      <c r="B32" s="78">
        <v>1.72287525939761</v>
      </c>
      <c r="C32" s="76">
        <v>166.93298795144099</v>
      </c>
      <c r="D32" s="76">
        <v>96892.091891673204</v>
      </c>
      <c r="E32" s="76">
        <v>96808.625397697499</v>
      </c>
      <c r="F32" s="76">
        <v>5092164.8913364299</v>
      </c>
      <c r="G32" s="77">
        <v>52.555010341086899</v>
      </c>
    </row>
    <row r="33" spans="1:7" ht="15.5" x14ac:dyDescent="0.35">
      <c r="A33" s="74">
        <v>26</v>
      </c>
      <c r="B33" s="78">
        <v>1.7367213239444701</v>
      </c>
      <c r="C33" s="76">
        <v>167.98464603000301</v>
      </c>
      <c r="D33" s="76">
        <v>96725.158903721793</v>
      </c>
      <c r="E33" s="76">
        <v>96641.166580706806</v>
      </c>
      <c r="F33" s="76">
        <v>4995356.26593873</v>
      </c>
      <c r="G33" s="77">
        <v>51.644849412043897</v>
      </c>
    </row>
    <row r="34" spans="1:7" ht="15.5" x14ac:dyDescent="0.35">
      <c r="A34" s="74">
        <v>27</v>
      </c>
      <c r="B34" s="78">
        <v>1.7524956271151801</v>
      </c>
      <c r="C34" s="76">
        <v>169.21602565320799</v>
      </c>
      <c r="D34" s="76">
        <v>96557.174257691804</v>
      </c>
      <c r="E34" s="76">
        <v>96472.5662448652</v>
      </c>
      <c r="F34" s="76">
        <v>4898715.0993580204</v>
      </c>
      <c r="G34" s="77">
        <v>50.733828294149703</v>
      </c>
    </row>
    <row r="35" spans="1:7" ht="15.5" x14ac:dyDescent="0.35">
      <c r="A35" s="74">
        <v>28</v>
      </c>
      <c r="B35" s="78">
        <v>1.7700735468212898</v>
      </c>
      <c r="C35" s="76">
        <v>170.613775098638</v>
      </c>
      <c r="D35" s="76">
        <v>96387.958232038596</v>
      </c>
      <c r="E35" s="76">
        <v>96302.651344489306</v>
      </c>
      <c r="F35" s="76">
        <v>4802242.5331131602</v>
      </c>
      <c r="G35" s="77">
        <v>49.822017409607597</v>
      </c>
    </row>
    <row r="36" spans="1:7" ht="15.5" x14ac:dyDescent="0.35">
      <c r="A36" s="74">
        <v>29</v>
      </c>
      <c r="B36" s="78">
        <v>1.7896859999960102</v>
      </c>
      <c r="C36" s="76">
        <v>172.198834331386</v>
      </c>
      <c r="D36" s="76">
        <v>96217.344456940002</v>
      </c>
      <c r="E36" s="76">
        <v>96131.245039774294</v>
      </c>
      <c r="F36" s="76">
        <v>4705939.8817686699</v>
      </c>
      <c r="G36" s="77">
        <v>48.909475815711303</v>
      </c>
    </row>
    <row r="37" spans="1:7" ht="15.5" x14ac:dyDescent="0.35">
      <c r="A37" s="74">
        <v>30</v>
      </c>
      <c r="B37" s="78">
        <v>1.81288423967423</v>
      </c>
      <c r="C37" s="76">
        <v>174.118730796428</v>
      </c>
      <c r="D37" s="76">
        <v>96045.145622608601</v>
      </c>
      <c r="E37" s="76">
        <v>95958.086257210394</v>
      </c>
      <c r="F37" s="76">
        <v>4609808.6367288902</v>
      </c>
      <c r="G37" s="77">
        <v>47.996268909230203</v>
      </c>
    </row>
    <row r="38" spans="1:7" ht="15.5" x14ac:dyDescent="0.35">
      <c r="A38" s="74">
        <v>31</v>
      </c>
      <c r="B38" s="78">
        <v>1.8416441852723899</v>
      </c>
      <c r="C38" s="76">
        <v>176.56031921140701</v>
      </c>
      <c r="D38" s="76">
        <v>95871.0268918121</v>
      </c>
      <c r="E38" s="76">
        <v>95782.746732206404</v>
      </c>
      <c r="F38" s="76">
        <v>4513850.5504716802</v>
      </c>
      <c r="G38" s="77">
        <v>47.082530528909899</v>
      </c>
    </row>
    <row r="39" spans="1:7" ht="15.5" x14ac:dyDescent="0.35">
      <c r="A39" s="74">
        <v>32</v>
      </c>
      <c r="B39" s="78">
        <v>1.8778229712582002</v>
      </c>
      <c r="C39" s="76">
        <v>179.69726755232799</v>
      </c>
      <c r="D39" s="76">
        <v>95694.466572600693</v>
      </c>
      <c r="E39" s="76">
        <v>95604.617938824595</v>
      </c>
      <c r="F39" s="76">
        <v>4418067.8037394797</v>
      </c>
      <c r="G39" s="77">
        <v>46.168477258688903</v>
      </c>
    </row>
    <row r="40" spans="1:7" ht="15.5" x14ac:dyDescent="0.35">
      <c r="A40" s="74">
        <v>33</v>
      </c>
      <c r="B40" s="78">
        <v>1.9231789299138899</v>
      </c>
      <c r="C40" s="76">
        <v>183.69199182305599</v>
      </c>
      <c r="D40" s="76">
        <v>95514.769305048394</v>
      </c>
      <c r="E40" s="76">
        <v>95422.923309136895</v>
      </c>
      <c r="F40" s="76">
        <v>4322463.1858006502</v>
      </c>
      <c r="G40" s="77">
        <v>45.2543959143729</v>
      </c>
    </row>
    <row r="41" spans="1:7" ht="15.5" x14ac:dyDescent="0.35">
      <c r="A41" s="74">
        <v>34</v>
      </c>
      <c r="B41" s="78">
        <v>1.9785400293642501</v>
      </c>
      <c r="C41" s="76">
        <v>188.61635250663701</v>
      </c>
      <c r="D41" s="76">
        <v>95331.077313225396</v>
      </c>
      <c r="E41" s="76">
        <v>95236.769136971998</v>
      </c>
      <c r="F41" s="76">
        <v>4227040.2624915196</v>
      </c>
      <c r="G41" s="77">
        <v>44.340632473950798</v>
      </c>
    </row>
    <row r="42" spans="1:7" ht="15.5" x14ac:dyDescent="0.35">
      <c r="A42" s="74">
        <v>35</v>
      </c>
      <c r="B42" s="78">
        <v>2.0444274529309903</v>
      </c>
      <c r="C42" s="76">
        <v>194.51185912751001</v>
      </c>
      <c r="D42" s="76">
        <v>95142.460960718701</v>
      </c>
      <c r="E42" s="76">
        <v>95045.205031154997</v>
      </c>
      <c r="F42" s="76">
        <v>4131803.4933545399</v>
      </c>
      <c r="G42" s="77">
        <v>43.4275448798874</v>
      </c>
    </row>
    <row r="43" spans="1:7" ht="15.5" x14ac:dyDescent="0.35">
      <c r="A43" s="74">
        <v>36</v>
      </c>
      <c r="B43" s="78">
        <v>2.12105405986317</v>
      </c>
      <c r="C43" s="76">
        <v>201.38973291761101</v>
      </c>
      <c r="D43" s="76">
        <v>94947.949101591206</v>
      </c>
      <c r="E43" s="76">
        <v>94847.254235132394</v>
      </c>
      <c r="F43" s="76">
        <v>4036758.2883233898</v>
      </c>
      <c r="G43" s="77">
        <v>42.5154869222524</v>
      </c>
    </row>
    <row r="44" spans="1:7" ht="15.5" x14ac:dyDescent="0.35">
      <c r="A44" s="74">
        <v>37</v>
      </c>
      <c r="B44" s="78">
        <v>2.2086886165503401</v>
      </c>
      <c r="C44" s="76">
        <v>209.26564713490399</v>
      </c>
      <c r="D44" s="76">
        <v>94746.559368673596</v>
      </c>
      <c r="E44" s="76">
        <v>94641.926545106093</v>
      </c>
      <c r="F44" s="76">
        <v>3941911.03408826</v>
      </c>
      <c r="G44" s="77">
        <v>41.604793465371799</v>
      </c>
    </row>
    <row r="45" spans="1:7" ht="15.5" x14ac:dyDescent="0.35">
      <c r="A45" s="74">
        <v>38</v>
      </c>
      <c r="B45" s="78">
        <v>2.3086637531632102</v>
      </c>
      <c r="C45" s="76">
        <v>218.25482333704699</v>
      </c>
      <c r="D45" s="76">
        <v>94537.293721538706</v>
      </c>
      <c r="E45" s="76">
        <v>94428.166309870197</v>
      </c>
      <c r="F45" s="76">
        <v>3847269.10754315</v>
      </c>
      <c r="G45" s="77">
        <v>40.695782120391002</v>
      </c>
    </row>
    <row r="46" spans="1:7" ht="15.5" x14ac:dyDescent="0.35">
      <c r="A46" s="74">
        <v>39</v>
      </c>
      <c r="B46" s="78">
        <v>2.42307408006433</v>
      </c>
      <c r="C46" s="76">
        <v>228.542018410808</v>
      </c>
      <c r="D46" s="76">
        <v>94319.038898201601</v>
      </c>
      <c r="E46" s="76">
        <v>94204.767888996197</v>
      </c>
      <c r="F46" s="76">
        <v>3752840.9412332801</v>
      </c>
      <c r="G46" s="77">
        <v>39.7887954019942</v>
      </c>
    </row>
    <row r="47" spans="1:7" ht="15.5" x14ac:dyDescent="0.35">
      <c r="A47" s="79">
        <v>40</v>
      </c>
      <c r="B47" s="80">
        <v>2.5552693194849003</v>
      </c>
      <c r="C47" s="76">
        <v>240.42655993203499</v>
      </c>
      <c r="D47" s="76">
        <v>94090.496879790793</v>
      </c>
      <c r="E47" s="76">
        <v>93970.283599824805</v>
      </c>
      <c r="F47" s="76">
        <v>3658636.1733442801</v>
      </c>
      <c r="G47" s="77">
        <v>38.884226299904903</v>
      </c>
    </row>
    <row r="48" spans="1:7" ht="15.5" x14ac:dyDescent="0.35">
      <c r="A48" s="74">
        <v>41</v>
      </c>
      <c r="B48" s="78">
        <v>2.7094065100052598</v>
      </c>
      <c r="C48" s="76">
        <v>254.27799148907101</v>
      </c>
      <c r="D48" s="76">
        <v>93850.070319858802</v>
      </c>
      <c r="E48" s="76">
        <v>93722.931324114295</v>
      </c>
      <c r="F48" s="76">
        <v>3564665.8897444601</v>
      </c>
      <c r="G48" s="77">
        <v>37.9825596037957</v>
      </c>
    </row>
    <row r="49" spans="1:7" ht="15.5" x14ac:dyDescent="0.35">
      <c r="A49" s="74">
        <v>42</v>
      </c>
      <c r="B49" s="78">
        <v>2.88854217431942</v>
      </c>
      <c r="C49" s="76">
        <v>270.35539347933098</v>
      </c>
      <c r="D49" s="76">
        <v>93595.792328369702</v>
      </c>
      <c r="E49" s="76">
        <v>93460.614631630102</v>
      </c>
      <c r="F49" s="76">
        <v>3470942.9584203502</v>
      </c>
      <c r="G49" s="77">
        <v>37.084390997438803</v>
      </c>
    </row>
    <row r="50" spans="1:7" ht="15.5" x14ac:dyDescent="0.35">
      <c r="A50" s="74">
        <v>43</v>
      </c>
      <c r="B50" s="78">
        <v>3.0949145818895598</v>
      </c>
      <c r="C50" s="76">
        <v>288.83425563102401</v>
      </c>
      <c r="D50" s="76">
        <v>93325.4369348904</v>
      </c>
      <c r="E50" s="76">
        <v>93181.019807074903</v>
      </c>
      <c r="F50" s="76">
        <v>3377482.3437887202</v>
      </c>
      <c r="G50" s="77">
        <v>36.190372686334797</v>
      </c>
    </row>
    <row r="51" spans="1:7" ht="15.5" x14ac:dyDescent="0.35">
      <c r="A51" s="74">
        <v>44</v>
      </c>
      <c r="B51" s="78">
        <v>3.3270418403976301</v>
      </c>
      <c r="C51" s="76">
        <v>309.53666980235698</v>
      </c>
      <c r="D51" s="76">
        <v>93036.602679259406</v>
      </c>
      <c r="E51" s="76">
        <v>92881.834344358198</v>
      </c>
      <c r="F51" s="76">
        <v>3284301.3239816399</v>
      </c>
      <c r="G51" s="77">
        <v>35.301174262608903</v>
      </c>
    </row>
    <row r="52" spans="1:7" ht="15.5" x14ac:dyDescent="0.35">
      <c r="A52" s="74">
        <v>45</v>
      </c>
      <c r="B52" s="78">
        <v>3.58040329544259</v>
      </c>
      <c r="C52" s="76">
        <v>332.00029271697002</v>
      </c>
      <c r="D52" s="76">
        <v>92727.066009457005</v>
      </c>
      <c r="E52" s="76">
        <v>92561.065863098498</v>
      </c>
      <c r="F52" s="76">
        <v>3191419.4896372799</v>
      </c>
      <c r="G52" s="77">
        <v>34.417345732817601</v>
      </c>
    </row>
    <row r="53" spans="1:7" ht="15.5" x14ac:dyDescent="0.35">
      <c r="A53" s="74">
        <v>46</v>
      </c>
      <c r="B53" s="78">
        <v>3.8483915406132501</v>
      </c>
      <c r="C53" s="76">
        <v>355.572389298715</v>
      </c>
      <c r="D53" s="76">
        <v>92395.065716740006</v>
      </c>
      <c r="E53" s="76">
        <v>92217.279522090699</v>
      </c>
      <c r="F53" s="76">
        <v>3098858.42377418</v>
      </c>
      <c r="G53" s="77">
        <v>33.539219867806601</v>
      </c>
    </row>
    <row r="54" spans="1:7" ht="15.5" x14ac:dyDescent="0.35">
      <c r="A54" s="74">
        <v>47</v>
      </c>
      <c r="B54" s="78">
        <v>4.1227327485532106</v>
      </c>
      <c r="C54" s="76">
        <v>379.45423330129398</v>
      </c>
      <c r="D54" s="76">
        <v>92039.493327441305</v>
      </c>
      <c r="E54" s="76">
        <v>91849.766210790694</v>
      </c>
      <c r="F54" s="76">
        <v>3006641.1442520898</v>
      </c>
      <c r="G54" s="77">
        <v>32.666858927130498</v>
      </c>
    </row>
    <row r="55" spans="1:7" ht="15.5" x14ac:dyDescent="0.35">
      <c r="A55" s="74">
        <v>48</v>
      </c>
      <c r="B55" s="78">
        <v>4.40043966584419</v>
      </c>
      <c r="C55" s="76">
        <v>403.34447180268802</v>
      </c>
      <c r="D55" s="76">
        <v>91660.039094139996</v>
      </c>
      <c r="E55" s="76">
        <v>91458.366858238704</v>
      </c>
      <c r="F55" s="76">
        <v>2914791.3780413</v>
      </c>
      <c r="G55" s="77">
        <v>31.800023290931001</v>
      </c>
    </row>
    <row r="56" spans="1:7" ht="15.5" x14ac:dyDescent="0.35">
      <c r="A56" s="74">
        <v>49</v>
      </c>
      <c r="B56" s="78">
        <v>4.6831249870955203</v>
      </c>
      <c r="C56" s="76">
        <v>427.36650682560901</v>
      </c>
      <c r="D56" s="76">
        <v>91256.694622337396</v>
      </c>
      <c r="E56" s="76">
        <v>91043.011368924504</v>
      </c>
      <c r="F56" s="76">
        <v>2823333.0111830598</v>
      </c>
      <c r="G56" s="77">
        <v>30.938365923369599</v>
      </c>
    </row>
    <row r="57" spans="1:7" ht="15.5" x14ac:dyDescent="0.35">
      <c r="A57" s="74">
        <v>50</v>
      </c>
      <c r="B57" s="78">
        <v>4.9806334128069896</v>
      </c>
      <c r="C57" s="76">
        <v>452.38758647492801</v>
      </c>
      <c r="D57" s="76">
        <v>90829.3281155117</v>
      </c>
      <c r="E57" s="76">
        <v>90603.134322274302</v>
      </c>
      <c r="F57" s="76">
        <v>2732289.9998141401</v>
      </c>
      <c r="G57" s="77">
        <v>30.081583300268001</v>
      </c>
    </row>
    <row r="58" spans="1:7" ht="15.5" x14ac:dyDescent="0.35">
      <c r="A58" s="74">
        <v>51</v>
      </c>
      <c r="B58" s="78">
        <v>5.3096018485179099</v>
      </c>
      <c r="C58" s="76">
        <v>479.86557049637503</v>
      </c>
      <c r="D58" s="76">
        <v>90376.940529036801</v>
      </c>
      <c r="E58" s="76">
        <v>90137.007743788607</v>
      </c>
      <c r="F58" s="76">
        <v>2641686.8654918601</v>
      </c>
      <c r="G58" s="77">
        <v>29.2296558173833</v>
      </c>
    </row>
    <row r="59" spans="1:7" ht="15.5" x14ac:dyDescent="0.35">
      <c r="A59" s="74">
        <v>52</v>
      </c>
      <c r="B59" s="78">
        <v>5.6854909167229701</v>
      </c>
      <c r="C59" s="76">
        <v>511.10900311673998</v>
      </c>
      <c r="D59" s="76">
        <v>89897.074958540397</v>
      </c>
      <c r="E59" s="76">
        <v>89641.520456982107</v>
      </c>
      <c r="F59" s="76">
        <v>2551549.85774808</v>
      </c>
      <c r="G59" s="77">
        <v>28.383013117221299</v>
      </c>
    </row>
    <row r="60" spans="1:7" ht="15.5" x14ac:dyDescent="0.35">
      <c r="A60" s="74">
        <v>53</v>
      </c>
      <c r="B60" s="78">
        <v>6.1230413359756506</v>
      </c>
      <c r="C60" s="76">
        <v>547.31396440116805</v>
      </c>
      <c r="D60" s="76">
        <v>89385.965955423701</v>
      </c>
      <c r="E60" s="76">
        <v>89112.308973223102</v>
      </c>
      <c r="F60" s="76">
        <v>2461908.3372910898</v>
      </c>
      <c r="G60" s="77">
        <v>27.542448201755001</v>
      </c>
    </row>
    <row r="61" spans="1:7" ht="15.5" x14ac:dyDescent="0.35">
      <c r="A61" s="74">
        <v>54</v>
      </c>
      <c r="B61" s="78">
        <v>6.6274119891618506</v>
      </c>
      <c r="C61" s="76">
        <v>588.77034730627201</v>
      </c>
      <c r="D61" s="76">
        <v>88838.651991022503</v>
      </c>
      <c r="E61" s="76">
        <v>88544.266817369396</v>
      </c>
      <c r="F61" s="76">
        <v>2372796.0283178701</v>
      </c>
      <c r="G61" s="77">
        <v>26.709050341709901</v>
      </c>
    </row>
    <row r="62" spans="1:7" ht="15.5" x14ac:dyDescent="0.35">
      <c r="A62" s="74">
        <v>55</v>
      </c>
      <c r="B62" s="78">
        <v>7.1943397473083399</v>
      </c>
      <c r="C62" s="76">
        <v>634.89963120465097</v>
      </c>
      <c r="D62" s="76">
        <v>88249.881643716304</v>
      </c>
      <c r="E62" s="76">
        <v>87932.431828113899</v>
      </c>
      <c r="F62" s="76">
        <v>2284251.7615005001</v>
      </c>
      <c r="G62" s="77">
        <v>25.883907365706399</v>
      </c>
    </row>
    <row r="63" spans="1:7" ht="15.5" x14ac:dyDescent="0.35">
      <c r="A63" s="74">
        <v>56</v>
      </c>
      <c r="B63" s="78">
        <v>7.81287389971747</v>
      </c>
      <c r="C63" s="76">
        <v>684.52480618977302</v>
      </c>
      <c r="D63" s="76">
        <v>87614.982012511595</v>
      </c>
      <c r="E63" s="76">
        <v>87272.719609416701</v>
      </c>
      <c r="F63" s="76">
        <v>2196319.3296723901</v>
      </c>
      <c r="G63" s="77">
        <v>25.067851173658301</v>
      </c>
    </row>
    <row r="64" spans="1:7" ht="15.5" x14ac:dyDescent="0.35">
      <c r="A64" s="74">
        <v>57</v>
      </c>
      <c r="B64" s="78">
        <v>8.4650930081245814</v>
      </c>
      <c r="C64" s="76">
        <v>735.87440549029304</v>
      </c>
      <c r="D64" s="76">
        <v>86930.457206321793</v>
      </c>
      <c r="E64" s="76">
        <v>86562.520003576705</v>
      </c>
      <c r="F64" s="76">
        <v>2109046.6100629698</v>
      </c>
      <c r="G64" s="77">
        <v>24.261308151840701</v>
      </c>
    </row>
    <row r="65" spans="1:7" ht="15.5" x14ac:dyDescent="0.35">
      <c r="A65" s="74">
        <v>58</v>
      </c>
      <c r="B65" s="78">
        <v>9.1415494948399409</v>
      </c>
      <c r="C65" s="76">
        <v>787.95204486088198</v>
      </c>
      <c r="D65" s="76">
        <v>86194.5828008315</v>
      </c>
      <c r="E65" s="76">
        <v>85800.606778401096</v>
      </c>
      <c r="F65" s="76">
        <v>2022484.0900593901</v>
      </c>
      <c r="G65" s="77">
        <v>23.4641670548219</v>
      </c>
    </row>
    <row r="66" spans="1:7" ht="15.5" x14ac:dyDescent="0.35">
      <c r="A66" s="74">
        <v>59</v>
      </c>
      <c r="B66" s="78">
        <v>9.8431625267718399</v>
      </c>
      <c r="C66" s="76">
        <v>840.67134739500796</v>
      </c>
      <c r="D66" s="76">
        <v>85406.630755970706</v>
      </c>
      <c r="E66" s="76">
        <v>84986.295082273195</v>
      </c>
      <c r="F66" s="76">
        <v>1936683.48328099</v>
      </c>
      <c r="G66" s="77">
        <v>22.676031897506999</v>
      </c>
    </row>
    <row r="67" spans="1:7" ht="15.5" x14ac:dyDescent="0.35">
      <c r="A67" s="74">
        <v>60</v>
      </c>
      <c r="B67" s="78">
        <v>10.586486527189599</v>
      </c>
      <c r="C67" s="76">
        <v>895.25638993775601</v>
      </c>
      <c r="D67" s="76">
        <v>84565.959408575698</v>
      </c>
      <c r="E67" s="76">
        <v>84118.331213606798</v>
      </c>
      <c r="F67" s="76">
        <v>1851697.1881987201</v>
      </c>
      <c r="G67" s="77">
        <v>21.896484130835098</v>
      </c>
    </row>
    <row r="68" spans="1:7" ht="15.5" x14ac:dyDescent="0.35">
      <c r="A68" s="74">
        <v>61</v>
      </c>
      <c r="B68" s="78">
        <v>11.405240219954401</v>
      </c>
      <c r="C68" s="76">
        <v>954.284467300036</v>
      </c>
      <c r="D68" s="76">
        <v>83670.703018637898</v>
      </c>
      <c r="E68" s="76">
        <v>83193.560784987902</v>
      </c>
      <c r="F68" s="76">
        <v>1767578.8569851101</v>
      </c>
      <c r="G68" s="77">
        <v>21.1254213627365</v>
      </c>
    </row>
    <row r="69" spans="1:7" ht="15.5" x14ac:dyDescent="0.35">
      <c r="A69" s="74">
        <v>62</v>
      </c>
      <c r="B69" s="78">
        <v>12.3316416001443</v>
      </c>
      <c r="C69" s="76">
        <v>1020.02922802261</v>
      </c>
      <c r="D69" s="76">
        <v>82716.418551337905</v>
      </c>
      <c r="E69" s="76">
        <v>82206.403937326599</v>
      </c>
      <c r="F69" s="76">
        <v>1684385.2962001299</v>
      </c>
      <c r="G69" s="77">
        <v>20.363373145256698</v>
      </c>
    </row>
    <row r="70" spans="1:7" ht="15.5" x14ac:dyDescent="0.35">
      <c r="A70" s="74">
        <v>63</v>
      </c>
      <c r="B70" s="78">
        <v>13.394716234856199</v>
      </c>
      <c r="C70" s="76">
        <v>1094.29995239814</v>
      </c>
      <c r="D70" s="76">
        <v>81696.389323315205</v>
      </c>
      <c r="E70" s="76">
        <v>81149.239347116207</v>
      </c>
      <c r="F70" s="76">
        <v>1602178.8922627999</v>
      </c>
      <c r="G70" s="77">
        <v>19.6113794689523</v>
      </c>
    </row>
    <row r="71" spans="1:7" ht="15.5" x14ac:dyDescent="0.35">
      <c r="A71" s="74">
        <v>64</v>
      </c>
      <c r="B71" s="78">
        <v>14.6046685156664</v>
      </c>
      <c r="C71" s="76">
        <v>1177.1667969323801</v>
      </c>
      <c r="D71" s="76">
        <v>80602.089370917107</v>
      </c>
      <c r="E71" s="76">
        <v>80013.505972450905</v>
      </c>
      <c r="F71" s="76">
        <v>1521029.6529156801</v>
      </c>
      <c r="G71" s="77">
        <v>18.8708464605199</v>
      </c>
    </row>
    <row r="72" spans="1:7" ht="15.5" x14ac:dyDescent="0.35">
      <c r="A72" s="74">
        <v>65</v>
      </c>
      <c r="B72" s="78">
        <v>15.9456991045945</v>
      </c>
      <c r="C72" s="76">
        <v>1266.4859167704701</v>
      </c>
      <c r="D72" s="76">
        <v>79424.922573984702</v>
      </c>
      <c r="E72" s="76">
        <v>78791.679615599496</v>
      </c>
      <c r="F72" s="76">
        <v>1441016.1469432299</v>
      </c>
      <c r="G72" s="77">
        <v>18.143123093395801</v>
      </c>
    </row>
    <row r="73" spans="1:7" ht="15.5" x14ac:dyDescent="0.35">
      <c r="A73" s="74">
        <v>66</v>
      </c>
      <c r="B73" s="78">
        <v>17.389014307804498</v>
      </c>
      <c r="C73" s="76">
        <v>1359.09817330792</v>
      </c>
      <c r="D73" s="76">
        <v>78158.436657214304</v>
      </c>
      <c r="E73" s="76">
        <v>77478.887570560299</v>
      </c>
      <c r="F73" s="76">
        <v>1362224.4673276299</v>
      </c>
      <c r="G73" s="77">
        <v>17.429013751926099</v>
      </c>
    </row>
    <row r="74" spans="1:7" ht="15.5" x14ac:dyDescent="0.35">
      <c r="A74" s="74">
        <v>67</v>
      </c>
      <c r="B74" s="78">
        <v>18.891606204668001</v>
      </c>
      <c r="C74" s="76">
        <v>1450.86285941697</v>
      </c>
      <c r="D74" s="76">
        <v>76799.338483906293</v>
      </c>
      <c r="E74" s="76">
        <v>76073.907054197902</v>
      </c>
      <c r="F74" s="76">
        <v>1284745.5797570699</v>
      </c>
      <c r="G74" s="77">
        <v>16.7286021614144</v>
      </c>
    </row>
    <row r="75" spans="1:7" ht="15.5" x14ac:dyDescent="0.35">
      <c r="A75" s="74">
        <v>68</v>
      </c>
      <c r="B75" s="78">
        <v>20.4308525968612</v>
      </c>
      <c r="C75" s="76">
        <v>1539.4335988821299</v>
      </c>
      <c r="D75" s="76">
        <v>75348.475624489394</v>
      </c>
      <c r="E75" s="76">
        <v>74578.758825048295</v>
      </c>
      <c r="F75" s="76">
        <v>1208671.6727028701</v>
      </c>
      <c r="G75" s="77">
        <v>16.041089918347801</v>
      </c>
    </row>
    <row r="76" spans="1:7" ht="15.5" x14ac:dyDescent="0.35">
      <c r="A76" s="74">
        <v>69</v>
      </c>
      <c r="B76" s="78">
        <v>22.019646609424097</v>
      </c>
      <c r="C76" s="76">
        <v>1625.2490219840099</v>
      </c>
      <c r="D76" s="76">
        <v>73809.042025607196</v>
      </c>
      <c r="E76" s="76">
        <v>72996.417514615197</v>
      </c>
      <c r="F76" s="76">
        <v>1134092.9138778299</v>
      </c>
      <c r="G76" s="77">
        <v>15.3652300958515</v>
      </c>
    </row>
    <row r="77" spans="1:7" ht="15.5" x14ac:dyDescent="0.35">
      <c r="A77" s="74">
        <v>70</v>
      </c>
      <c r="B77" s="78">
        <v>23.7079310018242</v>
      </c>
      <c r="C77" s="76">
        <v>1711.3283839798501</v>
      </c>
      <c r="D77" s="76">
        <v>72183.793003623199</v>
      </c>
      <c r="E77" s="76">
        <v>71328.128811633302</v>
      </c>
      <c r="F77" s="76">
        <v>1061096.49636321</v>
      </c>
      <c r="G77" s="77">
        <v>14.6999271195121</v>
      </c>
    </row>
    <row r="78" spans="1:7" ht="15.5" x14ac:dyDescent="0.35">
      <c r="A78" s="74">
        <v>71</v>
      </c>
      <c r="B78" s="78">
        <v>25.595123948054702</v>
      </c>
      <c r="C78" s="76">
        <v>1803.75146686468</v>
      </c>
      <c r="D78" s="76">
        <v>70472.464619643404</v>
      </c>
      <c r="E78" s="76">
        <v>69570.588886211</v>
      </c>
      <c r="F78" s="76">
        <v>989768.36755157704</v>
      </c>
      <c r="G78" s="77">
        <v>14.0447531229905</v>
      </c>
    </row>
    <row r="79" spans="1:7" ht="15.5" x14ac:dyDescent="0.35">
      <c r="A79" s="74">
        <v>72</v>
      </c>
      <c r="B79" s="78">
        <v>27.779198573233</v>
      </c>
      <c r="C79" s="76">
        <v>1907.56181843941</v>
      </c>
      <c r="D79" s="76">
        <v>68668.713152778699</v>
      </c>
      <c r="E79" s="76">
        <v>67714.932243559</v>
      </c>
      <c r="F79" s="76">
        <v>920197.778665366</v>
      </c>
      <c r="G79" s="77">
        <v>13.400539145360799</v>
      </c>
    </row>
    <row r="80" spans="1:7" ht="15.5" x14ac:dyDescent="0.35">
      <c r="A80" s="74">
        <v>73</v>
      </c>
      <c r="B80" s="78">
        <v>30.342788139910201</v>
      </c>
      <c r="C80" s="76">
        <v>2025.71947091434</v>
      </c>
      <c r="D80" s="76">
        <v>66761.151334339302</v>
      </c>
      <c r="E80" s="76">
        <v>65748.291598882104</v>
      </c>
      <c r="F80" s="76">
        <v>852482.84642180696</v>
      </c>
      <c r="G80" s="77">
        <v>12.7691453694766</v>
      </c>
    </row>
    <row r="81" spans="1:7" ht="15.5" x14ac:dyDescent="0.35">
      <c r="A81" s="74">
        <v>74</v>
      </c>
      <c r="B81" s="78">
        <v>33.327142452751097</v>
      </c>
      <c r="C81" s="76">
        <v>2157.44695945273</v>
      </c>
      <c r="D81" s="76">
        <v>64735.431863424899</v>
      </c>
      <c r="E81" s="76">
        <v>63656.708383698598</v>
      </c>
      <c r="F81" s="76">
        <v>786734.55482292501</v>
      </c>
      <c r="G81" s="77">
        <v>12.1530749417526</v>
      </c>
    </row>
    <row r="82" spans="1:7" ht="15.5" x14ac:dyDescent="0.35">
      <c r="A82" s="74">
        <v>75</v>
      </c>
      <c r="B82" s="78">
        <v>36.692977431607602</v>
      </c>
      <c r="C82" s="76">
        <v>2296.1725877969402</v>
      </c>
      <c r="D82" s="76">
        <v>62577.984903972203</v>
      </c>
      <c r="E82" s="76">
        <v>61429.898610073702</v>
      </c>
      <c r="F82" s="76">
        <v>723077.846439227</v>
      </c>
      <c r="G82" s="77">
        <v>11.5548279087096</v>
      </c>
    </row>
    <row r="83" spans="1:7" ht="15.5" x14ac:dyDescent="0.35">
      <c r="A83" s="74">
        <v>76</v>
      </c>
      <c r="B83" s="78">
        <v>40.368739203500198</v>
      </c>
      <c r="C83" s="76">
        <v>2433.5007601060202</v>
      </c>
      <c r="D83" s="76">
        <v>60281.812316175303</v>
      </c>
      <c r="E83" s="76">
        <v>59065.0619361223</v>
      </c>
      <c r="F83" s="76">
        <v>661647.94782915304</v>
      </c>
      <c r="G83" s="77">
        <v>10.9759133378214</v>
      </c>
    </row>
    <row r="84" spans="1:7" ht="15.5" x14ac:dyDescent="0.35">
      <c r="A84" s="74">
        <v>77</v>
      </c>
      <c r="B84" s="78">
        <v>44.250711308389</v>
      </c>
      <c r="C84" s="76">
        <v>2559.8289343453698</v>
      </c>
      <c r="D84" s="76">
        <v>57848.311556069297</v>
      </c>
      <c r="E84" s="76">
        <v>56568.3970888966</v>
      </c>
      <c r="F84" s="76">
        <v>602582.88589302998</v>
      </c>
      <c r="G84" s="77">
        <v>10.4166028304729</v>
      </c>
    </row>
    <row r="85" spans="1:7" ht="15.5" x14ac:dyDescent="0.35">
      <c r="A85" s="74">
        <v>78</v>
      </c>
      <c r="B85" s="78">
        <v>48.283530113703101</v>
      </c>
      <c r="C85" s="76">
        <v>2669.5231156069499</v>
      </c>
      <c r="D85" s="76">
        <v>55288.482621723902</v>
      </c>
      <c r="E85" s="76">
        <v>53953.721063920399</v>
      </c>
      <c r="F85" s="76">
        <v>546014.48880413396</v>
      </c>
      <c r="G85" s="77">
        <v>9.8757365533051296</v>
      </c>
    </row>
    <row r="86" spans="1:7" ht="15.5" x14ac:dyDescent="0.35">
      <c r="A86" s="74">
        <v>79</v>
      </c>
      <c r="B86" s="78">
        <v>52.538095564675999</v>
      </c>
      <c r="C86" s="76">
        <v>2764.4999230461899</v>
      </c>
      <c r="D86" s="76">
        <v>52618.959506116902</v>
      </c>
      <c r="E86" s="76">
        <v>51236.709544593803</v>
      </c>
      <c r="F86" s="76">
        <v>492060.76774021302</v>
      </c>
      <c r="G86" s="77">
        <v>9.3513967657040293</v>
      </c>
    </row>
    <row r="87" spans="1:7" ht="15.5" x14ac:dyDescent="0.35">
      <c r="A87" s="81">
        <v>80</v>
      </c>
      <c r="B87" s="82">
        <v>57.181836401943201</v>
      </c>
      <c r="C87" s="83">
        <v>2850.7695517864399</v>
      </c>
      <c r="D87" s="83">
        <v>49854.459583070697</v>
      </c>
      <c r="E87" s="83">
        <v>48429.074807177501</v>
      </c>
      <c r="F87" s="83">
        <v>440824.05819562002</v>
      </c>
      <c r="G87" s="84">
        <v>8.8422191692016998</v>
      </c>
    </row>
    <row r="88" spans="1:7" ht="15.5" x14ac:dyDescent="0.35">
      <c r="A88" s="74">
        <v>81</v>
      </c>
      <c r="B88" s="82">
        <v>62.530909458232294</v>
      </c>
      <c r="C88" s="83">
        <v>2939.1834855490501</v>
      </c>
      <c r="D88" s="83">
        <v>47003.690031284299</v>
      </c>
      <c r="E88" s="83">
        <v>45534.098288509798</v>
      </c>
      <c r="F88" s="83">
        <v>392394.98338844202</v>
      </c>
      <c r="G88" s="84">
        <v>8.3481740077699307</v>
      </c>
    </row>
    <row r="89" spans="1:7" ht="15.5" x14ac:dyDescent="0.35">
      <c r="A89" s="74">
        <v>82</v>
      </c>
      <c r="B89" s="82">
        <v>68.894747017319304</v>
      </c>
      <c r="C89" s="83">
        <v>3035.8130309114399</v>
      </c>
      <c r="D89" s="83">
        <v>44064.506545735298</v>
      </c>
      <c r="E89" s="83">
        <v>42546.6000302795</v>
      </c>
      <c r="F89" s="83">
        <v>346860.88509993203</v>
      </c>
      <c r="G89" s="84">
        <v>7.8716616227148704</v>
      </c>
    </row>
    <row r="90" spans="1:7" ht="15.5" x14ac:dyDescent="0.35">
      <c r="A90" s="74">
        <v>83</v>
      </c>
      <c r="B90" s="82">
        <v>76.463689803575903</v>
      </c>
      <c r="C90" s="83">
        <v>3137.20529396347</v>
      </c>
      <c r="D90" s="83">
        <v>41028.693514823797</v>
      </c>
      <c r="E90" s="83">
        <v>39460.090867842096</v>
      </c>
      <c r="F90" s="83">
        <v>304314.28506965301</v>
      </c>
      <c r="G90" s="84">
        <v>7.4171088328635904</v>
      </c>
    </row>
    <row r="91" spans="1:7" ht="15.5" x14ac:dyDescent="0.35">
      <c r="A91" s="74">
        <v>84</v>
      </c>
      <c r="B91" s="82">
        <v>85.264450317573093</v>
      </c>
      <c r="C91" s="83">
        <v>3230.7969148664602</v>
      </c>
      <c r="D91" s="83">
        <v>37891.488220860301</v>
      </c>
      <c r="E91" s="83">
        <v>36276.089763427102</v>
      </c>
      <c r="F91" s="83">
        <v>264854.19420181098</v>
      </c>
      <c r="G91" s="84">
        <v>6.9898071212732402</v>
      </c>
    </row>
    <row r="92" spans="1:7" ht="15.5" x14ac:dyDescent="0.35">
      <c r="A92" s="74">
        <v>85</v>
      </c>
      <c r="B92" s="82">
        <v>94.928969929566307</v>
      </c>
      <c r="C92" s="83">
        <v>3290.30372272467</v>
      </c>
      <c r="D92" s="83">
        <v>34660.691305993903</v>
      </c>
      <c r="E92" s="83">
        <v>33015.539444631497</v>
      </c>
      <c r="F92" s="83">
        <v>228578.10443838401</v>
      </c>
      <c r="G92" s="84">
        <v>6.5947358758783796</v>
      </c>
    </row>
    <row r="93" spans="1:7" ht="15.5" x14ac:dyDescent="0.35">
      <c r="A93" s="74">
        <v>86</v>
      </c>
      <c r="B93" s="82">
        <v>104.90017880720299</v>
      </c>
      <c r="C93" s="83">
        <v>3290.7592667362201</v>
      </c>
      <c r="D93" s="83">
        <v>31370.387583269199</v>
      </c>
      <c r="E93" s="83">
        <v>29725.007949901101</v>
      </c>
      <c r="F93" s="83">
        <v>195562.56499375199</v>
      </c>
      <c r="G93" s="84">
        <v>6.2339862545419003</v>
      </c>
    </row>
    <row r="94" spans="1:7" ht="15.5" x14ac:dyDescent="0.35">
      <c r="A94" s="74">
        <v>87</v>
      </c>
      <c r="B94" s="82">
        <v>114.51802630857499</v>
      </c>
      <c r="C94" s="83">
        <v>3215.6236142877301</v>
      </c>
      <c r="D94" s="83">
        <v>28079.628316532999</v>
      </c>
      <c r="E94" s="83">
        <v>26471.8165093891</v>
      </c>
      <c r="F94" s="83">
        <v>165837.557043851</v>
      </c>
      <c r="G94" s="84">
        <v>5.9059740810816796</v>
      </c>
    </row>
    <row r="95" spans="1:7" ht="15.5" x14ac:dyDescent="0.35">
      <c r="A95" s="74">
        <v>88</v>
      </c>
      <c r="B95" s="82">
        <v>123.25930392014101</v>
      </c>
      <c r="C95" s="83">
        <v>3064.7199122658699</v>
      </c>
      <c r="D95" s="83">
        <v>24864.0047022453</v>
      </c>
      <c r="E95" s="83">
        <v>23331.644746112299</v>
      </c>
      <c r="F95" s="83">
        <v>139365.74053446201</v>
      </c>
      <c r="G95" s="84">
        <v>5.6051204222092501</v>
      </c>
    </row>
    <row r="96" spans="1:7" ht="15.5" x14ac:dyDescent="0.35">
      <c r="A96" s="74">
        <v>89</v>
      </c>
      <c r="B96" s="82">
        <v>131.17088737131999</v>
      </c>
      <c r="C96" s="83">
        <v>2859.4315299617201</v>
      </c>
      <c r="D96" s="83">
        <v>21799.2847899794</v>
      </c>
      <c r="E96" s="83">
        <v>20369.569024998498</v>
      </c>
      <c r="F96" s="83">
        <v>116034.09578834999</v>
      </c>
      <c r="G96" s="84">
        <v>5.3228395750711801</v>
      </c>
    </row>
    <row r="97" spans="1:7" ht="15.5" x14ac:dyDescent="0.35">
      <c r="A97" s="74">
        <v>90</v>
      </c>
      <c r="B97" s="82">
        <v>1000</v>
      </c>
      <c r="C97" s="83">
        <v>18939.853260017699</v>
      </c>
      <c r="D97" s="83">
        <v>18939.853260017699</v>
      </c>
      <c r="E97" s="83">
        <v>95664.526763350994</v>
      </c>
      <c r="F97" s="83">
        <v>95664.526763350994</v>
      </c>
      <c r="G97" s="84">
        <v>5.0509645164622397</v>
      </c>
    </row>
    <row r="98" spans="1:7" ht="15.5" x14ac:dyDescent="0.35">
      <c r="A98" s="74">
        <v>91</v>
      </c>
      <c r="B98" s="82">
        <v>1000</v>
      </c>
      <c r="C98" s="83">
        <v>18939.853260017699</v>
      </c>
      <c r="D98" s="83">
        <v>18939.853260017699</v>
      </c>
      <c r="E98" s="83">
        <v>95664.526763350994</v>
      </c>
      <c r="F98" s="83">
        <v>95664.526763350994</v>
      </c>
      <c r="G98" s="84">
        <v>5.0509645164622397</v>
      </c>
    </row>
    <row r="99" spans="1:7" ht="15.5" x14ac:dyDescent="0.35">
      <c r="A99" s="74">
        <v>92</v>
      </c>
      <c r="B99" s="82">
        <v>1000</v>
      </c>
      <c r="C99" s="83">
        <v>18939.853260017699</v>
      </c>
      <c r="D99" s="83">
        <v>18939.853260017699</v>
      </c>
      <c r="E99" s="83">
        <v>95664.526763350994</v>
      </c>
      <c r="F99" s="83">
        <v>95664.526763350994</v>
      </c>
      <c r="G99" s="84">
        <v>5.0509645164622397</v>
      </c>
    </row>
    <row r="100" spans="1:7" ht="15.5" x14ac:dyDescent="0.35">
      <c r="A100" s="74">
        <v>93</v>
      </c>
      <c r="B100" s="82">
        <v>1000</v>
      </c>
      <c r="C100" s="83">
        <v>18939.853260017699</v>
      </c>
      <c r="D100" s="83">
        <v>18939.853260017699</v>
      </c>
      <c r="E100" s="83">
        <v>95664.526763350994</v>
      </c>
      <c r="F100" s="83">
        <v>95664.526763350994</v>
      </c>
      <c r="G100" s="84">
        <v>5.0509645164622397</v>
      </c>
    </row>
    <row r="101" spans="1:7" ht="15.5" x14ac:dyDescent="0.35">
      <c r="A101" s="74">
        <v>94</v>
      </c>
      <c r="B101" s="82">
        <v>1000</v>
      </c>
      <c r="C101" s="83">
        <v>18939.853260017699</v>
      </c>
      <c r="D101" s="83">
        <v>18939.853260017699</v>
      </c>
      <c r="E101" s="83">
        <v>95664.526763350994</v>
      </c>
      <c r="F101" s="83">
        <v>95664.526763350994</v>
      </c>
      <c r="G101" s="84">
        <v>5.0509645164622397</v>
      </c>
    </row>
    <row r="102" spans="1:7" ht="15.5" x14ac:dyDescent="0.35">
      <c r="A102" s="74">
        <v>95</v>
      </c>
      <c r="B102" s="82">
        <v>1000</v>
      </c>
      <c r="C102" s="83">
        <v>18939.853260017699</v>
      </c>
      <c r="D102" s="83">
        <v>18939.853260017699</v>
      </c>
      <c r="E102" s="83">
        <v>95664.526763350994</v>
      </c>
      <c r="F102" s="83">
        <v>95664.526763350994</v>
      </c>
      <c r="G102" s="84">
        <v>5.0509645164622397</v>
      </c>
    </row>
    <row r="103" spans="1:7" ht="15.5" x14ac:dyDescent="0.35">
      <c r="A103" s="74">
        <v>96</v>
      </c>
      <c r="B103" s="82">
        <v>1000</v>
      </c>
      <c r="C103" s="83">
        <v>18939.853260017699</v>
      </c>
      <c r="D103" s="83">
        <v>18939.853260017699</v>
      </c>
      <c r="E103" s="83">
        <v>95664.526763350994</v>
      </c>
      <c r="F103" s="83">
        <v>95664.526763350994</v>
      </c>
      <c r="G103" s="84">
        <v>5.0509645164622397</v>
      </c>
    </row>
    <row r="104" spans="1:7" ht="15.5" x14ac:dyDescent="0.35">
      <c r="A104" s="74">
        <v>97</v>
      </c>
      <c r="B104" s="82">
        <v>1000</v>
      </c>
      <c r="C104" s="83">
        <v>18939.853260017699</v>
      </c>
      <c r="D104" s="83">
        <v>18939.853260017699</v>
      </c>
      <c r="E104" s="83">
        <v>95664.526763350994</v>
      </c>
      <c r="F104" s="83">
        <v>95664.526763350994</v>
      </c>
      <c r="G104" s="84">
        <v>5.0509645164622397</v>
      </c>
    </row>
    <row r="105" spans="1:7" ht="15.5" x14ac:dyDescent="0.35">
      <c r="A105" s="74">
        <v>98</v>
      </c>
      <c r="B105" s="82">
        <v>1000</v>
      </c>
      <c r="C105" s="83">
        <v>18939.853260017699</v>
      </c>
      <c r="D105" s="83">
        <v>18939.853260017699</v>
      </c>
      <c r="E105" s="83">
        <v>95664.526763350994</v>
      </c>
      <c r="F105" s="83">
        <v>95664.526763350994</v>
      </c>
      <c r="G105" s="84">
        <v>5.0509645164622397</v>
      </c>
    </row>
    <row r="106" spans="1:7" ht="15.5" x14ac:dyDescent="0.35">
      <c r="A106" s="74">
        <v>99</v>
      </c>
      <c r="B106" s="82">
        <v>1000</v>
      </c>
      <c r="C106" s="83">
        <v>18939.853260017699</v>
      </c>
      <c r="D106" s="83">
        <v>18939.853260017699</v>
      </c>
      <c r="E106" s="83">
        <v>95664.526763350994</v>
      </c>
      <c r="F106" s="83">
        <v>95664.526763350994</v>
      </c>
      <c r="G106" s="84">
        <v>5.0509645164622397</v>
      </c>
    </row>
    <row r="107" spans="1:7" ht="15.5" x14ac:dyDescent="0.35">
      <c r="A107" s="74">
        <v>100</v>
      </c>
      <c r="B107" s="82">
        <v>1000</v>
      </c>
      <c r="C107" s="83">
        <v>18939.853260017699</v>
      </c>
      <c r="D107" s="83">
        <v>18939.853260017699</v>
      </c>
      <c r="E107" s="83">
        <v>95664.526763350994</v>
      </c>
      <c r="F107" s="83">
        <v>95664.526763350994</v>
      </c>
      <c r="G107" s="84">
        <v>5.0509645164622397</v>
      </c>
    </row>
    <row r="108" spans="1:7" ht="15.5" x14ac:dyDescent="0.35">
      <c r="A108" s="74">
        <v>101</v>
      </c>
      <c r="B108" s="82">
        <v>1000</v>
      </c>
      <c r="C108" s="83">
        <v>18939.853260017699</v>
      </c>
      <c r="D108" s="83">
        <v>18939.853260017699</v>
      </c>
      <c r="E108" s="83">
        <v>95664.526763350994</v>
      </c>
      <c r="F108" s="83">
        <v>95664.526763350994</v>
      </c>
      <c r="G108" s="84">
        <v>5.0509645164622397</v>
      </c>
    </row>
    <row r="109" spans="1:7" ht="15.5" x14ac:dyDescent="0.35">
      <c r="A109" s="74">
        <v>102</v>
      </c>
      <c r="B109" s="82">
        <v>1000</v>
      </c>
      <c r="C109" s="83">
        <v>18939.853260017699</v>
      </c>
      <c r="D109" s="83">
        <v>18939.853260017699</v>
      </c>
      <c r="E109" s="83">
        <v>95664.526763350994</v>
      </c>
      <c r="F109" s="83">
        <v>95664.526763350994</v>
      </c>
      <c r="G109" s="84">
        <v>5.0509645164622397</v>
      </c>
    </row>
    <row r="110" spans="1:7" ht="15.5" x14ac:dyDescent="0.35">
      <c r="A110" s="74">
        <v>103</v>
      </c>
      <c r="B110" s="82">
        <v>1000</v>
      </c>
      <c r="C110" s="83">
        <v>18939.853260017699</v>
      </c>
      <c r="D110" s="83">
        <v>18939.853260017699</v>
      </c>
      <c r="E110" s="83">
        <v>95664.526763350994</v>
      </c>
      <c r="F110" s="83">
        <v>95664.526763350994</v>
      </c>
      <c r="G110" s="84">
        <v>5.0509645164622397</v>
      </c>
    </row>
    <row r="111" spans="1:7" ht="15.5" x14ac:dyDescent="0.35">
      <c r="A111" s="74">
        <v>104</v>
      </c>
      <c r="B111" s="82">
        <v>1000</v>
      </c>
      <c r="C111" s="83">
        <v>18939.853260017699</v>
      </c>
      <c r="D111" s="83">
        <v>18939.853260017699</v>
      </c>
      <c r="E111" s="83">
        <v>95664.526763350994</v>
      </c>
      <c r="F111" s="83">
        <v>95664.526763350994</v>
      </c>
      <c r="G111" s="84">
        <v>5.0509645164622397</v>
      </c>
    </row>
    <row r="112" spans="1:7" ht="15.5" x14ac:dyDescent="0.35">
      <c r="A112" s="74">
        <v>105</v>
      </c>
      <c r="B112" s="82">
        <v>1000</v>
      </c>
      <c r="C112" s="83">
        <v>18939.853260017699</v>
      </c>
      <c r="D112" s="83">
        <v>18939.853260017699</v>
      </c>
      <c r="E112" s="83">
        <v>95664.526763350994</v>
      </c>
      <c r="F112" s="83">
        <v>95664.526763350994</v>
      </c>
      <c r="G112" s="84">
        <v>5.0509645164622397</v>
      </c>
    </row>
    <row r="113" spans="1:7" ht="15.5" x14ac:dyDescent="0.35">
      <c r="A113" s="74">
        <v>106</v>
      </c>
      <c r="B113" s="82">
        <v>1000</v>
      </c>
      <c r="C113" s="83">
        <v>18939.853260017699</v>
      </c>
      <c r="D113" s="83">
        <v>18939.853260017699</v>
      </c>
      <c r="E113" s="83">
        <v>95664.526763350994</v>
      </c>
      <c r="F113" s="83">
        <v>95664.526763350994</v>
      </c>
      <c r="G113" s="84">
        <v>5.0509645164622397</v>
      </c>
    </row>
    <row r="114" spans="1:7" ht="15.5" x14ac:dyDescent="0.35">
      <c r="A114" s="74">
        <v>107</v>
      </c>
      <c r="B114" s="82">
        <v>1000</v>
      </c>
      <c r="C114" s="83">
        <v>18939.853260017699</v>
      </c>
      <c r="D114" s="83">
        <v>18939.853260017699</v>
      </c>
      <c r="E114" s="83">
        <v>95664.526763350994</v>
      </c>
      <c r="F114" s="83">
        <v>95664.526763350994</v>
      </c>
      <c r="G114" s="84">
        <v>5.0509645164622397</v>
      </c>
    </row>
    <row r="115" spans="1:7" ht="15.5" x14ac:dyDescent="0.35">
      <c r="A115" s="74">
        <v>108</v>
      </c>
      <c r="B115" s="82">
        <v>1000</v>
      </c>
      <c r="C115" s="83">
        <v>18939.853260017699</v>
      </c>
      <c r="D115" s="83">
        <v>18939.853260017699</v>
      </c>
      <c r="E115" s="83">
        <v>95664.526763350994</v>
      </c>
      <c r="F115" s="83">
        <v>95664.526763350994</v>
      </c>
      <c r="G115" s="84">
        <v>5.0509645164622397</v>
      </c>
    </row>
    <row r="116" spans="1:7" ht="15.5" x14ac:dyDescent="0.35">
      <c r="A116" s="74">
        <v>109</v>
      </c>
      <c r="B116" s="82">
        <v>1000</v>
      </c>
      <c r="C116" s="83">
        <v>18939.853260017699</v>
      </c>
      <c r="D116" s="83">
        <v>18939.853260017699</v>
      </c>
      <c r="E116" s="83">
        <v>95664.526763350994</v>
      </c>
      <c r="F116" s="83">
        <v>95664.526763350994</v>
      </c>
      <c r="G116" s="84">
        <v>5.0509645164622397</v>
      </c>
    </row>
    <row r="117" spans="1:7" ht="15.5" x14ac:dyDescent="0.35">
      <c r="A117" s="74">
        <v>110</v>
      </c>
      <c r="B117" s="82">
        <v>1000</v>
      </c>
      <c r="C117" s="83">
        <v>18939.853260017699</v>
      </c>
      <c r="D117" s="83">
        <v>18939.853260017699</v>
      </c>
      <c r="E117" s="83">
        <v>95664.526763350994</v>
      </c>
      <c r="F117" s="83">
        <v>95664.526763350994</v>
      </c>
      <c r="G117" s="84">
        <v>5.0509645164622397</v>
      </c>
    </row>
    <row r="118" spans="1:7" ht="15.5" x14ac:dyDescent="0.35">
      <c r="A118" s="74">
        <v>111</v>
      </c>
      <c r="B118" s="82">
        <v>1000</v>
      </c>
      <c r="C118" s="83">
        <v>18939.853260017699</v>
      </c>
      <c r="D118" s="83">
        <v>18939.853260017699</v>
      </c>
      <c r="E118" s="83">
        <v>95664.526763350994</v>
      </c>
      <c r="F118" s="83">
        <v>95664.526763350994</v>
      </c>
      <c r="G118" s="84">
        <v>5.0509645164622397</v>
      </c>
    </row>
    <row r="119" spans="1:7" ht="15.5" x14ac:dyDescent="0.35">
      <c r="A119" s="74">
        <v>112</v>
      </c>
      <c r="B119" s="82">
        <v>1000</v>
      </c>
      <c r="C119" s="83">
        <v>18939.853260017699</v>
      </c>
      <c r="D119" s="83">
        <v>18939.853260017699</v>
      </c>
      <c r="E119" s="83">
        <v>95664.526763350994</v>
      </c>
      <c r="F119" s="83">
        <v>95664.526763350994</v>
      </c>
      <c r="G119" s="84">
        <v>5.0509645164622397</v>
      </c>
    </row>
    <row r="120" spans="1:7" ht="15.5" x14ac:dyDescent="0.35">
      <c r="A120" s="74">
        <v>113</v>
      </c>
      <c r="B120" s="82">
        <v>1000</v>
      </c>
      <c r="C120" s="83">
        <v>18939.853260017699</v>
      </c>
      <c r="D120" s="83">
        <v>18939.853260017699</v>
      </c>
      <c r="E120" s="83">
        <v>95664.526763350994</v>
      </c>
      <c r="F120" s="83">
        <v>95664.526763350994</v>
      </c>
      <c r="G120" s="84">
        <v>5.0509645164622397</v>
      </c>
    </row>
    <row r="121" spans="1:7" ht="15.5" x14ac:dyDescent="0.35">
      <c r="A121" s="74">
        <v>114</v>
      </c>
      <c r="B121" s="82">
        <v>1000</v>
      </c>
      <c r="C121" s="83">
        <v>18939.853260017699</v>
      </c>
      <c r="D121" s="83">
        <v>18939.853260017699</v>
      </c>
      <c r="E121" s="83">
        <v>95664.526763350994</v>
      </c>
      <c r="F121" s="83">
        <v>95664.526763350994</v>
      </c>
      <c r="G121" s="84">
        <v>5.0509645164622397</v>
      </c>
    </row>
    <row r="122" spans="1:7" ht="15.5" x14ac:dyDescent="0.35">
      <c r="A122" s="74">
        <v>115</v>
      </c>
      <c r="B122" s="82">
        <v>1000</v>
      </c>
      <c r="C122" s="83">
        <v>18939.853260017699</v>
      </c>
      <c r="D122" s="83">
        <v>18939.853260017699</v>
      </c>
      <c r="E122" s="83">
        <v>95664.526763350994</v>
      </c>
      <c r="F122" s="83">
        <v>95664.526763350994</v>
      </c>
      <c r="G122" s="84">
        <v>5.0509645164622397</v>
      </c>
    </row>
    <row r="123" spans="1:7" ht="15.5" x14ac:dyDescent="0.35">
      <c r="A123" s="74">
        <v>116</v>
      </c>
      <c r="B123" s="82">
        <v>1000</v>
      </c>
      <c r="C123" s="83">
        <v>18939.853260017699</v>
      </c>
      <c r="D123" s="83">
        <v>18939.853260017699</v>
      </c>
      <c r="E123" s="83">
        <v>95664.526763350994</v>
      </c>
      <c r="F123" s="83">
        <v>95664.526763350994</v>
      </c>
      <c r="G123" s="84">
        <v>5.0509645164622397</v>
      </c>
    </row>
    <row r="124" spans="1:7" ht="15.5" x14ac:dyDescent="0.35">
      <c r="A124" s="74">
        <v>117</v>
      </c>
      <c r="B124" s="82">
        <v>1000</v>
      </c>
      <c r="C124" s="83">
        <v>18939.853260017699</v>
      </c>
      <c r="D124" s="83">
        <v>18939.853260017699</v>
      </c>
      <c r="E124" s="83">
        <v>95664.526763350994</v>
      </c>
      <c r="F124" s="83">
        <v>95664.526763350994</v>
      </c>
      <c r="G124" s="84">
        <v>5.0509645164622397</v>
      </c>
    </row>
    <row r="125" spans="1:7" ht="15.5" x14ac:dyDescent="0.35">
      <c r="A125" s="74">
        <v>118</v>
      </c>
      <c r="B125" s="82">
        <v>1000</v>
      </c>
      <c r="C125" s="83">
        <v>18939.853260017699</v>
      </c>
      <c r="D125" s="83">
        <v>18939.853260017699</v>
      </c>
      <c r="E125" s="83">
        <v>95664.526763350994</v>
      </c>
      <c r="F125" s="83">
        <v>95664.526763350994</v>
      </c>
      <c r="G125" s="84">
        <v>5.0509645164622397</v>
      </c>
    </row>
    <row r="126" spans="1:7" ht="15.5" x14ac:dyDescent="0.35">
      <c r="A126" s="74">
        <v>119</v>
      </c>
      <c r="B126" s="82">
        <v>1000</v>
      </c>
      <c r="C126" s="83">
        <v>18939.853260017699</v>
      </c>
      <c r="D126" s="83">
        <v>18939.853260017699</v>
      </c>
      <c r="E126" s="83">
        <v>95664.526763350994</v>
      </c>
      <c r="F126" s="83">
        <v>95664.526763350994</v>
      </c>
      <c r="G126" s="84">
        <v>5.0509645164622397</v>
      </c>
    </row>
    <row r="127" spans="1:7" ht="15.5" x14ac:dyDescent="0.35">
      <c r="A127" s="74">
        <v>120</v>
      </c>
      <c r="B127" s="82">
        <v>1000</v>
      </c>
      <c r="C127" s="83">
        <v>18939.853260017699</v>
      </c>
      <c r="D127" s="83">
        <v>18939.853260017699</v>
      </c>
      <c r="E127" s="83">
        <v>95664.526763350994</v>
      </c>
      <c r="F127" s="83">
        <v>95664.526763350994</v>
      </c>
      <c r="G127" s="84">
        <v>5.0509645164622397</v>
      </c>
    </row>
    <row r="128" spans="1:7" ht="15.5" x14ac:dyDescent="0.35">
      <c r="A128" s="59"/>
      <c r="B128" s="60"/>
      <c r="C128" s="60"/>
      <c r="D128" s="60"/>
      <c r="E128" s="60"/>
      <c r="F128" s="60"/>
      <c r="G128" s="60"/>
    </row>
    <row r="129" spans="1:7" ht="15.5" x14ac:dyDescent="0.35">
      <c r="A129" s="85" t="s">
        <v>289</v>
      </c>
      <c r="B129" s="60"/>
      <c r="C129" s="60"/>
      <c r="D129" s="60"/>
      <c r="E129" s="60"/>
      <c r="F129" s="60"/>
      <c r="G129" s="60"/>
    </row>
    <row r="130" spans="1:7" ht="15.5" x14ac:dyDescent="0.35">
      <c r="A130" s="85"/>
      <c r="B130" s="60"/>
      <c r="C130" s="60"/>
      <c r="D130" s="60"/>
      <c r="E130" s="60"/>
      <c r="F130" s="60"/>
      <c r="G130" s="60"/>
    </row>
    <row r="131" spans="1:7" ht="15.5" x14ac:dyDescent="0.35">
      <c r="A131" s="85" t="s">
        <v>290</v>
      </c>
      <c r="B131" s="60"/>
      <c r="C131" s="60"/>
      <c r="D131" s="60"/>
      <c r="E131" s="60"/>
      <c r="F131" s="60"/>
      <c r="G131" s="60"/>
    </row>
    <row r="132" spans="1:7" ht="15.5" x14ac:dyDescent="0.35">
      <c r="A132" s="85" t="s">
        <v>291</v>
      </c>
      <c r="B132" s="60"/>
      <c r="C132" s="60"/>
      <c r="D132" s="60"/>
      <c r="E132" s="60"/>
      <c r="F132" s="60"/>
      <c r="G132" s="60"/>
    </row>
    <row r="133" spans="1:7" ht="15.5" x14ac:dyDescent="0.35">
      <c r="A133" s="85" t="s">
        <v>292</v>
      </c>
      <c r="B133" s="60"/>
      <c r="C133" s="60"/>
      <c r="D133" s="60"/>
      <c r="E133" s="60"/>
      <c r="F133" s="60"/>
      <c r="G133" s="86"/>
    </row>
    <row r="134" spans="1:7" ht="15.5" x14ac:dyDescent="0.35">
      <c r="A134" s="85" t="s">
        <v>293</v>
      </c>
      <c r="B134" s="60"/>
      <c r="C134" s="60"/>
      <c r="D134" s="60"/>
      <c r="E134" s="60"/>
      <c r="F134" s="60"/>
      <c r="G134" s="86"/>
    </row>
    <row r="135" spans="1:7" ht="15.5" x14ac:dyDescent="0.35">
      <c r="A135" s="85" t="s">
        <v>294</v>
      </c>
      <c r="B135" s="60"/>
      <c r="C135" s="60"/>
      <c r="D135" s="60"/>
      <c r="E135" s="60"/>
      <c r="F135" s="60"/>
      <c r="G135" s="86"/>
    </row>
    <row r="136" spans="1:7" ht="15.5" x14ac:dyDescent="0.35">
      <c r="A136" s="85" t="s">
        <v>295</v>
      </c>
      <c r="B136" s="60"/>
      <c r="C136" s="60"/>
      <c r="D136" s="60"/>
      <c r="E136" s="60"/>
      <c r="F136" s="60"/>
      <c r="G136" s="86"/>
    </row>
    <row r="137" spans="1:7" ht="15.5" x14ac:dyDescent="0.35">
      <c r="A137" s="85" t="s">
        <v>296</v>
      </c>
      <c r="B137" s="60"/>
      <c r="C137" s="60"/>
      <c r="D137" s="60"/>
      <c r="E137" s="60"/>
      <c r="F137" s="60"/>
      <c r="G137" s="86"/>
    </row>
    <row r="138" spans="1:7" ht="15.5" x14ac:dyDescent="0.35">
      <c r="A138" s="85" t="s">
        <v>297</v>
      </c>
      <c r="B138" s="60"/>
      <c r="C138" s="60"/>
      <c r="D138" s="60"/>
      <c r="E138" s="60"/>
      <c r="F138" s="60"/>
      <c r="G138" s="86"/>
    </row>
  </sheetData>
  <mergeCells count="3">
    <mergeCell ref="D4:D6"/>
    <mergeCell ref="E4:E6"/>
    <mergeCell ref="F4:F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8E68-AC75-4B48-8FD1-F79F92364EF8}">
  <sheetPr codeName="Plan3"/>
  <dimension ref="A1:EV990"/>
  <sheetViews>
    <sheetView showGridLines="0" workbookViewId="0">
      <selection activeCell="DE1" sqref="DE1"/>
    </sheetView>
  </sheetViews>
  <sheetFormatPr defaultColWidth="14.453125" defaultRowHeight="15" customHeight="1" x14ac:dyDescent="0.35"/>
  <cols>
    <col min="1" max="1" width="9.08984375" customWidth="1"/>
    <col min="2" max="41" width="15.6328125" customWidth="1"/>
    <col min="42" max="42" width="19.453125" customWidth="1"/>
    <col min="43" max="43" width="19.54296875" customWidth="1"/>
    <col min="44" max="44" width="20.90625" customWidth="1"/>
    <col min="45" max="95" width="15.6328125" customWidth="1"/>
    <col min="96" max="96" width="18.54296875" customWidth="1"/>
    <col min="97" max="152" width="15.6328125" customWidth="1"/>
  </cols>
  <sheetData>
    <row r="1" spans="1:152" ht="72.5" x14ac:dyDescent="0.35">
      <c r="A1" s="20" t="s">
        <v>261</v>
      </c>
      <c r="B1" s="4" t="s">
        <v>0</v>
      </c>
      <c r="C1" s="4" t="s">
        <v>1</v>
      </c>
      <c r="D1" s="5" t="s">
        <v>2</v>
      </c>
      <c r="E1" s="5" t="s">
        <v>3</v>
      </c>
      <c r="F1" s="2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6" t="s">
        <v>16</v>
      </c>
      <c r="S1" s="6" t="s">
        <v>17</v>
      </c>
      <c r="T1" s="6" t="s">
        <v>18</v>
      </c>
      <c r="U1" s="7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8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5" t="s">
        <v>44</v>
      </c>
      <c r="AU1" s="5" t="s">
        <v>45</v>
      </c>
      <c r="AV1" s="8" t="s">
        <v>46</v>
      </c>
      <c r="AW1" s="4" t="s">
        <v>47</v>
      </c>
      <c r="AX1" s="4" t="s">
        <v>48</v>
      </c>
      <c r="AY1" s="8" t="s">
        <v>49</v>
      </c>
      <c r="AZ1" s="5" t="s">
        <v>50</v>
      </c>
      <c r="BA1" s="5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8" t="s">
        <v>85</v>
      </c>
      <c r="CJ1" s="10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10" t="s">
        <v>92</v>
      </c>
      <c r="CQ1" s="10" t="s">
        <v>93</v>
      </c>
      <c r="CR1" s="10" t="s">
        <v>94</v>
      </c>
      <c r="CS1" s="5" t="s">
        <v>95</v>
      </c>
      <c r="CT1" s="5" t="s">
        <v>96</v>
      </c>
      <c r="CU1" s="4" t="s">
        <v>97</v>
      </c>
      <c r="CV1" s="8" t="s">
        <v>98</v>
      </c>
      <c r="CW1" s="8" t="s">
        <v>99</v>
      </c>
      <c r="CX1" s="11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108</v>
      </c>
      <c r="DG1" s="4" t="s">
        <v>109</v>
      </c>
      <c r="DH1" s="4" t="s">
        <v>110</v>
      </c>
      <c r="DI1" s="4" t="s">
        <v>45</v>
      </c>
      <c r="DJ1" s="4" t="s">
        <v>111</v>
      </c>
      <c r="DK1" s="5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5" t="s">
        <v>119</v>
      </c>
      <c r="DS1" s="5" t="s">
        <v>120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4" t="s">
        <v>127</v>
      </c>
      <c r="EA1" s="4" t="s">
        <v>128</v>
      </c>
      <c r="EB1" s="5" t="s">
        <v>129</v>
      </c>
      <c r="EC1" s="5" t="s">
        <v>130</v>
      </c>
      <c r="ED1" s="5" t="s">
        <v>131</v>
      </c>
      <c r="EE1" s="5" t="s">
        <v>112</v>
      </c>
      <c r="EF1" s="4" t="s">
        <v>132</v>
      </c>
      <c r="EG1" s="4" t="s">
        <v>133</v>
      </c>
      <c r="EH1" s="4" t="s">
        <v>134</v>
      </c>
      <c r="EI1" s="5" t="s">
        <v>113</v>
      </c>
      <c r="EJ1" s="4" t="s">
        <v>135</v>
      </c>
      <c r="EK1" s="4" t="s">
        <v>136</v>
      </c>
      <c r="EL1" s="4" t="s">
        <v>137</v>
      </c>
      <c r="EM1" s="4" t="s">
        <v>138</v>
      </c>
      <c r="EN1" s="4" t="s">
        <v>139</v>
      </c>
      <c r="EO1" s="4" t="s">
        <v>140</v>
      </c>
      <c r="EP1" s="4" t="s">
        <v>141</v>
      </c>
      <c r="EQ1" s="3" t="s">
        <v>142</v>
      </c>
      <c r="ER1" s="3" t="s">
        <v>143</v>
      </c>
      <c r="ES1" s="3" t="s">
        <v>144</v>
      </c>
      <c r="ET1" s="3" t="s">
        <v>145</v>
      </c>
      <c r="EU1" s="3" t="s">
        <v>146</v>
      </c>
      <c r="EV1" s="3" t="s">
        <v>147</v>
      </c>
    </row>
    <row r="2" spans="1:152" ht="14.5" x14ac:dyDescent="0.35">
      <c r="A2" s="3">
        <v>0</v>
      </c>
      <c r="B2" s="12" t="s">
        <v>148</v>
      </c>
      <c r="C2" s="12">
        <v>0.15469999999999998</v>
      </c>
      <c r="D2" s="13">
        <v>1.6149999999999999E-3</v>
      </c>
      <c r="E2" s="13">
        <v>2.0799999999999998E-3</v>
      </c>
      <c r="F2" s="12">
        <v>1.794E-3</v>
      </c>
      <c r="G2" s="12">
        <v>2.3110000000000001E-3</v>
      </c>
      <c r="H2" s="12">
        <v>2.0530000000000001E-3</v>
      </c>
      <c r="I2" s="12">
        <v>3.2100000000000002E-3</v>
      </c>
      <c r="J2" s="12">
        <v>4.0400000000000002E-3</v>
      </c>
      <c r="K2" s="12"/>
      <c r="L2" s="12" t="s">
        <v>148</v>
      </c>
      <c r="M2" s="12" t="s">
        <v>148</v>
      </c>
      <c r="N2" s="12"/>
      <c r="O2" s="12">
        <v>1.835E-3</v>
      </c>
      <c r="P2" s="12"/>
      <c r="Q2" s="12">
        <v>2.6900000000000001E-3</v>
      </c>
      <c r="R2" s="14">
        <v>1.2800000000000001E-3</v>
      </c>
      <c r="S2" s="14">
        <v>2.7399999999999998E-3</v>
      </c>
      <c r="T2" s="14">
        <v>3.8000000000000002E-4</v>
      </c>
      <c r="U2" s="15">
        <v>2E-3</v>
      </c>
      <c r="V2" s="16">
        <v>8.3199999999999993E-3</v>
      </c>
      <c r="W2" s="17">
        <v>2.2579999999999999E-2</v>
      </c>
      <c r="X2" s="16">
        <v>7.0800000000000004E-3</v>
      </c>
      <c r="Y2" s="16">
        <v>3.9420999999999996E-3</v>
      </c>
      <c r="Z2" s="16">
        <v>6.1999999999999998E-3</v>
      </c>
      <c r="AA2" s="16">
        <v>4.4295000000000003E-3</v>
      </c>
      <c r="AB2" s="16">
        <v>7.0800000000000004E-3</v>
      </c>
      <c r="AC2" s="12">
        <v>5.4799999999999996E-3</v>
      </c>
      <c r="AD2" s="12">
        <v>6.3299999999999997E-3</v>
      </c>
      <c r="AE2" s="12">
        <v>4.1799999999999997E-3</v>
      </c>
      <c r="AF2" s="12"/>
      <c r="AG2" s="12">
        <v>2.2190000000000001E-3</v>
      </c>
      <c r="AH2" s="12">
        <v>3.2550000000000001E-3</v>
      </c>
      <c r="AI2" s="12"/>
      <c r="AJ2" s="12"/>
      <c r="AK2" s="12"/>
      <c r="AL2" s="12"/>
      <c r="AM2" s="12"/>
      <c r="AN2" s="12"/>
      <c r="AO2" s="12"/>
      <c r="AP2" s="13"/>
      <c r="AQ2" s="13" t="s">
        <v>148</v>
      </c>
      <c r="AR2" s="13"/>
      <c r="AS2" s="13"/>
      <c r="AT2" s="13"/>
      <c r="AU2" s="13"/>
      <c r="AV2" s="12"/>
      <c r="AW2" s="12"/>
      <c r="AX2" s="12">
        <v>3.6020000000000003E-2</v>
      </c>
      <c r="AY2" s="12">
        <v>3.6020000000000003E-2</v>
      </c>
      <c r="AZ2" s="13"/>
      <c r="BA2" s="13"/>
      <c r="BB2" s="12"/>
      <c r="BC2" s="12"/>
      <c r="BD2" s="12"/>
      <c r="BE2" s="12"/>
      <c r="BF2" s="12"/>
      <c r="BG2" s="13"/>
      <c r="BH2" s="13"/>
      <c r="BI2" s="13"/>
      <c r="BJ2" s="13">
        <v>1.7830000000000001E-3</v>
      </c>
      <c r="BK2" s="13">
        <v>1.8010000000000001E-3</v>
      </c>
      <c r="BL2" s="13"/>
      <c r="BM2" s="13"/>
      <c r="BN2" s="13"/>
      <c r="BO2" s="13"/>
      <c r="BP2" s="13">
        <v>5.8E-4</v>
      </c>
      <c r="BQ2" s="13">
        <v>4.6999999999999999E-4</v>
      </c>
      <c r="BR2" s="13">
        <v>5.6599999999999999E-4</v>
      </c>
      <c r="BS2" s="13">
        <v>4.5300000000000001E-4</v>
      </c>
      <c r="BT2" s="13">
        <v>2.4890523790896988E-2</v>
      </c>
      <c r="BU2" s="13">
        <v>2.4035812168034899E-2</v>
      </c>
      <c r="BV2" s="13">
        <v>2.3295182985051798E-2</v>
      </c>
      <c r="BW2" s="13">
        <v>2.2467290718881414E-2</v>
      </c>
      <c r="BX2" s="13">
        <v>1.5694401835175377E-2</v>
      </c>
      <c r="BY2" s="13">
        <v>1.428252E-2</v>
      </c>
      <c r="BZ2" s="13">
        <v>1.7032293121967669E-2</v>
      </c>
      <c r="CA2" s="13">
        <v>1.5022952151381178E-2</v>
      </c>
      <c r="CB2" s="13">
        <v>1.3697323941273789E-2</v>
      </c>
      <c r="CC2" s="13">
        <v>1.6275141919839226E-2</v>
      </c>
      <c r="CD2" s="13">
        <v>1.4399491356085928E-2</v>
      </c>
      <c r="CE2" s="13">
        <v>1.3160389339368266E-2</v>
      </c>
      <c r="CF2" s="13">
        <v>1.5575387523095124E-2</v>
      </c>
      <c r="CG2" s="13">
        <v>1.3824165120629478E-2</v>
      </c>
      <c r="CH2" s="13">
        <v>1.2652295184575488E-2</v>
      </c>
      <c r="CI2" s="12">
        <v>1.4933226423461893E-2</v>
      </c>
      <c r="CJ2" s="13">
        <v>1.3297E-2</v>
      </c>
      <c r="CK2" s="12">
        <v>1.2182999999999999E-2</v>
      </c>
      <c r="CL2" s="12">
        <v>1.4349000000000001E-2</v>
      </c>
      <c r="CM2" s="12">
        <v>1.2807916760313965E-2</v>
      </c>
      <c r="CN2" s="13">
        <v>1.1752286160826334E-2</v>
      </c>
      <c r="CO2" s="12">
        <v>1.3802894001717358E-2</v>
      </c>
      <c r="CP2" s="13">
        <v>1.235826059375031E-2</v>
      </c>
      <c r="CQ2" s="13">
        <v>1.1350749921493698E-2</v>
      </c>
      <c r="CR2" s="13">
        <v>1.3305250890477183E-2</v>
      </c>
      <c r="CS2" s="13">
        <v>1.1937616950365045E-2</v>
      </c>
      <c r="CT2" s="13">
        <v>1.0978347457596682E-2</v>
      </c>
      <c r="CU2" s="12">
        <v>1.2846263994316251E-2</v>
      </c>
      <c r="CV2" s="12">
        <v>1.1555840086330427E-2</v>
      </c>
      <c r="CW2" s="12">
        <v>1.0635134005488654E-2</v>
      </c>
      <c r="CX2" s="12">
        <v>1.2426023222106014E-2</v>
      </c>
      <c r="CY2" s="12">
        <v>4.1510000000000001E-4</v>
      </c>
      <c r="CZ2" s="12">
        <v>3.9110000000000002E-4</v>
      </c>
      <c r="DA2" s="12">
        <v>3.4380000000000001E-4</v>
      </c>
      <c r="DB2" s="12">
        <v>3.3720000000000001E-4</v>
      </c>
      <c r="DC2" s="12">
        <v>3.5452530000000001E-4</v>
      </c>
      <c r="DD2" s="12">
        <v>3.7079749999999997E-4</v>
      </c>
      <c r="DE2" s="12">
        <v>2.9260240000000002E-4</v>
      </c>
      <c r="DF2" s="12">
        <v>3.5267300000000002E-4</v>
      </c>
      <c r="DG2" s="12">
        <v>0</v>
      </c>
      <c r="DH2" s="12"/>
      <c r="DI2" s="12">
        <v>0.46200000000000002</v>
      </c>
      <c r="DJ2" s="12">
        <v>0</v>
      </c>
      <c r="DK2" s="13"/>
      <c r="DL2" s="12"/>
      <c r="DM2" s="12"/>
      <c r="DN2" s="12"/>
      <c r="DO2" s="12"/>
      <c r="DP2" s="12"/>
      <c r="DQ2" s="12">
        <v>0</v>
      </c>
      <c r="DR2" s="13"/>
      <c r="DS2" s="13"/>
      <c r="DT2" s="13">
        <v>3.77159E-3</v>
      </c>
      <c r="DU2" s="13">
        <v>6.3148900000000001E-3</v>
      </c>
      <c r="DV2" s="13"/>
      <c r="DW2" s="13"/>
      <c r="DX2" s="13">
        <v>1.4786173999999999E-2</v>
      </c>
      <c r="DY2" s="13">
        <v>9.1118510000000007E-3</v>
      </c>
      <c r="DZ2" s="12">
        <v>0</v>
      </c>
      <c r="EA2" s="12" t="s">
        <v>148</v>
      </c>
      <c r="EB2" s="13">
        <v>7.1000000000000004E-3</v>
      </c>
      <c r="EC2" s="13"/>
      <c r="ED2" s="13"/>
      <c r="EE2" s="13"/>
      <c r="EF2" s="12">
        <v>0</v>
      </c>
      <c r="EG2" s="12"/>
      <c r="EH2" s="12"/>
      <c r="EI2" s="13"/>
      <c r="EJ2" s="12"/>
      <c r="EK2" s="12">
        <v>0</v>
      </c>
      <c r="EL2" s="12"/>
      <c r="EM2" s="12"/>
      <c r="EN2" s="12"/>
      <c r="EO2" s="12">
        <v>0</v>
      </c>
      <c r="EP2" s="12"/>
      <c r="EQ2" s="13"/>
      <c r="ER2" s="13"/>
      <c r="ES2" s="13"/>
      <c r="ET2" s="13"/>
      <c r="EU2" s="13"/>
      <c r="EV2" s="13"/>
    </row>
    <row r="3" spans="1:152" ht="14.5" x14ac:dyDescent="0.35">
      <c r="A3" s="3">
        <v>1</v>
      </c>
      <c r="B3" s="12" t="s">
        <v>148</v>
      </c>
      <c r="C3" s="12">
        <v>6.3490000000000005E-2</v>
      </c>
      <c r="D3" s="13">
        <v>6.8000000000000005E-4</v>
      </c>
      <c r="E3" s="13">
        <v>8.1499999999999997E-4</v>
      </c>
      <c r="F3" s="12">
        <v>7.5500000000000003E-4</v>
      </c>
      <c r="G3" s="12">
        <v>9.0600000000000001E-4</v>
      </c>
      <c r="H3" s="12">
        <v>8.3100000000000003E-4</v>
      </c>
      <c r="I3" s="12">
        <v>1.3600000000000001E-3</v>
      </c>
      <c r="J3" s="12">
        <v>1.58E-3</v>
      </c>
      <c r="K3" s="12"/>
      <c r="L3" s="12" t="s">
        <v>148</v>
      </c>
      <c r="M3" s="12" t="s">
        <v>148</v>
      </c>
      <c r="N3" s="12"/>
      <c r="O3" s="12">
        <v>7.7800000000000005E-4</v>
      </c>
      <c r="P3" s="12"/>
      <c r="Q3" s="12">
        <v>1.0529999999999999E-3</v>
      </c>
      <c r="R3" s="14">
        <v>4.6000000000000001E-4</v>
      </c>
      <c r="S3" s="14">
        <v>9.5E-4</v>
      </c>
      <c r="T3" s="14">
        <v>3.8000000000000002E-4</v>
      </c>
      <c r="U3" s="15">
        <v>6.8999999999999997E-4</v>
      </c>
      <c r="V3" s="16">
        <v>2.0699999999999998E-3</v>
      </c>
      <c r="W3" s="17">
        <v>5.77E-3</v>
      </c>
      <c r="X3" s="16">
        <v>1.7600000000000001E-3</v>
      </c>
      <c r="Y3" s="16">
        <v>1.5401E-3</v>
      </c>
      <c r="Z3" s="16">
        <v>1.67E-3</v>
      </c>
      <c r="AA3" s="16">
        <v>1.64E-3</v>
      </c>
      <c r="AB3" s="16">
        <v>1.7600000000000001E-3</v>
      </c>
      <c r="AC3" s="12">
        <v>9.3999999999999997E-4</v>
      </c>
      <c r="AD3" s="12">
        <v>1E-3</v>
      </c>
      <c r="AE3" s="12">
        <v>1.07E-3</v>
      </c>
      <c r="AF3" s="12"/>
      <c r="AG3" s="12">
        <v>9.3999999999999997E-4</v>
      </c>
      <c r="AH3" s="12">
        <v>1.274E-3</v>
      </c>
      <c r="AI3" s="12"/>
      <c r="AJ3" s="12"/>
      <c r="AK3" s="12"/>
      <c r="AL3" s="12"/>
      <c r="AM3" s="12">
        <v>5.31E-4</v>
      </c>
      <c r="AN3" s="12">
        <v>5.9199999999999997E-4</v>
      </c>
      <c r="AO3" s="12"/>
      <c r="AP3" s="13"/>
      <c r="AQ3" s="13" t="s">
        <v>148</v>
      </c>
      <c r="AR3" s="13"/>
      <c r="AS3" s="13"/>
      <c r="AT3" s="13"/>
      <c r="AU3" s="13"/>
      <c r="AV3" s="12"/>
      <c r="AW3" s="12"/>
      <c r="AX3" s="12">
        <v>2.7490000000000001E-2</v>
      </c>
      <c r="AY3" s="12">
        <v>2.7490000000000001E-2</v>
      </c>
      <c r="AZ3" s="13">
        <v>5.71E-4</v>
      </c>
      <c r="BA3" s="13">
        <v>6.0400000000000004E-4</v>
      </c>
      <c r="BB3" s="12">
        <v>6.3699999999999998E-4</v>
      </c>
      <c r="BC3" s="12"/>
      <c r="BD3" s="12"/>
      <c r="BE3" s="12"/>
      <c r="BF3" s="12">
        <v>5.71E-4</v>
      </c>
      <c r="BG3" s="13">
        <v>6.3699999999999998E-4</v>
      </c>
      <c r="BH3" s="13"/>
      <c r="BI3" s="13"/>
      <c r="BJ3" s="13">
        <v>4.46E-4</v>
      </c>
      <c r="BK3" s="13">
        <v>4.4999999999999999E-4</v>
      </c>
      <c r="BL3" s="13"/>
      <c r="BM3" s="13"/>
      <c r="BN3" s="13"/>
      <c r="BO3" s="13"/>
      <c r="BP3" s="13">
        <v>2.5999999999999998E-4</v>
      </c>
      <c r="BQ3" s="13">
        <v>2.2000000000000001E-4</v>
      </c>
      <c r="BR3" s="13">
        <v>3.86E-4</v>
      </c>
      <c r="BS3" s="13">
        <v>2.8899999999999998E-4</v>
      </c>
      <c r="BT3" s="13">
        <v>2.2920503333522372E-3</v>
      </c>
      <c r="BU3" s="13">
        <v>2.1824571296326389E-3</v>
      </c>
      <c r="BV3" s="13">
        <v>2.2912157742957908E-3</v>
      </c>
      <c r="BW3" s="13">
        <v>2.1516775877393106E-3</v>
      </c>
      <c r="BX3" s="13">
        <v>9.8301535624909821E-4</v>
      </c>
      <c r="BY3" s="13">
        <v>8.8031999999999997E-4</v>
      </c>
      <c r="BZ3" s="13">
        <v>1.0764915517169301E-3</v>
      </c>
      <c r="CA3" s="13">
        <v>1.5022952151381178E-2</v>
      </c>
      <c r="CB3" s="13">
        <v>1.3697323941273789E-2</v>
      </c>
      <c r="CC3" s="13">
        <v>1.6275141919839226E-2</v>
      </c>
      <c r="CD3" s="13">
        <v>9.3011064916417559E-4</v>
      </c>
      <c r="CE3" s="13">
        <v>8.2808519388605836E-4</v>
      </c>
      <c r="CF3" s="13">
        <v>1.0018227280838173E-3</v>
      </c>
      <c r="CG3" s="13">
        <v>9.0155201875021364E-4</v>
      </c>
      <c r="CH3" s="13">
        <v>8.2126119448045127E-4</v>
      </c>
      <c r="CI3" s="12">
        <v>9.7226054148305042E-4</v>
      </c>
      <c r="CJ3" s="13">
        <v>8.7799999999999998E-4</v>
      </c>
      <c r="CK3" s="12">
        <v>7.9200000000000006E-4</v>
      </c>
      <c r="CL3" s="12">
        <v>9.6499999999999993E-4</v>
      </c>
      <c r="CM3" s="12">
        <v>8.4835362261713801E-4</v>
      </c>
      <c r="CN3" s="13">
        <v>7.6906869613307775E-4</v>
      </c>
      <c r="CO3" s="12">
        <v>9.1976476773281851E-4</v>
      </c>
      <c r="CP3" s="13">
        <v>8.4126594811171371E-4</v>
      </c>
      <c r="CQ3" s="13">
        <v>7.6219157322536199E-4</v>
      </c>
      <c r="CR3" s="13">
        <v>9.1236109017024105E-4</v>
      </c>
      <c r="CS3" s="13">
        <v>7.9617404131783129E-4</v>
      </c>
      <c r="CT3" s="13">
        <v>7.1551716763488518E-4</v>
      </c>
      <c r="CU3" s="12">
        <v>8.8348909599941458E-4</v>
      </c>
      <c r="CV3" s="12">
        <v>7.8908319951635027E-4</v>
      </c>
      <c r="CW3" s="12">
        <v>7.0982258071866958E-4</v>
      </c>
      <c r="CX3" s="12">
        <v>8.6053612794050212E-4</v>
      </c>
      <c r="CY3" s="12">
        <v>1.8430000000000001E-4</v>
      </c>
      <c r="CZ3" s="12">
        <v>2.0249999999999999E-4</v>
      </c>
      <c r="DA3" s="12">
        <v>1.527E-4</v>
      </c>
      <c r="DB3" s="12">
        <v>1.5679999999999999E-4</v>
      </c>
      <c r="DC3" s="12">
        <v>2.256076E-4</v>
      </c>
      <c r="DD3" s="12">
        <v>2.4208500000000001E-4</v>
      </c>
      <c r="DE3" s="12">
        <v>1.9211179999999999E-4</v>
      </c>
      <c r="DF3" s="12">
        <v>2.2638629999999999E-4</v>
      </c>
      <c r="DG3" s="12">
        <v>0</v>
      </c>
      <c r="DH3" s="12"/>
      <c r="DI3" s="12">
        <v>0.44900000000000001</v>
      </c>
      <c r="DJ3" s="12">
        <v>0</v>
      </c>
      <c r="DK3" s="13"/>
      <c r="DL3" s="12"/>
      <c r="DM3" s="12"/>
      <c r="DN3" s="12"/>
      <c r="DO3" s="12"/>
      <c r="DP3" s="12"/>
      <c r="DQ3" s="12">
        <v>0</v>
      </c>
      <c r="DR3" s="13"/>
      <c r="DS3" s="13"/>
      <c r="DT3" s="13">
        <v>3.7928699999999998E-3</v>
      </c>
      <c r="DU3" s="13">
        <v>6.3290400000000002E-3</v>
      </c>
      <c r="DV3" s="13"/>
      <c r="DW3" s="13"/>
      <c r="DX3" s="13">
        <v>1.4803386999999999E-2</v>
      </c>
      <c r="DY3" s="13">
        <v>9.1198979999999995E-3</v>
      </c>
      <c r="DZ3" s="12">
        <v>0</v>
      </c>
      <c r="EA3" s="12" t="s">
        <v>148</v>
      </c>
      <c r="EB3" s="13">
        <v>6.8700000000000002E-3</v>
      </c>
      <c r="EC3" s="13"/>
      <c r="ED3" s="13"/>
      <c r="EE3" s="13"/>
      <c r="EF3" s="12">
        <v>0</v>
      </c>
      <c r="EG3" s="12"/>
      <c r="EH3" s="12"/>
      <c r="EI3" s="13"/>
      <c r="EJ3" s="12"/>
      <c r="EK3" s="12">
        <v>0</v>
      </c>
      <c r="EL3" s="12"/>
      <c r="EM3" s="12"/>
      <c r="EN3" s="12"/>
      <c r="EO3" s="12">
        <v>0</v>
      </c>
      <c r="EP3" s="12"/>
      <c r="EQ3" s="13"/>
      <c r="ER3" s="13"/>
      <c r="ES3" s="13"/>
      <c r="ET3" s="13"/>
      <c r="EU3" s="13"/>
      <c r="EV3" s="13"/>
    </row>
    <row r="4" spans="1:152" ht="14.5" x14ac:dyDescent="0.35">
      <c r="A4" s="3">
        <v>2</v>
      </c>
      <c r="B4" s="12" t="s">
        <v>148</v>
      </c>
      <c r="C4" s="12">
        <v>3.5499999999999997E-2</v>
      </c>
      <c r="D4" s="13">
        <v>3.5300000000000002E-4</v>
      </c>
      <c r="E4" s="13">
        <v>4.5399999999999998E-4</v>
      </c>
      <c r="F4" s="12">
        <v>3.9199999999999999E-4</v>
      </c>
      <c r="G4" s="12">
        <v>5.04E-4</v>
      </c>
      <c r="H4" s="12">
        <v>4.4799999999999999E-4</v>
      </c>
      <c r="I4" s="12">
        <v>7.0299999999999996E-4</v>
      </c>
      <c r="J4" s="12">
        <v>8.8699999999999998E-4</v>
      </c>
      <c r="K4" s="12"/>
      <c r="L4" s="12" t="s">
        <v>148</v>
      </c>
      <c r="M4" s="12" t="s">
        <v>148</v>
      </c>
      <c r="N4" s="12"/>
      <c r="O4" s="12">
        <v>4.0200000000000001E-4</v>
      </c>
      <c r="P4" s="12"/>
      <c r="Q4" s="12">
        <v>5.9100000000000005E-4</v>
      </c>
      <c r="R4" s="14">
        <v>2.5000000000000001E-4</v>
      </c>
      <c r="S4" s="14">
        <v>4.8000000000000001E-4</v>
      </c>
      <c r="T4" s="14">
        <v>2.0000000000000001E-4</v>
      </c>
      <c r="U4" s="15">
        <v>3.5E-4</v>
      </c>
      <c r="V4" s="16">
        <v>1.7899999999999999E-3</v>
      </c>
      <c r="W4" s="17">
        <v>4.1399999999999996E-3</v>
      </c>
      <c r="X4" s="16">
        <v>1.5200000000000001E-3</v>
      </c>
      <c r="Y4" s="16">
        <v>1.3801E-3</v>
      </c>
      <c r="Z4" s="16">
        <v>1.41E-3</v>
      </c>
      <c r="AA4" s="16">
        <v>1.4901000000000001E-3</v>
      </c>
      <c r="AB4" s="16">
        <v>1.5200000000000001E-3</v>
      </c>
      <c r="AC4" s="12">
        <v>6.7000000000000002E-4</v>
      </c>
      <c r="AD4" s="12">
        <v>7.5000000000000002E-4</v>
      </c>
      <c r="AE4" s="12">
        <v>9.8999999999999999E-4</v>
      </c>
      <c r="AF4" s="12"/>
      <c r="AG4" s="12">
        <v>4.86E-4</v>
      </c>
      <c r="AH4" s="12">
        <v>7.1500000000000003E-4</v>
      </c>
      <c r="AI4" s="12"/>
      <c r="AJ4" s="12"/>
      <c r="AK4" s="12"/>
      <c r="AL4" s="12"/>
      <c r="AM4" s="12">
        <v>3.4600000000000001E-4</v>
      </c>
      <c r="AN4" s="12">
        <v>4.0000000000000002E-4</v>
      </c>
      <c r="AO4" s="12"/>
      <c r="AP4" s="13"/>
      <c r="AQ4" s="13" t="s">
        <v>148</v>
      </c>
      <c r="AR4" s="13"/>
      <c r="AS4" s="13"/>
      <c r="AT4" s="13"/>
      <c r="AU4" s="13"/>
      <c r="AV4" s="12"/>
      <c r="AW4" s="12"/>
      <c r="AX4" s="12">
        <v>2.085E-2</v>
      </c>
      <c r="AY4" s="12">
        <v>2.085E-2</v>
      </c>
      <c r="AZ4" s="13">
        <v>3.7199999999999999E-4</v>
      </c>
      <c r="BA4" s="13">
        <v>4.0099999999999999E-4</v>
      </c>
      <c r="BB4" s="12">
        <v>4.2999999999999999E-4</v>
      </c>
      <c r="BC4" s="12"/>
      <c r="BD4" s="12"/>
      <c r="BE4" s="12"/>
      <c r="BF4" s="12">
        <v>3.7199999999999999E-4</v>
      </c>
      <c r="BG4" s="13">
        <v>4.2999999999999999E-4</v>
      </c>
      <c r="BH4" s="13"/>
      <c r="BI4" s="13"/>
      <c r="BJ4" s="13">
        <v>3.0600000000000001E-4</v>
      </c>
      <c r="BK4" s="13">
        <v>2.8699999999999998E-4</v>
      </c>
      <c r="BL4" s="13"/>
      <c r="BM4" s="13"/>
      <c r="BN4" s="13"/>
      <c r="BO4" s="13"/>
      <c r="BP4" s="13">
        <v>2.0000000000000001E-4</v>
      </c>
      <c r="BQ4" s="13">
        <v>1.4999999999999999E-4</v>
      </c>
      <c r="BR4" s="13">
        <v>2.6800000000000001E-4</v>
      </c>
      <c r="BS4" s="13">
        <v>1.84E-4</v>
      </c>
      <c r="BT4" s="13">
        <v>1.2549542818331165E-3</v>
      </c>
      <c r="BU4" s="13">
        <v>1.1980618758082658E-3</v>
      </c>
      <c r="BV4" s="13">
        <v>1.1878852345858274E-3</v>
      </c>
      <c r="BW4" s="13">
        <v>1.1324163461196377E-3</v>
      </c>
      <c r="BX4" s="13">
        <v>6.2907755876608236E-4</v>
      </c>
      <c r="BY4" s="13">
        <v>5.5783999999999999E-4</v>
      </c>
      <c r="BZ4" s="13">
        <v>7.0196454420355355E-4</v>
      </c>
      <c r="CA4" s="13">
        <v>9.3703729661590203E-4</v>
      </c>
      <c r="CB4" s="13">
        <v>8.3411068265201651E-4</v>
      </c>
      <c r="CC4" s="13">
        <v>1.047126343297065E-3</v>
      </c>
      <c r="CD4" s="13">
        <v>5.9893533764080885E-4</v>
      </c>
      <c r="CE4" s="13">
        <v>5.2764667135405383E-4</v>
      </c>
      <c r="CF4" s="13">
        <v>6.6191287967642845E-4</v>
      </c>
      <c r="CG4" s="13">
        <v>5.7840672712331713E-4</v>
      </c>
      <c r="CH4" s="13">
        <v>5.1683844197530611E-4</v>
      </c>
      <c r="CI4" s="12">
        <v>6.4145415114814843E-4</v>
      </c>
      <c r="CJ4" s="13">
        <v>5.6899999999999995E-4</v>
      </c>
      <c r="CK4" s="12">
        <v>4.9600000000000002E-4</v>
      </c>
      <c r="CL4" s="12">
        <v>6.3100000000000005E-4</v>
      </c>
      <c r="CM4" s="12">
        <v>5.4829342084557447E-4</v>
      </c>
      <c r="CN4" s="13">
        <v>4.8663186159883401E-4</v>
      </c>
      <c r="CO4" s="12">
        <v>6.1117979138987247E-4</v>
      </c>
      <c r="CP4" s="13">
        <v>5.375883032500173E-4</v>
      </c>
      <c r="CQ4" s="13">
        <v>4.7583329997934382E-4</v>
      </c>
      <c r="CR4" s="13">
        <v>6.0055727486659394E-4</v>
      </c>
      <c r="CS4" s="13">
        <v>5.1808674327803045E-4</v>
      </c>
      <c r="CT4" s="13">
        <v>4.565645769439701E-4</v>
      </c>
      <c r="CU4" s="12">
        <v>5.8008551784518019E-4</v>
      </c>
      <c r="CV4" s="12">
        <v>5.0737154257161638E-4</v>
      </c>
      <c r="CW4" s="12">
        <v>4.457274113546908E-4</v>
      </c>
      <c r="CX4" s="12">
        <v>5.7027375242367322E-4</v>
      </c>
      <c r="CY4" s="12">
        <v>1.048E-4</v>
      </c>
      <c r="CZ4" s="12">
        <v>1.35E-4</v>
      </c>
      <c r="DA4" s="12">
        <v>1.159E-4</v>
      </c>
      <c r="DB4" s="12">
        <v>9.4099999999999997E-5</v>
      </c>
      <c r="DC4" s="12">
        <v>1.953352E-4</v>
      </c>
      <c r="DD4" s="12">
        <v>2.1291990000000001E-4</v>
      </c>
      <c r="DE4" s="12">
        <v>1.545556E-4</v>
      </c>
      <c r="DF4" s="12">
        <v>1.963496E-4</v>
      </c>
      <c r="DG4" s="12">
        <v>0</v>
      </c>
      <c r="DH4" s="12"/>
      <c r="DI4" s="12">
        <v>0.436</v>
      </c>
      <c r="DJ4" s="12">
        <v>0</v>
      </c>
      <c r="DK4" s="13"/>
      <c r="DL4" s="12"/>
      <c r="DM4" s="12"/>
      <c r="DN4" s="12"/>
      <c r="DO4" s="12"/>
      <c r="DP4" s="12"/>
      <c r="DQ4" s="12">
        <v>0</v>
      </c>
      <c r="DR4" s="13"/>
      <c r="DS4" s="13"/>
      <c r="DT4" s="13">
        <v>3.8141400000000002E-3</v>
      </c>
      <c r="DU4" s="13">
        <v>6.3438899999999996E-3</v>
      </c>
      <c r="DV4" s="13"/>
      <c r="DW4" s="13"/>
      <c r="DX4" s="13">
        <v>1.4821856E-2</v>
      </c>
      <c r="DY4" s="13">
        <v>9.128578E-3</v>
      </c>
      <c r="DZ4" s="12">
        <v>0</v>
      </c>
      <c r="EA4" s="12" t="s">
        <v>148</v>
      </c>
      <c r="EB4" s="13">
        <v>6.6499999999999997E-3</v>
      </c>
      <c r="EC4" s="13"/>
      <c r="ED4" s="13"/>
      <c r="EE4" s="13"/>
      <c r="EF4" s="12">
        <v>0</v>
      </c>
      <c r="EG4" s="12"/>
      <c r="EH4" s="12"/>
      <c r="EI4" s="13"/>
      <c r="EJ4" s="12"/>
      <c r="EK4" s="12">
        <v>0</v>
      </c>
      <c r="EL4" s="12"/>
      <c r="EM4" s="12"/>
      <c r="EN4" s="12"/>
      <c r="EO4" s="12">
        <v>0</v>
      </c>
      <c r="EP4" s="12"/>
      <c r="EQ4" s="13"/>
      <c r="ER4" s="13"/>
      <c r="ES4" s="13"/>
      <c r="ET4" s="13"/>
      <c r="EU4" s="13"/>
      <c r="EV4" s="13"/>
    </row>
    <row r="5" spans="1:152" ht="14.5" x14ac:dyDescent="0.35">
      <c r="A5" s="3">
        <v>3</v>
      </c>
      <c r="B5" s="12" t="s">
        <v>148</v>
      </c>
      <c r="C5" s="12">
        <v>2.3910000000000001E-2</v>
      </c>
      <c r="D5" s="13">
        <v>2.61E-4</v>
      </c>
      <c r="E5" s="13">
        <v>3.6699999999999998E-4</v>
      </c>
      <c r="F5" s="12">
        <v>2.9E-4</v>
      </c>
      <c r="G5" s="12">
        <v>4.08E-4</v>
      </c>
      <c r="H5" s="12">
        <v>3.4900000000000003E-4</v>
      </c>
      <c r="I5" s="12">
        <v>5.2099999999999998E-4</v>
      </c>
      <c r="J5" s="12">
        <v>7.1500000000000003E-4</v>
      </c>
      <c r="K5" s="12"/>
      <c r="L5" s="12" t="s">
        <v>148</v>
      </c>
      <c r="M5" s="12" t="s">
        <v>148</v>
      </c>
      <c r="N5" s="12"/>
      <c r="O5" s="12">
        <v>2.9799999999999998E-4</v>
      </c>
      <c r="P5" s="12"/>
      <c r="Q5" s="12">
        <v>4.7600000000000002E-4</v>
      </c>
      <c r="R5" s="14">
        <v>1.6000000000000001E-4</v>
      </c>
      <c r="S5" s="14">
        <v>2.9999999999999997E-4</v>
      </c>
      <c r="T5" s="14">
        <v>1.2999999999999999E-4</v>
      </c>
      <c r="U5" s="15">
        <v>2.2000000000000001E-4</v>
      </c>
      <c r="V5" s="16">
        <v>1.72E-3</v>
      </c>
      <c r="W5" s="17">
        <v>3.3800000000000002E-3</v>
      </c>
      <c r="X5" s="16">
        <v>1.4599999999999999E-3</v>
      </c>
      <c r="Y5" s="16">
        <v>1.32E-3</v>
      </c>
      <c r="Z5" s="16">
        <v>1.3500000000000001E-3</v>
      </c>
      <c r="AA5" s="16">
        <v>1.4300000000000001E-3</v>
      </c>
      <c r="AB5" s="16">
        <v>1.4599999999999999E-3</v>
      </c>
      <c r="AC5" s="12">
        <v>5.9999999999999995E-4</v>
      </c>
      <c r="AD5" s="12">
        <v>6.8000000000000005E-4</v>
      </c>
      <c r="AE5" s="12">
        <v>9.7999999999999997E-4</v>
      </c>
      <c r="AF5" s="12"/>
      <c r="AG5" s="12">
        <v>3.6000000000000002E-4</v>
      </c>
      <c r="AH5" s="12">
        <v>5.7600000000000001E-4</v>
      </c>
      <c r="AI5" s="12"/>
      <c r="AJ5" s="12"/>
      <c r="AK5" s="12"/>
      <c r="AL5" s="12"/>
      <c r="AM5" s="12">
        <v>2.5799999999999998E-4</v>
      </c>
      <c r="AN5" s="12">
        <v>3.3199999999999999E-4</v>
      </c>
      <c r="AO5" s="12"/>
      <c r="AP5" s="13"/>
      <c r="AQ5" s="13" t="s">
        <v>148</v>
      </c>
      <c r="AR5" s="13"/>
      <c r="AS5" s="13"/>
      <c r="AT5" s="13"/>
      <c r="AU5" s="13"/>
      <c r="AV5" s="12"/>
      <c r="AW5" s="12"/>
      <c r="AX5" s="12">
        <v>1.575E-2</v>
      </c>
      <c r="AY5" s="12">
        <v>1.575E-2</v>
      </c>
      <c r="AZ5" s="13">
        <v>2.7799999999999998E-4</v>
      </c>
      <c r="BA5" s="13">
        <v>3.1799999999999998E-4</v>
      </c>
      <c r="BB5" s="12">
        <v>3.57E-4</v>
      </c>
      <c r="BC5" s="12"/>
      <c r="BD5" s="12"/>
      <c r="BE5" s="12"/>
      <c r="BF5" s="12">
        <v>2.7799999999999998E-4</v>
      </c>
      <c r="BG5" s="13">
        <v>3.57E-4</v>
      </c>
      <c r="BH5" s="13"/>
      <c r="BI5" s="13"/>
      <c r="BJ5" s="13">
        <v>2.5399999999999999E-4</v>
      </c>
      <c r="BK5" s="13">
        <v>1.9900000000000001E-4</v>
      </c>
      <c r="BL5" s="13"/>
      <c r="BM5" s="13"/>
      <c r="BN5" s="13"/>
      <c r="BO5" s="13"/>
      <c r="BP5" s="13">
        <v>1.3999999999999999E-4</v>
      </c>
      <c r="BQ5" s="13">
        <v>1E-4</v>
      </c>
      <c r="BR5" s="13">
        <v>1.9599999999999999E-4</v>
      </c>
      <c r="BS5" s="13">
        <v>1.2400000000000001E-4</v>
      </c>
      <c r="BT5" s="13">
        <v>9.2173370742718659E-4</v>
      </c>
      <c r="BU5" s="13">
        <v>8.801925650501329E-4</v>
      </c>
      <c r="BV5" s="13">
        <v>7.7836889412097007E-4</v>
      </c>
      <c r="BW5" s="13">
        <v>7.5004337447619033E-4</v>
      </c>
      <c r="BX5" s="13">
        <v>4.7662638260577797E-4</v>
      </c>
      <c r="BY5" s="13">
        <v>4.1962E-4</v>
      </c>
      <c r="BZ5" s="13">
        <v>5.3741341577301805E-4</v>
      </c>
      <c r="CA5" s="13">
        <v>6.0967441482188901E-4</v>
      </c>
      <c r="CB5" s="13">
        <v>5.3844597374879289E-4</v>
      </c>
      <c r="CC5" s="13">
        <v>6.8150693470386727E-4</v>
      </c>
      <c r="CD5" s="13">
        <v>4.5570712284031221E-4</v>
      </c>
      <c r="CE5" s="13">
        <v>3.984266576246268E-4</v>
      </c>
      <c r="CF5" s="13">
        <v>5.1116802938380485E-4</v>
      </c>
      <c r="CG5" s="13">
        <v>4.390781629295522E-4</v>
      </c>
      <c r="CH5" s="13">
        <v>3.8716009455289703E-4</v>
      </c>
      <c r="CI5" s="12">
        <v>4.9494433377845484E-4</v>
      </c>
      <c r="CJ5" s="13">
        <v>4.35E-4</v>
      </c>
      <c r="CK5" s="12">
        <v>3.7100000000000002E-4</v>
      </c>
      <c r="CL5" s="12">
        <v>4.84E-4</v>
      </c>
      <c r="CM5" s="12">
        <v>4.1830647434059796E-4</v>
      </c>
      <c r="CN5" s="13">
        <v>3.6594734585128927E-4</v>
      </c>
      <c r="CO5" s="12">
        <v>4.7385702860900281E-4</v>
      </c>
      <c r="CP5" s="13">
        <v>4.0713495649627256E-4</v>
      </c>
      <c r="CQ5" s="13">
        <v>3.546939723241968E-4</v>
      </c>
      <c r="CR5" s="13">
        <v>4.6282286869752878E-4</v>
      </c>
      <c r="CS5" s="13">
        <v>3.9708560106703624E-4</v>
      </c>
      <c r="CT5" s="13">
        <v>3.452771059559092E-4</v>
      </c>
      <c r="CU5" s="12">
        <v>4.463182045620482E-4</v>
      </c>
      <c r="CV5" s="12">
        <v>3.8591966786973817E-4</v>
      </c>
      <c r="CW5" s="12">
        <v>3.3354121686091374E-4</v>
      </c>
      <c r="CX5" s="12">
        <v>4.4146614773653655E-4</v>
      </c>
      <c r="CY5" s="12">
        <v>7.3200000000000004E-5</v>
      </c>
      <c r="CZ5" s="12">
        <v>1.0679999999999999E-4</v>
      </c>
      <c r="DA5" s="12">
        <v>7.9099999999999998E-5</v>
      </c>
      <c r="DB5" s="12">
        <v>6.8800000000000005E-5</v>
      </c>
      <c r="DC5" s="12">
        <v>1.8013999999999999E-4</v>
      </c>
      <c r="DD5" s="12">
        <v>1.9911310000000001E-4</v>
      </c>
      <c r="DE5" s="12">
        <v>1.3420110000000001E-4</v>
      </c>
      <c r="DF5" s="12">
        <v>1.813874E-4</v>
      </c>
      <c r="DG5" s="12">
        <v>0</v>
      </c>
      <c r="DH5" s="12"/>
      <c r="DI5" s="12">
        <v>0.42299999999999999</v>
      </c>
      <c r="DJ5" s="12">
        <v>0</v>
      </c>
      <c r="DK5" s="13"/>
      <c r="DL5" s="12"/>
      <c r="DM5" s="12"/>
      <c r="DN5" s="12"/>
      <c r="DO5" s="12"/>
      <c r="DP5" s="12"/>
      <c r="DQ5" s="12">
        <v>0</v>
      </c>
      <c r="DR5" s="13"/>
      <c r="DS5" s="13"/>
      <c r="DT5" s="13">
        <v>3.83541E-3</v>
      </c>
      <c r="DU5" s="13">
        <v>6.3587599999999998E-3</v>
      </c>
      <c r="DV5" s="13"/>
      <c r="DW5" s="13"/>
      <c r="DX5" s="13">
        <v>1.4841672E-2</v>
      </c>
      <c r="DY5" s="13">
        <v>9.1379410000000001E-3</v>
      </c>
      <c r="DZ5" s="12">
        <v>0</v>
      </c>
      <c r="EA5" s="12" t="s">
        <v>148</v>
      </c>
      <c r="EB5" s="13">
        <v>6.4400000000000004E-3</v>
      </c>
      <c r="EC5" s="13"/>
      <c r="ED5" s="13"/>
      <c r="EE5" s="13"/>
      <c r="EF5" s="12">
        <v>0</v>
      </c>
      <c r="EG5" s="12"/>
      <c r="EH5" s="12"/>
      <c r="EI5" s="13"/>
      <c r="EJ5" s="12"/>
      <c r="EK5" s="12">
        <v>0</v>
      </c>
      <c r="EL5" s="12"/>
      <c r="EM5" s="12"/>
      <c r="EN5" s="12"/>
      <c r="EO5" s="12">
        <v>0</v>
      </c>
      <c r="EP5" s="12"/>
      <c r="EQ5" s="13"/>
      <c r="ER5" s="13"/>
      <c r="ES5" s="13"/>
      <c r="ET5" s="13"/>
      <c r="EU5" s="13"/>
      <c r="EV5" s="13"/>
    </row>
    <row r="6" spans="1:152" ht="14.5" x14ac:dyDescent="0.35">
      <c r="A6" s="3">
        <v>4</v>
      </c>
      <c r="B6" s="12" t="s">
        <v>148</v>
      </c>
      <c r="C6" s="12">
        <v>1.77E-2</v>
      </c>
      <c r="D6" s="13">
        <v>2.0900000000000001E-4</v>
      </c>
      <c r="E6" s="13">
        <v>3.21E-4</v>
      </c>
      <c r="F6" s="12">
        <v>2.32E-4</v>
      </c>
      <c r="G6" s="12">
        <v>3.57E-4</v>
      </c>
      <c r="H6" s="12">
        <v>2.9500000000000001E-4</v>
      </c>
      <c r="I6" s="12">
        <v>4.1899999999999999E-4</v>
      </c>
      <c r="J6" s="12">
        <v>6.2699999999999995E-4</v>
      </c>
      <c r="K6" s="12"/>
      <c r="L6" s="12" t="s">
        <v>148</v>
      </c>
      <c r="M6" s="12" t="s">
        <v>148</v>
      </c>
      <c r="N6" s="12"/>
      <c r="O6" s="12">
        <v>2.4000000000000001E-4</v>
      </c>
      <c r="P6" s="12"/>
      <c r="Q6" s="12">
        <v>4.17E-4</v>
      </c>
      <c r="R6" s="14">
        <v>1.2E-4</v>
      </c>
      <c r="S6" s="14">
        <v>2.2000000000000001E-4</v>
      </c>
      <c r="T6" s="14">
        <v>1E-4</v>
      </c>
      <c r="U6" s="15">
        <v>1.6000000000000001E-4</v>
      </c>
      <c r="V6" s="16">
        <v>1.65E-3</v>
      </c>
      <c r="W6" s="17">
        <v>2.99E-3</v>
      </c>
      <c r="X6" s="16">
        <v>1.4E-3</v>
      </c>
      <c r="Y6" s="16">
        <v>1.2650000000000001E-3</v>
      </c>
      <c r="Z6" s="16">
        <v>1.2899999999999999E-3</v>
      </c>
      <c r="AA6" s="16">
        <v>1.3749000000000001E-3</v>
      </c>
      <c r="AB6" s="16">
        <v>1.4E-3</v>
      </c>
      <c r="AC6" s="12">
        <v>5.2999999999999998E-4</v>
      </c>
      <c r="AD6" s="12">
        <v>6.0999999999999997E-4</v>
      </c>
      <c r="AE6" s="12">
        <v>9.5E-4</v>
      </c>
      <c r="AF6" s="12"/>
      <c r="AG6" s="12">
        <v>2.9E-4</v>
      </c>
      <c r="AH6" s="12">
        <v>5.0500000000000002E-4</v>
      </c>
      <c r="AI6" s="12"/>
      <c r="AJ6" s="12"/>
      <c r="AK6" s="12"/>
      <c r="AL6" s="12"/>
      <c r="AM6" s="12">
        <v>1.94E-4</v>
      </c>
      <c r="AN6" s="12">
        <v>2.5900000000000001E-4</v>
      </c>
      <c r="AO6" s="12"/>
      <c r="AP6" s="13"/>
      <c r="AQ6" s="13" t="s">
        <v>148</v>
      </c>
      <c r="AR6" s="13"/>
      <c r="AS6" s="13"/>
      <c r="AT6" s="13"/>
      <c r="AU6" s="13"/>
      <c r="AV6" s="12"/>
      <c r="AW6" s="12"/>
      <c r="AX6" s="12">
        <v>1.187E-2</v>
      </c>
      <c r="AY6" s="12">
        <v>1.187E-2</v>
      </c>
      <c r="AZ6" s="13">
        <v>2.0799999999999999E-4</v>
      </c>
      <c r="BA6" s="13">
        <v>2.43E-4</v>
      </c>
      <c r="BB6" s="12">
        <v>2.7799999999999998E-4</v>
      </c>
      <c r="BC6" s="12"/>
      <c r="BD6" s="12"/>
      <c r="BE6" s="12"/>
      <c r="BF6" s="12">
        <v>2.0799999999999999E-4</v>
      </c>
      <c r="BG6" s="13">
        <v>2.7799999999999998E-4</v>
      </c>
      <c r="BH6" s="13"/>
      <c r="BI6" s="13"/>
      <c r="BJ6" s="13">
        <v>1.93E-4</v>
      </c>
      <c r="BK6" s="13">
        <v>1.5200000000000001E-4</v>
      </c>
      <c r="BL6" s="13"/>
      <c r="BM6" s="13"/>
      <c r="BN6" s="13"/>
      <c r="BO6" s="13"/>
      <c r="BP6" s="13">
        <v>1.1E-4</v>
      </c>
      <c r="BQ6" s="13">
        <v>6.9999999999999994E-5</v>
      </c>
      <c r="BR6" s="13">
        <v>1.5799999999999999E-4</v>
      </c>
      <c r="BS6" s="13">
        <v>9.5000000000000005E-5</v>
      </c>
      <c r="BT6" s="13">
        <v>6.9939758028206333E-4</v>
      </c>
      <c r="BU6" s="13">
        <v>6.5864350514014162E-4</v>
      </c>
      <c r="BV6" s="13">
        <v>5.6765692433752898E-4</v>
      </c>
      <c r="BW6" s="13">
        <v>5.5168134188304915E-4</v>
      </c>
      <c r="BX6" s="13">
        <v>3.8964083177352957E-4</v>
      </c>
      <c r="BY6" s="13">
        <v>3.4092999999999998E-4</v>
      </c>
      <c r="BZ6" s="13">
        <v>4.4230022669308094E-4</v>
      </c>
      <c r="CA6" s="13">
        <v>4.6693814977270104E-4</v>
      </c>
      <c r="CB6" s="13">
        <v>4.1002686833501258E-4</v>
      </c>
      <c r="CC6" s="13">
        <v>5.2111425422279769E-4</v>
      </c>
      <c r="CD6" s="13">
        <v>3.7376520160166589E-4</v>
      </c>
      <c r="CE6" s="13">
        <v>3.2468816295239881E-4</v>
      </c>
      <c r="CF6" s="13">
        <v>4.235002829689916E-4</v>
      </c>
      <c r="CG6" s="13">
        <v>3.5957623679469758E-4</v>
      </c>
      <c r="CH6" s="13">
        <v>3.1363470091560857E-4</v>
      </c>
      <c r="CI6" s="12">
        <v>4.0982934037721687E-4</v>
      </c>
      <c r="CJ6" s="13">
        <v>3.5799999999999997E-4</v>
      </c>
      <c r="CK6" s="12">
        <v>2.9999999999999997E-4</v>
      </c>
      <c r="CL6" s="12">
        <v>3.9899999999999999E-4</v>
      </c>
      <c r="CM6" s="12">
        <v>3.4387897603063185E-4</v>
      </c>
      <c r="CN6" s="13">
        <v>2.9737235338572299E-4</v>
      </c>
      <c r="CO6" s="12">
        <v>3.9381749908208341E-4</v>
      </c>
      <c r="CP6" s="13">
        <v>3.3287851994364976E-4</v>
      </c>
      <c r="CQ6" s="13">
        <v>2.863311625953916E-4</v>
      </c>
      <c r="CR6" s="13">
        <v>3.8293681593114422E-4</v>
      </c>
      <c r="CS6" s="13">
        <v>3.2761411439311699E-4</v>
      </c>
      <c r="CT6" s="13">
        <v>2.8176628909207577E-4</v>
      </c>
      <c r="CU6" s="12">
        <v>3.6887448054993214E-4</v>
      </c>
      <c r="CV6" s="12">
        <v>3.1662434995110103E-4</v>
      </c>
      <c r="CW6" s="12">
        <v>2.7008372585788016E-4</v>
      </c>
      <c r="CX6" s="12">
        <v>3.6654505535953984E-4</v>
      </c>
      <c r="CY6" s="12">
        <v>6.0000000000000002E-5</v>
      </c>
      <c r="CZ6" s="12">
        <v>9.48E-5</v>
      </c>
      <c r="DA6" s="12">
        <v>5.7599999999999997E-5</v>
      </c>
      <c r="DB6" s="12">
        <v>5.8199999999999998E-5</v>
      </c>
      <c r="DC6" s="12">
        <v>1.7111310000000001E-4</v>
      </c>
      <c r="DD6" s="12">
        <v>1.9161889999999999E-4</v>
      </c>
      <c r="DE6" s="12">
        <v>1.214338E-4</v>
      </c>
      <c r="DF6" s="12">
        <v>1.7268599999999999E-4</v>
      </c>
      <c r="DG6" s="12">
        <v>0</v>
      </c>
      <c r="DH6" s="12"/>
      <c r="DI6" s="12">
        <v>0.41</v>
      </c>
      <c r="DJ6" s="12">
        <v>0</v>
      </c>
      <c r="DK6" s="13"/>
      <c r="DL6" s="12"/>
      <c r="DM6" s="12"/>
      <c r="DN6" s="12"/>
      <c r="DO6" s="12"/>
      <c r="DP6" s="12"/>
      <c r="DQ6" s="12">
        <v>0</v>
      </c>
      <c r="DR6" s="13"/>
      <c r="DS6" s="13"/>
      <c r="DT6" s="13">
        <v>3.8566799999999999E-3</v>
      </c>
      <c r="DU6" s="13">
        <v>6.37435E-3</v>
      </c>
      <c r="DV6" s="13"/>
      <c r="DW6" s="13"/>
      <c r="DX6" s="13">
        <v>1.4862934E-2</v>
      </c>
      <c r="DY6" s="13">
        <v>9.1480390000000002E-3</v>
      </c>
      <c r="DZ6" s="12">
        <v>0</v>
      </c>
      <c r="EA6" s="12" t="s">
        <v>148</v>
      </c>
      <c r="EB6" s="13">
        <v>6.2399999999999999E-3</v>
      </c>
      <c r="EC6" s="13"/>
      <c r="ED6" s="13"/>
      <c r="EE6" s="13"/>
      <c r="EF6" s="12">
        <v>0</v>
      </c>
      <c r="EG6" s="12"/>
      <c r="EH6" s="12"/>
      <c r="EI6" s="13"/>
      <c r="EJ6" s="12"/>
      <c r="EK6" s="12">
        <v>0</v>
      </c>
      <c r="EL6" s="12"/>
      <c r="EM6" s="12"/>
      <c r="EN6" s="12"/>
      <c r="EO6" s="12">
        <v>0</v>
      </c>
      <c r="EP6" s="12"/>
      <c r="EQ6" s="13"/>
      <c r="ER6" s="13"/>
      <c r="ES6" s="13"/>
      <c r="ET6" s="13"/>
      <c r="EU6" s="13"/>
      <c r="EV6" s="13"/>
    </row>
    <row r="7" spans="1:152" ht="14.5" x14ac:dyDescent="0.35">
      <c r="A7" s="3">
        <v>5</v>
      </c>
      <c r="B7" s="12" t="s">
        <v>148</v>
      </c>
      <c r="C7" s="12">
        <v>1.3599999999999999E-2</v>
      </c>
      <c r="D7" s="13">
        <v>1.7100000000000001E-4</v>
      </c>
      <c r="E7" s="13">
        <v>2.9100000000000003E-4</v>
      </c>
      <c r="F7" s="12">
        <v>1.8900000000000001E-4</v>
      </c>
      <c r="G7" s="12">
        <v>3.2400000000000001E-4</v>
      </c>
      <c r="H7" s="12">
        <v>2.5700000000000001E-4</v>
      </c>
      <c r="I7" s="12">
        <v>3.39E-4</v>
      </c>
      <c r="J7" s="12">
        <v>5.6599999999999999E-4</v>
      </c>
      <c r="K7" s="12"/>
      <c r="L7" s="12">
        <v>3.6999999999999999E-4</v>
      </c>
      <c r="M7" s="12">
        <v>4.6000000000000001E-4</v>
      </c>
      <c r="N7" s="12">
        <v>1.9000000000000001E-4</v>
      </c>
      <c r="O7" s="12">
        <v>1.94E-4</v>
      </c>
      <c r="P7" s="12">
        <v>3.8000000000000002E-4</v>
      </c>
      <c r="Q7" s="12">
        <v>3.77E-4</v>
      </c>
      <c r="R7" s="14">
        <v>1E-4</v>
      </c>
      <c r="S7" s="14">
        <v>1.8000000000000001E-4</v>
      </c>
      <c r="T7" s="14">
        <v>8.0000000000000007E-5</v>
      </c>
      <c r="U7" s="15">
        <v>1.2999999999999999E-4</v>
      </c>
      <c r="V7" s="16">
        <v>1.5900000000000001E-3</v>
      </c>
      <c r="W7" s="17">
        <v>2.7599999999999999E-3</v>
      </c>
      <c r="X7" s="16">
        <v>1.3500000000000001E-3</v>
      </c>
      <c r="Y7" s="16">
        <v>1.2149999999999999E-3</v>
      </c>
      <c r="Z7" s="16">
        <v>1.24E-3</v>
      </c>
      <c r="AA7" s="16">
        <v>1.325E-3</v>
      </c>
      <c r="AB7" s="16">
        <v>1.3500000000000001E-3</v>
      </c>
      <c r="AC7" s="12">
        <v>4.6999999999999999E-4</v>
      </c>
      <c r="AD7" s="12">
        <v>5.5000000000000003E-4</v>
      </c>
      <c r="AE7" s="12">
        <v>8.9999999999999998E-4</v>
      </c>
      <c r="AF7" s="12"/>
      <c r="AG7" s="12">
        <v>2.34E-4</v>
      </c>
      <c r="AH7" s="12">
        <v>4.5600000000000003E-4</v>
      </c>
      <c r="AI7" s="12">
        <v>1.7100000000000001E-4</v>
      </c>
      <c r="AJ7" s="12">
        <v>1.9000000000000001E-4</v>
      </c>
      <c r="AK7" s="12">
        <v>3.8000000000000002E-4</v>
      </c>
      <c r="AL7" s="12">
        <v>3.4200000000000002E-4</v>
      </c>
      <c r="AM7" s="12">
        <v>1.75E-4</v>
      </c>
      <c r="AN7" s="12">
        <v>2.3699999999999999E-4</v>
      </c>
      <c r="AO7" s="12"/>
      <c r="AP7" s="13"/>
      <c r="AQ7" s="13" t="s">
        <v>148</v>
      </c>
      <c r="AR7" s="13"/>
      <c r="AS7" s="13"/>
      <c r="AT7" s="13"/>
      <c r="AU7" s="13"/>
      <c r="AV7" s="12"/>
      <c r="AW7" s="12"/>
      <c r="AX7" s="12">
        <v>8.9700000000000005E-3</v>
      </c>
      <c r="AY7" s="12">
        <v>8.9700000000000005E-3</v>
      </c>
      <c r="AZ7" s="13">
        <v>1.8799999999999999E-4</v>
      </c>
      <c r="BA7" s="13">
        <v>2.22E-4</v>
      </c>
      <c r="BB7" s="12">
        <v>2.5500000000000002E-4</v>
      </c>
      <c r="BC7" s="12"/>
      <c r="BD7" s="12"/>
      <c r="BE7" s="12"/>
      <c r="BF7" s="12">
        <v>1.8799999999999999E-4</v>
      </c>
      <c r="BG7" s="13">
        <v>2.5500000000000002E-4</v>
      </c>
      <c r="BH7" s="13"/>
      <c r="BI7" s="13"/>
      <c r="BJ7" s="13">
        <v>1.8599999999999999E-4</v>
      </c>
      <c r="BK7" s="13">
        <v>1.3899999999999999E-4</v>
      </c>
      <c r="BL7" s="13"/>
      <c r="BM7" s="13"/>
      <c r="BN7" s="13"/>
      <c r="BO7" s="13"/>
      <c r="BP7" s="13">
        <v>9.0000000000000006E-5</v>
      </c>
      <c r="BQ7" s="13">
        <v>6.0000000000000002E-5</v>
      </c>
      <c r="BR7" s="13">
        <v>1.4100000000000001E-4</v>
      </c>
      <c r="BS7" s="13">
        <v>8.3999999999999995E-5</v>
      </c>
      <c r="BT7" s="13">
        <v>4.7932797489502841E-4</v>
      </c>
      <c r="BU7" s="13">
        <v>4.6862404266967292E-4</v>
      </c>
      <c r="BV7" s="13">
        <v>4.4164724365265413E-4</v>
      </c>
      <c r="BW7" s="13">
        <v>4.3222350735154215E-4</v>
      </c>
      <c r="BX7" s="13">
        <v>3.3354340907079108E-4</v>
      </c>
      <c r="BY7" s="13">
        <v>2.901E-4</v>
      </c>
      <c r="BZ7" s="13">
        <v>3.8026297254988077E-4</v>
      </c>
      <c r="CA7" s="13">
        <v>3.848245297301627E-4</v>
      </c>
      <c r="CB7" s="13">
        <v>3.3622319393951752E-4</v>
      </c>
      <c r="CC7" s="13">
        <v>4.285314270399202E-4</v>
      </c>
      <c r="CD7" s="13">
        <v>3.2081485806941673E-4</v>
      </c>
      <c r="CE7" s="13">
        <v>2.769898537871097E-4</v>
      </c>
      <c r="CF7" s="13">
        <v>3.6606814329230949E-4</v>
      </c>
      <c r="CG7" s="13">
        <v>3.0836249614424365E-4</v>
      </c>
      <c r="CH7" s="13">
        <v>2.663093701142041E-4</v>
      </c>
      <c r="CI7" s="12">
        <v>3.5413214264292628E-4</v>
      </c>
      <c r="CJ7" s="13">
        <v>3.0800000000000001E-4</v>
      </c>
      <c r="CK7" s="12">
        <v>2.5399999999999999E-4</v>
      </c>
      <c r="CL7" s="12">
        <v>3.4399999999999996E-4</v>
      </c>
      <c r="CM7" s="12">
        <v>2.9579395293081708E-4</v>
      </c>
      <c r="CN7" s="13">
        <v>2.5317403125687133E-4</v>
      </c>
      <c r="CO7" s="12">
        <v>3.4130953245398171E-4</v>
      </c>
      <c r="CP7" s="13">
        <v>2.8513049936771127E-4</v>
      </c>
      <c r="CQ7" s="13">
        <v>2.4250273023021637E-4</v>
      </c>
      <c r="CR7" s="13">
        <v>3.3072922040217176E-4</v>
      </c>
      <c r="CS7" s="13">
        <v>2.826641373771483E-4</v>
      </c>
      <c r="CT7" s="13">
        <v>2.4066777161311454E-4</v>
      </c>
      <c r="CU7" s="12">
        <v>3.1838055275001633E-4</v>
      </c>
      <c r="CV7" s="12">
        <v>2.7201059176518513E-4</v>
      </c>
      <c r="CW7" s="12">
        <v>2.2935519734821783E-4</v>
      </c>
      <c r="CX7" s="12">
        <v>3.175019526210635E-4</v>
      </c>
      <c r="CY7" s="12">
        <v>5.5099999999999998E-5</v>
      </c>
      <c r="CZ7" s="12">
        <v>9.0600000000000007E-5</v>
      </c>
      <c r="DA7" s="12">
        <v>4.9400000000000001E-5</v>
      </c>
      <c r="DB7" s="12">
        <v>5.4299999999999998E-5</v>
      </c>
      <c r="DC7" s="12">
        <v>1.654968E-4</v>
      </c>
      <c r="DD7" s="12">
        <v>1.8766989999999999E-4</v>
      </c>
      <c r="DE7" s="12">
        <v>1.131862E-4</v>
      </c>
      <c r="DF7" s="12">
        <v>1.673759E-4</v>
      </c>
      <c r="DG7" s="12">
        <v>0</v>
      </c>
      <c r="DH7" s="12"/>
      <c r="DI7" s="12">
        <v>0.39700000000000002</v>
      </c>
      <c r="DJ7" s="12">
        <v>0</v>
      </c>
      <c r="DK7" s="13"/>
      <c r="DL7" s="12"/>
      <c r="DM7" s="12"/>
      <c r="DN7" s="12"/>
      <c r="DO7" s="12"/>
      <c r="DP7" s="12"/>
      <c r="DQ7" s="12">
        <v>0</v>
      </c>
      <c r="DR7" s="13"/>
      <c r="DS7" s="13"/>
      <c r="DT7" s="13">
        <v>3.8779499999999998E-3</v>
      </c>
      <c r="DU7" s="13">
        <v>6.3906500000000003E-3</v>
      </c>
      <c r="DV7" s="13"/>
      <c r="DW7" s="13"/>
      <c r="DX7" s="13">
        <v>1.4885746E-2</v>
      </c>
      <c r="DY7" s="13">
        <v>9.1589299999999992E-3</v>
      </c>
      <c r="DZ7" s="12">
        <v>0</v>
      </c>
      <c r="EA7" s="12" t="s">
        <v>148</v>
      </c>
      <c r="EB7" s="13">
        <v>6.0499999999999998E-3</v>
      </c>
      <c r="EC7" s="13"/>
      <c r="ED7" s="13"/>
      <c r="EE7" s="13"/>
      <c r="EF7" s="12">
        <v>0</v>
      </c>
      <c r="EG7" s="12"/>
      <c r="EH7" s="12"/>
      <c r="EI7" s="13"/>
      <c r="EJ7" s="12"/>
      <c r="EK7" s="12">
        <v>0</v>
      </c>
      <c r="EL7" s="12"/>
      <c r="EM7" s="12"/>
      <c r="EN7" s="12"/>
      <c r="EO7" s="12">
        <v>0</v>
      </c>
      <c r="EP7" s="12"/>
      <c r="EQ7" s="13"/>
      <c r="ER7" s="13"/>
      <c r="ES7" s="13"/>
      <c r="ET7" s="13"/>
      <c r="EU7" s="13"/>
      <c r="EV7" s="13"/>
    </row>
    <row r="8" spans="1:152" ht="14.5" x14ac:dyDescent="0.35">
      <c r="A8" s="3">
        <v>6</v>
      </c>
      <c r="B8" s="12" t="s">
        <v>148</v>
      </c>
      <c r="C8" s="12">
        <v>1.137E-2</v>
      </c>
      <c r="D8" s="13">
        <v>1.4100000000000001E-4</v>
      </c>
      <c r="E8" s="13">
        <v>2.7E-4</v>
      </c>
      <c r="F8" s="12">
        <v>1.56E-4</v>
      </c>
      <c r="G8" s="12">
        <v>3.01E-4</v>
      </c>
      <c r="H8" s="12">
        <v>2.2900000000000001E-4</v>
      </c>
      <c r="I8" s="12">
        <v>2.7799999999999998E-4</v>
      </c>
      <c r="J8" s="12">
        <v>5.2599999999999999E-4</v>
      </c>
      <c r="K8" s="12"/>
      <c r="L8" s="12">
        <v>3.8000000000000002E-4</v>
      </c>
      <c r="M8" s="12">
        <v>4.1999999999999996E-4</v>
      </c>
      <c r="N8" s="12">
        <v>1.56E-4</v>
      </c>
      <c r="O8" s="12">
        <v>1.6000000000000001E-4</v>
      </c>
      <c r="P8" s="12">
        <v>3.5300000000000002E-4</v>
      </c>
      <c r="Q8" s="12">
        <v>3.5E-4</v>
      </c>
      <c r="R8" s="14">
        <v>9.0000000000000006E-5</v>
      </c>
      <c r="S8" s="14">
        <v>1.6000000000000001E-4</v>
      </c>
      <c r="T8" s="14">
        <v>6.9999999999999994E-5</v>
      </c>
      <c r="U8" s="15">
        <v>1.2E-4</v>
      </c>
      <c r="V8" s="16">
        <v>1.5299999999999999E-3</v>
      </c>
      <c r="W8" s="17">
        <v>2.6099999999999999E-3</v>
      </c>
      <c r="X8" s="16">
        <v>1.2999999999999999E-3</v>
      </c>
      <c r="Y8" s="16">
        <v>1.17E-3</v>
      </c>
      <c r="Z8" s="16">
        <v>1.1900000000000001E-3</v>
      </c>
      <c r="AA8" s="16">
        <v>1.2800999999999999E-3</v>
      </c>
      <c r="AB8" s="16">
        <v>1.2999999999999999E-3</v>
      </c>
      <c r="AC8" s="12">
        <v>4.0999999999999999E-4</v>
      </c>
      <c r="AD8" s="12">
        <v>4.8999999999999998E-4</v>
      </c>
      <c r="AE8" s="12">
        <v>8.5999999999999998E-4</v>
      </c>
      <c r="AF8" s="12"/>
      <c r="AG8" s="12">
        <v>1.93E-4</v>
      </c>
      <c r="AH8" s="12">
        <v>4.2400000000000001E-4</v>
      </c>
      <c r="AI8" s="12">
        <v>1.3999999999999999E-4</v>
      </c>
      <c r="AJ8" s="12">
        <v>1.56E-4</v>
      </c>
      <c r="AK8" s="12">
        <v>3.5300000000000002E-4</v>
      </c>
      <c r="AL8" s="12">
        <v>3.1799999999999998E-4</v>
      </c>
      <c r="AM8" s="12">
        <v>1.63E-4</v>
      </c>
      <c r="AN8" s="12">
        <v>2.2699999999999999E-4</v>
      </c>
      <c r="AO8" s="12"/>
      <c r="AP8" s="13"/>
      <c r="AQ8" s="13" t="s">
        <v>148</v>
      </c>
      <c r="AR8" s="13"/>
      <c r="AS8" s="13"/>
      <c r="AT8" s="13"/>
      <c r="AU8" s="13"/>
      <c r="AV8" s="12"/>
      <c r="AW8" s="12"/>
      <c r="AX8" s="12">
        <v>6.8700000000000002E-3</v>
      </c>
      <c r="AY8" s="12">
        <v>6.8700000000000002E-3</v>
      </c>
      <c r="AZ8" s="13">
        <v>1.76E-4</v>
      </c>
      <c r="BA8" s="13">
        <v>2.1000000000000001E-4</v>
      </c>
      <c r="BB8" s="12">
        <v>2.4399999999999999E-4</v>
      </c>
      <c r="BC8" s="12"/>
      <c r="BD8" s="12"/>
      <c r="BE8" s="12"/>
      <c r="BF8" s="12">
        <v>1.76E-4</v>
      </c>
      <c r="BG8" s="13">
        <v>2.4399999999999999E-4</v>
      </c>
      <c r="BH8" s="13"/>
      <c r="BI8" s="13"/>
      <c r="BJ8" s="13">
        <v>1.84E-4</v>
      </c>
      <c r="BK8" s="13">
        <v>1.2999999999999999E-4</v>
      </c>
      <c r="BL8" s="13"/>
      <c r="BM8" s="13"/>
      <c r="BN8" s="13"/>
      <c r="BO8" s="13"/>
      <c r="BP8" s="13">
        <v>9.0000000000000006E-5</v>
      </c>
      <c r="BQ8" s="13">
        <v>6.0000000000000002E-5</v>
      </c>
      <c r="BR8" s="13">
        <v>1.3200000000000001E-4</v>
      </c>
      <c r="BS8" s="13">
        <v>7.7999999999999999E-5</v>
      </c>
      <c r="BT8" s="13">
        <v>3.8549983176088145E-4</v>
      </c>
      <c r="BU8" s="13">
        <v>3.7213134877371037E-4</v>
      </c>
      <c r="BV8" s="13">
        <v>3.6011020081680532E-4</v>
      </c>
      <c r="BW8" s="13">
        <v>3.5439934989636484E-4</v>
      </c>
      <c r="BX8" s="13">
        <v>2.9539482672711964E-4</v>
      </c>
      <c r="BY8" s="13">
        <v>2.5526999999999999E-4</v>
      </c>
      <c r="BZ8" s="13">
        <v>3.3758861072360834E-4</v>
      </c>
      <c r="CA8" s="13">
        <v>3.3152604276138456E-4</v>
      </c>
      <c r="CB8" s="13">
        <v>2.8817989721631584E-4</v>
      </c>
      <c r="CC8" s="13">
        <v>3.6823658701163508E-4</v>
      </c>
      <c r="CD8" s="13">
        <v>2.8473901884447291E-4</v>
      </c>
      <c r="CE8" s="13">
        <v>2.4427525675851274E-4</v>
      </c>
      <c r="CF8" s="13">
        <v>3.2643579506650089E-4</v>
      </c>
      <c r="CG8" s="13">
        <v>2.7364302960702382E-4</v>
      </c>
      <c r="CH8" s="13">
        <v>2.3398481284218884E-4</v>
      </c>
      <c r="CI8" s="12">
        <v>3.1575737887142653E-4</v>
      </c>
      <c r="CJ8" s="13">
        <v>2.7400000000000005E-4</v>
      </c>
      <c r="CK8" s="12">
        <v>2.23E-4</v>
      </c>
      <c r="CL8" s="12">
        <v>3.0499999999999999E-4</v>
      </c>
      <c r="CM8" s="12">
        <v>2.6309330646192354E-4</v>
      </c>
      <c r="CN8" s="13">
        <v>2.2297570245108879E-4</v>
      </c>
      <c r="CO8" s="12">
        <v>3.050506528212316E-4</v>
      </c>
      <c r="CP8" s="13">
        <v>2.5279664513634014E-4</v>
      </c>
      <c r="CQ8" s="13">
        <v>2.1268902341398319E-4</v>
      </c>
      <c r="CR8" s="13">
        <v>2.9479653037936093E-4</v>
      </c>
      <c r="CS8" s="13">
        <v>2.5209494300954861E-4</v>
      </c>
      <c r="CT8" s="13">
        <v>2.1245379524276016E-4</v>
      </c>
      <c r="CU8" s="12">
        <v>2.837649441934419E-4</v>
      </c>
      <c r="CV8" s="12">
        <v>2.4180452587074114E-4</v>
      </c>
      <c r="CW8" s="12">
        <v>2.0165902269458444E-4</v>
      </c>
      <c r="CX8" s="12">
        <v>2.837395574872221E-4</v>
      </c>
      <c r="CY8" s="12">
        <v>5.4299999999999998E-5</v>
      </c>
      <c r="CZ8" s="12">
        <v>9.09E-5</v>
      </c>
      <c r="DA8" s="12">
        <v>4.71E-5</v>
      </c>
      <c r="DB8" s="12">
        <v>5.3900000000000002E-5</v>
      </c>
      <c r="DC8" s="12">
        <v>1.6216390000000001E-4</v>
      </c>
      <c r="DD8" s="12">
        <v>1.8619280000000001E-4</v>
      </c>
      <c r="DE8" s="12">
        <v>1.0876770000000001E-4</v>
      </c>
      <c r="DF8" s="12">
        <v>1.6416250000000001E-4</v>
      </c>
      <c r="DG8" s="12">
        <v>0</v>
      </c>
      <c r="DH8" s="12"/>
      <c r="DI8" s="12">
        <v>0.38400000000000001</v>
      </c>
      <c r="DJ8" s="12">
        <v>0</v>
      </c>
      <c r="DK8" s="13"/>
      <c r="DL8" s="12"/>
      <c r="DM8" s="12"/>
      <c r="DN8" s="12"/>
      <c r="DO8" s="12"/>
      <c r="DP8" s="12"/>
      <c r="DQ8" s="12">
        <v>0</v>
      </c>
      <c r="DR8" s="13"/>
      <c r="DS8" s="13"/>
      <c r="DT8" s="13">
        <v>3.8992300000000001E-3</v>
      </c>
      <c r="DU8" s="13">
        <v>6.4076699999999999E-3</v>
      </c>
      <c r="DV8" s="13"/>
      <c r="DW8" s="13"/>
      <c r="DX8" s="13">
        <v>1.4910222000000001E-2</v>
      </c>
      <c r="DY8" s="13">
        <v>9.1706779999999998E-3</v>
      </c>
      <c r="DZ8" s="12">
        <v>0</v>
      </c>
      <c r="EA8" s="12" t="s">
        <v>148</v>
      </c>
      <c r="EB8" s="13">
        <v>5.8700000000000002E-3</v>
      </c>
      <c r="EC8" s="13"/>
      <c r="ED8" s="13"/>
      <c r="EE8" s="13"/>
      <c r="EF8" s="12">
        <v>0</v>
      </c>
      <c r="EG8" s="12"/>
      <c r="EH8" s="12"/>
      <c r="EI8" s="13"/>
      <c r="EJ8" s="12"/>
      <c r="EK8" s="12">
        <v>0</v>
      </c>
      <c r="EL8" s="12"/>
      <c r="EM8" s="12"/>
      <c r="EN8" s="12"/>
      <c r="EO8" s="12">
        <v>0</v>
      </c>
      <c r="EP8" s="12"/>
      <c r="EQ8" s="13"/>
      <c r="ER8" s="13"/>
      <c r="ES8" s="13"/>
      <c r="ET8" s="13"/>
      <c r="EU8" s="13"/>
      <c r="EV8" s="13"/>
    </row>
    <row r="9" spans="1:152" ht="14.5" x14ac:dyDescent="0.35">
      <c r="A9" s="3">
        <v>7</v>
      </c>
      <c r="B9" s="12" t="s">
        <v>148</v>
      </c>
      <c r="C9" s="12">
        <v>9.75E-3</v>
      </c>
      <c r="D9" s="13">
        <v>1.18E-4</v>
      </c>
      <c r="E9" s="13">
        <v>2.5700000000000001E-4</v>
      </c>
      <c r="F9" s="12">
        <v>1.3100000000000001E-4</v>
      </c>
      <c r="G9" s="12">
        <v>2.8600000000000001E-4</v>
      </c>
      <c r="H9" s="12">
        <v>2.0900000000000001E-4</v>
      </c>
      <c r="I9" s="12">
        <v>2.34E-4</v>
      </c>
      <c r="J9" s="12">
        <v>5.0000000000000001E-4</v>
      </c>
      <c r="K9" s="12"/>
      <c r="L9" s="12">
        <v>3.8999999999999999E-4</v>
      </c>
      <c r="M9" s="12">
        <v>4.0000000000000002E-4</v>
      </c>
      <c r="N9" s="12">
        <v>1.3100000000000001E-4</v>
      </c>
      <c r="O9" s="12">
        <v>1.34E-4</v>
      </c>
      <c r="P9" s="12">
        <v>3.3599999999999998E-4</v>
      </c>
      <c r="Q9" s="12">
        <v>3.3300000000000002E-4</v>
      </c>
      <c r="R9" s="14">
        <v>9.0000000000000006E-5</v>
      </c>
      <c r="S9" s="14">
        <v>1.4999999999999999E-4</v>
      </c>
      <c r="T9" s="14">
        <v>6.9999999999999994E-5</v>
      </c>
      <c r="U9" s="15">
        <v>1.1E-4</v>
      </c>
      <c r="V9" s="16">
        <v>1.48E-3</v>
      </c>
      <c r="W9" s="17">
        <v>2.47E-3</v>
      </c>
      <c r="X9" s="16">
        <v>1.2600000000000001E-3</v>
      </c>
      <c r="Y9" s="16">
        <v>1.1349999999999999E-3</v>
      </c>
      <c r="Z9" s="16">
        <v>1.15E-3</v>
      </c>
      <c r="AA9" s="16">
        <v>1.245E-3</v>
      </c>
      <c r="AB9" s="16">
        <v>1.2600000000000001E-3</v>
      </c>
      <c r="AC9" s="12">
        <v>3.6000000000000002E-4</v>
      </c>
      <c r="AD9" s="12">
        <v>4.4000000000000002E-4</v>
      </c>
      <c r="AE9" s="12">
        <v>8.0000000000000004E-4</v>
      </c>
      <c r="AF9" s="12"/>
      <c r="AG9" s="12">
        <v>1.6200000000000001E-4</v>
      </c>
      <c r="AH9" s="12">
        <v>4.0299999999999998E-4</v>
      </c>
      <c r="AI9" s="12">
        <v>1.18E-4</v>
      </c>
      <c r="AJ9" s="12">
        <v>1.3100000000000001E-4</v>
      </c>
      <c r="AK9" s="12">
        <v>3.3599999999999998E-4</v>
      </c>
      <c r="AL9" s="12">
        <v>3.0200000000000002E-4</v>
      </c>
      <c r="AM9" s="12">
        <v>1.5300000000000001E-4</v>
      </c>
      <c r="AN9" s="12">
        <v>2.1699999999999999E-4</v>
      </c>
      <c r="AO9" s="12"/>
      <c r="AP9" s="13"/>
      <c r="AQ9" s="13" t="s">
        <v>148</v>
      </c>
      <c r="AR9" s="13"/>
      <c r="AS9" s="13"/>
      <c r="AT9" s="13"/>
      <c r="AU9" s="13"/>
      <c r="AV9" s="12"/>
      <c r="AW9" s="12"/>
      <c r="AX9" s="12">
        <v>5.4000000000000003E-3</v>
      </c>
      <c r="AY9" s="12">
        <v>5.4000000000000003E-3</v>
      </c>
      <c r="AZ9" s="13">
        <v>1.65E-4</v>
      </c>
      <c r="BA9" s="13">
        <v>2.0000000000000001E-4</v>
      </c>
      <c r="BB9" s="12">
        <v>2.34E-4</v>
      </c>
      <c r="BC9" s="12"/>
      <c r="BD9" s="12"/>
      <c r="BE9" s="12"/>
      <c r="BF9" s="12">
        <v>1.65E-4</v>
      </c>
      <c r="BG9" s="13">
        <v>2.34E-4</v>
      </c>
      <c r="BH9" s="13"/>
      <c r="BI9" s="13"/>
      <c r="BJ9" s="13">
        <v>1.7699999999999999E-4</v>
      </c>
      <c r="BK9" s="13">
        <v>1.22E-4</v>
      </c>
      <c r="BL9" s="13"/>
      <c r="BM9" s="13"/>
      <c r="BN9" s="13"/>
      <c r="BO9" s="13"/>
      <c r="BP9" s="13">
        <v>6.9999999999999994E-5</v>
      </c>
      <c r="BQ9" s="13">
        <v>5.0000000000000002E-5</v>
      </c>
      <c r="BR9" s="13">
        <v>1.2899999999999999E-4</v>
      </c>
      <c r="BS9" s="13">
        <v>7.3999999999999996E-5</v>
      </c>
      <c r="BT9" s="13">
        <v>3.1393789038960577E-4</v>
      </c>
      <c r="BU9" s="13">
        <v>3.0060204430199189E-4</v>
      </c>
      <c r="BV9" s="13">
        <v>3.0574291250453121E-4</v>
      </c>
      <c r="BW9" s="13">
        <v>3.020803308322696E-4</v>
      </c>
      <c r="BX9" s="13">
        <v>2.6956425969752777E-4</v>
      </c>
      <c r="BY9" s="13">
        <v>2.3117E-4</v>
      </c>
      <c r="BZ9" s="13">
        <v>3.083436923667949E-4</v>
      </c>
      <c r="CA9" s="13">
        <v>2.9506453665281083E-4</v>
      </c>
      <c r="CB9" s="13">
        <v>2.549940608545873E-4</v>
      </c>
      <c r="CC9" s="13">
        <v>3.2684862441896052E-4</v>
      </c>
      <c r="CD9" s="13">
        <v>2.6024030262961117E-4</v>
      </c>
      <c r="CE9" s="13">
        <v>2.2166532957064105E-4</v>
      </c>
      <c r="CF9" s="13">
        <v>2.9920925471852252E-4</v>
      </c>
      <c r="CG9" s="13">
        <v>2.5030275492077779E-4</v>
      </c>
      <c r="CH9" s="13">
        <v>2.1173002964609773E-4</v>
      </c>
      <c r="CI9" s="12">
        <v>2.8946872084055139E-4</v>
      </c>
      <c r="CJ9" s="13">
        <v>2.5099999999999998E-4</v>
      </c>
      <c r="CK9" s="12">
        <v>2.02E-4</v>
      </c>
      <c r="CL9" s="12">
        <v>2.8000000000000003E-4</v>
      </c>
      <c r="CM9" s="12">
        <v>2.4100087487887229E-4</v>
      </c>
      <c r="CN9" s="13">
        <v>2.0221322401736848E-4</v>
      </c>
      <c r="CO9" s="12">
        <v>2.8013931803790981E-4</v>
      </c>
      <c r="CP9" s="13">
        <v>2.3104969458631453E-4</v>
      </c>
      <c r="CQ9" s="13">
        <v>1.9227420517683414E-4</v>
      </c>
      <c r="CR9" s="13">
        <v>2.7019151039482886E-4</v>
      </c>
      <c r="CS9" s="13">
        <v>2.3149442916345789E-4</v>
      </c>
      <c r="CT9" s="13">
        <v>1.929049809943645E-4</v>
      </c>
      <c r="CU9" s="12">
        <v>2.6026363435093295E-4</v>
      </c>
      <c r="CV9" s="12">
        <v>2.2154449703549922E-4</v>
      </c>
      <c r="CW9" s="12">
        <v>1.8274525790960979E-4</v>
      </c>
      <c r="CX9" s="12">
        <v>2.6067200794099876E-4</v>
      </c>
      <c r="CY9" s="12">
        <v>5.5800000000000001E-5</v>
      </c>
      <c r="CZ9" s="12">
        <v>9.3800000000000003E-5</v>
      </c>
      <c r="DA9" s="12">
        <v>4.7500000000000003E-5</v>
      </c>
      <c r="DB9" s="12">
        <v>5.5500000000000001E-5</v>
      </c>
      <c r="DC9" s="12">
        <v>1.608317E-4</v>
      </c>
      <c r="DD9" s="12">
        <v>1.8666949999999999E-4</v>
      </c>
      <c r="DE9" s="12">
        <v>1.0897889999999999E-4</v>
      </c>
      <c r="DF9" s="12">
        <v>1.629112E-4</v>
      </c>
      <c r="DG9" s="12">
        <v>0</v>
      </c>
      <c r="DH9" s="12"/>
      <c r="DI9" s="12">
        <v>0.371</v>
      </c>
      <c r="DJ9" s="12">
        <v>0</v>
      </c>
      <c r="DK9" s="13"/>
      <c r="DL9" s="12"/>
      <c r="DM9" s="12"/>
      <c r="DN9" s="12"/>
      <c r="DO9" s="12"/>
      <c r="DP9" s="12"/>
      <c r="DQ9" s="12">
        <v>0</v>
      </c>
      <c r="DR9" s="13"/>
      <c r="DS9" s="13"/>
      <c r="DT9" s="13">
        <v>3.9205000000000004E-3</v>
      </c>
      <c r="DU9" s="13">
        <v>6.4247100000000001E-3</v>
      </c>
      <c r="DV9" s="13"/>
      <c r="DW9" s="13"/>
      <c r="DX9" s="13">
        <v>1.4936484E-2</v>
      </c>
      <c r="DY9" s="13">
        <v>9.1833479999999992E-3</v>
      </c>
      <c r="DZ9" s="12">
        <v>0</v>
      </c>
      <c r="EA9" s="12" t="s">
        <v>148</v>
      </c>
      <c r="EB9" s="13">
        <v>5.7000000000000002E-3</v>
      </c>
      <c r="EC9" s="13"/>
      <c r="ED9" s="13"/>
      <c r="EE9" s="13"/>
      <c r="EF9" s="12">
        <v>0</v>
      </c>
      <c r="EG9" s="12"/>
      <c r="EH9" s="12"/>
      <c r="EI9" s="13"/>
      <c r="EJ9" s="12"/>
      <c r="EK9" s="12">
        <v>0</v>
      </c>
      <c r="EL9" s="12"/>
      <c r="EM9" s="12"/>
      <c r="EN9" s="12"/>
      <c r="EO9" s="12">
        <v>0</v>
      </c>
      <c r="EP9" s="12"/>
      <c r="EQ9" s="13"/>
      <c r="ER9" s="13"/>
      <c r="ES9" s="13"/>
      <c r="ET9" s="13"/>
      <c r="EU9" s="13"/>
      <c r="EV9" s="13"/>
    </row>
    <row r="10" spans="1:152" ht="14.5" x14ac:dyDescent="0.35">
      <c r="A10" s="3">
        <v>8</v>
      </c>
      <c r="B10" s="12" t="s">
        <v>148</v>
      </c>
      <c r="C10" s="12">
        <v>8.6300000000000005E-3</v>
      </c>
      <c r="D10" s="13">
        <v>1.18E-4</v>
      </c>
      <c r="E10" s="13">
        <v>2.9399999999999999E-4</v>
      </c>
      <c r="F10" s="12">
        <v>1.3100000000000001E-4</v>
      </c>
      <c r="G10" s="12">
        <v>3.28E-4</v>
      </c>
      <c r="H10" s="12">
        <v>2.3000000000000001E-4</v>
      </c>
      <c r="I10" s="12">
        <v>2.0699999999999999E-4</v>
      </c>
      <c r="J10" s="12">
        <v>4.8700000000000002E-4</v>
      </c>
      <c r="K10" s="12"/>
      <c r="L10" s="12">
        <v>4.0000000000000002E-4</v>
      </c>
      <c r="M10" s="12">
        <v>3.8999999999999999E-4</v>
      </c>
      <c r="N10" s="12">
        <v>1.16E-4</v>
      </c>
      <c r="O10" s="12">
        <v>1.34E-4</v>
      </c>
      <c r="P10" s="12">
        <v>3.2699999999999998E-4</v>
      </c>
      <c r="Q10" s="12">
        <v>3.5199999999999999E-4</v>
      </c>
      <c r="R10" s="14">
        <v>9.0000000000000006E-5</v>
      </c>
      <c r="S10" s="14">
        <v>1.4999999999999999E-4</v>
      </c>
      <c r="T10" s="14">
        <v>8.0000000000000007E-5</v>
      </c>
      <c r="U10" s="15">
        <v>1.1E-4</v>
      </c>
      <c r="V10" s="16">
        <v>1.4499999999999999E-3</v>
      </c>
      <c r="W10" s="17">
        <v>2.31E-3</v>
      </c>
      <c r="X10" s="16">
        <v>1.23E-3</v>
      </c>
      <c r="Y10" s="16">
        <v>1.1150999999999999E-3</v>
      </c>
      <c r="Z10" s="16">
        <v>1.1199999999999999E-3</v>
      </c>
      <c r="AA10" s="16">
        <v>1.2199000000000001E-3</v>
      </c>
      <c r="AB10" s="16">
        <v>1.23E-3</v>
      </c>
      <c r="AC10" s="12">
        <v>3.2000000000000003E-4</v>
      </c>
      <c r="AD10" s="12">
        <v>4.0000000000000002E-4</v>
      </c>
      <c r="AE10" s="12">
        <v>7.6000000000000004E-4</v>
      </c>
      <c r="AF10" s="12"/>
      <c r="AG10" s="12">
        <v>1.4300000000000001E-4</v>
      </c>
      <c r="AH10" s="12">
        <v>3.9199999999999999E-4</v>
      </c>
      <c r="AI10" s="12">
        <v>1.0399999999999999E-4</v>
      </c>
      <c r="AJ10" s="12">
        <v>1.16E-4</v>
      </c>
      <c r="AK10" s="12">
        <v>3.2699999999999998E-4</v>
      </c>
      <c r="AL10" s="12">
        <v>2.9399999999999999E-4</v>
      </c>
      <c r="AM10" s="12">
        <v>1.37E-4</v>
      </c>
      <c r="AN10" s="12">
        <v>2.0100000000000001E-4</v>
      </c>
      <c r="AO10" s="12"/>
      <c r="AP10" s="13"/>
      <c r="AQ10" s="13" t="s">
        <v>148</v>
      </c>
      <c r="AR10" s="13"/>
      <c r="AS10" s="13"/>
      <c r="AT10" s="13"/>
      <c r="AU10" s="13"/>
      <c r="AV10" s="12"/>
      <c r="AW10" s="12"/>
      <c r="AX10" s="12">
        <v>4.4299999999999999E-3</v>
      </c>
      <c r="AY10" s="12">
        <v>4.4299999999999999E-3</v>
      </c>
      <c r="AZ10" s="13">
        <v>1.47E-4</v>
      </c>
      <c r="BA10" s="13">
        <v>1.8200000000000001E-4</v>
      </c>
      <c r="BB10" s="12">
        <v>2.1599999999999999E-4</v>
      </c>
      <c r="BC10" s="12"/>
      <c r="BD10" s="12"/>
      <c r="BE10" s="12"/>
      <c r="BF10" s="12">
        <v>1.47E-4</v>
      </c>
      <c r="BG10" s="13">
        <v>2.1599999999999999E-4</v>
      </c>
      <c r="BH10" s="13"/>
      <c r="BI10" s="13"/>
      <c r="BJ10" s="13">
        <v>1.5899999999999999E-4</v>
      </c>
      <c r="BK10" s="13">
        <v>1.05E-4</v>
      </c>
      <c r="BL10" s="13"/>
      <c r="BM10" s="13"/>
      <c r="BN10" s="13"/>
      <c r="BO10" s="13"/>
      <c r="BP10" s="13">
        <v>6.0000000000000002E-5</v>
      </c>
      <c r="BQ10" s="13">
        <v>4.0000000000000003E-5</v>
      </c>
      <c r="BR10" s="13">
        <v>1.3100000000000001E-4</v>
      </c>
      <c r="BS10" s="13">
        <v>7.2000000000000002E-5</v>
      </c>
      <c r="BT10" s="13">
        <v>2.8125833130320199E-4</v>
      </c>
      <c r="BU10" s="13">
        <v>2.6881279849031554E-4</v>
      </c>
      <c r="BV10" s="13">
        <v>2.7057711136287051E-4</v>
      </c>
      <c r="BW10" s="13">
        <v>2.6776108703950574E-4</v>
      </c>
      <c r="BX10" s="13">
        <v>2.537305285359429E-4</v>
      </c>
      <c r="BY10" s="13">
        <v>2.1552999999999999E-4</v>
      </c>
      <c r="BZ10" s="13">
        <v>2.9023284563639746E-4</v>
      </c>
      <c r="CA10" s="13">
        <v>2.7019426813114459E-4</v>
      </c>
      <c r="CB10" s="13">
        <v>2.3181218332023917E-4</v>
      </c>
      <c r="CC10" s="13">
        <v>2.9858859485296346E-4</v>
      </c>
      <c r="CD10" s="13">
        <v>2.4509947094011631E-4</v>
      </c>
      <c r="CE10" s="13">
        <v>2.070399614466706E-4</v>
      </c>
      <c r="CF10" s="13">
        <v>2.8229733926713916E-4</v>
      </c>
      <c r="CG10" s="13">
        <v>2.3625868199386932E-4</v>
      </c>
      <c r="CH10" s="13">
        <v>1.9739824393616637E-4</v>
      </c>
      <c r="CI10" s="12">
        <v>2.7324812558921944E-4</v>
      </c>
      <c r="CJ10" s="13">
        <v>2.3699999999999999E-4</v>
      </c>
      <c r="CK10" s="12">
        <v>1.8799999999999999E-4</v>
      </c>
      <c r="CL10" s="12">
        <v>2.6400000000000002E-4</v>
      </c>
      <c r="CM10" s="12">
        <v>2.2754001912415526E-4</v>
      </c>
      <c r="CN10" s="13">
        <v>1.8891199520059042E-4</v>
      </c>
      <c r="CO10" s="12">
        <v>2.6466367027923619E-4</v>
      </c>
      <c r="CP10" s="13">
        <v>2.1788594628862707E-4</v>
      </c>
      <c r="CQ10" s="13">
        <v>1.7925820395287662E-4</v>
      </c>
      <c r="CR10" s="13">
        <v>2.5497810892798593E-4</v>
      </c>
      <c r="CS10" s="13">
        <v>2.1905635423092367E-4</v>
      </c>
      <c r="CT10" s="13">
        <v>1.8015806199664814E-4</v>
      </c>
      <c r="CU10" s="12">
        <v>2.4607594472557393E-4</v>
      </c>
      <c r="CV10" s="12">
        <v>2.0939810269913795E-4</v>
      </c>
      <c r="CW10" s="12">
        <v>1.7078554825176808E-4</v>
      </c>
      <c r="CX10" s="12">
        <v>2.4653272779956903E-4</v>
      </c>
      <c r="CY10" s="12">
        <v>5.8799999999999999E-5</v>
      </c>
      <c r="CZ10" s="12">
        <v>9.87E-5</v>
      </c>
      <c r="DA10" s="12">
        <v>4.9599999999999999E-5</v>
      </c>
      <c r="DB10" s="12">
        <v>5.8400000000000003E-5</v>
      </c>
      <c r="DC10" s="12">
        <v>1.6215589999999999E-4</v>
      </c>
      <c r="DD10" s="12">
        <v>1.89483E-4</v>
      </c>
      <c r="DE10" s="12">
        <v>1.1489059999999999E-4</v>
      </c>
      <c r="DF10" s="12">
        <v>1.633819E-4</v>
      </c>
      <c r="DG10" s="12">
        <v>0</v>
      </c>
      <c r="DH10" s="12"/>
      <c r="DI10" s="12">
        <v>0.35799999999999998</v>
      </c>
      <c r="DJ10" s="12">
        <v>0</v>
      </c>
      <c r="DK10" s="13"/>
      <c r="DL10" s="12"/>
      <c r="DM10" s="12"/>
      <c r="DN10" s="12"/>
      <c r="DO10" s="12"/>
      <c r="DP10" s="12"/>
      <c r="DQ10" s="12">
        <v>0</v>
      </c>
      <c r="DR10" s="13"/>
      <c r="DS10" s="13"/>
      <c r="DT10" s="13">
        <v>3.9417699999999998E-3</v>
      </c>
      <c r="DU10" s="13">
        <v>6.4431799999999997E-3</v>
      </c>
      <c r="DV10" s="13"/>
      <c r="DW10" s="13"/>
      <c r="DX10" s="13">
        <v>1.4964659999999999E-2</v>
      </c>
      <c r="DY10" s="13">
        <v>9.1970139999999999E-3</v>
      </c>
      <c r="DZ10" s="12">
        <v>0</v>
      </c>
      <c r="EA10" s="12" t="s">
        <v>148</v>
      </c>
      <c r="EB10" s="13">
        <v>5.5399999999999998E-3</v>
      </c>
      <c r="EC10" s="13"/>
      <c r="ED10" s="13"/>
      <c r="EE10" s="13"/>
      <c r="EF10" s="12">
        <v>0</v>
      </c>
      <c r="EG10" s="12"/>
      <c r="EH10" s="12"/>
      <c r="EI10" s="13"/>
      <c r="EJ10" s="12"/>
      <c r="EK10" s="12">
        <v>0</v>
      </c>
      <c r="EL10" s="12"/>
      <c r="EM10" s="12"/>
      <c r="EN10" s="12"/>
      <c r="EO10" s="12">
        <v>0</v>
      </c>
      <c r="EP10" s="12"/>
      <c r="EQ10" s="13"/>
      <c r="ER10" s="13"/>
      <c r="ES10" s="13"/>
      <c r="ET10" s="13"/>
      <c r="EU10" s="13"/>
      <c r="EV10" s="13"/>
    </row>
    <row r="11" spans="1:152" ht="15.75" customHeight="1" x14ac:dyDescent="0.35">
      <c r="A11" s="3">
        <v>9</v>
      </c>
      <c r="B11" s="12" t="s">
        <v>148</v>
      </c>
      <c r="C11" s="12">
        <v>7.9000000000000008E-3</v>
      </c>
      <c r="D11" s="13">
        <v>1.21E-4</v>
      </c>
      <c r="E11" s="13">
        <v>3.2499999999999999E-4</v>
      </c>
      <c r="F11" s="12">
        <v>1.34E-4</v>
      </c>
      <c r="G11" s="12">
        <v>3.6200000000000002E-4</v>
      </c>
      <c r="H11" s="12">
        <v>2.4800000000000001E-4</v>
      </c>
      <c r="I11" s="12">
        <v>1.93E-4</v>
      </c>
      <c r="J11" s="12">
        <v>4.8200000000000001E-4</v>
      </c>
      <c r="K11" s="12"/>
      <c r="L11" s="12">
        <v>4.0999999999999999E-4</v>
      </c>
      <c r="M11" s="12">
        <v>3.8999999999999999E-4</v>
      </c>
      <c r="N11" s="12">
        <v>1.08E-4</v>
      </c>
      <c r="O11" s="12">
        <v>1.36E-4</v>
      </c>
      <c r="P11" s="12">
        <v>3.2400000000000001E-4</v>
      </c>
      <c r="Q11" s="12">
        <v>3.68E-4</v>
      </c>
      <c r="R11" s="14">
        <v>1.1E-4</v>
      </c>
      <c r="S11" s="14">
        <v>1.6000000000000001E-4</v>
      </c>
      <c r="T11" s="14">
        <v>9.0000000000000006E-5</v>
      </c>
      <c r="U11" s="15">
        <v>1.2E-4</v>
      </c>
      <c r="V11" s="16">
        <v>1.42E-3</v>
      </c>
      <c r="W11" s="17">
        <v>2.1199999999999999E-3</v>
      </c>
      <c r="X11" s="16">
        <v>1.2099999999999999E-3</v>
      </c>
      <c r="Y11" s="16">
        <v>1.1099E-3</v>
      </c>
      <c r="Z11" s="16">
        <v>1.1100000000000001E-3</v>
      </c>
      <c r="AA11" s="16">
        <v>1.2099999999999999E-3</v>
      </c>
      <c r="AB11" s="16">
        <v>1.2099999999999999E-3</v>
      </c>
      <c r="AC11" s="12">
        <v>2.9999999999999997E-4</v>
      </c>
      <c r="AD11" s="12">
        <v>3.6999999999999999E-4</v>
      </c>
      <c r="AE11" s="12">
        <v>7.3999999999999999E-4</v>
      </c>
      <c r="AF11" s="12"/>
      <c r="AG11" s="12">
        <v>1.34E-4</v>
      </c>
      <c r="AH11" s="12">
        <v>3.8900000000000002E-4</v>
      </c>
      <c r="AI11" s="12">
        <v>9.7E-5</v>
      </c>
      <c r="AJ11" s="12">
        <v>1.08E-4</v>
      </c>
      <c r="AK11" s="12">
        <v>3.2400000000000001E-4</v>
      </c>
      <c r="AL11" s="12">
        <v>2.92E-4</v>
      </c>
      <c r="AM11" s="12">
        <v>1.2999999999999999E-4</v>
      </c>
      <c r="AN11" s="12">
        <v>1.94E-4</v>
      </c>
      <c r="AO11" s="12"/>
      <c r="AP11" s="13"/>
      <c r="AQ11" s="13" t="s">
        <v>148</v>
      </c>
      <c r="AR11" s="13"/>
      <c r="AS11" s="13"/>
      <c r="AT11" s="13"/>
      <c r="AU11" s="13"/>
      <c r="AV11" s="12"/>
      <c r="AW11" s="12"/>
      <c r="AX11" s="12">
        <v>3.8800000000000002E-3</v>
      </c>
      <c r="AY11" s="12">
        <v>3.8800000000000002E-3</v>
      </c>
      <c r="AZ11" s="13">
        <v>1.3999999999999999E-4</v>
      </c>
      <c r="BA11" s="13">
        <v>1.75E-4</v>
      </c>
      <c r="BB11" s="12">
        <v>2.0900000000000001E-4</v>
      </c>
      <c r="BC11" s="12"/>
      <c r="BD11" s="12"/>
      <c r="BE11" s="12"/>
      <c r="BF11" s="12">
        <v>1.3999999999999999E-4</v>
      </c>
      <c r="BG11" s="13">
        <v>2.0900000000000001E-4</v>
      </c>
      <c r="BH11" s="13"/>
      <c r="BI11" s="13"/>
      <c r="BJ11" s="13">
        <v>1.4300000000000001E-4</v>
      </c>
      <c r="BK11" s="13">
        <v>9.7999999999999997E-5</v>
      </c>
      <c r="BL11" s="13"/>
      <c r="BM11" s="13"/>
      <c r="BN11" s="13"/>
      <c r="BO11" s="13"/>
      <c r="BP11" s="13">
        <v>6.0000000000000002E-5</v>
      </c>
      <c r="BQ11" s="13">
        <v>4.0000000000000003E-5</v>
      </c>
      <c r="BR11" s="13">
        <v>1.37E-4</v>
      </c>
      <c r="BS11" s="13">
        <v>7.2000000000000002E-5</v>
      </c>
      <c r="BT11" s="13">
        <v>2.7311209676325393E-4</v>
      </c>
      <c r="BU11" s="13">
        <v>2.6061452412972616E-4</v>
      </c>
      <c r="BV11" s="13">
        <v>2.5144636948361379E-4</v>
      </c>
      <c r="BW11" s="13">
        <v>2.4835354346849822E-4</v>
      </c>
      <c r="BX11" s="13">
        <v>2.4756914158197081E-4</v>
      </c>
      <c r="BY11" s="13">
        <v>2.0777999999999999E-4</v>
      </c>
      <c r="BZ11" s="13">
        <v>2.8331323220929464E-4</v>
      </c>
      <c r="CA11" s="13">
        <v>2.5472372541164221E-4</v>
      </c>
      <c r="CB11" s="13">
        <v>2.1647698218538012E-4</v>
      </c>
      <c r="CC11" s="13">
        <v>2.8123204128087099E-4</v>
      </c>
      <c r="CD11" s="13">
        <v>2.3893251305958575E-4</v>
      </c>
      <c r="CE11" s="13">
        <v>1.99896033056716E-4</v>
      </c>
      <c r="CF11" s="13">
        <v>2.7574202002788386E-4</v>
      </c>
      <c r="CG11" s="13">
        <v>2.3126312965079612E-4</v>
      </c>
      <c r="CH11" s="13">
        <v>1.9046351234298169E-4</v>
      </c>
      <c r="CI11" s="12">
        <v>2.6715808086751676E-4</v>
      </c>
      <c r="CJ11" s="13">
        <v>2.31E-4</v>
      </c>
      <c r="CK11" s="12">
        <v>1.8200000000000001E-4</v>
      </c>
      <c r="CL11" s="12">
        <v>2.5799999999999998E-4</v>
      </c>
      <c r="CM11" s="12">
        <v>2.2241244881096659E-4</v>
      </c>
      <c r="CN11" s="13">
        <v>1.8261168416222381E-4</v>
      </c>
      <c r="CO11" s="12">
        <v>2.5863025997096612E-4</v>
      </c>
      <c r="CP11" s="13">
        <v>2.1298306602682315E-4</v>
      </c>
      <c r="CQ11" s="13">
        <v>1.7316024103734625E-4</v>
      </c>
      <c r="CR11" s="13">
        <v>2.4914166405564438E-4</v>
      </c>
      <c r="CS11" s="13">
        <v>2.145472521269602E-4</v>
      </c>
      <c r="CT11" s="13">
        <v>1.7370797885752265E-4</v>
      </c>
      <c r="CU11" s="12">
        <v>2.413250016006026E-4</v>
      </c>
      <c r="CV11" s="12">
        <v>2.0510857553624812E-4</v>
      </c>
      <c r="CW11" s="12">
        <v>1.6536334940133181E-4</v>
      </c>
      <c r="CX11" s="12">
        <v>2.4136967032900453E-4</v>
      </c>
      <c r="CY11" s="12">
        <v>6.2700000000000006E-5</v>
      </c>
      <c r="CZ11" s="12">
        <v>1.052E-4</v>
      </c>
      <c r="DA11" s="12">
        <v>5.2599999999999998E-5</v>
      </c>
      <c r="DB11" s="12">
        <v>6.2399999999999999E-5</v>
      </c>
      <c r="DC11" s="12">
        <v>1.676263E-4</v>
      </c>
      <c r="DD11" s="12">
        <v>1.9610130000000001E-4</v>
      </c>
      <c r="DE11" s="12">
        <v>1.2712340000000001E-4</v>
      </c>
      <c r="DF11" s="12">
        <v>1.6631950000000001E-4</v>
      </c>
      <c r="DG11" s="12">
        <v>0</v>
      </c>
      <c r="DH11" s="12"/>
      <c r="DI11" s="12">
        <v>0.34499999999999997</v>
      </c>
      <c r="DJ11" s="12">
        <v>0</v>
      </c>
      <c r="DK11" s="13"/>
      <c r="DL11" s="12"/>
      <c r="DM11" s="12"/>
      <c r="DN11" s="12"/>
      <c r="DO11" s="12"/>
      <c r="DP11" s="12"/>
      <c r="DQ11" s="12">
        <v>0</v>
      </c>
      <c r="DR11" s="13"/>
      <c r="DS11" s="13"/>
      <c r="DT11" s="13">
        <v>3.9630400000000001E-3</v>
      </c>
      <c r="DU11" s="13">
        <v>6.4623700000000003E-3</v>
      </c>
      <c r="DV11" s="13"/>
      <c r="DW11" s="13"/>
      <c r="DX11" s="13">
        <v>1.4994891999999999E-2</v>
      </c>
      <c r="DY11" s="13">
        <v>9.2117550000000003E-3</v>
      </c>
      <c r="DZ11" s="12">
        <v>0</v>
      </c>
      <c r="EA11" s="12" t="s">
        <v>148</v>
      </c>
      <c r="EB11" s="13">
        <v>5.3899999999999998E-3</v>
      </c>
      <c r="EC11" s="13"/>
      <c r="ED11" s="13"/>
      <c r="EE11" s="13"/>
      <c r="EF11" s="12">
        <v>0</v>
      </c>
      <c r="EG11" s="12"/>
      <c r="EH11" s="12"/>
      <c r="EI11" s="13"/>
      <c r="EJ11" s="12"/>
      <c r="EK11" s="12">
        <v>0</v>
      </c>
      <c r="EL11" s="12"/>
      <c r="EM11" s="12"/>
      <c r="EN11" s="12"/>
      <c r="EO11" s="12">
        <v>0</v>
      </c>
      <c r="EP11" s="12"/>
      <c r="EQ11" s="13"/>
      <c r="ER11" s="13"/>
      <c r="ES11" s="13"/>
      <c r="ET11" s="13"/>
      <c r="EU11" s="13"/>
      <c r="EV11" s="13"/>
    </row>
    <row r="12" spans="1:152" ht="15.75" customHeight="1" x14ac:dyDescent="0.35">
      <c r="A12" s="3">
        <v>10</v>
      </c>
      <c r="B12" s="12" t="s">
        <v>148</v>
      </c>
      <c r="C12" s="12">
        <v>7.4900000000000001E-3</v>
      </c>
      <c r="D12" s="13">
        <v>1.26E-4</v>
      </c>
      <c r="E12" s="13">
        <v>3.5E-4</v>
      </c>
      <c r="F12" s="12">
        <v>1.3999999999999999E-4</v>
      </c>
      <c r="G12" s="12">
        <v>3.8999999999999999E-4</v>
      </c>
      <c r="H12" s="12">
        <v>2.6499999999999999E-4</v>
      </c>
      <c r="I12" s="12">
        <v>1.9100000000000001E-4</v>
      </c>
      <c r="J12" s="12">
        <v>4.8299999999999998E-4</v>
      </c>
      <c r="K12" s="12">
        <v>4.8299999999999998E-4</v>
      </c>
      <c r="L12" s="12">
        <v>4.1999999999999996E-4</v>
      </c>
      <c r="M12" s="12">
        <v>3.8999999999999999E-4</v>
      </c>
      <c r="N12" s="12">
        <v>1.07E-4</v>
      </c>
      <c r="O12" s="12">
        <v>1.4100000000000001E-4</v>
      </c>
      <c r="P12" s="12">
        <v>3.2499999999999999E-4</v>
      </c>
      <c r="Q12" s="12">
        <v>3.8200000000000002E-4</v>
      </c>
      <c r="R12" s="14">
        <v>1.3999999999999999E-4</v>
      </c>
      <c r="S12" s="14">
        <v>1.8000000000000001E-4</v>
      </c>
      <c r="T12" s="14">
        <v>1.2E-4</v>
      </c>
      <c r="U12" s="15">
        <v>1.2999999999999999E-4</v>
      </c>
      <c r="V12" s="16">
        <v>1.42E-3</v>
      </c>
      <c r="W12" s="17">
        <v>1.97E-3</v>
      </c>
      <c r="X12" s="16">
        <v>1.2099999999999999E-3</v>
      </c>
      <c r="Y12" s="16">
        <v>1.1150000000000001E-3</v>
      </c>
      <c r="Z12" s="16">
        <v>1.1100000000000001E-3</v>
      </c>
      <c r="AA12" s="16">
        <v>1.2199999999999999E-3</v>
      </c>
      <c r="AB12" s="16">
        <v>1.2099999999999999E-3</v>
      </c>
      <c r="AC12" s="12">
        <v>2.9E-4</v>
      </c>
      <c r="AD12" s="12">
        <v>3.6000000000000002E-4</v>
      </c>
      <c r="AE12" s="12">
        <v>7.2999999999999996E-4</v>
      </c>
      <c r="AF12" s="12"/>
      <c r="AG12" s="12">
        <v>1.3200000000000001E-4</v>
      </c>
      <c r="AH12" s="12">
        <v>3.8999999999999999E-4</v>
      </c>
      <c r="AI12" s="12">
        <v>9.6000000000000002E-5</v>
      </c>
      <c r="AJ12" s="12">
        <v>1.07E-4</v>
      </c>
      <c r="AK12" s="12">
        <v>3.2499999999999999E-4</v>
      </c>
      <c r="AL12" s="12">
        <v>2.9300000000000002E-4</v>
      </c>
      <c r="AM12" s="12">
        <v>1.3100000000000001E-4</v>
      </c>
      <c r="AN12" s="12">
        <v>1.9699999999999999E-4</v>
      </c>
      <c r="AO12" s="12"/>
      <c r="AP12" s="13"/>
      <c r="AQ12" s="13" t="s">
        <v>148</v>
      </c>
      <c r="AR12" s="13"/>
      <c r="AS12" s="13"/>
      <c r="AT12" s="13"/>
      <c r="AU12" s="13"/>
      <c r="AV12" s="12"/>
      <c r="AW12" s="12"/>
      <c r="AX12" s="12">
        <v>3.64E-3</v>
      </c>
      <c r="AY12" s="12">
        <v>3.64E-3</v>
      </c>
      <c r="AZ12" s="13">
        <v>1.4100000000000001E-4</v>
      </c>
      <c r="BA12" s="13">
        <v>1.7699999999999999E-4</v>
      </c>
      <c r="BB12" s="12">
        <v>2.12E-4</v>
      </c>
      <c r="BC12" s="12"/>
      <c r="BD12" s="12"/>
      <c r="BE12" s="12"/>
      <c r="BF12" s="12">
        <v>1.4100000000000001E-4</v>
      </c>
      <c r="BG12" s="13">
        <v>2.12E-4</v>
      </c>
      <c r="BH12" s="13"/>
      <c r="BI12" s="13"/>
      <c r="BJ12" s="13">
        <v>1.26E-4</v>
      </c>
      <c r="BK12" s="13">
        <v>9.3999999999999994E-5</v>
      </c>
      <c r="BL12" s="13"/>
      <c r="BM12" s="13"/>
      <c r="BN12" s="13"/>
      <c r="BO12" s="13"/>
      <c r="BP12" s="13">
        <v>5.0000000000000002E-5</v>
      </c>
      <c r="BQ12" s="13">
        <v>4.0000000000000003E-5</v>
      </c>
      <c r="BR12" s="13">
        <v>1.46E-4</v>
      </c>
      <c r="BS12" s="13">
        <v>7.3999999999999996E-5</v>
      </c>
      <c r="BT12" s="13">
        <v>2.7520720681409224E-4</v>
      </c>
      <c r="BU12" s="13">
        <v>2.623627426045437E-4</v>
      </c>
      <c r="BV12" s="13">
        <v>2.4843738185771733E-4</v>
      </c>
      <c r="BW12" s="13">
        <v>2.4371660574609014E-4</v>
      </c>
      <c r="BX12" s="13">
        <v>2.5241325309306733E-4</v>
      </c>
      <c r="BY12" s="13">
        <v>2.0871E-4</v>
      </c>
      <c r="BZ12" s="13">
        <v>2.8981364329714004E-4</v>
      </c>
      <c r="CA12" s="13">
        <v>2.4829521310444343E-4</v>
      </c>
      <c r="CB12" s="13">
        <v>2.0839270306411483E-4</v>
      </c>
      <c r="CC12" s="13">
        <v>2.7485204256869148E-4</v>
      </c>
      <c r="CD12" s="13">
        <v>2.428462801943659E-4</v>
      </c>
      <c r="CE12" s="13">
        <v>2.0101929712985475E-4</v>
      </c>
      <c r="CF12" s="13">
        <v>2.815398680379007E-4</v>
      </c>
      <c r="CG12" s="13">
        <v>2.3659490039864032E-4</v>
      </c>
      <c r="CH12" s="13">
        <v>1.9168256701589738E-4</v>
      </c>
      <c r="CI12" s="12">
        <v>2.7316838875095088E-4</v>
      </c>
      <c r="CJ12" s="13">
        <v>2.3499999999999999E-4</v>
      </c>
      <c r="CK12" s="12">
        <v>1.83E-4</v>
      </c>
      <c r="CL12" s="12">
        <v>2.6400000000000002E-4</v>
      </c>
      <c r="CM12" s="12">
        <v>2.2669158066243383E-4</v>
      </c>
      <c r="CN12" s="13">
        <v>1.8405566856007132E-4</v>
      </c>
      <c r="CO12" s="12">
        <v>2.6378050097311621E-4</v>
      </c>
      <c r="CP12" s="13">
        <v>2.173822944407544E-4</v>
      </c>
      <c r="CQ12" s="13">
        <v>1.7469791386596386E-4</v>
      </c>
      <c r="CR12" s="13">
        <v>2.5439555814578239E-4</v>
      </c>
      <c r="CS12" s="13">
        <v>2.1902865341227041E-4</v>
      </c>
      <c r="CT12" s="13">
        <v>1.7409861118422636E-4</v>
      </c>
      <c r="CU12" s="12">
        <v>2.4790610541194642E-4</v>
      </c>
      <c r="CV12" s="12">
        <v>2.0970621960223531E-4</v>
      </c>
      <c r="CW12" s="12">
        <v>1.6717661617194056E-4</v>
      </c>
      <c r="CX12" s="12">
        <v>2.4687763396035194E-4</v>
      </c>
      <c r="CY12" s="12">
        <v>6.7500000000000001E-5</v>
      </c>
      <c r="CZ12" s="12">
        <v>1.141E-4</v>
      </c>
      <c r="DA12" s="12">
        <v>5.6499999999999998E-5</v>
      </c>
      <c r="DB12" s="12">
        <v>6.7299999999999996E-5</v>
      </c>
      <c r="DC12" s="12">
        <v>1.7913799999999999E-4</v>
      </c>
      <c r="DD12" s="12">
        <v>2.0915570000000001E-4</v>
      </c>
      <c r="DE12" s="12">
        <v>1.4544260000000001E-4</v>
      </c>
      <c r="DF12" s="12">
        <v>1.7316750000000001E-4</v>
      </c>
      <c r="DG12" s="12">
        <v>0</v>
      </c>
      <c r="DH12" s="12"/>
      <c r="DI12" s="12">
        <v>0.33200000000000002</v>
      </c>
      <c r="DJ12" s="12">
        <v>0</v>
      </c>
      <c r="DK12" s="13"/>
      <c r="DL12" s="12"/>
      <c r="DM12" s="12"/>
      <c r="DN12" s="12"/>
      <c r="DO12" s="12"/>
      <c r="DP12" s="12"/>
      <c r="DQ12" s="12">
        <v>0</v>
      </c>
      <c r="DR12" s="13"/>
      <c r="DS12" s="13"/>
      <c r="DT12" s="13">
        <v>3.9843099999999996E-3</v>
      </c>
      <c r="DU12" s="13">
        <v>6.4822999999999999E-3</v>
      </c>
      <c r="DV12" s="13"/>
      <c r="DW12" s="13"/>
      <c r="DX12" s="13">
        <v>1.5027328E-2</v>
      </c>
      <c r="DY12" s="13">
        <v>9.2276530000000006E-3</v>
      </c>
      <c r="DZ12" s="12">
        <v>0</v>
      </c>
      <c r="EA12" s="12" t="s">
        <v>148</v>
      </c>
      <c r="EB12" s="13">
        <v>5.2500000000000003E-3</v>
      </c>
      <c r="EC12" s="13"/>
      <c r="ED12" s="13"/>
      <c r="EE12" s="13"/>
      <c r="EF12" s="12">
        <v>0</v>
      </c>
      <c r="EG12" s="12"/>
      <c r="EH12" s="12"/>
      <c r="EI12" s="13"/>
      <c r="EJ12" s="12"/>
      <c r="EK12" s="12">
        <v>0</v>
      </c>
      <c r="EL12" s="12"/>
      <c r="EM12" s="12"/>
      <c r="EN12" s="12"/>
      <c r="EO12" s="12">
        <v>0</v>
      </c>
      <c r="EP12" s="12"/>
      <c r="EQ12" s="13"/>
      <c r="ER12" s="13"/>
      <c r="ES12" s="13"/>
      <c r="ET12" s="13"/>
      <c r="EU12" s="13"/>
      <c r="EV12" s="13"/>
    </row>
    <row r="13" spans="1:152" ht="15.75" customHeight="1" x14ac:dyDescent="0.35">
      <c r="A13" s="3">
        <v>11</v>
      </c>
      <c r="B13" s="12" t="s">
        <v>148</v>
      </c>
      <c r="C13" s="12">
        <v>7.5199999999999998E-3</v>
      </c>
      <c r="D13" s="13">
        <v>1.3300000000000001E-4</v>
      </c>
      <c r="E13" s="13">
        <v>3.7100000000000002E-4</v>
      </c>
      <c r="F13" s="12">
        <v>1.4799999999999999E-4</v>
      </c>
      <c r="G13" s="12">
        <v>4.1300000000000001E-4</v>
      </c>
      <c r="H13" s="12">
        <v>2.81E-4</v>
      </c>
      <c r="I13" s="12">
        <v>2.0799999999999999E-4</v>
      </c>
      <c r="J13" s="12">
        <v>4.9200000000000003E-4</v>
      </c>
      <c r="K13" s="12">
        <v>4.9200000000000003E-4</v>
      </c>
      <c r="L13" s="12">
        <v>4.2999999999999999E-4</v>
      </c>
      <c r="M13" s="12">
        <v>4.0000000000000002E-4</v>
      </c>
      <c r="N13" s="12">
        <v>1.16E-4</v>
      </c>
      <c r="O13" s="12">
        <v>1.47E-4</v>
      </c>
      <c r="P13" s="12">
        <v>3.3100000000000002E-4</v>
      </c>
      <c r="Q13" s="12">
        <v>3.9399999999999998E-4</v>
      </c>
      <c r="R13" s="14">
        <v>1.8000000000000001E-4</v>
      </c>
      <c r="S13" s="14">
        <v>2.1000000000000001E-4</v>
      </c>
      <c r="T13" s="14">
        <v>1.4999999999999999E-4</v>
      </c>
      <c r="U13" s="15">
        <v>1.4999999999999999E-4</v>
      </c>
      <c r="V13" s="16">
        <v>1.4499999999999999E-3</v>
      </c>
      <c r="W13" s="17">
        <v>1.91E-3</v>
      </c>
      <c r="X13" s="16">
        <v>1.23E-3</v>
      </c>
      <c r="Y13" s="16">
        <v>1.1301E-3</v>
      </c>
      <c r="Z13" s="16">
        <v>1.1199999999999999E-3</v>
      </c>
      <c r="AA13" s="16">
        <v>1.245E-3</v>
      </c>
      <c r="AB13" s="16">
        <v>1.23E-3</v>
      </c>
      <c r="AC13" s="12">
        <v>2.9E-4</v>
      </c>
      <c r="AD13" s="12">
        <v>3.6999999999999999E-4</v>
      </c>
      <c r="AE13" s="12">
        <v>7.7000000000000007E-4</v>
      </c>
      <c r="AF13" s="12"/>
      <c r="AG13" s="12">
        <v>1.4300000000000001E-4</v>
      </c>
      <c r="AH13" s="12">
        <v>3.97E-4</v>
      </c>
      <c r="AI13" s="12">
        <v>1.0399999999999999E-4</v>
      </c>
      <c r="AJ13" s="12">
        <v>1.16E-4</v>
      </c>
      <c r="AK13" s="12">
        <v>3.3100000000000002E-4</v>
      </c>
      <c r="AL13" s="12">
        <v>2.9799999999999998E-4</v>
      </c>
      <c r="AM13" s="12">
        <v>1.3799999999999999E-4</v>
      </c>
      <c r="AN13" s="12">
        <v>2.0799999999999999E-4</v>
      </c>
      <c r="AO13" s="12"/>
      <c r="AP13" s="13"/>
      <c r="AQ13" s="13" t="s">
        <v>148</v>
      </c>
      <c r="AR13" s="13"/>
      <c r="AS13" s="13"/>
      <c r="AT13" s="13"/>
      <c r="AU13" s="13"/>
      <c r="AV13" s="12"/>
      <c r="AW13" s="12"/>
      <c r="AX13" s="12">
        <v>3.6600000000000001E-3</v>
      </c>
      <c r="AY13" s="12">
        <v>3.6600000000000001E-3</v>
      </c>
      <c r="AZ13" s="13">
        <v>1.4300000000000001E-4</v>
      </c>
      <c r="BA13" s="13">
        <v>1.8100000000000001E-4</v>
      </c>
      <c r="BB13" s="12">
        <v>2.1900000000000001E-4</v>
      </c>
      <c r="BC13" s="12"/>
      <c r="BD13" s="12"/>
      <c r="BE13" s="12"/>
      <c r="BF13" s="12">
        <v>1.4799999999999999E-4</v>
      </c>
      <c r="BG13" s="13">
        <v>2.23E-4</v>
      </c>
      <c r="BH13" s="13"/>
      <c r="BI13" s="13"/>
      <c r="BJ13" s="13">
        <v>1.2300000000000001E-4</v>
      </c>
      <c r="BK13" s="13">
        <v>9.6000000000000002E-5</v>
      </c>
      <c r="BL13" s="13"/>
      <c r="BM13" s="13"/>
      <c r="BN13" s="13"/>
      <c r="BO13" s="13"/>
      <c r="BP13" s="13">
        <v>6.0000000000000002E-5</v>
      </c>
      <c r="BQ13" s="13">
        <v>4.0000000000000003E-5</v>
      </c>
      <c r="BR13" s="13">
        <v>1.5699999999999999E-4</v>
      </c>
      <c r="BS13" s="13">
        <v>7.7000000000000001E-5</v>
      </c>
      <c r="BT13" s="13">
        <v>2.8347307136947068E-4</v>
      </c>
      <c r="BU13" s="13">
        <v>2.701678024629022E-4</v>
      </c>
      <c r="BV13" s="13">
        <v>2.646574633366702E-4</v>
      </c>
      <c r="BW13" s="13">
        <v>2.5637732299746267E-4</v>
      </c>
      <c r="BX13" s="13">
        <v>2.6632170446290801E-4</v>
      </c>
      <c r="BY13" s="13">
        <v>2.2055999999999999E-4</v>
      </c>
      <c r="BZ13" s="13">
        <v>3.044047863576908E-4</v>
      </c>
      <c r="CA13" s="13">
        <v>2.5205366792647126E-4</v>
      </c>
      <c r="CB13" s="13">
        <v>2.030925685955487E-4</v>
      </c>
      <c r="CC13" s="13">
        <v>2.8163946580839807E-4</v>
      </c>
      <c r="CD13" s="13">
        <v>2.5955041897509989E-4</v>
      </c>
      <c r="CE13" s="13">
        <v>2.1256488164810478E-4</v>
      </c>
      <c r="CF13" s="13">
        <v>3.0405790141118104E-4</v>
      </c>
      <c r="CG13" s="13">
        <v>2.5521178838880675E-4</v>
      </c>
      <c r="CH13" s="13">
        <v>2.0316807605583789E-4</v>
      </c>
      <c r="CI13" s="12">
        <v>2.9556059510784538E-4</v>
      </c>
      <c r="CJ13" s="13">
        <v>2.52E-4</v>
      </c>
      <c r="CK13" s="12">
        <v>1.95E-4</v>
      </c>
      <c r="CL13" s="12">
        <v>2.8599999999999996E-4</v>
      </c>
      <c r="CM13" s="12">
        <v>2.429305525323048E-4</v>
      </c>
      <c r="CN13" s="13">
        <v>1.9526205780664017E-4</v>
      </c>
      <c r="CO13" s="12">
        <v>2.8392790289525006E-4</v>
      </c>
      <c r="CP13" s="13">
        <v>2.3358640603893957E-4</v>
      </c>
      <c r="CQ13" s="13">
        <v>1.8584964670318276E-4</v>
      </c>
      <c r="CR13" s="13">
        <v>2.7450962385514569E-4</v>
      </c>
      <c r="CS13" s="13">
        <v>2.3496594081388948E-4</v>
      </c>
      <c r="CT13" s="13">
        <v>1.8294590613113636E-4</v>
      </c>
      <c r="CU13" s="12">
        <v>2.6986714196350602E-4</v>
      </c>
      <c r="CV13" s="12">
        <v>2.2560762267525048E-4</v>
      </c>
      <c r="CW13" s="12">
        <v>1.7809065167902793E-4</v>
      </c>
      <c r="CX13" s="12">
        <v>2.6672208752209694E-4</v>
      </c>
      <c r="CY13" s="12">
        <v>7.2999999999999999E-5</v>
      </c>
      <c r="CZ13" s="12">
        <v>1.2769999999999999E-4</v>
      </c>
      <c r="DA13" s="12">
        <v>6.0999999999999999E-5</v>
      </c>
      <c r="DB13" s="12">
        <v>7.3800000000000005E-5</v>
      </c>
      <c r="DC13" s="12">
        <v>1.9796660000000001E-4</v>
      </c>
      <c r="DD13" s="12">
        <v>2.3256249999999999E-4</v>
      </c>
      <c r="DE13" s="12">
        <v>1.6848389999999999E-4</v>
      </c>
      <c r="DF13" s="12">
        <v>1.8620369999999999E-4</v>
      </c>
      <c r="DG13" s="12">
        <v>0</v>
      </c>
      <c r="DH13" s="12"/>
      <c r="DI13" s="12">
        <v>0.31900000000000001</v>
      </c>
      <c r="DJ13" s="12">
        <v>0</v>
      </c>
      <c r="DK13" s="13"/>
      <c r="DL13" s="12"/>
      <c r="DM13" s="12"/>
      <c r="DN13" s="12"/>
      <c r="DO13" s="12"/>
      <c r="DP13" s="12"/>
      <c r="DQ13" s="12">
        <v>0</v>
      </c>
      <c r="DR13" s="13"/>
      <c r="DS13" s="13"/>
      <c r="DT13" s="13">
        <v>4.0055799999999999E-3</v>
      </c>
      <c r="DU13" s="13">
        <v>6.5029600000000003E-3</v>
      </c>
      <c r="DV13" s="13"/>
      <c r="DW13" s="13"/>
      <c r="DX13" s="13">
        <v>1.506213E-2</v>
      </c>
      <c r="DY13" s="13">
        <v>9.2448010000000004E-3</v>
      </c>
      <c r="DZ13" s="12">
        <v>0</v>
      </c>
      <c r="EA13" s="12" t="s">
        <v>148</v>
      </c>
      <c r="EB13" s="13">
        <v>5.1200000000000004E-3</v>
      </c>
      <c r="EC13" s="13"/>
      <c r="ED13" s="13"/>
      <c r="EE13" s="13"/>
      <c r="EF13" s="12">
        <v>0</v>
      </c>
      <c r="EG13" s="12"/>
      <c r="EH13" s="12"/>
      <c r="EI13" s="13"/>
      <c r="EJ13" s="12"/>
      <c r="EK13" s="12">
        <v>0</v>
      </c>
      <c r="EL13" s="12"/>
      <c r="EM13" s="12"/>
      <c r="EN13" s="12"/>
      <c r="EO13" s="12">
        <v>0</v>
      </c>
      <c r="EP13" s="12"/>
      <c r="EQ13" s="13"/>
      <c r="ER13" s="13"/>
      <c r="ES13" s="13"/>
      <c r="ET13" s="13"/>
      <c r="EU13" s="13"/>
      <c r="EV13" s="13"/>
    </row>
    <row r="14" spans="1:152" ht="15.75" customHeight="1" x14ac:dyDescent="0.35">
      <c r="A14" s="3">
        <v>12</v>
      </c>
      <c r="B14" s="12" t="s">
        <v>148</v>
      </c>
      <c r="C14" s="12">
        <v>7.5399999999999998E-3</v>
      </c>
      <c r="D14" s="13">
        <v>1.4200000000000001E-4</v>
      </c>
      <c r="E14" s="13">
        <v>3.88E-4</v>
      </c>
      <c r="F14" s="12">
        <v>1.5799999999999999E-4</v>
      </c>
      <c r="G14" s="12">
        <v>4.3100000000000001E-4</v>
      </c>
      <c r="H14" s="12">
        <v>2.9500000000000001E-4</v>
      </c>
      <c r="I14" s="12">
        <v>2.2499999999999999E-4</v>
      </c>
      <c r="J14" s="12">
        <v>5.0199999999999995E-4</v>
      </c>
      <c r="K14" s="12">
        <v>5.0199999999999995E-4</v>
      </c>
      <c r="L14" s="12">
        <v>4.4099999999999999E-4</v>
      </c>
      <c r="M14" s="12">
        <v>4.0999999999999999E-4</v>
      </c>
      <c r="N14" s="12">
        <v>1.26E-4</v>
      </c>
      <c r="O14" s="12">
        <v>1.55E-4</v>
      </c>
      <c r="P14" s="12">
        <v>3.3799999999999998E-4</v>
      </c>
      <c r="Q14" s="12">
        <v>4.0499999999999998E-4</v>
      </c>
      <c r="R14" s="14">
        <v>2.2000000000000001E-4</v>
      </c>
      <c r="S14" s="14">
        <v>2.5999999999999998E-4</v>
      </c>
      <c r="T14" s="14">
        <v>1.8000000000000001E-4</v>
      </c>
      <c r="U14" s="15">
        <v>1.9000000000000001E-4</v>
      </c>
      <c r="V14" s="16">
        <v>1.48E-3</v>
      </c>
      <c r="W14" s="17">
        <v>1.92E-3</v>
      </c>
      <c r="X14" s="16">
        <v>1.2600000000000001E-3</v>
      </c>
      <c r="Y14" s="16">
        <v>1.1548999999999999E-3</v>
      </c>
      <c r="Z14" s="16">
        <v>1.14E-3</v>
      </c>
      <c r="AA14" s="16">
        <v>1.2899999999999999E-3</v>
      </c>
      <c r="AB14" s="16">
        <v>1.2600000000000001E-3</v>
      </c>
      <c r="AC14" s="12">
        <v>2.9999999999999997E-4</v>
      </c>
      <c r="AD14" s="12">
        <v>3.8999999999999999E-4</v>
      </c>
      <c r="AE14" s="12">
        <v>8.4999999999999995E-4</v>
      </c>
      <c r="AF14" s="12"/>
      <c r="AG14" s="12">
        <v>1.55E-4</v>
      </c>
      <c r="AH14" s="12">
        <v>4.0499999999999998E-4</v>
      </c>
      <c r="AI14" s="12">
        <v>1.13E-4</v>
      </c>
      <c r="AJ14" s="12">
        <v>1.26E-4</v>
      </c>
      <c r="AK14" s="12">
        <v>3.3799999999999998E-4</v>
      </c>
      <c r="AL14" s="12">
        <v>3.0400000000000002E-4</v>
      </c>
      <c r="AM14" s="12">
        <v>1.4799999999999999E-4</v>
      </c>
      <c r="AN14" s="12">
        <v>2.2599999999999999E-4</v>
      </c>
      <c r="AO14" s="12"/>
      <c r="AP14" s="13"/>
      <c r="AQ14" s="13" t="s">
        <v>148</v>
      </c>
      <c r="AR14" s="13"/>
      <c r="AS14" s="13"/>
      <c r="AT14" s="13"/>
      <c r="AU14" s="13"/>
      <c r="AV14" s="12"/>
      <c r="AW14" s="12"/>
      <c r="AX14" s="12">
        <v>3.8700000000000002E-3</v>
      </c>
      <c r="AY14" s="12">
        <v>3.8700000000000002E-3</v>
      </c>
      <c r="AZ14" s="13">
        <v>1.4799999999999999E-4</v>
      </c>
      <c r="BA14" s="13">
        <v>1.8799999999999999E-4</v>
      </c>
      <c r="BB14" s="12">
        <v>2.2800000000000001E-4</v>
      </c>
      <c r="BC14" s="12"/>
      <c r="BD14" s="12"/>
      <c r="BE14" s="12"/>
      <c r="BF14" s="12">
        <v>1.5899999999999999E-4</v>
      </c>
      <c r="BG14" s="13">
        <v>2.43E-4</v>
      </c>
      <c r="BH14" s="13"/>
      <c r="BI14" s="13"/>
      <c r="BJ14" s="13">
        <v>1.47E-4</v>
      </c>
      <c r="BK14" s="13">
        <v>1.05E-4</v>
      </c>
      <c r="BL14" s="13"/>
      <c r="BM14" s="13"/>
      <c r="BN14" s="13"/>
      <c r="BO14" s="13"/>
      <c r="BP14" s="13">
        <v>6.9999999999999994E-5</v>
      </c>
      <c r="BQ14" s="13">
        <v>4.0000000000000003E-5</v>
      </c>
      <c r="BR14" s="13">
        <v>1.7000000000000001E-4</v>
      </c>
      <c r="BS14" s="13">
        <v>8.0000000000000007E-5</v>
      </c>
      <c r="BT14" s="13">
        <v>3.1423746663991994E-4</v>
      </c>
      <c r="BU14" s="13">
        <v>3.0652682164653309E-4</v>
      </c>
      <c r="BV14" s="13">
        <v>3.0685667302609112E-4</v>
      </c>
      <c r="BW14" s="13">
        <v>2.9200065014114144E-4</v>
      </c>
      <c r="BX14" s="13">
        <v>3.0505741687529076E-4</v>
      </c>
      <c r="BY14" s="13">
        <v>2.5761000000000002E-4</v>
      </c>
      <c r="BZ14" s="13">
        <v>3.4600670347169517E-4</v>
      </c>
      <c r="CA14" s="13">
        <v>2.63675204495693E-4</v>
      </c>
      <c r="CB14" s="13">
        <v>2.126220872958754E-4</v>
      </c>
      <c r="CC14" s="13">
        <v>2.9616374819973199E-4</v>
      </c>
      <c r="CD14" s="13">
        <v>2.9382175469539352E-4</v>
      </c>
      <c r="CE14" s="13">
        <v>2.4862131044394364E-4</v>
      </c>
      <c r="CF14" s="13">
        <v>3.5102507055539788E-4</v>
      </c>
      <c r="CG14" s="13">
        <v>2.9227204960018837E-4</v>
      </c>
      <c r="CH14" s="13">
        <v>2.3893878210547672E-4</v>
      </c>
      <c r="CI14" s="12">
        <v>3.4189158099531347E-4</v>
      </c>
      <c r="CJ14" s="13">
        <v>2.8499999999999999E-4</v>
      </c>
      <c r="CK14" s="12">
        <v>2.3000000000000001E-4</v>
      </c>
      <c r="CL14" s="12">
        <v>3.3199999999999999E-4</v>
      </c>
      <c r="CM14" s="12">
        <v>2.7559098635536727E-4</v>
      </c>
      <c r="CN14" s="13">
        <v>2.3003793135799628E-4</v>
      </c>
      <c r="CO14" s="12">
        <v>3.2578615240882146E-4</v>
      </c>
      <c r="CP14" s="13">
        <v>2.6597542989866013E-4</v>
      </c>
      <c r="CQ14" s="13">
        <v>2.2035427607775381E-4</v>
      </c>
      <c r="CR14" s="13">
        <v>3.1612679830195255E-4</v>
      </c>
      <c r="CS14" s="13">
        <v>2.6663801676036743E-4</v>
      </c>
      <c r="CT14" s="13">
        <v>2.1334512353533079E-4</v>
      </c>
      <c r="CU14" s="12">
        <v>3.1430348162756535E-4</v>
      </c>
      <c r="CV14" s="12">
        <v>2.5701288529598868E-4</v>
      </c>
      <c r="CW14" s="12">
        <v>2.1159295258192586E-4</v>
      </c>
      <c r="CX14" s="12">
        <v>3.0732625995502308E-4</v>
      </c>
      <c r="CY14" s="12">
        <v>7.9099999999999998E-5</v>
      </c>
      <c r="CZ14" s="12">
        <v>1.5090000000000001E-4</v>
      </c>
      <c r="DA14" s="12">
        <v>6.6400000000000001E-5</v>
      </c>
      <c r="DB14" s="12">
        <v>8.3100000000000001E-5</v>
      </c>
      <c r="DC14" s="12">
        <v>2.240586E-4</v>
      </c>
      <c r="DD14" s="12">
        <v>2.6996559999999998E-4</v>
      </c>
      <c r="DE14" s="12">
        <v>1.9434399999999999E-4</v>
      </c>
      <c r="DF14" s="12">
        <v>2.0969970000000001E-4</v>
      </c>
      <c r="DG14" s="12">
        <v>0</v>
      </c>
      <c r="DH14" s="12"/>
      <c r="DI14" s="12">
        <v>0.30599999999999999</v>
      </c>
      <c r="DJ14" s="12">
        <v>0</v>
      </c>
      <c r="DK14" s="13"/>
      <c r="DL14" s="12"/>
      <c r="DM14" s="12"/>
      <c r="DN14" s="12"/>
      <c r="DO14" s="12"/>
      <c r="DP14" s="12"/>
      <c r="DQ14" s="12">
        <v>0</v>
      </c>
      <c r="DR14" s="13"/>
      <c r="DS14" s="13"/>
      <c r="DT14" s="13">
        <v>4.0268600000000002E-3</v>
      </c>
      <c r="DU14" s="13">
        <v>6.5243499999999999E-3</v>
      </c>
      <c r="DV14" s="13"/>
      <c r="DW14" s="13"/>
      <c r="DX14" s="13">
        <v>1.509947E-2</v>
      </c>
      <c r="DY14" s="13">
        <v>9.2632960000000007E-3</v>
      </c>
      <c r="DZ14" s="12">
        <v>0</v>
      </c>
      <c r="EA14" s="12" t="s">
        <v>148</v>
      </c>
      <c r="EB14" s="13">
        <v>5.0000000000000001E-3</v>
      </c>
      <c r="EC14" s="13"/>
      <c r="ED14" s="13"/>
      <c r="EE14" s="13"/>
      <c r="EF14" s="12">
        <v>0</v>
      </c>
      <c r="EG14" s="12"/>
      <c r="EH14" s="12"/>
      <c r="EI14" s="13"/>
      <c r="EJ14" s="12"/>
      <c r="EK14" s="12">
        <v>0</v>
      </c>
      <c r="EL14" s="12"/>
      <c r="EM14" s="12"/>
      <c r="EN14" s="12"/>
      <c r="EO14" s="12">
        <v>0</v>
      </c>
      <c r="EP14" s="12"/>
      <c r="EQ14" s="13"/>
      <c r="ER14" s="13"/>
      <c r="ES14" s="13"/>
      <c r="ET14" s="13"/>
      <c r="EU14" s="13"/>
      <c r="EV14" s="13"/>
    </row>
    <row r="15" spans="1:152" ht="15.75" customHeight="1" x14ac:dyDescent="0.35">
      <c r="A15" s="3">
        <v>13</v>
      </c>
      <c r="B15" s="12" t="s">
        <v>148</v>
      </c>
      <c r="C15" s="12">
        <v>7.5700000000000003E-3</v>
      </c>
      <c r="D15" s="13">
        <v>1.5200000000000001E-4</v>
      </c>
      <c r="E15" s="13">
        <v>4.0200000000000001E-4</v>
      </c>
      <c r="F15" s="12">
        <v>1.7000000000000001E-4</v>
      </c>
      <c r="G15" s="12">
        <v>4.46E-4</v>
      </c>
      <c r="H15" s="12">
        <v>3.0800000000000001E-4</v>
      </c>
      <c r="I15" s="12">
        <v>2.42E-4</v>
      </c>
      <c r="J15" s="12">
        <v>5.1199999999999998E-4</v>
      </c>
      <c r="K15" s="12">
        <v>5.1199999999999998E-4</v>
      </c>
      <c r="L15" s="12">
        <v>4.5200000000000004E-4</v>
      </c>
      <c r="M15" s="12">
        <v>4.0999999999999999E-4</v>
      </c>
      <c r="N15" s="12">
        <v>1.35E-4</v>
      </c>
      <c r="O15" s="12">
        <v>1.65E-4</v>
      </c>
      <c r="P15" s="12">
        <v>3.4400000000000001E-4</v>
      </c>
      <c r="Q15" s="12">
        <v>4.15E-4</v>
      </c>
      <c r="R15" s="14">
        <v>2.5999999999999998E-4</v>
      </c>
      <c r="S15" s="14">
        <v>3.3E-4</v>
      </c>
      <c r="T15" s="14">
        <v>2.2000000000000001E-4</v>
      </c>
      <c r="U15" s="15">
        <v>2.4000000000000001E-4</v>
      </c>
      <c r="V15" s="16">
        <v>1.5499999999999999E-3</v>
      </c>
      <c r="W15" s="17">
        <v>1.98E-3</v>
      </c>
      <c r="X15" s="16">
        <v>1.32E-3</v>
      </c>
      <c r="Y15" s="16">
        <v>1.1900000000000001E-3</v>
      </c>
      <c r="Z15" s="16">
        <v>1.17E-3</v>
      </c>
      <c r="AA15" s="16">
        <v>1.3550000000000001E-3</v>
      </c>
      <c r="AB15" s="16">
        <v>1.32E-3</v>
      </c>
      <c r="AC15" s="12">
        <v>3.2000000000000003E-4</v>
      </c>
      <c r="AD15" s="12">
        <v>4.4000000000000002E-4</v>
      </c>
      <c r="AE15" s="12">
        <v>9.8999999999999999E-4</v>
      </c>
      <c r="AF15" s="12"/>
      <c r="AG15" s="12">
        <v>1.6699999999999999E-4</v>
      </c>
      <c r="AH15" s="12">
        <v>4.1300000000000001E-4</v>
      </c>
      <c r="AI15" s="12">
        <v>1.22E-4</v>
      </c>
      <c r="AJ15" s="12">
        <v>1.35E-4</v>
      </c>
      <c r="AK15" s="12">
        <v>3.4400000000000001E-4</v>
      </c>
      <c r="AL15" s="12">
        <v>3.1E-4</v>
      </c>
      <c r="AM15" s="12">
        <v>1.64E-4</v>
      </c>
      <c r="AN15" s="12">
        <v>2.5500000000000002E-4</v>
      </c>
      <c r="AO15" s="12"/>
      <c r="AP15" s="13"/>
      <c r="AQ15" s="13" t="s">
        <v>148</v>
      </c>
      <c r="AR15" s="13"/>
      <c r="AS15" s="13"/>
      <c r="AT15" s="13"/>
      <c r="AU15" s="13"/>
      <c r="AV15" s="12"/>
      <c r="AW15" s="12"/>
      <c r="AX15" s="12">
        <v>4.2199999999999998E-3</v>
      </c>
      <c r="AY15" s="12">
        <v>4.2199999999999998E-3</v>
      </c>
      <c r="AZ15" s="13">
        <v>1.55E-4</v>
      </c>
      <c r="BA15" s="13">
        <v>1.9799999999999999E-4</v>
      </c>
      <c r="BB15" s="12">
        <v>2.4000000000000001E-4</v>
      </c>
      <c r="BC15" s="12"/>
      <c r="BD15" s="12"/>
      <c r="BE15" s="12"/>
      <c r="BF15" s="12">
        <v>1.7699999999999999E-4</v>
      </c>
      <c r="BG15" s="13">
        <v>2.7500000000000002E-4</v>
      </c>
      <c r="BH15" s="13"/>
      <c r="BI15" s="13"/>
      <c r="BJ15" s="13">
        <v>1.8799999999999999E-4</v>
      </c>
      <c r="BK15" s="13">
        <v>1.2E-4</v>
      </c>
      <c r="BL15" s="13"/>
      <c r="BM15" s="13"/>
      <c r="BN15" s="13"/>
      <c r="BO15" s="13"/>
      <c r="BP15" s="13">
        <v>9.0000000000000006E-5</v>
      </c>
      <c r="BQ15" s="13">
        <v>4.0000000000000003E-5</v>
      </c>
      <c r="BR15" s="13">
        <v>1.84E-4</v>
      </c>
      <c r="BS15" s="13">
        <v>8.5000000000000006E-5</v>
      </c>
      <c r="BT15" s="13">
        <v>4.2993037440981682E-4</v>
      </c>
      <c r="BU15" s="13">
        <v>4.1583134361789382E-4</v>
      </c>
      <c r="BV15" s="13">
        <v>3.8689641211192631E-4</v>
      </c>
      <c r="BW15" s="13">
        <v>3.5026946507837821E-4</v>
      </c>
      <c r="BX15" s="13">
        <v>3.674361215701106E-4</v>
      </c>
      <c r="BY15" s="13">
        <v>3.0623E-4</v>
      </c>
      <c r="BZ15" s="13">
        <v>4.3941779807565374E-4</v>
      </c>
      <c r="CA15" s="13">
        <v>2.9823503876219007E-4</v>
      </c>
      <c r="CB15" s="13">
        <v>2.5061728938188138E-4</v>
      </c>
      <c r="CC15" s="13">
        <v>3.37109847780179E-4</v>
      </c>
      <c r="CD15" s="13">
        <v>3.5335865728098096E-4</v>
      </c>
      <c r="CE15" s="13">
        <v>2.9527920269672813E-4</v>
      </c>
      <c r="CF15" s="13">
        <v>4.3528418104234092E-4</v>
      </c>
      <c r="CG15" s="13">
        <v>3.5607583682721676E-4</v>
      </c>
      <c r="CH15" s="13">
        <v>2.85003244261037E-4</v>
      </c>
      <c r="CI15" s="12">
        <v>4.2469626799424687E-4</v>
      </c>
      <c r="CJ15" s="13">
        <v>3.4200000000000002E-4</v>
      </c>
      <c r="CK15" s="12">
        <v>2.7400000000000005E-4</v>
      </c>
      <c r="CL15" s="12">
        <v>4.1399999999999998E-4</v>
      </c>
      <c r="CM15" s="12">
        <v>3.3182623029533946E-4</v>
      </c>
      <c r="CN15" s="13">
        <v>2.7405807516113338E-4</v>
      </c>
      <c r="CO15" s="12">
        <v>4.0043375885576382E-4</v>
      </c>
      <c r="CP15" s="13">
        <v>3.2157039148404388E-4</v>
      </c>
      <c r="CQ15" s="13">
        <v>2.6380031578326224E-4</v>
      </c>
      <c r="CR15" s="13">
        <v>3.9021069104469721E-4</v>
      </c>
      <c r="CS15" s="13">
        <v>3.2088032156523842E-4</v>
      </c>
      <c r="CT15" s="13">
        <v>2.4982932039118816E-4</v>
      </c>
      <c r="CU15" s="12">
        <v>3.9293098550080812E-4</v>
      </c>
      <c r="CV15" s="12">
        <v>3.1063010906160697E-4</v>
      </c>
      <c r="CW15" s="12">
        <v>2.5285686113794446E-4</v>
      </c>
      <c r="CX15" s="12">
        <v>3.7925815297039188E-4</v>
      </c>
      <c r="CY15" s="12">
        <v>8.6199999999999995E-5</v>
      </c>
      <c r="CZ15" s="12">
        <v>1.9110000000000001E-4</v>
      </c>
      <c r="DA15" s="12">
        <v>7.3100000000000001E-5</v>
      </c>
      <c r="DB15" s="12">
        <v>9.7100000000000002E-5</v>
      </c>
      <c r="DC15" s="12">
        <v>2.5553750000000002E-4</v>
      </c>
      <c r="DD15" s="12">
        <v>3.236332E-4</v>
      </c>
      <c r="DE15" s="12">
        <v>2.20953E-4</v>
      </c>
      <c r="DF15" s="12">
        <v>2.486764E-4</v>
      </c>
      <c r="DG15" s="12">
        <v>0</v>
      </c>
      <c r="DH15" s="12"/>
      <c r="DI15" s="12">
        <v>0.29299999999999998</v>
      </c>
      <c r="DJ15" s="12">
        <v>0</v>
      </c>
      <c r="DK15" s="13"/>
      <c r="DL15" s="12"/>
      <c r="DM15" s="12"/>
      <c r="DN15" s="12"/>
      <c r="DO15" s="12"/>
      <c r="DP15" s="12"/>
      <c r="DQ15" s="12">
        <v>0</v>
      </c>
      <c r="DR15" s="13"/>
      <c r="DS15" s="13"/>
      <c r="DT15" s="13">
        <v>4.0481299999999996E-3</v>
      </c>
      <c r="DU15" s="13">
        <v>6.5471899999999996E-3</v>
      </c>
      <c r="DV15" s="13"/>
      <c r="DW15" s="13"/>
      <c r="DX15" s="13">
        <v>1.5139533E-2</v>
      </c>
      <c r="DY15" s="13">
        <v>9.2832450000000007E-3</v>
      </c>
      <c r="DZ15" s="12">
        <v>0</v>
      </c>
      <c r="EA15" s="12" t="s">
        <v>148</v>
      </c>
      <c r="EB15" s="13">
        <v>4.8900000000000002E-3</v>
      </c>
      <c r="EC15" s="13"/>
      <c r="ED15" s="13"/>
      <c r="EE15" s="13"/>
      <c r="EF15" s="12">
        <v>0</v>
      </c>
      <c r="EG15" s="12"/>
      <c r="EH15" s="12"/>
      <c r="EI15" s="13"/>
      <c r="EJ15" s="12"/>
      <c r="EK15" s="12">
        <v>0</v>
      </c>
      <c r="EL15" s="12"/>
      <c r="EM15" s="12"/>
      <c r="EN15" s="12"/>
      <c r="EO15" s="12">
        <v>0</v>
      </c>
      <c r="EP15" s="12"/>
      <c r="EQ15" s="13"/>
      <c r="ER15" s="13"/>
      <c r="ES15" s="13"/>
      <c r="ET15" s="13"/>
      <c r="EU15" s="13"/>
      <c r="EV15" s="13"/>
    </row>
    <row r="16" spans="1:152" ht="15.75" customHeight="1" x14ac:dyDescent="0.35">
      <c r="A16" s="3">
        <v>14</v>
      </c>
      <c r="B16" s="12">
        <v>6.4999999999999997E-4</v>
      </c>
      <c r="C16" s="12">
        <v>7.6E-3</v>
      </c>
      <c r="D16" s="13">
        <v>1.64E-4</v>
      </c>
      <c r="E16" s="13">
        <v>4.1399999999999998E-4</v>
      </c>
      <c r="F16" s="12">
        <v>1.83E-4</v>
      </c>
      <c r="G16" s="12">
        <v>4.5800000000000002E-4</v>
      </c>
      <c r="H16" s="12">
        <v>3.21E-4</v>
      </c>
      <c r="I16" s="12">
        <v>2.5999999999999998E-4</v>
      </c>
      <c r="J16" s="12">
        <v>5.2400000000000005E-4</v>
      </c>
      <c r="K16" s="12">
        <v>5.2400000000000005E-4</v>
      </c>
      <c r="L16" s="12">
        <v>4.6300000000000003E-4</v>
      </c>
      <c r="M16" s="12">
        <v>4.1999999999999996E-4</v>
      </c>
      <c r="N16" s="12">
        <v>1.46E-4</v>
      </c>
      <c r="O16" s="12">
        <v>1.75E-4</v>
      </c>
      <c r="P16" s="12">
        <v>3.5199999999999999E-4</v>
      </c>
      <c r="Q16" s="12">
        <v>4.2499999999999998E-4</v>
      </c>
      <c r="R16" s="14">
        <v>2.9999999999999997E-4</v>
      </c>
      <c r="S16" s="14">
        <v>4.2000000000000002E-4</v>
      </c>
      <c r="T16" s="14">
        <v>2.5000000000000001E-4</v>
      </c>
      <c r="U16" s="15">
        <v>3.1E-4</v>
      </c>
      <c r="V16" s="16">
        <v>1.6299999999999999E-3</v>
      </c>
      <c r="W16" s="17">
        <v>2.0699999999999998E-3</v>
      </c>
      <c r="X16" s="16">
        <v>1.39E-3</v>
      </c>
      <c r="Y16" s="16">
        <v>1.235E-3</v>
      </c>
      <c r="Z16" s="16">
        <v>1.2099999999999999E-3</v>
      </c>
      <c r="AA16" s="16">
        <v>1.4250000000000001E-3</v>
      </c>
      <c r="AB16" s="16">
        <v>1.39E-3</v>
      </c>
      <c r="AC16" s="12">
        <v>3.5E-4</v>
      </c>
      <c r="AD16" s="12">
        <v>5.0000000000000001E-4</v>
      </c>
      <c r="AE16" s="12">
        <v>1.15E-3</v>
      </c>
      <c r="AF16" s="12">
        <v>8.7100000000000003E-4</v>
      </c>
      <c r="AG16" s="12">
        <v>1.8000000000000001E-4</v>
      </c>
      <c r="AH16" s="12">
        <v>4.2200000000000001E-4</v>
      </c>
      <c r="AI16" s="12">
        <v>1.3100000000000001E-4</v>
      </c>
      <c r="AJ16" s="12">
        <v>1.46E-4</v>
      </c>
      <c r="AK16" s="12">
        <v>3.5199999999999999E-4</v>
      </c>
      <c r="AL16" s="12">
        <v>3.1700000000000001E-4</v>
      </c>
      <c r="AM16" s="12">
        <v>1.8900000000000001E-4</v>
      </c>
      <c r="AN16" s="12">
        <v>2.9700000000000001E-4</v>
      </c>
      <c r="AO16" s="12"/>
      <c r="AP16" s="13"/>
      <c r="AQ16" s="13" t="s">
        <v>148</v>
      </c>
      <c r="AR16" s="13"/>
      <c r="AS16" s="13"/>
      <c r="AT16" s="13"/>
      <c r="AU16" s="13"/>
      <c r="AV16" s="12"/>
      <c r="AW16" s="12"/>
      <c r="AX16" s="12">
        <v>4.6600000000000001E-3</v>
      </c>
      <c r="AY16" s="12">
        <v>4.6600000000000001E-3</v>
      </c>
      <c r="AZ16" s="13">
        <v>1.6200000000000001E-4</v>
      </c>
      <c r="BA16" s="13">
        <v>2.0799999999999999E-4</v>
      </c>
      <c r="BB16" s="12">
        <v>2.5399999999999999E-4</v>
      </c>
      <c r="BC16" s="12">
        <v>2.5990000000000002E-3</v>
      </c>
      <c r="BD16" s="12">
        <v>1.2949999999999999E-3</v>
      </c>
      <c r="BE16" s="12">
        <v>1.374E-3</v>
      </c>
      <c r="BF16" s="12">
        <v>2.03E-4</v>
      </c>
      <c r="BG16" s="13">
        <v>3.2000000000000003E-4</v>
      </c>
      <c r="BH16" s="13">
        <v>5.9000000000000003E-4</v>
      </c>
      <c r="BI16" s="13">
        <v>8.7000000000000001E-4</v>
      </c>
      <c r="BJ16" s="13">
        <v>2.3599999999999999E-4</v>
      </c>
      <c r="BK16" s="13">
        <v>1.46E-4</v>
      </c>
      <c r="BL16" s="13"/>
      <c r="BM16" s="13"/>
      <c r="BN16" s="13"/>
      <c r="BO16" s="13"/>
      <c r="BP16" s="13">
        <v>1.1E-4</v>
      </c>
      <c r="BQ16" s="13">
        <v>5.0000000000000002E-5</v>
      </c>
      <c r="BR16" s="13">
        <v>1.9699999999999999E-4</v>
      </c>
      <c r="BS16" s="13">
        <v>9.0000000000000006E-5</v>
      </c>
      <c r="BT16" s="13">
        <v>5.5738660694705608E-4</v>
      </c>
      <c r="BU16" s="13">
        <v>5.3832273810051911E-4</v>
      </c>
      <c r="BV16" s="13">
        <v>5.2432633761626349E-4</v>
      </c>
      <c r="BW16" s="13">
        <v>4.8877907612298113E-4</v>
      </c>
      <c r="BX16" s="13">
        <v>5.0846199958411468E-4</v>
      </c>
      <c r="BY16" s="13">
        <v>3.567E-4</v>
      </c>
      <c r="BZ16" s="13">
        <v>6.698835907463671E-4</v>
      </c>
      <c r="CA16" s="13">
        <v>3.5341843965383432E-4</v>
      </c>
      <c r="CB16" s="13">
        <v>2.9222356369669786E-4</v>
      </c>
      <c r="CC16" s="13">
        <v>4.2884485761688517E-4</v>
      </c>
      <c r="CD16" s="13">
        <v>4.5015917208846755E-4</v>
      </c>
      <c r="CE16" s="13">
        <v>3.4234155168566879E-4</v>
      </c>
      <c r="CF16" s="13">
        <v>5.776853559446521E-4</v>
      </c>
      <c r="CG16" s="13">
        <v>4.5957981252621368E-4</v>
      </c>
      <c r="CH16" s="13">
        <v>3.3103630718837298E-4</v>
      </c>
      <c r="CI16" s="12">
        <v>5.6430009554710343E-4</v>
      </c>
      <c r="CJ16" s="13">
        <v>4.3599999999999997E-4</v>
      </c>
      <c r="CK16" s="12">
        <v>3.1800000000000003E-4</v>
      </c>
      <c r="CL16" s="12">
        <v>5.53E-4</v>
      </c>
      <c r="CM16" s="12">
        <v>4.2273934833257458E-4</v>
      </c>
      <c r="CN16" s="13">
        <v>3.1642664300634947E-4</v>
      </c>
      <c r="CO16" s="12">
        <v>5.2572330107506556E-4</v>
      </c>
      <c r="CP16" s="13">
        <v>4.1126091010892522E-4</v>
      </c>
      <c r="CQ16" s="13">
        <v>3.051636960610905E-4</v>
      </c>
      <c r="CR16" s="13">
        <v>5.1442808549449325E-4</v>
      </c>
      <c r="CS16" s="13">
        <v>4.0827424085856153E-4</v>
      </c>
      <c r="CT16" s="13">
        <v>2.7965516164572406E-4</v>
      </c>
      <c r="CU16" s="12">
        <v>5.246738018227367E-4</v>
      </c>
      <c r="CV16" s="12">
        <v>3.9683599823040562E-4</v>
      </c>
      <c r="CW16" s="12">
        <v>2.9015678270983831E-4</v>
      </c>
      <c r="CX16" s="12">
        <v>4.9950609530725648E-4</v>
      </c>
      <c r="CY16" s="12">
        <v>9.5000000000000005E-5</v>
      </c>
      <c r="CZ16" s="12">
        <v>2.5569999999999998E-4</v>
      </c>
      <c r="DA16" s="12">
        <v>8.25E-5</v>
      </c>
      <c r="DB16" s="12">
        <v>1.182E-4</v>
      </c>
      <c r="DC16" s="12">
        <v>2.8981660000000002E-4</v>
      </c>
      <c r="DD16" s="12">
        <v>3.935276E-4</v>
      </c>
      <c r="DE16" s="12">
        <v>2.465344E-4</v>
      </c>
      <c r="DF16" s="12">
        <v>3.0577049999999998E-4</v>
      </c>
      <c r="DG16" s="12">
        <v>0</v>
      </c>
      <c r="DH16" s="12">
        <v>0.17968562167659996</v>
      </c>
      <c r="DI16" s="12">
        <v>0.28000000000000003</v>
      </c>
      <c r="DJ16" s="12">
        <v>0</v>
      </c>
      <c r="DK16" s="13"/>
      <c r="DL16" s="12"/>
      <c r="DM16" s="12"/>
      <c r="DN16" s="12"/>
      <c r="DO16" s="12"/>
      <c r="DP16" s="12"/>
      <c r="DQ16" s="12">
        <v>0</v>
      </c>
      <c r="DR16" s="13"/>
      <c r="DS16" s="13"/>
      <c r="DT16" s="13">
        <v>4.0693999999999999E-3</v>
      </c>
      <c r="DU16" s="13">
        <v>6.5714800000000002E-3</v>
      </c>
      <c r="DV16" s="13"/>
      <c r="DW16" s="13"/>
      <c r="DX16" s="13">
        <v>1.5182517E-2</v>
      </c>
      <c r="DY16" s="13">
        <v>9.3047609999999999E-3</v>
      </c>
      <c r="DZ16" s="12">
        <v>0</v>
      </c>
      <c r="EA16" s="12" t="s">
        <v>148</v>
      </c>
      <c r="EB16" s="13">
        <v>4.79E-3</v>
      </c>
      <c r="EC16" s="13"/>
      <c r="ED16" s="13">
        <v>1.0399999999999999E-3</v>
      </c>
      <c r="EE16" s="13"/>
      <c r="EF16" s="12">
        <v>0</v>
      </c>
      <c r="EG16" s="12"/>
      <c r="EH16" s="12"/>
      <c r="EI16" s="13"/>
      <c r="EJ16" s="12"/>
      <c r="EK16" s="12">
        <v>0</v>
      </c>
      <c r="EL16" s="12"/>
      <c r="EM16" s="12"/>
      <c r="EN16" s="12"/>
      <c r="EO16" s="12">
        <v>0</v>
      </c>
      <c r="EP16" s="12"/>
      <c r="EQ16" s="13"/>
      <c r="ER16" s="13"/>
      <c r="ES16" s="13"/>
      <c r="ET16" s="13"/>
      <c r="EU16" s="13"/>
      <c r="EV16" s="13"/>
    </row>
    <row r="17" spans="1:152" ht="15.75" customHeight="1" x14ac:dyDescent="0.35">
      <c r="A17" s="3">
        <v>15</v>
      </c>
      <c r="B17" s="12">
        <v>6.2E-4</v>
      </c>
      <c r="C17" s="12">
        <v>7.6299999999999996E-3</v>
      </c>
      <c r="D17" s="13">
        <v>1.7699999999999999E-4</v>
      </c>
      <c r="E17" s="13">
        <v>4.2499999999999998E-4</v>
      </c>
      <c r="F17" s="12">
        <v>1.9699999999999999E-4</v>
      </c>
      <c r="G17" s="12">
        <v>4.6999999999999999E-4</v>
      </c>
      <c r="H17" s="12">
        <v>3.3399999999999999E-4</v>
      </c>
      <c r="I17" s="12">
        <v>2.7799999999999998E-4</v>
      </c>
      <c r="J17" s="12">
        <v>5.3700000000000004E-4</v>
      </c>
      <c r="K17" s="12">
        <v>5.3700000000000004E-4</v>
      </c>
      <c r="L17" s="12">
        <v>4.75E-4</v>
      </c>
      <c r="M17" s="12">
        <v>4.2999999999999999E-4</v>
      </c>
      <c r="N17" s="12">
        <v>1.56E-4</v>
      </c>
      <c r="O17" s="12">
        <v>1.8799999999999999E-4</v>
      </c>
      <c r="P17" s="12">
        <v>3.6099999999999999E-4</v>
      </c>
      <c r="Q17" s="12">
        <v>4.35E-4</v>
      </c>
      <c r="R17" s="14">
        <v>3.3E-4</v>
      </c>
      <c r="S17" s="14">
        <v>5.2999999999999998E-4</v>
      </c>
      <c r="T17" s="14">
        <v>2.7E-4</v>
      </c>
      <c r="U17" s="15">
        <v>3.8999999999999999E-4</v>
      </c>
      <c r="V17" s="16">
        <v>1.72E-3</v>
      </c>
      <c r="W17" s="17">
        <v>2.15E-3</v>
      </c>
      <c r="X17" s="16">
        <v>1.4599999999999999E-3</v>
      </c>
      <c r="Y17" s="16">
        <v>1.2899999999999999E-3</v>
      </c>
      <c r="Z17" s="16">
        <v>1.2600000000000001E-3</v>
      </c>
      <c r="AA17" s="16">
        <v>1.5E-3</v>
      </c>
      <c r="AB17" s="16">
        <v>1.4599999999999999E-3</v>
      </c>
      <c r="AC17" s="12">
        <v>3.8999999999999999E-4</v>
      </c>
      <c r="AD17" s="12">
        <v>5.5999999999999995E-4</v>
      </c>
      <c r="AE17" s="12">
        <v>1.33E-3</v>
      </c>
      <c r="AF17" s="12">
        <v>1.0059999999999999E-3</v>
      </c>
      <c r="AG17" s="12">
        <v>1.93E-4</v>
      </c>
      <c r="AH17" s="12">
        <v>4.3300000000000001E-4</v>
      </c>
      <c r="AI17" s="12">
        <v>1.3999999999999999E-4</v>
      </c>
      <c r="AJ17" s="12">
        <v>1.56E-4</v>
      </c>
      <c r="AK17" s="12">
        <v>3.6099999999999999E-4</v>
      </c>
      <c r="AL17" s="12">
        <v>3.2499999999999999E-4</v>
      </c>
      <c r="AM17" s="12">
        <v>2.1599999999999999E-4</v>
      </c>
      <c r="AN17" s="12">
        <v>3.4499999999999998E-4</v>
      </c>
      <c r="AO17" s="12">
        <v>2.9589999999999998E-4</v>
      </c>
      <c r="AP17" s="13">
        <v>1.1950000000000001E-3</v>
      </c>
      <c r="AQ17" s="13">
        <v>1.0790000000000001E-3</v>
      </c>
      <c r="AR17" s="13">
        <v>1.5789999999999999E-3</v>
      </c>
      <c r="AS17" s="13">
        <v>1.2880000000000001E-3</v>
      </c>
      <c r="AT17" s="13" t="s">
        <v>149</v>
      </c>
      <c r="AU17" s="13">
        <v>2.2899999999999999E-3</v>
      </c>
      <c r="AV17" s="12"/>
      <c r="AW17" s="12">
        <v>5.31E-4</v>
      </c>
      <c r="AX17" s="12">
        <v>5.1500000000000001E-3</v>
      </c>
      <c r="AY17" s="12">
        <v>5.1500000000000001E-3</v>
      </c>
      <c r="AZ17" s="13">
        <v>1.7000000000000001E-4</v>
      </c>
      <c r="BA17" s="13">
        <v>2.2000000000000001E-4</v>
      </c>
      <c r="BB17" s="12">
        <v>2.6899999999999998E-4</v>
      </c>
      <c r="BC17" s="12">
        <v>2.6359999999999999E-3</v>
      </c>
      <c r="BD17" s="12">
        <v>1.488E-3</v>
      </c>
      <c r="BE17" s="12">
        <v>1.407E-3</v>
      </c>
      <c r="BF17" s="12">
        <v>2.33E-4</v>
      </c>
      <c r="BG17" s="13">
        <v>3.7100000000000002E-4</v>
      </c>
      <c r="BH17" s="13">
        <v>7.1000000000000002E-4</v>
      </c>
      <c r="BI17" s="13">
        <v>1E-3</v>
      </c>
      <c r="BJ17" s="13">
        <v>2.8200000000000002E-4</v>
      </c>
      <c r="BK17" s="13">
        <v>1.74E-4</v>
      </c>
      <c r="BL17" s="13"/>
      <c r="BM17" s="13"/>
      <c r="BN17" s="13"/>
      <c r="BO17" s="13"/>
      <c r="BP17" s="13">
        <v>1.3999999999999999E-4</v>
      </c>
      <c r="BQ17" s="13">
        <v>6.0000000000000002E-5</v>
      </c>
      <c r="BR17" s="13">
        <v>2.0799999999999999E-4</v>
      </c>
      <c r="BS17" s="13">
        <v>9.5000000000000005E-5</v>
      </c>
      <c r="BT17" s="13">
        <v>7.8070050188958615E-4</v>
      </c>
      <c r="BU17" s="13">
        <v>7.6505569990766768E-4</v>
      </c>
      <c r="BV17" s="13">
        <v>7.4340475488970145E-4</v>
      </c>
      <c r="BW17" s="13">
        <v>7.1851543508952211E-4</v>
      </c>
      <c r="BX17" s="13">
        <v>8.0251721645445602E-4</v>
      </c>
      <c r="BY17" s="13">
        <v>4.0404999999999998E-4</v>
      </c>
      <c r="BZ17" s="13">
        <v>1.1892571524645449E-3</v>
      </c>
      <c r="CA17" s="13">
        <v>4.8233014234280513E-4</v>
      </c>
      <c r="CB17" s="13">
        <v>3.412682206960633E-4</v>
      </c>
      <c r="CC17" s="13">
        <v>6.5579598327011293E-4</v>
      </c>
      <c r="CD17" s="13">
        <v>7.5817791990959171E-4</v>
      </c>
      <c r="CE17" s="13">
        <v>3.8080649517733888E-4</v>
      </c>
      <c r="CF17" s="13">
        <v>1.1265957583581807E-3</v>
      </c>
      <c r="CG17" s="13">
        <v>7.4821014335069722E-4</v>
      </c>
      <c r="CH17" s="13">
        <v>3.7067831927604505E-4</v>
      </c>
      <c r="CI17" s="12">
        <v>1.099520929190381E-3</v>
      </c>
      <c r="CJ17" s="13">
        <v>7.2399999999999993E-4</v>
      </c>
      <c r="CK17" s="12">
        <v>3.6199999999999996E-4</v>
      </c>
      <c r="CL17" s="12">
        <v>1.072E-3</v>
      </c>
      <c r="CM17" s="12">
        <v>7.104144970668068E-4</v>
      </c>
      <c r="CN17" s="13">
        <v>3.5527296741895013E-4</v>
      </c>
      <c r="CO17" s="12">
        <v>1.0524538305471676E-3</v>
      </c>
      <c r="CP17" s="13">
        <v>6.9501731363167481E-4</v>
      </c>
      <c r="CQ17" s="13">
        <v>3.4514436290137391E-4</v>
      </c>
      <c r="CR17" s="13">
        <v>1.0241127259553375E-3</v>
      </c>
      <c r="CS17" s="13">
        <v>6.8319077693869065E-4</v>
      </c>
      <c r="CT17" s="13">
        <v>3.3584333323563652E-4</v>
      </c>
      <c r="CU17" s="12">
        <v>1.0074706578344875E-3</v>
      </c>
      <c r="CV17" s="12">
        <v>6.6792534704454651E-4</v>
      </c>
      <c r="CW17" s="12">
        <v>3.2987239541930211E-4</v>
      </c>
      <c r="CX17" s="12">
        <v>9.8634611388409674E-4</v>
      </c>
      <c r="CY17" s="12">
        <v>1.08E-4</v>
      </c>
      <c r="CZ17" s="12">
        <v>3.4860000000000002E-4</v>
      </c>
      <c r="DA17" s="12">
        <v>9.6799999999999995E-5</v>
      </c>
      <c r="DB17" s="12">
        <v>1.4870000000000001E-4</v>
      </c>
      <c r="DC17" s="12">
        <v>3.2380739999999999E-4</v>
      </c>
      <c r="DD17" s="12">
        <v>4.7635009999999998E-4</v>
      </c>
      <c r="DE17" s="12">
        <v>2.6944490000000001E-4</v>
      </c>
      <c r="DF17" s="12">
        <v>3.7931690000000002E-4</v>
      </c>
      <c r="DG17" s="12">
        <v>0</v>
      </c>
      <c r="DH17" s="12">
        <v>0.17456626901661509</v>
      </c>
      <c r="DI17" s="12">
        <v>0.26700000000000002</v>
      </c>
      <c r="DJ17" s="12">
        <v>0.11070000000000001</v>
      </c>
      <c r="DK17" s="13">
        <v>0.12230000000000001</v>
      </c>
      <c r="DL17" s="12"/>
      <c r="DM17" s="12"/>
      <c r="DN17" s="12"/>
      <c r="DO17" s="12"/>
      <c r="DP17" s="12">
        <v>5.0000000000000002E-5</v>
      </c>
      <c r="DQ17" s="12">
        <v>0</v>
      </c>
      <c r="DR17" s="13"/>
      <c r="DS17" s="13"/>
      <c r="DT17" s="13">
        <v>4.0906700000000002E-3</v>
      </c>
      <c r="DU17" s="13">
        <v>6.5965199999999998E-3</v>
      </c>
      <c r="DV17" s="13"/>
      <c r="DW17" s="13"/>
      <c r="DX17" s="13">
        <v>1.5228635000000001E-2</v>
      </c>
      <c r="DY17" s="13">
        <v>9.3279680000000007E-3</v>
      </c>
      <c r="DZ17" s="12">
        <v>5.7499999999999999E-4</v>
      </c>
      <c r="EA17" s="12">
        <v>3.1E-4</v>
      </c>
      <c r="EB17" s="13">
        <v>4.7000000000000002E-3</v>
      </c>
      <c r="EC17" s="13">
        <v>0.2762</v>
      </c>
      <c r="ED17" s="13">
        <v>1.0399999999999999E-3</v>
      </c>
      <c r="EE17" s="13">
        <v>7.1000000000000004E-3</v>
      </c>
      <c r="EF17" s="12">
        <v>1.2999999999999999E-4</v>
      </c>
      <c r="EG17" s="12">
        <v>6.9999999999999994E-5</v>
      </c>
      <c r="EH17" s="12">
        <v>1.0000000000000001E-5</v>
      </c>
      <c r="EI17" s="13"/>
      <c r="EJ17" s="12"/>
      <c r="EK17" s="12">
        <v>0</v>
      </c>
      <c r="EL17" s="12"/>
      <c r="EM17" s="12"/>
      <c r="EN17" s="12">
        <v>3.6000000000000002E-4</v>
      </c>
      <c r="EO17" s="12">
        <v>2.2000000000000001E-4</v>
      </c>
      <c r="EP17" s="12"/>
      <c r="EQ17" s="13"/>
      <c r="ER17" s="13"/>
      <c r="ES17" s="13"/>
      <c r="ET17" s="13"/>
      <c r="EU17" s="13"/>
      <c r="EV17" s="13"/>
    </row>
    <row r="18" spans="1:152" ht="15.75" customHeight="1" x14ac:dyDescent="0.35">
      <c r="A18" s="3">
        <v>16</v>
      </c>
      <c r="B18" s="12">
        <v>8.4999999999999995E-4</v>
      </c>
      <c r="C18" s="12">
        <v>7.6600000000000001E-3</v>
      </c>
      <c r="D18" s="13">
        <v>1.9000000000000001E-4</v>
      </c>
      <c r="E18" s="13">
        <v>4.37E-4</v>
      </c>
      <c r="F18" s="12">
        <v>2.12E-4</v>
      </c>
      <c r="G18" s="12">
        <v>4.8099999999999998E-4</v>
      </c>
      <c r="H18" s="12">
        <v>3.4699999999999998E-4</v>
      </c>
      <c r="I18" s="12">
        <v>2.9599999999999998E-4</v>
      </c>
      <c r="J18" s="12">
        <v>5.5099999999999995E-4</v>
      </c>
      <c r="K18" s="12">
        <v>5.5100000000000006E-4</v>
      </c>
      <c r="L18" s="12">
        <v>4.8799999999999999E-4</v>
      </c>
      <c r="M18" s="12">
        <v>4.4000000000000002E-4</v>
      </c>
      <c r="N18" s="12">
        <v>1.66E-4</v>
      </c>
      <c r="O18" s="12">
        <v>2.0100000000000001E-4</v>
      </c>
      <c r="P18" s="12">
        <v>3.6999999999999999E-4</v>
      </c>
      <c r="Q18" s="12">
        <v>4.46E-4</v>
      </c>
      <c r="R18" s="14">
        <v>3.5E-4</v>
      </c>
      <c r="S18" s="14">
        <v>6.4999999999999997E-4</v>
      </c>
      <c r="T18" s="14">
        <v>2.9E-4</v>
      </c>
      <c r="U18" s="15">
        <v>4.8000000000000001E-4</v>
      </c>
      <c r="V18" s="16">
        <v>1.81E-3</v>
      </c>
      <c r="W18" s="17">
        <v>2.1900000000000001E-3</v>
      </c>
      <c r="X18" s="16">
        <v>1.5399999999999999E-3</v>
      </c>
      <c r="Y18" s="16">
        <v>1.3550000000000001E-3</v>
      </c>
      <c r="Z18" s="16">
        <v>1.32E-3</v>
      </c>
      <c r="AA18" s="16">
        <v>1.58E-3</v>
      </c>
      <c r="AB18" s="16">
        <v>1.5399999999999999E-3</v>
      </c>
      <c r="AC18" s="12">
        <v>4.4000000000000002E-4</v>
      </c>
      <c r="AD18" s="12">
        <v>6.3000000000000003E-4</v>
      </c>
      <c r="AE18" s="12">
        <v>1.5100000000000001E-3</v>
      </c>
      <c r="AF18" s="12">
        <v>1.15E-3</v>
      </c>
      <c r="AG18" s="12">
        <v>2.05E-4</v>
      </c>
      <c r="AH18" s="12">
        <v>4.44E-4</v>
      </c>
      <c r="AI18" s="12">
        <v>1.4899999999999999E-4</v>
      </c>
      <c r="AJ18" s="12">
        <v>1.66E-4</v>
      </c>
      <c r="AK18" s="12">
        <v>3.6999999999999999E-4</v>
      </c>
      <c r="AL18" s="12">
        <v>3.3300000000000002E-4</v>
      </c>
      <c r="AM18" s="12">
        <v>2.42E-4</v>
      </c>
      <c r="AN18" s="12">
        <v>3.9100000000000002E-4</v>
      </c>
      <c r="AO18" s="12">
        <v>3.3169999999999999E-4</v>
      </c>
      <c r="AP18" s="13">
        <v>1.2099999999999999E-3</v>
      </c>
      <c r="AQ18" s="13">
        <v>1.0912000000000001E-3</v>
      </c>
      <c r="AR18" s="13">
        <v>1.5950000000000001E-3</v>
      </c>
      <c r="AS18" s="13">
        <v>1.289E-3</v>
      </c>
      <c r="AT18" s="13" t="s">
        <v>150</v>
      </c>
      <c r="AU18" s="13">
        <v>2.3E-3</v>
      </c>
      <c r="AV18" s="12"/>
      <c r="AW18" s="12">
        <v>5.44E-4</v>
      </c>
      <c r="AX18" s="12">
        <v>5.6499999999999996E-3</v>
      </c>
      <c r="AY18" s="12">
        <v>5.6499999999999996E-3</v>
      </c>
      <c r="AZ18" s="13">
        <v>1.7699999999999999E-4</v>
      </c>
      <c r="BA18" s="13">
        <v>2.31E-4</v>
      </c>
      <c r="BB18" s="12">
        <v>2.8400000000000002E-4</v>
      </c>
      <c r="BC18" s="12">
        <v>2.6770000000000001E-3</v>
      </c>
      <c r="BD18" s="12">
        <v>1.694E-3</v>
      </c>
      <c r="BE18" s="12">
        <v>1.444E-3</v>
      </c>
      <c r="BF18" s="12">
        <v>2.61E-4</v>
      </c>
      <c r="BG18" s="13">
        <v>4.2099999999999999E-4</v>
      </c>
      <c r="BH18" s="13">
        <v>8.1999999999999998E-4</v>
      </c>
      <c r="BI18" s="13">
        <v>1.1299999999999999E-3</v>
      </c>
      <c r="BJ18" s="13">
        <v>3.2499999999999999E-4</v>
      </c>
      <c r="BK18" s="13">
        <v>1.9900000000000001E-4</v>
      </c>
      <c r="BL18" s="13"/>
      <c r="BM18" s="13"/>
      <c r="BN18" s="13"/>
      <c r="BO18" s="13"/>
      <c r="BP18" s="13">
        <v>1.9000000000000001E-4</v>
      </c>
      <c r="BQ18" s="13">
        <v>9.0000000000000006E-5</v>
      </c>
      <c r="BR18" s="13">
        <v>2.1900000000000001E-4</v>
      </c>
      <c r="BS18" s="13">
        <v>1E-4</v>
      </c>
      <c r="BT18" s="13">
        <v>9.6280651446935251E-4</v>
      </c>
      <c r="BU18" s="13">
        <v>9.3604397566743867E-4</v>
      </c>
      <c r="BV18" s="13">
        <v>9.169704582584038E-4</v>
      </c>
      <c r="BW18" s="13">
        <v>8.9077862449496556E-4</v>
      </c>
      <c r="BX18" s="13">
        <v>9.9844988185026988E-4</v>
      </c>
      <c r="BY18" s="13">
        <v>4.6084000000000001E-4</v>
      </c>
      <c r="BZ18" s="13">
        <v>1.5197077515994289E-3</v>
      </c>
      <c r="CA18" s="13">
        <v>7.7998870105987022E-4</v>
      </c>
      <c r="CB18" s="13">
        <v>3.9319814872272363E-4</v>
      </c>
      <c r="CC18" s="13">
        <v>1.1620557719784976E-3</v>
      </c>
      <c r="CD18" s="13">
        <v>9.4430869584338382E-4</v>
      </c>
      <c r="CE18" s="13">
        <v>4.3196665638579049E-4</v>
      </c>
      <c r="CF18" s="13">
        <v>1.4394348093493669E-3</v>
      </c>
      <c r="CG18" s="13">
        <v>9.2921002836714802E-4</v>
      </c>
      <c r="CH18" s="13">
        <v>4.2167426468533569E-4</v>
      </c>
      <c r="CI18" s="12">
        <v>1.4049681564958032E-3</v>
      </c>
      <c r="CJ18" s="13">
        <v>8.9999999999999998E-4</v>
      </c>
      <c r="CK18" s="12">
        <v>4.1299999999999996E-4</v>
      </c>
      <c r="CL18" s="12">
        <v>1.3700000000000001E-3</v>
      </c>
      <c r="CM18" s="12">
        <v>8.8435043813515186E-4</v>
      </c>
      <c r="CN18" s="13">
        <v>4.0378376736613868E-4</v>
      </c>
      <c r="CO18" s="12">
        <v>1.3465964011160068E-3</v>
      </c>
      <c r="CP18" s="13">
        <v>8.664660102384945E-4</v>
      </c>
      <c r="CQ18" s="13">
        <v>3.9349085344507869E-4</v>
      </c>
      <c r="CR18" s="13">
        <v>1.3104503136420118E-3</v>
      </c>
      <c r="CS18" s="13">
        <v>8.4958003721238818E-4</v>
      </c>
      <c r="CT18" s="13">
        <v>3.8509028797073557E-4</v>
      </c>
      <c r="CU18" s="12">
        <v>1.2857764482580515E-3</v>
      </c>
      <c r="CV18" s="12">
        <v>8.3198965079182982E-4</v>
      </c>
      <c r="CW18" s="12">
        <v>3.7589760037399632E-4</v>
      </c>
      <c r="CX18" s="12">
        <v>1.2604853624054557E-3</v>
      </c>
      <c r="CY18" s="12">
        <v>1.2990000000000001E-4</v>
      </c>
      <c r="CZ18" s="12">
        <v>4.682E-4</v>
      </c>
      <c r="DA18" s="12">
        <v>1.22E-4</v>
      </c>
      <c r="DB18" s="12">
        <v>1.9090000000000001E-4</v>
      </c>
      <c r="DC18" s="12">
        <v>3.5462500000000001E-4</v>
      </c>
      <c r="DD18" s="12">
        <v>5.6780990000000005E-4</v>
      </c>
      <c r="DE18" s="12">
        <v>2.8877379999999998E-4</v>
      </c>
      <c r="DF18" s="12">
        <v>4.6480479999999998E-4</v>
      </c>
      <c r="DG18" s="12">
        <v>0</v>
      </c>
      <c r="DH18" s="12">
        <v>0.1695775087537662</v>
      </c>
      <c r="DI18" s="12">
        <v>0.254</v>
      </c>
      <c r="DJ18" s="12">
        <v>0.10829999999999999</v>
      </c>
      <c r="DK18" s="13">
        <v>0.1182</v>
      </c>
      <c r="DL18" s="12"/>
      <c r="DM18" s="12"/>
      <c r="DN18" s="12"/>
      <c r="DO18" s="12">
        <v>2.5999999999999999E-2</v>
      </c>
      <c r="DP18" s="12">
        <v>5.0000000000000002E-5</v>
      </c>
      <c r="DQ18" s="12">
        <v>0</v>
      </c>
      <c r="DR18" s="13"/>
      <c r="DS18" s="13">
        <v>0.1182</v>
      </c>
      <c r="DT18" s="13">
        <v>4.1119399999999997E-3</v>
      </c>
      <c r="DU18" s="13">
        <v>6.6230200000000003E-3</v>
      </c>
      <c r="DV18" s="13"/>
      <c r="DW18" s="13"/>
      <c r="DX18" s="13">
        <v>1.5278116E-2</v>
      </c>
      <c r="DY18" s="13">
        <v>9.3529979999999995E-3</v>
      </c>
      <c r="DZ18" s="12">
        <v>5.7300000000000005E-4</v>
      </c>
      <c r="EA18" s="12">
        <v>3.2000000000000003E-4</v>
      </c>
      <c r="EB18" s="13">
        <v>4.62E-3</v>
      </c>
      <c r="EC18" s="13">
        <v>0.22309999999999999</v>
      </c>
      <c r="ED18" s="13">
        <v>1.0499999999999999E-3</v>
      </c>
      <c r="EE18" s="13">
        <v>6.1999999999999998E-3</v>
      </c>
      <c r="EF18" s="12">
        <v>1.6000000000000001E-4</v>
      </c>
      <c r="EG18" s="12">
        <v>9.0000000000000006E-5</v>
      </c>
      <c r="EH18" s="12">
        <v>2.0000000000000002E-5</v>
      </c>
      <c r="EI18" s="13"/>
      <c r="EJ18" s="12"/>
      <c r="EK18" s="12">
        <v>0</v>
      </c>
      <c r="EL18" s="12">
        <v>1.8E-3</v>
      </c>
      <c r="EM18" s="12">
        <v>1.1999999999999999E-3</v>
      </c>
      <c r="EN18" s="12">
        <v>3.6999999999999999E-4</v>
      </c>
      <c r="EO18" s="12">
        <v>2.4000000000000001E-4</v>
      </c>
      <c r="EP18" s="12"/>
      <c r="EQ18" s="13">
        <v>6.5659999999999998</v>
      </c>
      <c r="ER18" s="13">
        <v>4</v>
      </c>
      <c r="ES18" s="13">
        <v>0</v>
      </c>
      <c r="ET18" s="13">
        <v>6.32</v>
      </c>
      <c r="EU18" s="13">
        <v>6.87</v>
      </c>
      <c r="EV18" s="13">
        <v>0</v>
      </c>
    </row>
    <row r="19" spans="1:152" ht="15.75" customHeight="1" x14ac:dyDescent="0.35">
      <c r="A19" s="3">
        <v>17</v>
      </c>
      <c r="B19" s="12">
        <v>1.1199999999999999E-3</v>
      </c>
      <c r="C19" s="12">
        <v>7.6900000000000007E-3</v>
      </c>
      <c r="D19" s="13">
        <v>2.04E-4</v>
      </c>
      <c r="E19" s="13">
        <v>4.4900000000000002E-4</v>
      </c>
      <c r="F19" s="12">
        <v>2.2800000000000001E-4</v>
      </c>
      <c r="G19" s="12">
        <v>4.95E-4</v>
      </c>
      <c r="H19" s="12">
        <v>3.6200000000000002E-4</v>
      </c>
      <c r="I19" s="12">
        <v>3.1500000000000001E-4</v>
      </c>
      <c r="J19" s="12">
        <v>5.6700000000000001E-4</v>
      </c>
      <c r="K19" s="12">
        <v>5.669999999999999E-4</v>
      </c>
      <c r="L19" s="12">
        <v>5.0199999999999995E-4</v>
      </c>
      <c r="M19" s="12">
        <v>4.6000000000000001E-4</v>
      </c>
      <c r="N19" s="12">
        <v>1.7699999999999999E-4</v>
      </c>
      <c r="O19" s="12">
        <v>2.14E-4</v>
      </c>
      <c r="P19" s="12">
        <v>3.8099999999999999E-4</v>
      </c>
      <c r="Q19" s="12">
        <v>4.5800000000000002E-4</v>
      </c>
      <c r="R19" s="14">
        <v>3.6999999999999999E-4</v>
      </c>
      <c r="S19" s="14">
        <v>7.7999999999999999E-4</v>
      </c>
      <c r="T19" s="14">
        <v>2.9999999999999997E-4</v>
      </c>
      <c r="U19" s="15">
        <v>5.6999999999999998E-4</v>
      </c>
      <c r="V19" s="16">
        <v>1.9E-3</v>
      </c>
      <c r="W19" s="17">
        <v>2.2499999999999998E-3</v>
      </c>
      <c r="X19" s="16">
        <v>1.6199999999999999E-3</v>
      </c>
      <c r="Y19" s="16">
        <v>1.4250000000000001E-3</v>
      </c>
      <c r="Z19" s="16">
        <v>1.39E-3</v>
      </c>
      <c r="AA19" s="16">
        <v>1.6548999999999999E-3</v>
      </c>
      <c r="AB19" s="16">
        <v>1.6199999999999999E-3</v>
      </c>
      <c r="AC19" s="12">
        <v>5.0000000000000001E-4</v>
      </c>
      <c r="AD19" s="12">
        <v>6.9999999999999999E-4</v>
      </c>
      <c r="AE19" s="12">
        <v>1.6699999999999998E-3</v>
      </c>
      <c r="AF19" s="12">
        <v>1.268E-3</v>
      </c>
      <c r="AG19" s="12">
        <v>2.1800000000000001E-4</v>
      </c>
      <c r="AH19" s="12">
        <v>4.57E-4</v>
      </c>
      <c r="AI19" s="12">
        <v>1.5899999999999999E-4</v>
      </c>
      <c r="AJ19" s="12">
        <v>1.7699999999999999E-4</v>
      </c>
      <c r="AK19" s="12">
        <v>3.8099999999999999E-4</v>
      </c>
      <c r="AL19" s="12">
        <v>3.4299999999999999E-4</v>
      </c>
      <c r="AM19" s="12">
        <v>2.6200000000000003E-4</v>
      </c>
      <c r="AN19" s="12">
        <v>4.2999999999999999E-4</v>
      </c>
      <c r="AO19" s="12">
        <v>3.4269999999999998E-4</v>
      </c>
      <c r="AP19" s="13">
        <v>1.225E-3</v>
      </c>
      <c r="AQ19" s="13">
        <v>1.1034E-3</v>
      </c>
      <c r="AR19" s="13">
        <v>1.601E-3</v>
      </c>
      <c r="AS19" s="13">
        <v>1.2899999999999999E-3</v>
      </c>
      <c r="AT19" s="13" t="s">
        <v>151</v>
      </c>
      <c r="AU19" s="13">
        <v>2.3E-3</v>
      </c>
      <c r="AV19" s="12"/>
      <c r="AW19" s="12">
        <v>5.5900000000000004E-4</v>
      </c>
      <c r="AX19" s="12">
        <v>6.1000000000000004E-3</v>
      </c>
      <c r="AY19" s="12">
        <v>6.1000000000000004E-3</v>
      </c>
      <c r="AZ19" s="13">
        <v>1.84E-4</v>
      </c>
      <c r="BA19" s="13">
        <v>2.43E-4</v>
      </c>
      <c r="BB19" s="12">
        <v>3.01E-4</v>
      </c>
      <c r="BC19" s="12">
        <v>2.722E-3</v>
      </c>
      <c r="BD19" s="12">
        <v>1.859E-3</v>
      </c>
      <c r="BE19" s="12">
        <v>1.485E-3</v>
      </c>
      <c r="BF19" s="12">
        <v>2.81E-4</v>
      </c>
      <c r="BG19" s="13">
        <v>4.6299999999999998E-4</v>
      </c>
      <c r="BH19" s="13">
        <v>9.3000000000000005E-4</v>
      </c>
      <c r="BI19" s="13">
        <v>1.25E-3</v>
      </c>
      <c r="BJ19" s="13">
        <v>3.6400000000000001E-4</v>
      </c>
      <c r="BK19" s="13">
        <v>2.2000000000000001E-4</v>
      </c>
      <c r="BL19" s="13"/>
      <c r="BM19" s="13"/>
      <c r="BN19" s="13"/>
      <c r="BO19" s="13"/>
      <c r="BP19" s="13">
        <v>2.4000000000000001E-4</v>
      </c>
      <c r="BQ19" s="13">
        <v>1E-4</v>
      </c>
      <c r="BR19" s="13">
        <v>2.2699999999999999E-4</v>
      </c>
      <c r="BS19" s="13">
        <v>1.05E-4</v>
      </c>
      <c r="BT19" s="13">
        <v>1.1328452544406105E-3</v>
      </c>
      <c r="BU19" s="13">
        <v>1.1020681934055102E-3</v>
      </c>
      <c r="BV19" s="13">
        <v>1.0797585728836896E-3</v>
      </c>
      <c r="BW19" s="13">
        <v>1.051224346618352E-3</v>
      </c>
      <c r="BX19" s="13">
        <v>1.1725319407501823E-3</v>
      </c>
      <c r="BY19" s="13">
        <v>5.0578000000000005E-4</v>
      </c>
      <c r="BZ19" s="13">
        <v>1.8184998632500286E-3</v>
      </c>
      <c r="CA19" s="13">
        <v>9.7118239564005263E-4</v>
      </c>
      <c r="CB19" s="13">
        <v>4.5015282638006881E-4</v>
      </c>
      <c r="CC19" s="13">
        <v>1.4849539275144416E-3</v>
      </c>
      <c r="CD19" s="13">
        <v>1.1102812789578144E-3</v>
      </c>
      <c r="CE19" s="13">
        <v>4.7324374071167552E-4</v>
      </c>
      <c r="CF19" s="13">
        <v>1.7240061237169156E-3</v>
      </c>
      <c r="CG19" s="13">
        <v>1.0900383503403843E-3</v>
      </c>
      <c r="CH19" s="13">
        <v>4.6299981500933689E-4</v>
      </c>
      <c r="CI19" s="12">
        <v>1.6828913391171512E-3</v>
      </c>
      <c r="CJ19" s="13">
        <v>1.0580000000000001E-3</v>
      </c>
      <c r="CK19" s="12">
        <v>4.5400000000000003E-4</v>
      </c>
      <c r="CL19" s="12">
        <v>1.6419999999999998E-3</v>
      </c>
      <c r="CM19" s="12">
        <v>1.0389252032820269E-3</v>
      </c>
      <c r="CN19" s="13">
        <v>4.4275821893796326E-4</v>
      </c>
      <c r="CO19" s="12">
        <v>1.6129434182930362E-3</v>
      </c>
      <c r="CP19" s="13">
        <v>1.0186902957357359E-3</v>
      </c>
      <c r="CQ19" s="13">
        <v>4.3251385062514517E-4</v>
      </c>
      <c r="CR19" s="13">
        <v>1.5706854501044971E-3</v>
      </c>
      <c r="CS19" s="13">
        <v>9.975524455001297E-4</v>
      </c>
      <c r="CT19" s="13">
        <v>4.2391655182926158E-4</v>
      </c>
      <c r="CU19" s="12">
        <v>1.5390629628932743E-3</v>
      </c>
      <c r="CV19" s="12">
        <v>9.7756303456474525E-4</v>
      </c>
      <c r="CW19" s="12">
        <v>4.1252012092877496E-4</v>
      </c>
      <c r="CX19" s="12">
        <v>1.5093318884349968E-3</v>
      </c>
      <c r="CY19" s="12">
        <v>1.6530000000000001E-4</v>
      </c>
      <c r="CZ19" s="12">
        <v>6.3520000000000004E-4</v>
      </c>
      <c r="DA19" s="12">
        <v>1.428E-4</v>
      </c>
      <c r="DB19" s="12">
        <v>2.7960000000000002E-4</v>
      </c>
      <c r="DC19" s="12">
        <v>3.8040719999999999E-4</v>
      </c>
      <c r="DD19" s="12">
        <v>6.615395E-4</v>
      </c>
      <c r="DE19" s="12">
        <v>3.0413469999999998E-4</v>
      </c>
      <c r="DF19" s="12">
        <v>5.5700149999999996E-4</v>
      </c>
      <c r="DG19" s="12">
        <v>0</v>
      </c>
      <c r="DH19" s="12">
        <v>0.16471779391802965</v>
      </c>
      <c r="DI19" s="12">
        <v>0.24099999999999999</v>
      </c>
      <c r="DJ19" s="12">
        <v>0.106</v>
      </c>
      <c r="DK19" s="13">
        <v>0.11409999999999999</v>
      </c>
      <c r="DL19" s="12"/>
      <c r="DM19" s="12"/>
      <c r="DN19" s="12"/>
      <c r="DO19" s="12">
        <v>2.5999999999999999E-2</v>
      </c>
      <c r="DP19" s="12">
        <v>5.0000000000000002E-5</v>
      </c>
      <c r="DQ19" s="12">
        <v>0</v>
      </c>
      <c r="DR19" s="13"/>
      <c r="DS19" s="13">
        <v>0.11409999999999999</v>
      </c>
      <c r="DT19" s="13">
        <v>4.1332199999999999E-3</v>
      </c>
      <c r="DU19" s="13">
        <v>6.6509799999999999E-3</v>
      </c>
      <c r="DV19" s="13"/>
      <c r="DW19" s="13"/>
      <c r="DX19" s="13">
        <v>1.5331203999999999E-2</v>
      </c>
      <c r="DY19" s="13">
        <v>9.3799950000000003E-3</v>
      </c>
      <c r="DZ19" s="12">
        <v>5.7200000000000003E-4</v>
      </c>
      <c r="EA19" s="12">
        <v>3.3E-4</v>
      </c>
      <c r="EB19" s="13">
        <v>4.5500000000000002E-3</v>
      </c>
      <c r="EC19" s="13">
        <v>0.1825</v>
      </c>
      <c r="ED19" s="13">
        <v>1.1100000000000001E-3</v>
      </c>
      <c r="EE19" s="13">
        <v>6.7000000000000002E-3</v>
      </c>
      <c r="EF19" s="12">
        <v>2.0000000000000001E-4</v>
      </c>
      <c r="EG19" s="12">
        <v>1.1E-4</v>
      </c>
      <c r="EH19" s="12">
        <v>2.0000000000000002E-5</v>
      </c>
      <c r="EI19" s="13"/>
      <c r="EJ19" s="12"/>
      <c r="EK19" s="12">
        <v>0</v>
      </c>
      <c r="EL19" s="12">
        <v>1.8E-3</v>
      </c>
      <c r="EM19" s="12">
        <v>1.1999999999999999E-3</v>
      </c>
      <c r="EN19" s="12">
        <v>3.8000000000000002E-4</v>
      </c>
      <c r="EO19" s="12">
        <v>2.5000000000000001E-4</v>
      </c>
      <c r="EP19" s="12"/>
      <c r="EQ19" s="13">
        <v>6.44</v>
      </c>
      <c r="ER19" s="13">
        <v>4.0650000000000004</v>
      </c>
      <c r="ES19" s="13">
        <v>0</v>
      </c>
      <c r="ET19" s="13">
        <v>6.16</v>
      </c>
      <c r="EU19" s="13">
        <v>6.65</v>
      </c>
      <c r="EV19" s="13">
        <v>6.51</v>
      </c>
    </row>
    <row r="20" spans="1:152" ht="15.75" customHeight="1" x14ac:dyDescent="0.35">
      <c r="A20" s="3">
        <v>18</v>
      </c>
      <c r="B20" s="12">
        <v>1.32E-3</v>
      </c>
      <c r="C20" s="12">
        <v>7.7300000000000008E-3</v>
      </c>
      <c r="D20" s="13">
        <v>2.1900000000000001E-4</v>
      </c>
      <c r="E20" s="13">
        <v>4.6299999999999998E-4</v>
      </c>
      <c r="F20" s="12">
        <v>2.4399999999999999E-4</v>
      </c>
      <c r="G20" s="12">
        <v>5.1000000000000004E-4</v>
      </c>
      <c r="H20" s="12">
        <v>3.77E-4</v>
      </c>
      <c r="I20" s="12">
        <v>3.3399999999999999E-4</v>
      </c>
      <c r="J20" s="12">
        <v>5.8399999999999999E-4</v>
      </c>
      <c r="K20" s="12">
        <v>5.8399999999999999E-4</v>
      </c>
      <c r="L20" s="12">
        <v>5.1699999999999999E-4</v>
      </c>
      <c r="M20" s="12">
        <v>4.6999999999999999E-4</v>
      </c>
      <c r="N20" s="12">
        <v>1.8699999999999999E-4</v>
      </c>
      <c r="O20" s="12">
        <v>2.2900000000000001E-4</v>
      </c>
      <c r="P20" s="12">
        <v>3.9199999999999999E-4</v>
      </c>
      <c r="Q20" s="12">
        <v>4.7199999999999998E-4</v>
      </c>
      <c r="R20" s="14">
        <v>3.6999999999999999E-4</v>
      </c>
      <c r="S20" s="14">
        <v>8.9999999999999998E-4</v>
      </c>
      <c r="T20" s="14">
        <v>3.1E-4</v>
      </c>
      <c r="U20" s="15">
        <v>6.6E-4</v>
      </c>
      <c r="V20" s="16">
        <v>1.99E-3</v>
      </c>
      <c r="W20" s="17">
        <v>2.3E-3</v>
      </c>
      <c r="X20" s="16">
        <v>1.6900000000000001E-3</v>
      </c>
      <c r="Y20" s="16">
        <v>1.5E-3</v>
      </c>
      <c r="Z20" s="16">
        <v>1.4599999999999999E-3</v>
      </c>
      <c r="AA20" s="16">
        <v>1.7149999999999999E-3</v>
      </c>
      <c r="AB20" s="16">
        <v>1.6900000000000001E-3</v>
      </c>
      <c r="AC20" s="12">
        <v>5.5999999999999995E-4</v>
      </c>
      <c r="AD20" s="12">
        <v>7.6000000000000004E-4</v>
      </c>
      <c r="AE20" s="12">
        <v>1.7800000000000001E-3</v>
      </c>
      <c r="AF20" s="12">
        <v>1.3140000000000001E-3</v>
      </c>
      <c r="AG20" s="12">
        <v>2.31E-4</v>
      </c>
      <c r="AH20" s="12">
        <v>4.7100000000000001E-4</v>
      </c>
      <c r="AI20" s="12">
        <v>1.6799999999999999E-4</v>
      </c>
      <c r="AJ20" s="12">
        <v>1.8699999999999999E-4</v>
      </c>
      <c r="AK20" s="12">
        <v>3.9199999999999999E-4</v>
      </c>
      <c r="AL20" s="12">
        <v>3.5300000000000002E-4</v>
      </c>
      <c r="AM20" s="12">
        <v>2.7300000000000002E-4</v>
      </c>
      <c r="AN20" s="12">
        <v>4.6000000000000001E-4</v>
      </c>
      <c r="AO20" s="12">
        <v>3.392E-4</v>
      </c>
      <c r="AP20" s="13">
        <v>1.24E-3</v>
      </c>
      <c r="AQ20" s="13">
        <v>1.1156E-3</v>
      </c>
      <c r="AR20" s="13">
        <v>1.5950000000000001E-3</v>
      </c>
      <c r="AS20" s="13">
        <v>1.291E-3</v>
      </c>
      <c r="AT20" s="13" t="s">
        <v>152</v>
      </c>
      <c r="AU20" s="13">
        <v>2.31E-3</v>
      </c>
      <c r="AV20" s="12"/>
      <c r="AW20" s="12">
        <v>5.7600000000000001E-4</v>
      </c>
      <c r="AX20" s="12">
        <v>6.4799999999999996E-3</v>
      </c>
      <c r="AY20" s="12">
        <v>6.4799999999999996E-3</v>
      </c>
      <c r="AZ20" s="13">
        <v>1.8799999999999999E-4</v>
      </c>
      <c r="BA20" s="13">
        <v>2.52E-4</v>
      </c>
      <c r="BB20" s="12">
        <v>3.1599999999999998E-4</v>
      </c>
      <c r="BC20" s="12">
        <v>2.771E-3</v>
      </c>
      <c r="BD20" s="12">
        <v>1.918E-3</v>
      </c>
      <c r="BE20" s="12">
        <v>1.529E-3</v>
      </c>
      <c r="BF20" s="12">
        <v>2.9300000000000002E-4</v>
      </c>
      <c r="BG20" s="13">
        <v>4.95E-4</v>
      </c>
      <c r="BH20" s="13">
        <v>1.0200000000000001E-3</v>
      </c>
      <c r="BI20" s="13">
        <v>1.34E-3</v>
      </c>
      <c r="BJ20" s="13">
        <v>3.9899999999999999E-4</v>
      </c>
      <c r="BK20" s="13">
        <v>2.34E-4</v>
      </c>
      <c r="BL20" s="13"/>
      <c r="BM20" s="13"/>
      <c r="BN20" s="13">
        <v>7.6000000000000004E-4</v>
      </c>
      <c r="BO20" s="13">
        <v>1.7000000000000001E-4</v>
      </c>
      <c r="BP20" s="13">
        <v>2.9999999999999997E-4</v>
      </c>
      <c r="BQ20" s="13">
        <v>1.2E-4</v>
      </c>
      <c r="BR20" s="13">
        <v>2.3499999999999999E-4</v>
      </c>
      <c r="BS20" s="13">
        <v>1.1E-4</v>
      </c>
      <c r="BT20" s="13">
        <v>1.2784365184282899E-3</v>
      </c>
      <c r="BU20" s="13">
        <v>1.2440643726630699E-3</v>
      </c>
      <c r="BV20" s="13">
        <v>1.2202562421503944E-3</v>
      </c>
      <c r="BW20" s="13">
        <v>1.1879156738373638E-3</v>
      </c>
      <c r="BX20" s="13">
        <v>1.3090050413911737E-3</v>
      </c>
      <c r="BY20" s="13">
        <v>5.3251000000000004E-4</v>
      </c>
      <c r="BZ20" s="13">
        <v>2.0606433896165803E-3</v>
      </c>
      <c r="CA20" s="13">
        <v>1.1414094670015029E-3</v>
      </c>
      <c r="CB20" s="13">
        <v>4.9553685088550038E-4</v>
      </c>
      <c r="CC20" s="13">
        <v>1.7771447426890548E-3</v>
      </c>
      <c r="CD20" s="13">
        <v>1.2412680887361567E-3</v>
      </c>
      <c r="CE20" s="13">
        <v>4.992199857769236E-4</v>
      </c>
      <c r="CF20" s="13">
        <v>1.9571943976044296E-3</v>
      </c>
      <c r="CG20" s="13">
        <v>1.2161998154970844E-3</v>
      </c>
      <c r="CH20" s="13">
        <v>4.8932264188476142E-4</v>
      </c>
      <c r="CI20" s="12">
        <v>1.9107723795591255E-3</v>
      </c>
      <c r="CJ20" s="13">
        <v>1.183E-3</v>
      </c>
      <c r="CK20" s="12">
        <v>4.7899999999999999E-4</v>
      </c>
      <c r="CL20" s="12">
        <v>1.8640000000000002E-3</v>
      </c>
      <c r="CM20" s="12">
        <v>1.1601528681904278E-3</v>
      </c>
      <c r="CN20" s="13">
        <v>4.6703056411339988E-4</v>
      </c>
      <c r="CO20" s="12">
        <v>1.829326934500005E-3</v>
      </c>
      <c r="CP20" s="13">
        <v>1.1378739645498269E-3</v>
      </c>
      <c r="CQ20" s="13">
        <v>4.5713302826483533E-4</v>
      </c>
      <c r="CR20" s="13">
        <v>1.7835837336975969E-3</v>
      </c>
      <c r="CS20" s="13">
        <v>1.1137944225190798E-3</v>
      </c>
      <c r="CT20" s="13">
        <v>4.4674078644678725E-4</v>
      </c>
      <c r="CU20" s="12">
        <v>1.7469372120150208E-3</v>
      </c>
      <c r="CV20" s="12">
        <v>1.0914170894460024E-3</v>
      </c>
      <c r="CW20" s="12">
        <v>4.3474134260499271E-4</v>
      </c>
      <c r="CX20" s="12">
        <v>1.7124993421290505E-3</v>
      </c>
      <c r="CY20" s="12">
        <v>2.2440000000000001E-4</v>
      </c>
      <c r="CZ20" s="12">
        <v>8.9630000000000005E-4</v>
      </c>
      <c r="DA20" s="12">
        <v>1.708E-4</v>
      </c>
      <c r="DB20" s="12">
        <v>3.7399999999999998E-4</v>
      </c>
      <c r="DC20" s="12">
        <v>4.0026280000000003E-4</v>
      </c>
      <c r="DD20" s="12">
        <v>7.5159429999999995E-4</v>
      </c>
      <c r="DE20" s="12">
        <v>3.1560779999999998E-4</v>
      </c>
      <c r="DF20" s="12">
        <v>6.4615859999999996E-4</v>
      </c>
      <c r="DG20" s="12">
        <v>0</v>
      </c>
      <c r="DH20" s="12">
        <v>0.15998558632914994</v>
      </c>
      <c r="DI20" s="12">
        <v>0.22900000000000001</v>
      </c>
      <c r="DJ20" s="12">
        <v>0.1037</v>
      </c>
      <c r="DK20" s="13">
        <v>0.11</v>
      </c>
      <c r="DL20" s="12"/>
      <c r="DM20" s="12"/>
      <c r="DN20" s="12"/>
      <c r="DO20" s="12">
        <v>2.5999999999999999E-2</v>
      </c>
      <c r="DP20" s="12">
        <v>5.0000000000000002E-5</v>
      </c>
      <c r="DQ20" s="12">
        <v>0</v>
      </c>
      <c r="DR20" s="13"/>
      <c r="DS20" s="13">
        <v>0.11</v>
      </c>
      <c r="DT20" s="13">
        <v>4.1544900000000003E-3</v>
      </c>
      <c r="DU20" s="13">
        <v>6.6804200000000003E-3</v>
      </c>
      <c r="DV20" s="13">
        <v>8.6499999999999997E-3</v>
      </c>
      <c r="DW20" s="13">
        <v>3.0699999999999998E-3</v>
      </c>
      <c r="DX20" s="13">
        <v>1.5388162E-2</v>
      </c>
      <c r="DY20" s="13">
        <v>9.4091130000000002E-3</v>
      </c>
      <c r="DZ20" s="12">
        <v>5.6999999999999998E-4</v>
      </c>
      <c r="EA20" s="12">
        <v>3.5E-4</v>
      </c>
      <c r="EB20" s="13">
        <v>4.4799999999999996E-3</v>
      </c>
      <c r="EC20" s="13">
        <v>0.1467</v>
      </c>
      <c r="ED20" s="13">
        <v>1.16E-3</v>
      </c>
      <c r="EE20" s="13">
        <v>6.4999999999999997E-3</v>
      </c>
      <c r="EF20" s="12">
        <v>2.5000000000000001E-4</v>
      </c>
      <c r="EG20" s="12">
        <v>1.2999999999999999E-4</v>
      </c>
      <c r="EH20" s="12">
        <v>2.0000000000000002E-5</v>
      </c>
      <c r="EI20" s="13"/>
      <c r="EJ20" s="12"/>
      <c r="EK20" s="12">
        <v>0</v>
      </c>
      <c r="EL20" s="12">
        <v>1.8E-3</v>
      </c>
      <c r="EM20" s="12">
        <v>1.1999999999999999E-3</v>
      </c>
      <c r="EN20" s="12">
        <v>4.0000000000000002E-4</v>
      </c>
      <c r="EO20" s="12">
        <v>2.5999999999999998E-4</v>
      </c>
      <c r="EP20" s="12"/>
      <c r="EQ20" s="13">
        <v>6.2160000000000002</v>
      </c>
      <c r="ER20" s="13">
        <v>4.1399999999999997</v>
      </c>
      <c r="ES20" s="13">
        <v>0</v>
      </c>
      <c r="ET20" s="13">
        <v>6.02</v>
      </c>
      <c r="EU20" s="13">
        <v>6.36</v>
      </c>
      <c r="EV20" s="13">
        <v>6.61</v>
      </c>
    </row>
    <row r="21" spans="1:152" ht="15.75" customHeight="1" x14ac:dyDescent="0.35">
      <c r="A21" s="3">
        <v>19</v>
      </c>
      <c r="B21" s="12">
        <v>1.3500000000000001E-3</v>
      </c>
      <c r="C21" s="12">
        <v>7.77E-3</v>
      </c>
      <c r="D21" s="13">
        <v>2.34E-4</v>
      </c>
      <c r="E21" s="13">
        <v>4.8000000000000001E-4</v>
      </c>
      <c r="F21" s="12">
        <v>2.5999999999999998E-4</v>
      </c>
      <c r="G21" s="12">
        <v>5.2800000000000004E-4</v>
      </c>
      <c r="H21" s="12">
        <v>3.9399999999999998E-4</v>
      </c>
      <c r="I21" s="12">
        <v>3.5399999999999999E-4</v>
      </c>
      <c r="J21" s="12">
        <v>6.0300000000000002E-4</v>
      </c>
      <c r="K21" s="12">
        <v>6.0300000000000002E-4</v>
      </c>
      <c r="L21" s="12">
        <v>5.3400000000000008E-4</v>
      </c>
      <c r="M21" s="12">
        <v>4.8999999999999998E-4</v>
      </c>
      <c r="N21" s="12">
        <v>1.9900000000000001E-4</v>
      </c>
      <c r="O21" s="12">
        <v>2.4399999999999999E-4</v>
      </c>
      <c r="P21" s="12">
        <v>4.0499999999999998E-4</v>
      </c>
      <c r="Q21" s="12">
        <v>4.8799999999999999E-4</v>
      </c>
      <c r="R21" s="14">
        <v>3.6999999999999999E-4</v>
      </c>
      <c r="S21" s="14">
        <v>1.01E-3</v>
      </c>
      <c r="T21" s="14">
        <v>2.9999999999999997E-4</v>
      </c>
      <c r="U21" s="15">
        <v>7.3999999999999999E-4</v>
      </c>
      <c r="V21" s="16">
        <v>2.0300000000000001E-3</v>
      </c>
      <c r="W21" s="17">
        <v>2.3700000000000001E-3</v>
      </c>
      <c r="X21" s="16">
        <v>1.74E-3</v>
      </c>
      <c r="Y21" s="16">
        <v>1.58E-3</v>
      </c>
      <c r="Z21" s="16">
        <v>1.5399999999999999E-3</v>
      </c>
      <c r="AA21" s="16">
        <v>1.7649E-3</v>
      </c>
      <c r="AB21" s="16">
        <v>1.74E-3</v>
      </c>
      <c r="AC21" s="12">
        <v>6.3000000000000003E-4</v>
      </c>
      <c r="AD21" s="12">
        <v>8.0000000000000004E-4</v>
      </c>
      <c r="AE21" s="12">
        <v>1.8600000000000001E-3</v>
      </c>
      <c r="AF21" s="12">
        <v>1.325E-3</v>
      </c>
      <c r="AG21" s="12">
        <v>2.4499999999999999E-4</v>
      </c>
      <c r="AH21" s="12">
        <v>4.86E-4</v>
      </c>
      <c r="AI21" s="12">
        <v>1.7899999999999999E-4</v>
      </c>
      <c r="AJ21" s="12">
        <v>1.9900000000000001E-4</v>
      </c>
      <c r="AK21" s="12">
        <v>4.0499999999999998E-4</v>
      </c>
      <c r="AL21" s="12">
        <v>3.6499999999999998E-4</v>
      </c>
      <c r="AM21" s="12">
        <v>2.7999999999999998E-4</v>
      </c>
      <c r="AN21" s="12">
        <v>4.84E-4</v>
      </c>
      <c r="AO21" s="12">
        <v>3.3030000000000001E-4</v>
      </c>
      <c r="AP21" s="13">
        <v>1.255E-3</v>
      </c>
      <c r="AQ21" s="13">
        <v>1.1278E-3</v>
      </c>
      <c r="AR21" s="13">
        <v>1.5789999999999999E-3</v>
      </c>
      <c r="AS21" s="13">
        <v>1.292E-3</v>
      </c>
      <c r="AT21" s="13" t="s">
        <v>153</v>
      </c>
      <c r="AU21" s="13">
        <v>2.32E-3</v>
      </c>
      <c r="AV21" s="12"/>
      <c r="AW21" s="12">
        <v>5.9400000000000002E-4</v>
      </c>
      <c r="AX21" s="12">
        <v>6.7499999999999999E-3</v>
      </c>
      <c r="AY21" s="12">
        <v>6.7499999999999999E-3</v>
      </c>
      <c r="AZ21" s="13">
        <v>1.9000000000000001E-4</v>
      </c>
      <c r="BA21" s="13">
        <v>2.61E-4</v>
      </c>
      <c r="BB21" s="12">
        <v>3.3100000000000002E-4</v>
      </c>
      <c r="BC21" s="12">
        <v>2.826E-3</v>
      </c>
      <c r="BD21" s="12">
        <v>1.9250000000000001E-3</v>
      </c>
      <c r="BE21" s="12">
        <v>1.5790000000000001E-3</v>
      </c>
      <c r="BF21" s="12">
        <v>3.01E-4</v>
      </c>
      <c r="BG21" s="13">
        <v>5.2099999999999998E-4</v>
      </c>
      <c r="BH21" s="13">
        <v>1.08E-3</v>
      </c>
      <c r="BI21" s="13">
        <v>1.41E-3</v>
      </c>
      <c r="BJ21" s="13">
        <v>4.2999999999999999E-4</v>
      </c>
      <c r="BK21" s="13">
        <v>2.4499999999999999E-4</v>
      </c>
      <c r="BL21" s="13"/>
      <c r="BM21" s="13"/>
      <c r="BN21" s="13">
        <v>8.4999999999999995E-4</v>
      </c>
      <c r="BO21" s="13">
        <v>1.9000000000000001E-4</v>
      </c>
      <c r="BP21" s="13">
        <v>3.4000000000000002E-4</v>
      </c>
      <c r="BQ21" s="13">
        <v>1.2999999999999999E-4</v>
      </c>
      <c r="BR21" s="13">
        <v>2.41E-4</v>
      </c>
      <c r="BS21" s="13">
        <v>1.15E-4</v>
      </c>
      <c r="BT21" s="13">
        <v>1.4030720800636521E-3</v>
      </c>
      <c r="BU21" s="13">
        <v>1.3654321132875518E-3</v>
      </c>
      <c r="BV21" s="13">
        <v>1.3413434391714094E-3</v>
      </c>
      <c r="BW21" s="13">
        <v>1.3041893908203725E-3</v>
      </c>
      <c r="BX21" s="13">
        <v>1.4141440967411546E-3</v>
      </c>
      <c r="BY21" s="13">
        <v>5.4620999999999999E-4</v>
      </c>
      <c r="BZ21" s="13">
        <v>2.2537608856282882E-3</v>
      </c>
      <c r="CA21" s="13">
        <v>1.2753361618839702E-3</v>
      </c>
      <c r="CB21" s="13">
        <v>5.2301666436509447E-4</v>
      </c>
      <c r="CC21" s="13">
        <v>2.0143203677264305E-3</v>
      </c>
      <c r="CD21" s="13">
        <v>1.3429531170109932E-3</v>
      </c>
      <c r="CE21" s="13">
        <v>5.1422935962916656E-4</v>
      </c>
      <c r="CF21" s="13">
        <v>2.1454358748408974E-3</v>
      </c>
      <c r="CG21" s="13">
        <v>1.313444029541589E-3</v>
      </c>
      <c r="CH21" s="13">
        <v>5.0481383774506039E-4</v>
      </c>
      <c r="CI21" s="12">
        <v>2.0948575437263264E-3</v>
      </c>
      <c r="CJ21" s="13">
        <v>1.2819999999999999E-3</v>
      </c>
      <c r="CK21" s="12">
        <v>4.9100000000000001E-4</v>
      </c>
      <c r="CL21" s="12">
        <v>2.0449999999999999E-3</v>
      </c>
      <c r="CM21" s="12">
        <v>1.25352420294354E-3</v>
      </c>
      <c r="CN21" s="13">
        <v>4.8068791558312493E-4</v>
      </c>
      <c r="CO21" s="12">
        <v>2.0022733485419758E-3</v>
      </c>
      <c r="CP21" s="13">
        <v>1.2294217734940408E-3</v>
      </c>
      <c r="CQ21" s="13">
        <v>4.7127246668826145E-4</v>
      </c>
      <c r="CR21" s="13">
        <v>1.9550799700290738E-3</v>
      </c>
      <c r="CS21" s="13">
        <v>1.2034539500155217E-3</v>
      </c>
      <c r="CT21" s="13">
        <v>4.5798453406616844E-4</v>
      </c>
      <c r="CU21" s="12">
        <v>1.9149036958336636E-3</v>
      </c>
      <c r="CV21" s="12">
        <v>1.1787748952887562E-3</v>
      </c>
      <c r="CW21" s="12">
        <v>4.4656474308048748E-4</v>
      </c>
      <c r="CX21" s="12">
        <v>1.8757189871349954E-3</v>
      </c>
      <c r="CY21" s="12">
        <v>2.8059999999999999E-4</v>
      </c>
      <c r="CZ21" s="12">
        <v>1.0702000000000001E-3</v>
      </c>
      <c r="DA21" s="12">
        <v>2.0350000000000001E-4</v>
      </c>
      <c r="DB21" s="12">
        <v>4.9089999999999995E-4</v>
      </c>
      <c r="DC21" s="12">
        <v>4.141746E-4</v>
      </c>
      <c r="DD21" s="12">
        <v>8.3288730000000003E-4</v>
      </c>
      <c r="DE21" s="12">
        <v>3.234593E-4</v>
      </c>
      <c r="DF21" s="12">
        <v>7.2655120000000004E-4</v>
      </c>
      <c r="DG21" s="12">
        <v>0</v>
      </c>
      <c r="DH21" s="12">
        <v>0.15537936316970014</v>
      </c>
      <c r="DI21" s="12">
        <v>0.217</v>
      </c>
      <c r="DJ21" s="12">
        <v>0.10150000000000001</v>
      </c>
      <c r="DK21" s="13">
        <v>0.106</v>
      </c>
      <c r="DL21" s="12"/>
      <c r="DM21" s="12"/>
      <c r="DN21" s="12"/>
      <c r="DO21" s="12">
        <v>2.5999999999999999E-2</v>
      </c>
      <c r="DP21" s="12">
        <v>5.0000000000000002E-5</v>
      </c>
      <c r="DQ21" s="12">
        <v>0</v>
      </c>
      <c r="DR21" s="13"/>
      <c r="DS21" s="13">
        <v>0.106</v>
      </c>
      <c r="DT21" s="13">
        <v>4.1757599999999997E-3</v>
      </c>
      <c r="DU21" s="13">
        <v>6.7120399999999998E-3</v>
      </c>
      <c r="DV21" s="13">
        <v>9.8099999999999993E-3</v>
      </c>
      <c r="DW21" s="13">
        <v>3.0699999999999998E-3</v>
      </c>
      <c r="DX21" s="13">
        <v>1.5449272999999999E-2</v>
      </c>
      <c r="DY21" s="13">
        <v>9.4405180000000002E-3</v>
      </c>
      <c r="DZ21" s="12">
        <v>5.6899999999999995E-4</v>
      </c>
      <c r="EA21" s="12">
        <v>3.8000000000000002E-4</v>
      </c>
      <c r="EB21" s="13">
        <v>4.4099999999999999E-3</v>
      </c>
      <c r="EC21" s="13">
        <v>0.1174</v>
      </c>
      <c r="ED21" s="13">
        <v>1.2099999999999999E-3</v>
      </c>
      <c r="EE21" s="13">
        <v>6.3E-3</v>
      </c>
      <c r="EF21" s="12">
        <v>2.9999999999999997E-4</v>
      </c>
      <c r="EG21" s="12">
        <v>1.6000000000000001E-4</v>
      </c>
      <c r="EH21" s="12">
        <v>2.0000000000000002E-5</v>
      </c>
      <c r="EI21" s="13"/>
      <c r="EJ21" s="12"/>
      <c r="EK21" s="12">
        <v>0</v>
      </c>
      <c r="EL21" s="12">
        <v>1.8E-3</v>
      </c>
      <c r="EM21" s="12">
        <v>1.1999999999999999E-3</v>
      </c>
      <c r="EN21" s="12">
        <v>4.2999999999999999E-4</v>
      </c>
      <c r="EO21" s="12">
        <v>2.7999999999999998E-4</v>
      </c>
      <c r="EP21" s="12"/>
      <c r="EQ21" s="13">
        <v>5.9130000000000003</v>
      </c>
      <c r="ER21" s="13">
        <v>4.25</v>
      </c>
      <c r="ES21" s="13">
        <v>0</v>
      </c>
      <c r="ET21" s="13">
        <v>5.89</v>
      </c>
      <c r="EU21" s="13">
        <v>5.9</v>
      </c>
      <c r="EV21" s="13">
        <v>6.69</v>
      </c>
    </row>
    <row r="22" spans="1:152" ht="15.75" customHeight="1" x14ac:dyDescent="0.35">
      <c r="A22" s="3">
        <v>20</v>
      </c>
      <c r="B22" s="12">
        <v>1.32E-3</v>
      </c>
      <c r="C22" s="12">
        <v>7.7999999999999996E-3</v>
      </c>
      <c r="D22" s="13">
        <v>2.5000000000000001E-4</v>
      </c>
      <c r="E22" s="13">
        <v>4.9899999999999999E-4</v>
      </c>
      <c r="F22" s="12">
        <v>2.7700000000000001E-4</v>
      </c>
      <c r="G22" s="12">
        <v>5.4900000000000001E-4</v>
      </c>
      <c r="H22" s="12">
        <v>4.1300000000000001E-4</v>
      </c>
      <c r="I22" s="12">
        <v>3.7599999999999998E-4</v>
      </c>
      <c r="J22" s="12">
        <v>6.2399999999999999E-4</v>
      </c>
      <c r="K22" s="12">
        <v>6.2399999999999999E-4</v>
      </c>
      <c r="L22" s="12">
        <v>5.53E-4</v>
      </c>
      <c r="M22" s="12">
        <v>5.0000000000000001E-4</v>
      </c>
      <c r="N22" s="12">
        <v>2.1000000000000001E-4</v>
      </c>
      <c r="O22" s="12">
        <v>2.5999999999999998E-4</v>
      </c>
      <c r="P22" s="12">
        <v>4.1899999999999999E-4</v>
      </c>
      <c r="Q22" s="12">
        <v>5.0500000000000002E-4</v>
      </c>
      <c r="R22" s="14">
        <v>3.6999999999999999E-4</v>
      </c>
      <c r="S22" s="14">
        <v>1.1000000000000001E-3</v>
      </c>
      <c r="T22" s="14">
        <v>2.9999999999999997E-4</v>
      </c>
      <c r="U22" s="15">
        <v>8.0000000000000004E-4</v>
      </c>
      <c r="V22" s="16">
        <v>2.0899999999999998E-3</v>
      </c>
      <c r="W22" s="17">
        <v>2.4299999999999999E-3</v>
      </c>
      <c r="X22" s="16">
        <v>1.7899999999999999E-3</v>
      </c>
      <c r="Y22" s="16">
        <v>1.6548999999999999E-3</v>
      </c>
      <c r="Z22" s="16">
        <v>1.6199999999999999E-3</v>
      </c>
      <c r="AA22" s="16">
        <v>1.81E-3</v>
      </c>
      <c r="AB22" s="16">
        <v>1.7899999999999999E-3</v>
      </c>
      <c r="AC22" s="12">
        <v>6.9999999999999999E-4</v>
      </c>
      <c r="AD22" s="12">
        <v>8.4000000000000003E-4</v>
      </c>
      <c r="AE22" s="12">
        <v>1.9E-3</v>
      </c>
      <c r="AF22" s="12">
        <v>1.3359999999999999E-3</v>
      </c>
      <c r="AG22" s="12">
        <v>2.5999999999999998E-4</v>
      </c>
      <c r="AH22" s="12">
        <v>5.0299999999999997E-4</v>
      </c>
      <c r="AI22" s="12">
        <v>1.8900000000000001E-4</v>
      </c>
      <c r="AJ22" s="12">
        <v>2.1000000000000001E-4</v>
      </c>
      <c r="AK22" s="12">
        <v>4.1899999999999999E-4</v>
      </c>
      <c r="AL22" s="12">
        <v>3.77E-4</v>
      </c>
      <c r="AM22" s="12">
        <v>2.8400000000000002E-4</v>
      </c>
      <c r="AN22" s="12">
        <v>5.0699999999999996E-4</v>
      </c>
      <c r="AO22" s="12">
        <v>3.2620000000000001E-4</v>
      </c>
      <c r="AP22" s="13">
        <v>1.2700000000000001E-3</v>
      </c>
      <c r="AQ22" s="13">
        <v>1.14E-3</v>
      </c>
      <c r="AR22" s="13">
        <v>1.5499999999999999E-3</v>
      </c>
      <c r="AS22" s="13">
        <v>1.294E-3</v>
      </c>
      <c r="AT22" s="13" t="s">
        <v>154</v>
      </c>
      <c r="AU22" s="13">
        <v>2.33E-3</v>
      </c>
      <c r="AV22" s="12">
        <v>8.9599999999999992E-3</v>
      </c>
      <c r="AW22" s="12">
        <v>6.1399999999999996E-4</v>
      </c>
      <c r="AX22" s="12">
        <v>6.8999999999999999E-3</v>
      </c>
      <c r="AY22" s="12">
        <v>6.8999999999999999E-3</v>
      </c>
      <c r="AZ22" s="13">
        <v>1.9100000000000001E-4</v>
      </c>
      <c r="BA22" s="13">
        <v>2.6800000000000001E-4</v>
      </c>
      <c r="BB22" s="12">
        <v>3.4499999999999998E-4</v>
      </c>
      <c r="BC22" s="12">
        <v>2.8860000000000001E-3</v>
      </c>
      <c r="BD22" s="12">
        <v>1.9319999999999999E-3</v>
      </c>
      <c r="BE22" s="12">
        <v>1.6329999999999999E-3</v>
      </c>
      <c r="BF22" s="12">
        <v>3.0499999999999999E-4</v>
      </c>
      <c r="BG22" s="13">
        <v>5.4500000000000002E-4</v>
      </c>
      <c r="BH22" s="13">
        <v>1.15E-3</v>
      </c>
      <c r="BI22" s="13">
        <v>1.4599999999999999E-3</v>
      </c>
      <c r="BJ22" s="13">
        <v>4.5899999999999999E-4</v>
      </c>
      <c r="BK22" s="13">
        <v>2.5300000000000002E-4</v>
      </c>
      <c r="BL22" s="13">
        <v>5.3284700000000003E-4</v>
      </c>
      <c r="BM22" s="13">
        <v>2.77509E-4</v>
      </c>
      <c r="BN22" s="13">
        <v>9.3000000000000005E-4</v>
      </c>
      <c r="BO22" s="13">
        <v>2.0000000000000001E-4</v>
      </c>
      <c r="BP22" s="13">
        <v>3.6999999999999999E-4</v>
      </c>
      <c r="BQ22" s="13">
        <v>1.3999999999999999E-4</v>
      </c>
      <c r="BR22" s="13">
        <v>2.4800000000000001E-4</v>
      </c>
      <c r="BS22" s="13">
        <v>1.2E-4</v>
      </c>
      <c r="BT22" s="13">
        <v>1.5302893916049301E-3</v>
      </c>
      <c r="BU22" s="13">
        <v>1.4893475085957745E-3</v>
      </c>
      <c r="BV22" s="13">
        <v>1.465320719875679E-3</v>
      </c>
      <c r="BW22" s="13">
        <v>1.4229449804529051E-3</v>
      </c>
      <c r="BX22" s="13">
        <v>1.5179283928828246E-3</v>
      </c>
      <c r="BY22" s="13">
        <v>5.5792000000000005E-4</v>
      </c>
      <c r="BZ22" s="13">
        <v>2.4462234739428971E-3</v>
      </c>
      <c r="CA22" s="13">
        <v>1.3789039003571765E-3</v>
      </c>
      <c r="CB22" s="13">
        <v>5.3751383813755121E-4</v>
      </c>
      <c r="CC22" s="13">
        <v>2.2037554687439984E-3</v>
      </c>
      <c r="CD22" s="13">
        <v>1.4438757901087918E-3</v>
      </c>
      <c r="CE22" s="13">
        <v>5.2790473691061688E-4</v>
      </c>
      <c r="CF22" s="13">
        <v>2.3340665803693347E-3</v>
      </c>
      <c r="CG22" s="13">
        <v>1.4095335370336527E-3</v>
      </c>
      <c r="CH22" s="13">
        <v>5.1905388285144094E-4</v>
      </c>
      <c r="CI22" s="12">
        <v>2.2792513602329983E-3</v>
      </c>
      <c r="CJ22" s="13">
        <v>1.3799999999999999E-3</v>
      </c>
      <c r="CK22" s="12">
        <v>5.0299999999999997E-4</v>
      </c>
      <c r="CL22" s="12">
        <v>2.2260000000000001E-3</v>
      </c>
      <c r="CM22" s="12">
        <v>1.3459133279364226E-3</v>
      </c>
      <c r="CN22" s="13">
        <v>4.93066033226769E-4</v>
      </c>
      <c r="CO22" s="12">
        <v>2.1751751109944156E-3</v>
      </c>
      <c r="CP22" s="13">
        <v>1.3200885964886788E-3</v>
      </c>
      <c r="CQ22" s="13">
        <v>4.8434896833158083E-4</v>
      </c>
      <c r="CR22" s="13">
        <v>2.1267306176550455E-3</v>
      </c>
      <c r="CS22" s="13">
        <v>1.2922738161975692E-3</v>
      </c>
      <c r="CT22" s="13">
        <v>4.6779805244882161E-4</v>
      </c>
      <c r="CU22" s="12">
        <v>2.0833922707717873E-3</v>
      </c>
      <c r="CV22" s="12">
        <v>1.2650464368576093E-3</v>
      </c>
      <c r="CW22" s="12">
        <v>4.5708147650219433E-4</v>
      </c>
      <c r="CX22" s="12">
        <v>2.0391216336911972E-3</v>
      </c>
      <c r="CY22" s="12">
        <v>3.3070000000000002E-4</v>
      </c>
      <c r="CZ22" s="12">
        <v>1.1605999999999999E-3</v>
      </c>
      <c r="DA22" s="12">
        <v>2.3130000000000001E-4</v>
      </c>
      <c r="DB22" s="12">
        <v>6.045E-4</v>
      </c>
      <c r="DC22" s="12">
        <v>4.229018E-4</v>
      </c>
      <c r="DD22" s="12">
        <v>9.0207109999999998E-4</v>
      </c>
      <c r="DE22" s="12">
        <v>3.2833830000000001E-4</v>
      </c>
      <c r="DF22" s="12">
        <v>7.9317910000000001E-4</v>
      </c>
      <c r="DG22" s="12">
        <v>0.10440000000000001</v>
      </c>
      <c r="DH22" s="12">
        <v>0.15089762343661328</v>
      </c>
      <c r="DI22" s="12">
        <v>0.20499999999999999</v>
      </c>
      <c r="DJ22" s="12">
        <v>9.9400000000000002E-2</v>
      </c>
      <c r="DK22" s="13">
        <v>0.10199999999999999</v>
      </c>
      <c r="DL22" s="12">
        <v>0.1</v>
      </c>
      <c r="DM22" s="12"/>
      <c r="DN22" s="12"/>
      <c r="DO22" s="12">
        <v>2.5999999999999999E-2</v>
      </c>
      <c r="DP22" s="12">
        <v>5.0000000000000002E-5</v>
      </c>
      <c r="DQ22" s="12">
        <v>8.3999999999999995E-3</v>
      </c>
      <c r="DR22" s="13">
        <v>0.10199999999999999</v>
      </c>
      <c r="DS22" s="13">
        <v>0.10199999999999999</v>
      </c>
      <c r="DT22" s="13">
        <v>4.19703E-3</v>
      </c>
      <c r="DU22" s="13">
        <v>6.74443E-3</v>
      </c>
      <c r="DV22" s="13">
        <v>1.0359999999999999E-2</v>
      </c>
      <c r="DW22" s="13">
        <v>3.0699999999999998E-3</v>
      </c>
      <c r="DX22" s="13">
        <v>1.5514838E-2</v>
      </c>
      <c r="DY22" s="13">
        <v>9.4743910000000004E-3</v>
      </c>
      <c r="DZ22" s="12">
        <v>5.6899999999999995E-4</v>
      </c>
      <c r="EA22" s="12">
        <v>4.0000000000000002E-4</v>
      </c>
      <c r="EB22" s="13">
        <v>4.3499999999999997E-3</v>
      </c>
      <c r="EC22" s="13">
        <v>9.6699999999999994E-2</v>
      </c>
      <c r="ED22" s="13">
        <v>1.23E-3</v>
      </c>
      <c r="EE22" s="13">
        <v>6.1999999999999998E-3</v>
      </c>
      <c r="EF22" s="12">
        <v>3.6000000000000002E-4</v>
      </c>
      <c r="EG22" s="12">
        <v>1.9000000000000001E-4</v>
      </c>
      <c r="EH22" s="12">
        <v>3.0000000000000001E-5</v>
      </c>
      <c r="EI22" s="13">
        <v>7.6000000000000004E-4</v>
      </c>
      <c r="EJ22" s="12"/>
      <c r="EK22" s="12">
        <v>4.0000000000000003E-5</v>
      </c>
      <c r="EL22" s="12">
        <v>1.8E-3</v>
      </c>
      <c r="EM22" s="12">
        <v>1.1999999999999999E-3</v>
      </c>
      <c r="EN22" s="12">
        <v>4.6000000000000001E-4</v>
      </c>
      <c r="EO22" s="12">
        <v>2.9999999999999997E-4</v>
      </c>
      <c r="EP22" s="12">
        <v>2.0000000000000001E-4</v>
      </c>
      <c r="EQ22" s="13">
        <v>5.6980000000000004</v>
      </c>
      <c r="ER22" s="13">
        <v>4.3650000000000002</v>
      </c>
      <c r="ES22" s="13">
        <v>4.5</v>
      </c>
      <c r="ET22" s="13">
        <v>5.78</v>
      </c>
      <c r="EU22" s="13">
        <v>5.39</v>
      </c>
      <c r="EV22" s="13">
        <v>6.77</v>
      </c>
    </row>
    <row r="23" spans="1:152" ht="15.75" customHeight="1" x14ac:dyDescent="0.35">
      <c r="A23" s="3">
        <v>21</v>
      </c>
      <c r="B23" s="12">
        <v>1.2800000000000001E-3</v>
      </c>
      <c r="C23" s="12">
        <v>7.8600000000000007E-3</v>
      </c>
      <c r="D23" s="13">
        <v>2.6499999999999999E-4</v>
      </c>
      <c r="E23" s="13">
        <v>5.1900000000000004E-4</v>
      </c>
      <c r="F23" s="12">
        <v>2.9399999999999999E-4</v>
      </c>
      <c r="G23" s="12">
        <v>5.7300000000000005E-4</v>
      </c>
      <c r="H23" s="12">
        <v>4.3399999999999998E-4</v>
      </c>
      <c r="I23" s="12">
        <v>3.9800000000000002E-4</v>
      </c>
      <c r="J23" s="12">
        <v>6.4800000000000003E-4</v>
      </c>
      <c r="K23" s="12">
        <v>6.4800000000000003E-4</v>
      </c>
      <c r="L23" s="12">
        <v>5.7399999999999997E-4</v>
      </c>
      <c r="M23" s="12">
        <v>5.2000000000000006E-4</v>
      </c>
      <c r="N23" s="12">
        <v>2.23E-4</v>
      </c>
      <c r="O23" s="12">
        <v>2.7599999999999999E-4</v>
      </c>
      <c r="P23" s="12">
        <v>4.35E-4</v>
      </c>
      <c r="Q23" s="12">
        <v>5.2499999999999997E-4</v>
      </c>
      <c r="R23" s="14">
        <v>3.6000000000000002E-4</v>
      </c>
      <c r="S23" s="14">
        <v>1.17E-3</v>
      </c>
      <c r="T23" s="14">
        <v>2.9999999999999997E-4</v>
      </c>
      <c r="U23" s="15">
        <v>8.4999999999999995E-4</v>
      </c>
      <c r="V23" s="16">
        <v>2.14E-3</v>
      </c>
      <c r="W23" s="17">
        <v>2.5100000000000001E-3</v>
      </c>
      <c r="X23" s="16">
        <v>1.83E-3</v>
      </c>
      <c r="Y23" s="16">
        <v>1.7149999999999999E-3</v>
      </c>
      <c r="Z23" s="16">
        <v>1.6900000000000001E-3</v>
      </c>
      <c r="AA23" s="16">
        <v>1.8449E-3</v>
      </c>
      <c r="AB23" s="16">
        <v>1.83E-3</v>
      </c>
      <c r="AC23" s="12">
        <v>7.6000000000000004E-4</v>
      </c>
      <c r="AD23" s="12">
        <v>8.7000000000000001E-4</v>
      </c>
      <c r="AE23" s="12">
        <v>1.91E-3</v>
      </c>
      <c r="AF23" s="12">
        <v>1.3470000000000001E-3</v>
      </c>
      <c r="AG23" s="12">
        <v>2.7500000000000002E-4</v>
      </c>
      <c r="AH23" s="12">
        <v>5.22E-4</v>
      </c>
      <c r="AI23" s="12">
        <v>2.0100000000000001E-4</v>
      </c>
      <c r="AJ23" s="12">
        <v>2.23E-4</v>
      </c>
      <c r="AK23" s="12">
        <v>4.35E-4</v>
      </c>
      <c r="AL23" s="12">
        <v>3.9199999999999999E-4</v>
      </c>
      <c r="AM23" s="12">
        <v>2.8600000000000001E-4</v>
      </c>
      <c r="AN23" s="12">
        <v>5.2999999999999998E-4</v>
      </c>
      <c r="AO23" s="12">
        <v>3.3639999999999999E-4</v>
      </c>
      <c r="AP23" s="13">
        <v>1.2849999999999999E-3</v>
      </c>
      <c r="AQ23" s="13">
        <v>1.1521999999999999E-3</v>
      </c>
      <c r="AR23" s="13">
        <v>1.5089999999999999E-3</v>
      </c>
      <c r="AS23" s="13">
        <v>1.2949999999999999E-3</v>
      </c>
      <c r="AT23" s="13" t="s">
        <v>155</v>
      </c>
      <c r="AU23" s="13">
        <v>2.3400000000000001E-3</v>
      </c>
      <c r="AV23" s="12">
        <v>9.0100000000000006E-3</v>
      </c>
      <c r="AW23" s="12">
        <v>6.3599999999999996E-4</v>
      </c>
      <c r="AX23" s="12">
        <v>6.9199999999999999E-3</v>
      </c>
      <c r="AY23" s="12">
        <v>6.9199999999999999E-3</v>
      </c>
      <c r="AZ23" s="13">
        <v>1.92E-4</v>
      </c>
      <c r="BA23" s="13">
        <v>2.7500000000000002E-4</v>
      </c>
      <c r="BB23" s="12">
        <v>3.57E-4</v>
      </c>
      <c r="BC23" s="12">
        <v>2.9529999999999999E-3</v>
      </c>
      <c r="BD23" s="12">
        <v>1.939E-3</v>
      </c>
      <c r="BE23" s="12">
        <v>1.6930000000000001E-3</v>
      </c>
      <c r="BF23" s="12">
        <v>3.0800000000000001E-4</v>
      </c>
      <c r="BG23" s="13">
        <v>5.6999999999999998E-4</v>
      </c>
      <c r="BH23" s="13">
        <v>1.2199999999999999E-3</v>
      </c>
      <c r="BI23" s="13">
        <v>1.49E-3</v>
      </c>
      <c r="BJ23" s="13">
        <v>4.9200000000000003E-4</v>
      </c>
      <c r="BK23" s="13">
        <v>2.5999999999999998E-4</v>
      </c>
      <c r="BL23" s="13">
        <v>5.6931099999999997E-4</v>
      </c>
      <c r="BM23" s="13">
        <v>2.90737E-4</v>
      </c>
      <c r="BN23" s="13">
        <v>1.01E-3</v>
      </c>
      <c r="BO23" s="13">
        <v>2.1000000000000001E-4</v>
      </c>
      <c r="BP23" s="13">
        <v>4.0000000000000002E-4</v>
      </c>
      <c r="BQ23" s="13">
        <v>1.6000000000000001E-4</v>
      </c>
      <c r="BR23" s="13">
        <v>2.5599999999999999E-4</v>
      </c>
      <c r="BS23" s="13">
        <v>1.25E-4</v>
      </c>
      <c r="BT23" s="13">
        <v>1.6573302328054503E-3</v>
      </c>
      <c r="BU23" s="13">
        <v>1.6300060187225851E-3</v>
      </c>
      <c r="BV23" s="13">
        <v>1.5884270707967301E-3</v>
      </c>
      <c r="BW23" s="13">
        <v>1.5412810212859715E-3</v>
      </c>
      <c r="BX23" s="13">
        <v>1.6211736708473682E-3</v>
      </c>
      <c r="BY23" s="13">
        <v>5.7492999999999997E-4</v>
      </c>
      <c r="BZ23" s="13">
        <v>2.6333504874629836E-3</v>
      </c>
      <c r="CA23" s="13">
        <v>1.4815359400774037E-3</v>
      </c>
      <c r="CB23" s="13">
        <v>5.5048115251253907E-4</v>
      </c>
      <c r="CC23" s="13">
        <v>2.3928010589105244E-3</v>
      </c>
      <c r="CD23" s="13">
        <v>1.5440131479130576E-3</v>
      </c>
      <c r="CE23" s="13">
        <v>5.4614157256584921E-4</v>
      </c>
      <c r="CF23" s="13">
        <v>2.5168107282710316E-3</v>
      </c>
      <c r="CG23" s="13">
        <v>1.505005607477014E-3</v>
      </c>
      <c r="CH23" s="13">
        <v>5.3754370610841048E-4</v>
      </c>
      <c r="CI23" s="12">
        <v>2.4578190434661326E-3</v>
      </c>
      <c r="CJ23" s="13">
        <v>1.477E-3</v>
      </c>
      <c r="CK23" s="12">
        <v>5.1800000000000001E-4</v>
      </c>
      <c r="CL23" s="12">
        <v>2.4009999999999999E-3</v>
      </c>
      <c r="CM23" s="12">
        <v>1.43762696182897E-3</v>
      </c>
      <c r="CN23" s="13">
        <v>5.0955908922291284E-4</v>
      </c>
      <c r="CO23" s="12">
        <v>2.3428919248244576E-3</v>
      </c>
      <c r="CP23" s="13">
        <v>1.4099674432299157E-3</v>
      </c>
      <c r="CQ23" s="13">
        <v>5.012583565154635E-4</v>
      </c>
      <c r="CR23" s="13">
        <v>2.2928543034709745E-3</v>
      </c>
      <c r="CS23" s="13">
        <v>1.3802274781091488E-3</v>
      </c>
      <c r="CT23" s="13">
        <v>4.8197161514392824E-4</v>
      </c>
      <c r="CU23" s="12">
        <v>2.2460737932532109E-3</v>
      </c>
      <c r="CV23" s="12">
        <v>1.3505876885656009E-3</v>
      </c>
      <c r="CW23" s="12">
        <v>4.715784917349704E-4</v>
      </c>
      <c r="CX23" s="12">
        <v>2.1971369849172655E-3</v>
      </c>
      <c r="CY23" s="12">
        <v>3.6529999999999999E-4</v>
      </c>
      <c r="CZ23" s="12">
        <v>1.1613999999999999E-3</v>
      </c>
      <c r="DA23" s="12">
        <v>2.52E-4</v>
      </c>
      <c r="DB23" s="12">
        <v>7.069E-4</v>
      </c>
      <c r="DC23" s="12">
        <v>4.2754540000000001E-4</v>
      </c>
      <c r="DD23" s="12">
        <v>9.5699510000000002E-4</v>
      </c>
      <c r="DE23" s="12">
        <v>3.308993E-4</v>
      </c>
      <c r="DF23" s="12">
        <v>8.4371190000000001E-4</v>
      </c>
      <c r="DG23" s="12">
        <v>0.10050000000000001</v>
      </c>
      <c r="DH23" s="12">
        <v>0.1465388942936291</v>
      </c>
      <c r="DI23" s="12">
        <v>0.193</v>
      </c>
      <c r="DJ23" s="12">
        <v>9.7299999999999998E-2</v>
      </c>
      <c r="DK23" s="13">
        <v>9.8100000000000007E-2</v>
      </c>
      <c r="DL23" s="12">
        <v>0.1</v>
      </c>
      <c r="DM23" s="12">
        <v>7.45E-3</v>
      </c>
      <c r="DN23" s="12">
        <v>2.2571000000000001E-2</v>
      </c>
      <c r="DO23" s="12">
        <v>2.5999999999999999E-2</v>
      </c>
      <c r="DP23" s="12">
        <v>5.0000000000000002E-5</v>
      </c>
      <c r="DQ23" s="12">
        <v>8.5299999999999994E-3</v>
      </c>
      <c r="DR23" s="13">
        <v>9.8100000000000007E-2</v>
      </c>
      <c r="DS23" s="13">
        <v>9.8100000000000007E-2</v>
      </c>
      <c r="DT23" s="13">
        <v>4.2183000000000003E-3</v>
      </c>
      <c r="DU23" s="13">
        <v>6.7797400000000002E-3</v>
      </c>
      <c r="DV23" s="13">
        <v>1.044E-2</v>
      </c>
      <c r="DW23" s="13">
        <v>3.0899999999999999E-3</v>
      </c>
      <c r="DX23" s="13">
        <v>1.5585183000000001E-2</v>
      </c>
      <c r="DY23" s="13">
        <v>9.5109249999999999E-3</v>
      </c>
      <c r="DZ23" s="12">
        <v>5.6899999999999995E-4</v>
      </c>
      <c r="EA23" s="12">
        <v>4.2999999999999999E-4</v>
      </c>
      <c r="EB23" s="13">
        <v>4.3E-3</v>
      </c>
      <c r="EC23" s="13">
        <v>8.2400000000000001E-2</v>
      </c>
      <c r="ED23" s="13">
        <v>1.2899999999999999E-3</v>
      </c>
      <c r="EE23" s="13">
        <v>6.0000000000000001E-3</v>
      </c>
      <c r="EF23" s="12">
        <v>4.2999999999999999E-4</v>
      </c>
      <c r="EG23" s="12">
        <v>2.3000000000000001E-4</v>
      </c>
      <c r="EH23" s="12">
        <v>3.0000000000000001E-5</v>
      </c>
      <c r="EI23" s="13">
        <v>8.1999999999999998E-4</v>
      </c>
      <c r="EJ23" s="12"/>
      <c r="EK23" s="12">
        <v>8.0000000000000007E-5</v>
      </c>
      <c r="EL23" s="12">
        <v>1.8E-3</v>
      </c>
      <c r="EM23" s="12">
        <v>1.1999999999999999E-3</v>
      </c>
      <c r="EN23" s="12">
        <v>4.8999999999999998E-4</v>
      </c>
      <c r="EO23" s="12">
        <v>3.1E-4</v>
      </c>
      <c r="EP23" s="12">
        <v>2.3000000000000001E-4</v>
      </c>
      <c r="EQ23" s="13">
        <v>5.516</v>
      </c>
      <c r="ER23" s="13">
        <v>4.4950000000000001</v>
      </c>
      <c r="ES23" s="13">
        <v>4.55</v>
      </c>
      <c r="ET23" s="13">
        <v>5.68</v>
      </c>
      <c r="EU23" s="13">
        <v>5.12</v>
      </c>
      <c r="EV23" s="13">
        <v>6.87</v>
      </c>
    </row>
    <row r="24" spans="1:152" ht="15.75" customHeight="1" x14ac:dyDescent="0.35">
      <c r="A24" s="3">
        <v>22</v>
      </c>
      <c r="B24" s="12">
        <v>1.1199999999999999E-3</v>
      </c>
      <c r="C24" s="12">
        <v>7.9100000000000004E-3</v>
      </c>
      <c r="D24" s="13">
        <v>2.81E-4</v>
      </c>
      <c r="E24" s="13">
        <v>5.4199999999999995E-4</v>
      </c>
      <c r="F24" s="12">
        <v>3.1199999999999999E-4</v>
      </c>
      <c r="G24" s="12">
        <v>5.9900000000000003E-4</v>
      </c>
      <c r="H24" s="12">
        <v>4.5600000000000003E-4</v>
      </c>
      <c r="I24" s="12">
        <v>4.2099999999999999E-4</v>
      </c>
      <c r="J24" s="12">
        <v>6.7400000000000001E-4</v>
      </c>
      <c r="K24" s="12">
        <v>6.7400000000000001E-4</v>
      </c>
      <c r="L24" s="12">
        <v>5.9699999999999998E-4</v>
      </c>
      <c r="M24" s="12">
        <v>5.4000000000000001E-4</v>
      </c>
      <c r="N24" s="12">
        <v>2.3599999999999999E-4</v>
      </c>
      <c r="O24" s="12">
        <v>2.9300000000000002E-4</v>
      </c>
      <c r="P24" s="12">
        <v>4.5300000000000001E-4</v>
      </c>
      <c r="Q24" s="12">
        <v>5.4600000000000004E-4</v>
      </c>
      <c r="R24" s="14">
        <v>3.6000000000000002E-4</v>
      </c>
      <c r="S24" s="14">
        <v>1.2199999999999999E-3</v>
      </c>
      <c r="T24" s="14">
        <v>2.9E-4</v>
      </c>
      <c r="U24" s="15">
        <v>8.8999999999999995E-4</v>
      </c>
      <c r="V24" s="16">
        <v>2.1800000000000001E-3</v>
      </c>
      <c r="W24" s="17">
        <v>2.5899999999999999E-3</v>
      </c>
      <c r="X24" s="16">
        <v>1.8600000000000001E-3</v>
      </c>
      <c r="Y24" s="16">
        <v>1.7649E-3</v>
      </c>
      <c r="Z24" s="16">
        <v>1.74E-3</v>
      </c>
      <c r="AA24" s="16">
        <v>1.8749000000000001E-3</v>
      </c>
      <c r="AB24" s="16">
        <v>1.8600000000000001E-3</v>
      </c>
      <c r="AC24" s="12">
        <v>8.0000000000000004E-4</v>
      </c>
      <c r="AD24" s="12">
        <v>8.8999999999999995E-4</v>
      </c>
      <c r="AE24" s="12">
        <v>1.89E-3</v>
      </c>
      <c r="AF24" s="12">
        <v>1.358E-3</v>
      </c>
      <c r="AG24" s="12">
        <v>2.92E-4</v>
      </c>
      <c r="AH24" s="12">
        <v>5.44E-4</v>
      </c>
      <c r="AI24" s="12">
        <v>2.12E-4</v>
      </c>
      <c r="AJ24" s="12">
        <v>2.3599999999999999E-4</v>
      </c>
      <c r="AK24" s="12">
        <v>4.5300000000000001E-4</v>
      </c>
      <c r="AL24" s="12">
        <v>4.08E-4</v>
      </c>
      <c r="AM24" s="12">
        <v>2.8899999999999998E-4</v>
      </c>
      <c r="AN24" s="12">
        <v>5.5599999999999996E-4</v>
      </c>
      <c r="AO24" s="12">
        <v>3.613E-4</v>
      </c>
      <c r="AP24" s="13">
        <v>1.2999999999999999E-3</v>
      </c>
      <c r="AQ24" s="13">
        <v>1.1643999999999999E-3</v>
      </c>
      <c r="AR24" s="13">
        <v>1.464E-3</v>
      </c>
      <c r="AS24" s="13">
        <v>1.2960000000000001E-3</v>
      </c>
      <c r="AT24" s="13" t="s">
        <v>156</v>
      </c>
      <c r="AU24" s="13">
        <v>2.3600000000000001E-3</v>
      </c>
      <c r="AV24" s="12">
        <v>9.0699999999999999E-3</v>
      </c>
      <c r="AW24" s="12">
        <v>6.6100000000000002E-4</v>
      </c>
      <c r="AX24" s="12">
        <v>6.8100000000000001E-3</v>
      </c>
      <c r="AY24" s="12">
        <v>6.8100000000000001E-3</v>
      </c>
      <c r="AZ24" s="13">
        <v>1.94E-4</v>
      </c>
      <c r="BA24" s="13">
        <v>2.7999999999999998E-4</v>
      </c>
      <c r="BB24" s="12">
        <v>3.6600000000000001E-4</v>
      </c>
      <c r="BC24" s="12">
        <v>3.0270000000000002E-3</v>
      </c>
      <c r="BD24" s="12">
        <v>1.946E-3</v>
      </c>
      <c r="BE24" s="12">
        <v>1.758E-3</v>
      </c>
      <c r="BF24" s="12">
        <v>3.1100000000000002E-4</v>
      </c>
      <c r="BG24" s="13">
        <v>5.9800000000000001E-4</v>
      </c>
      <c r="BH24" s="13">
        <v>1.2700000000000001E-3</v>
      </c>
      <c r="BI24" s="13">
        <v>1.5200000000000001E-3</v>
      </c>
      <c r="BJ24" s="13">
        <v>5.2599999999999999E-4</v>
      </c>
      <c r="BK24" s="13">
        <v>2.6600000000000001E-4</v>
      </c>
      <c r="BL24" s="13">
        <v>6.0827099999999996E-4</v>
      </c>
      <c r="BM24" s="13">
        <v>3.0459699999999998E-4</v>
      </c>
      <c r="BN24" s="13">
        <v>1.08E-3</v>
      </c>
      <c r="BO24" s="13">
        <v>2.2000000000000001E-4</v>
      </c>
      <c r="BP24" s="13">
        <v>4.2999999999999999E-4</v>
      </c>
      <c r="BQ24" s="13">
        <v>1.7000000000000001E-4</v>
      </c>
      <c r="BR24" s="13">
        <v>2.6400000000000002E-4</v>
      </c>
      <c r="BS24" s="13">
        <v>1.2899999999999999E-4</v>
      </c>
      <c r="BT24" s="13">
        <v>1.7557966608123571E-3</v>
      </c>
      <c r="BU24" s="13">
        <v>1.7267925613125745E-3</v>
      </c>
      <c r="BV24" s="13">
        <v>1.6823498685536965E-3</v>
      </c>
      <c r="BW24" s="13">
        <v>1.6313466999816565E-3</v>
      </c>
      <c r="BX24" s="13">
        <v>1.6934365474741966E-3</v>
      </c>
      <c r="BY24" s="13">
        <v>5.9504000000000002E-4</v>
      </c>
      <c r="BZ24" s="13">
        <v>2.7580356596987004E-3</v>
      </c>
      <c r="CA24" s="13">
        <v>1.5834351931369437E-3</v>
      </c>
      <c r="CB24" s="13">
        <v>5.6832220669786348E-4</v>
      </c>
      <c r="CC24" s="13">
        <v>2.5763274743535098E-3</v>
      </c>
      <c r="CD24" s="13">
        <v>1.613421360295501E-3</v>
      </c>
      <c r="CE24" s="13">
        <v>5.6645892702340286E-4</v>
      </c>
      <c r="CF24" s="13">
        <v>2.637817139700782E-3</v>
      </c>
      <c r="CG24" s="13">
        <v>1.5714418611870876E-3</v>
      </c>
      <c r="CH24" s="13">
        <v>5.5736522823993963E-4</v>
      </c>
      <c r="CI24" s="12">
        <v>2.5761866644616817E-3</v>
      </c>
      <c r="CJ24" s="13">
        <v>1.5429999999999999E-3</v>
      </c>
      <c r="CK24" s="12">
        <v>5.3600000000000002E-4</v>
      </c>
      <c r="CL24" s="12">
        <v>2.516E-3</v>
      </c>
      <c r="CM24" s="12">
        <v>1.5009044879330249E-3</v>
      </c>
      <c r="CN24" s="13">
        <v>5.2738299375682798E-4</v>
      </c>
      <c r="CO24" s="12">
        <v>2.4531359748170127E-3</v>
      </c>
      <c r="CP24" s="13">
        <v>1.4711957238924913E-3</v>
      </c>
      <c r="CQ24" s="13">
        <v>5.185368465684591E-4</v>
      </c>
      <c r="CR24" s="13">
        <v>2.4023787851580451E-3</v>
      </c>
      <c r="CS24" s="13">
        <v>1.4403469085139901E-3</v>
      </c>
      <c r="CT24" s="13">
        <v>4.9739718352668062E-4</v>
      </c>
      <c r="CU24" s="12">
        <v>2.3523371322841545E-3</v>
      </c>
      <c r="CV24" s="12">
        <v>1.4092457162260359E-3</v>
      </c>
      <c r="CW24" s="12">
        <v>4.8740526146671216E-4</v>
      </c>
      <c r="CX24" s="12">
        <v>2.3004128395271006E-3</v>
      </c>
      <c r="CY24" s="12">
        <v>3.8929999999999998E-4</v>
      </c>
      <c r="CZ24" s="12">
        <v>1.1613999999999999E-3</v>
      </c>
      <c r="DA24" s="12">
        <v>2.7260000000000001E-4</v>
      </c>
      <c r="DB24" s="12">
        <v>7.6230000000000004E-4</v>
      </c>
      <c r="DC24" s="12">
        <v>4.2950390000000001E-4</v>
      </c>
      <c r="DD24" s="12">
        <v>9.9762229999999998E-4</v>
      </c>
      <c r="DE24" s="12">
        <v>3.3191070000000001E-4</v>
      </c>
      <c r="DF24" s="12">
        <v>8.7650209999999996E-4</v>
      </c>
      <c r="DG24" s="12">
        <v>9.6600000000000005E-2</v>
      </c>
      <c r="DH24" s="12">
        <v>0.14230173734519325</v>
      </c>
      <c r="DI24" s="12">
        <v>0.182</v>
      </c>
      <c r="DJ24" s="12">
        <v>9.5200000000000007E-2</v>
      </c>
      <c r="DK24" s="13">
        <v>9.4299999999999995E-2</v>
      </c>
      <c r="DL24" s="12">
        <v>0.1</v>
      </c>
      <c r="DM24" s="12">
        <v>7.45E-3</v>
      </c>
      <c r="DN24" s="12">
        <v>2.2571000000000001E-2</v>
      </c>
      <c r="DO24" s="12">
        <v>2.5999999999999999E-2</v>
      </c>
      <c r="DP24" s="12">
        <v>5.0000000000000002E-5</v>
      </c>
      <c r="DQ24" s="12">
        <v>8.7200000000000003E-3</v>
      </c>
      <c r="DR24" s="13">
        <v>9.4299999999999995E-2</v>
      </c>
      <c r="DS24" s="13">
        <v>9.4299999999999995E-2</v>
      </c>
      <c r="DT24" s="13">
        <v>4.2395699999999998E-3</v>
      </c>
      <c r="DU24" s="13">
        <v>6.8165400000000003E-3</v>
      </c>
      <c r="DV24" s="13">
        <v>1.0410000000000001E-2</v>
      </c>
      <c r="DW24" s="13">
        <v>3.3500000000000001E-3</v>
      </c>
      <c r="DX24" s="13">
        <v>1.5660654E-2</v>
      </c>
      <c r="DY24" s="13">
        <v>9.5503280000000003E-3</v>
      </c>
      <c r="DZ24" s="12">
        <v>5.6899999999999995E-4</v>
      </c>
      <c r="EA24" s="12">
        <v>4.6000000000000001E-4</v>
      </c>
      <c r="EB24" s="13">
        <v>4.2399999999999998E-3</v>
      </c>
      <c r="EC24" s="13">
        <v>7.2800000000000004E-2</v>
      </c>
      <c r="ED24" s="13">
        <v>1.32E-3</v>
      </c>
      <c r="EE24" s="13">
        <v>5.8999999999999999E-3</v>
      </c>
      <c r="EF24" s="12">
        <v>5.1000000000000004E-4</v>
      </c>
      <c r="EG24" s="12">
        <v>2.7E-4</v>
      </c>
      <c r="EH24" s="12">
        <v>4.0000000000000003E-5</v>
      </c>
      <c r="EI24" s="13">
        <v>8.8000000000000003E-4</v>
      </c>
      <c r="EJ24" s="12"/>
      <c r="EK24" s="12">
        <v>1.1E-4</v>
      </c>
      <c r="EL24" s="12">
        <v>1.8E-3</v>
      </c>
      <c r="EM24" s="12">
        <v>1.1999999999999999E-3</v>
      </c>
      <c r="EN24" s="12">
        <v>5.1999999999999995E-4</v>
      </c>
      <c r="EO24" s="12">
        <v>3.4000000000000002E-4</v>
      </c>
      <c r="EP24" s="12">
        <v>2.5999999999999998E-4</v>
      </c>
      <c r="EQ24" s="13">
        <v>5.4109999999999996</v>
      </c>
      <c r="ER24" s="13">
        <v>4.6040000000000001</v>
      </c>
      <c r="ES24" s="13">
        <v>4.5999999999999996</v>
      </c>
      <c r="ET24" s="13">
        <v>5.6</v>
      </c>
      <c r="EU24" s="13">
        <v>4.96</v>
      </c>
      <c r="EV24" s="13">
        <v>6.97</v>
      </c>
    </row>
    <row r="25" spans="1:152" ht="15.75" customHeight="1" x14ac:dyDescent="0.35">
      <c r="A25" s="3">
        <v>23</v>
      </c>
      <c r="B25" s="12">
        <v>1.17E-3</v>
      </c>
      <c r="C25" s="12">
        <v>7.9600000000000001E-3</v>
      </c>
      <c r="D25" s="13">
        <v>2.9799999999999998E-4</v>
      </c>
      <c r="E25" s="13">
        <v>5.6599999999999999E-4</v>
      </c>
      <c r="F25" s="12">
        <v>3.3E-4</v>
      </c>
      <c r="G25" s="12">
        <v>6.2699999999999995E-4</v>
      </c>
      <c r="H25" s="12">
        <v>4.7899999999999999E-4</v>
      </c>
      <c r="I25" s="12">
        <v>4.46E-4</v>
      </c>
      <c r="J25" s="12">
        <v>7.0200000000000004E-4</v>
      </c>
      <c r="K25" s="12">
        <v>7.0199999999999993E-4</v>
      </c>
      <c r="L25" s="12">
        <v>6.2200000000000005E-4</v>
      </c>
      <c r="M25" s="12">
        <v>5.6999999999999998E-4</v>
      </c>
      <c r="N25" s="12">
        <v>2.5000000000000001E-4</v>
      </c>
      <c r="O25" s="12">
        <v>3.1100000000000002E-4</v>
      </c>
      <c r="P25" s="12">
        <v>4.7100000000000001E-4</v>
      </c>
      <c r="Q25" s="12">
        <v>5.6999999999999998E-4</v>
      </c>
      <c r="R25" s="14">
        <v>3.5E-4</v>
      </c>
      <c r="S25" s="14">
        <v>1.25E-3</v>
      </c>
      <c r="T25" s="14">
        <v>2.9E-4</v>
      </c>
      <c r="U25" s="15">
        <v>9.2000000000000003E-4</v>
      </c>
      <c r="V25" s="16">
        <v>2.2100000000000002E-3</v>
      </c>
      <c r="W25" s="17">
        <v>2.6800000000000001E-3</v>
      </c>
      <c r="X25" s="16">
        <v>1.89E-3</v>
      </c>
      <c r="Y25" s="16">
        <v>1.81E-3</v>
      </c>
      <c r="Z25" s="16">
        <v>1.7899999999999999E-3</v>
      </c>
      <c r="AA25" s="16">
        <v>1.9E-3</v>
      </c>
      <c r="AB25" s="16">
        <v>1.89E-3</v>
      </c>
      <c r="AC25" s="12">
        <v>8.4000000000000003E-4</v>
      </c>
      <c r="AD25" s="12">
        <v>9.1E-4</v>
      </c>
      <c r="AE25" s="12">
        <v>1.8600000000000001E-3</v>
      </c>
      <c r="AF25" s="12">
        <v>1.3600000000000001E-3</v>
      </c>
      <c r="AG25" s="12">
        <v>3.0899999999999998E-4</v>
      </c>
      <c r="AH25" s="12">
        <v>5.6599999999999999E-4</v>
      </c>
      <c r="AI25" s="12">
        <v>2.2499999999999999E-4</v>
      </c>
      <c r="AJ25" s="12">
        <v>2.5000000000000001E-4</v>
      </c>
      <c r="AK25" s="12">
        <v>4.7100000000000001E-4</v>
      </c>
      <c r="AL25" s="12">
        <v>4.2400000000000001E-4</v>
      </c>
      <c r="AM25" s="12">
        <v>2.92E-4</v>
      </c>
      <c r="AN25" s="12">
        <v>5.8900000000000001E-4</v>
      </c>
      <c r="AO25" s="12">
        <v>3.9100000000000002E-4</v>
      </c>
      <c r="AP25" s="13">
        <v>1.315E-3</v>
      </c>
      <c r="AQ25" s="13">
        <v>1.1766000000000001E-3</v>
      </c>
      <c r="AR25" s="13">
        <v>1.4239999999999999E-3</v>
      </c>
      <c r="AS25" s="13">
        <v>1.297E-3</v>
      </c>
      <c r="AT25" s="13" t="s">
        <v>157</v>
      </c>
      <c r="AU25" s="13">
        <v>2.3800000000000002E-3</v>
      </c>
      <c r="AV25" s="12">
        <v>9.1500000000000001E-3</v>
      </c>
      <c r="AW25" s="12">
        <v>6.8800000000000003E-4</v>
      </c>
      <c r="AX25" s="12">
        <v>6.62E-3</v>
      </c>
      <c r="AY25" s="12">
        <v>6.62E-3</v>
      </c>
      <c r="AZ25" s="13">
        <v>1.9699999999999999E-4</v>
      </c>
      <c r="BA25" s="13">
        <v>2.8499999999999999E-4</v>
      </c>
      <c r="BB25" s="12">
        <v>3.7300000000000001E-4</v>
      </c>
      <c r="BC25" s="12">
        <v>3.1080000000000001E-3</v>
      </c>
      <c r="BD25" s="12">
        <v>1.9480000000000001E-3</v>
      </c>
      <c r="BE25" s="12">
        <v>1.8309999999999999E-3</v>
      </c>
      <c r="BF25" s="12">
        <v>3.1300000000000002E-4</v>
      </c>
      <c r="BG25" s="13">
        <v>6.3299999999999999E-4</v>
      </c>
      <c r="BH25" s="13">
        <v>1.2800000000000001E-3</v>
      </c>
      <c r="BI25" s="13">
        <v>1.5399999999999999E-3</v>
      </c>
      <c r="BJ25" s="13">
        <v>5.6899999999999995E-4</v>
      </c>
      <c r="BK25" s="13">
        <v>2.72E-4</v>
      </c>
      <c r="BL25" s="13">
        <v>6.4989699999999997E-4</v>
      </c>
      <c r="BM25" s="13">
        <v>3.1911599999999999E-4</v>
      </c>
      <c r="BN25" s="13">
        <v>1.15E-3</v>
      </c>
      <c r="BO25" s="13">
        <v>2.4000000000000001E-4</v>
      </c>
      <c r="BP25" s="13">
        <v>4.2999999999999999E-4</v>
      </c>
      <c r="BQ25" s="13">
        <v>1.8000000000000001E-4</v>
      </c>
      <c r="BR25" s="13">
        <v>2.7300000000000002E-4</v>
      </c>
      <c r="BS25" s="13">
        <v>1.34E-4</v>
      </c>
      <c r="BT25" s="13">
        <v>1.817410368240084E-3</v>
      </c>
      <c r="BU25" s="13">
        <v>1.786198001654793E-3</v>
      </c>
      <c r="BV25" s="13">
        <v>1.7384884020271163E-3</v>
      </c>
      <c r="BW25" s="13">
        <v>1.6849846363695192E-3</v>
      </c>
      <c r="BX25" s="13">
        <v>1.7273689108594959E-3</v>
      </c>
      <c r="BY25" s="13">
        <v>6.2049000000000002E-4</v>
      </c>
      <c r="BZ25" s="13">
        <v>2.803808284733803E-3</v>
      </c>
      <c r="CA25" s="13">
        <v>1.6540018048634387E-3</v>
      </c>
      <c r="CB25" s="13">
        <v>5.8734038088067314E-4</v>
      </c>
      <c r="CC25" s="13">
        <v>2.6977956782400633E-3</v>
      </c>
      <c r="CD25" s="13">
        <v>1.6445916531441364E-3</v>
      </c>
      <c r="CE25" s="13">
        <v>5.9051168116406769E-4</v>
      </c>
      <c r="CF25" s="13">
        <v>2.680386583156882E-3</v>
      </c>
      <c r="CG25" s="13">
        <v>1.6019301190560494E-3</v>
      </c>
      <c r="CH25" s="13">
        <v>5.7992130247686556E-4</v>
      </c>
      <c r="CI25" s="12">
        <v>2.6180943351600855E-3</v>
      </c>
      <c r="CJ25" s="13">
        <v>1.572E-3</v>
      </c>
      <c r="CK25" s="12">
        <v>5.5800000000000001E-4</v>
      </c>
      <c r="CL25" s="12">
        <v>2.555E-3</v>
      </c>
      <c r="CM25" s="12">
        <v>1.528924449546982E-3</v>
      </c>
      <c r="CN25" s="13">
        <v>5.4793970909114528E-4</v>
      </c>
      <c r="CO25" s="12">
        <v>2.4906105806178098E-3</v>
      </c>
      <c r="CP25" s="13">
        <v>1.4968691990925572E-3</v>
      </c>
      <c r="CQ25" s="13">
        <v>5.3724981460285821E-4</v>
      </c>
      <c r="CR25" s="13">
        <v>2.440101926887582E-3</v>
      </c>
      <c r="CS25" s="13">
        <v>1.4659009630610465E-3</v>
      </c>
      <c r="CT25" s="13">
        <v>5.1555711882435306E-4</v>
      </c>
      <c r="CU25" s="12">
        <v>2.3869070650461956E-3</v>
      </c>
      <c r="CV25" s="12">
        <v>1.4346296755535059E-3</v>
      </c>
      <c r="CW25" s="12">
        <v>5.059625218805687E-4</v>
      </c>
      <c r="CX25" s="12">
        <v>2.3342789813799738E-3</v>
      </c>
      <c r="CY25" s="12">
        <v>4.0000000000000002E-4</v>
      </c>
      <c r="CZ25" s="12">
        <v>1.1071E-3</v>
      </c>
      <c r="DA25" s="12">
        <v>2.8699999999999998E-4</v>
      </c>
      <c r="DB25" s="12">
        <v>7.8169999999999997E-4</v>
      </c>
      <c r="DC25" s="12">
        <v>4.303008E-4</v>
      </c>
      <c r="DD25" s="12">
        <v>1.0248766000000001E-3</v>
      </c>
      <c r="DE25" s="12">
        <v>3.3198020000000002E-4</v>
      </c>
      <c r="DF25" s="12">
        <v>8.922445E-4</v>
      </c>
      <c r="DG25" s="12">
        <v>9.2700000000000005E-2</v>
      </c>
      <c r="DH25" s="12">
        <v>0.13818475484165305</v>
      </c>
      <c r="DI25" s="12">
        <v>0.17100000000000001</v>
      </c>
      <c r="DJ25" s="12">
        <v>9.3299999999999994E-2</v>
      </c>
      <c r="DK25" s="13">
        <v>9.0499999999999997E-2</v>
      </c>
      <c r="DL25" s="12">
        <v>0.1</v>
      </c>
      <c r="DM25" s="12">
        <v>7.45E-3</v>
      </c>
      <c r="DN25" s="12">
        <v>2.2571000000000001E-2</v>
      </c>
      <c r="DO25" s="12">
        <v>2.5999999999999999E-2</v>
      </c>
      <c r="DP25" s="12">
        <v>5.0000000000000002E-5</v>
      </c>
      <c r="DQ25" s="12">
        <v>8.9099999999999995E-3</v>
      </c>
      <c r="DR25" s="13">
        <v>9.0499999999999997E-2</v>
      </c>
      <c r="DS25" s="13">
        <v>9.0499999999999997E-2</v>
      </c>
      <c r="DT25" s="13">
        <v>4.2608500000000001E-3</v>
      </c>
      <c r="DU25" s="13">
        <v>6.8562800000000002E-3</v>
      </c>
      <c r="DV25" s="13">
        <v>1.0330000000000001E-2</v>
      </c>
      <c r="DW25" s="13">
        <v>3.7000000000000002E-3</v>
      </c>
      <c r="DX25" s="13">
        <v>1.5741624999999999E-2</v>
      </c>
      <c r="DY25" s="13">
        <v>9.5928279999999994E-3</v>
      </c>
      <c r="DZ25" s="12">
        <v>5.6999999999999998E-4</v>
      </c>
      <c r="EA25" s="12">
        <v>4.8999999999999998E-4</v>
      </c>
      <c r="EB25" s="13">
        <v>4.1999999999999997E-3</v>
      </c>
      <c r="EC25" s="13">
        <v>6.6500000000000004E-2</v>
      </c>
      <c r="ED25" s="13">
        <v>1.3600000000000001E-3</v>
      </c>
      <c r="EE25" s="13">
        <v>5.7000000000000002E-3</v>
      </c>
      <c r="EF25" s="12">
        <v>5.9999999999999995E-4</v>
      </c>
      <c r="EG25" s="12">
        <v>3.2000000000000003E-4</v>
      </c>
      <c r="EH25" s="12">
        <v>4.0000000000000003E-5</v>
      </c>
      <c r="EI25" s="13">
        <v>9.2000000000000003E-4</v>
      </c>
      <c r="EJ25" s="12"/>
      <c r="EK25" s="12">
        <v>1.3999999999999999E-4</v>
      </c>
      <c r="EL25" s="12">
        <v>1.8E-3</v>
      </c>
      <c r="EM25" s="12">
        <v>1.1999999999999999E-3</v>
      </c>
      <c r="EN25" s="12">
        <v>5.5000000000000003E-4</v>
      </c>
      <c r="EO25" s="12">
        <v>3.6000000000000002E-4</v>
      </c>
      <c r="EP25" s="12">
        <v>2.9999999999999997E-4</v>
      </c>
      <c r="EQ25" s="13">
        <v>5.383</v>
      </c>
      <c r="ER25" s="13">
        <v>5</v>
      </c>
      <c r="ES25" s="13">
        <v>4.6399999999999997</v>
      </c>
      <c r="ET25" s="13">
        <v>5.53</v>
      </c>
      <c r="EU25" s="13">
        <v>4.88</v>
      </c>
      <c r="EV25" s="13">
        <v>7.08</v>
      </c>
    </row>
    <row r="26" spans="1:152" ht="15.75" customHeight="1" x14ac:dyDescent="0.35">
      <c r="A26" s="3">
        <v>24</v>
      </c>
      <c r="B26" s="12">
        <v>1.14E-3</v>
      </c>
      <c r="C26" s="12">
        <v>8.0099999999999998E-3</v>
      </c>
      <c r="D26" s="13">
        <v>3.1399999999999999E-4</v>
      </c>
      <c r="E26" s="13">
        <v>5.9199999999999997E-4</v>
      </c>
      <c r="F26" s="12">
        <v>3.4900000000000003E-4</v>
      </c>
      <c r="G26" s="12">
        <v>6.5700000000000003E-4</v>
      </c>
      <c r="H26" s="12">
        <v>5.0299999999999997E-4</v>
      </c>
      <c r="I26" s="12">
        <v>4.73E-4</v>
      </c>
      <c r="J26" s="12">
        <v>7.3300000000000004E-4</v>
      </c>
      <c r="K26" s="12">
        <v>7.3300000000000004E-4</v>
      </c>
      <c r="L26" s="12">
        <v>6.4900000000000005E-4</v>
      </c>
      <c r="M26" s="12">
        <v>5.8999999999999992E-4</v>
      </c>
      <c r="N26" s="12">
        <v>2.6499999999999999E-4</v>
      </c>
      <c r="O26" s="12">
        <v>3.3E-4</v>
      </c>
      <c r="P26" s="12">
        <v>4.9299999999999995E-4</v>
      </c>
      <c r="Q26" s="12">
        <v>5.9599999999999996E-4</v>
      </c>
      <c r="R26" s="14">
        <v>3.5E-4</v>
      </c>
      <c r="S26" s="14">
        <v>1.2700000000000001E-3</v>
      </c>
      <c r="T26" s="14">
        <v>2.9E-4</v>
      </c>
      <c r="U26" s="15">
        <v>9.3000000000000005E-4</v>
      </c>
      <c r="V26" s="16">
        <v>2.2399999999999998E-3</v>
      </c>
      <c r="W26" s="17">
        <v>2.7699999999999999E-3</v>
      </c>
      <c r="X26" s="16">
        <v>1.91E-3</v>
      </c>
      <c r="Y26" s="16">
        <v>1.8449E-3</v>
      </c>
      <c r="Z26" s="16">
        <v>1.83E-3</v>
      </c>
      <c r="AA26" s="16">
        <v>1.9199E-3</v>
      </c>
      <c r="AB26" s="16">
        <v>1.91E-3</v>
      </c>
      <c r="AC26" s="12">
        <v>8.7000000000000001E-4</v>
      </c>
      <c r="AD26" s="12">
        <v>9.2000000000000003E-4</v>
      </c>
      <c r="AE26" s="12">
        <v>1.82E-3</v>
      </c>
      <c r="AF26" s="12">
        <v>1.371E-3</v>
      </c>
      <c r="AG26" s="12">
        <v>3.2699999999999998E-4</v>
      </c>
      <c r="AH26" s="12">
        <v>5.9100000000000005E-4</v>
      </c>
      <c r="AI26" s="12">
        <v>2.3900000000000001E-4</v>
      </c>
      <c r="AJ26" s="12">
        <v>2.6499999999999999E-4</v>
      </c>
      <c r="AK26" s="12">
        <v>4.9299999999999995E-4</v>
      </c>
      <c r="AL26" s="12">
        <v>4.44E-4</v>
      </c>
      <c r="AM26" s="12">
        <v>2.9100000000000003E-4</v>
      </c>
      <c r="AN26" s="12">
        <v>6.2399999999999999E-4</v>
      </c>
      <c r="AO26" s="12">
        <v>4.2129999999999999E-4</v>
      </c>
      <c r="AP26" s="13">
        <v>1.33E-3</v>
      </c>
      <c r="AQ26" s="13">
        <v>1.1888000000000001E-3</v>
      </c>
      <c r="AR26" s="13">
        <v>1.3879999999999999E-3</v>
      </c>
      <c r="AS26" s="13">
        <v>1.2979999999999999E-3</v>
      </c>
      <c r="AT26" s="13" t="s">
        <v>158</v>
      </c>
      <c r="AU26" s="13">
        <v>2.4099999999999998E-3</v>
      </c>
      <c r="AV26" s="12">
        <v>9.2099999999999994E-3</v>
      </c>
      <c r="AW26" s="12">
        <v>7.18E-4</v>
      </c>
      <c r="AX26" s="12">
        <v>6.4099999999999999E-3</v>
      </c>
      <c r="AY26" s="12">
        <v>6.4099999999999999E-3</v>
      </c>
      <c r="AZ26" s="13">
        <v>2.0100000000000001E-4</v>
      </c>
      <c r="BA26" s="13">
        <v>2.8899999999999998E-4</v>
      </c>
      <c r="BB26" s="12">
        <v>3.7599999999999998E-4</v>
      </c>
      <c r="BC26" s="12">
        <v>3.1979999999999999E-3</v>
      </c>
      <c r="BD26" s="12">
        <v>1.949E-3</v>
      </c>
      <c r="BE26" s="12">
        <v>1.9109999999999999E-3</v>
      </c>
      <c r="BF26" s="12">
        <v>3.1300000000000002E-4</v>
      </c>
      <c r="BG26" s="13">
        <v>6.7100000000000005E-4</v>
      </c>
      <c r="BH26" s="13">
        <v>1.2700000000000001E-3</v>
      </c>
      <c r="BI26" s="13">
        <v>1.57E-3</v>
      </c>
      <c r="BJ26" s="13">
        <v>6.1600000000000001E-4</v>
      </c>
      <c r="BK26" s="13">
        <v>2.7500000000000002E-4</v>
      </c>
      <c r="BL26" s="13">
        <v>6.9437100000000005E-4</v>
      </c>
      <c r="BM26" s="13">
        <v>3.3432900000000002E-4</v>
      </c>
      <c r="BN26" s="13">
        <v>1.1999999999999999E-3</v>
      </c>
      <c r="BO26" s="13">
        <v>2.5000000000000001E-4</v>
      </c>
      <c r="BP26" s="13">
        <v>4.2999999999999999E-4</v>
      </c>
      <c r="BQ26" s="13">
        <v>1.8000000000000001E-4</v>
      </c>
      <c r="BR26" s="13">
        <v>2.8400000000000002E-4</v>
      </c>
      <c r="BS26" s="13">
        <v>1.3899999999999999E-4</v>
      </c>
      <c r="BT26" s="13">
        <v>1.8520957428690232E-3</v>
      </c>
      <c r="BU26" s="13">
        <v>1.8182488645033111E-3</v>
      </c>
      <c r="BV26" s="13">
        <v>1.7670609581830227E-3</v>
      </c>
      <c r="BW26" s="13">
        <v>1.7120681638007835E-3</v>
      </c>
      <c r="BX26" s="13">
        <v>1.7332384807269095E-3</v>
      </c>
      <c r="BY26" s="13">
        <v>6.5072000000000003E-4</v>
      </c>
      <c r="BZ26" s="13">
        <v>2.7906650152811617E-3</v>
      </c>
      <c r="CA26" s="13">
        <v>1.6856377841979412E-3</v>
      </c>
      <c r="CB26" s="13">
        <v>6.0910255769250333E-4</v>
      </c>
      <c r="CC26" s="13">
        <v>2.7407485798439353E-3</v>
      </c>
      <c r="CD26" s="13">
        <v>1.647886476000346E-3</v>
      </c>
      <c r="CE26" s="13">
        <v>6.1817036579639461E-4</v>
      </c>
      <c r="CF26" s="13">
        <v>2.6645550365870987E-3</v>
      </c>
      <c r="CG26" s="13">
        <v>1.6061871613236105E-3</v>
      </c>
      <c r="CH26" s="13">
        <v>6.0533153390624167E-4</v>
      </c>
      <c r="CI26" s="12">
        <v>2.6030354103839647E-3</v>
      </c>
      <c r="CJ26" s="13">
        <v>1.573E-3</v>
      </c>
      <c r="CK26" s="12">
        <v>5.8399999999999999E-4</v>
      </c>
      <c r="CL26" s="12">
        <v>2.5379999999999999E-3</v>
      </c>
      <c r="CM26" s="12">
        <v>1.5312518823387081E-3</v>
      </c>
      <c r="CN26" s="13">
        <v>5.7134968754874794E-4</v>
      </c>
      <c r="CO26" s="12">
        <v>2.474024570210797E-3</v>
      </c>
      <c r="CP26" s="13">
        <v>1.4967172185324522E-3</v>
      </c>
      <c r="CQ26" s="13">
        <v>5.5792991390487439E-4</v>
      </c>
      <c r="CR26" s="13">
        <v>2.4243547700949584E-3</v>
      </c>
      <c r="CS26" s="13">
        <v>1.4663010852088525E-3</v>
      </c>
      <c r="CT26" s="13">
        <v>5.3665095789927298E-4</v>
      </c>
      <c r="CU26" s="12">
        <v>2.3682822355617812E-3</v>
      </c>
      <c r="CV26" s="12">
        <v>1.4357484848967433E-3</v>
      </c>
      <c r="CW26" s="12">
        <v>5.2737178004846213E-4</v>
      </c>
      <c r="CX26" s="12">
        <v>2.3166013909860983E-3</v>
      </c>
      <c r="CY26" s="12">
        <v>3.9800000000000002E-4</v>
      </c>
      <c r="CZ26" s="12">
        <v>1.0759999999999999E-3</v>
      </c>
      <c r="DA26" s="12">
        <v>2.8719999999999999E-4</v>
      </c>
      <c r="DB26" s="12">
        <v>7.7309999999999998E-4</v>
      </c>
      <c r="DC26" s="12">
        <v>4.3114439999999998E-4</v>
      </c>
      <c r="DD26" s="12">
        <v>1.0403836E-3</v>
      </c>
      <c r="DE26" s="12">
        <v>3.3185780000000002E-4</v>
      </c>
      <c r="DF26" s="12">
        <v>8.9500300000000001E-4</v>
      </c>
      <c r="DG26" s="12">
        <v>8.8800000000000004E-2</v>
      </c>
      <c r="DH26" s="12">
        <v>0.13418659585210613</v>
      </c>
      <c r="DI26" s="12">
        <v>0.161</v>
      </c>
      <c r="DJ26" s="12">
        <v>9.1399999999999995E-2</v>
      </c>
      <c r="DK26" s="13">
        <v>8.6800000000000002E-2</v>
      </c>
      <c r="DL26" s="12">
        <v>0.1</v>
      </c>
      <c r="DM26" s="12">
        <v>7.45E-3</v>
      </c>
      <c r="DN26" s="12">
        <v>2.2571000000000001E-2</v>
      </c>
      <c r="DO26" s="12">
        <v>2.5999999999999999E-2</v>
      </c>
      <c r="DP26" s="12">
        <v>5.0000000000000002E-5</v>
      </c>
      <c r="DQ26" s="12">
        <v>9.1000000000000004E-3</v>
      </c>
      <c r="DR26" s="13">
        <v>8.6800000000000002E-2</v>
      </c>
      <c r="DS26" s="13">
        <v>8.6800000000000002E-2</v>
      </c>
      <c r="DT26" s="13">
        <v>4.2821200000000004E-3</v>
      </c>
      <c r="DU26" s="13">
        <v>6.8982499999999999E-3</v>
      </c>
      <c r="DV26" s="13">
        <v>1.022E-2</v>
      </c>
      <c r="DW26" s="13">
        <v>3.96E-3</v>
      </c>
      <c r="DX26" s="13">
        <v>1.5828498E-2</v>
      </c>
      <c r="DY26" s="13">
        <v>9.6386649999999994E-3</v>
      </c>
      <c r="DZ26" s="12">
        <v>5.7200000000000003E-4</v>
      </c>
      <c r="EA26" s="12">
        <v>5.1999999999999995E-4</v>
      </c>
      <c r="EB26" s="13">
        <v>4.15E-3</v>
      </c>
      <c r="EC26" s="13">
        <v>6.2E-2</v>
      </c>
      <c r="ED26" s="13">
        <v>1.3799999999999999E-3</v>
      </c>
      <c r="EE26" s="13">
        <v>5.5999999999999999E-3</v>
      </c>
      <c r="EF26" s="12">
        <v>6.9999999999999999E-4</v>
      </c>
      <c r="EG26" s="12">
        <v>3.6999999999999999E-4</v>
      </c>
      <c r="EH26" s="12">
        <v>5.0000000000000002E-5</v>
      </c>
      <c r="EI26" s="13">
        <v>9.6000000000000002E-4</v>
      </c>
      <c r="EJ26" s="12"/>
      <c r="EK26" s="12">
        <v>1.8000000000000001E-4</v>
      </c>
      <c r="EL26" s="12">
        <v>1.8E-3</v>
      </c>
      <c r="EM26" s="12">
        <v>1.1999999999999999E-3</v>
      </c>
      <c r="EN26" s="12">
        <v>5.8E-4</v>
      </c>
      <c r="EO26" s="12">
        <v>4.0000000000000002E-4</v>
      </c>
      <c r="EP26" s="12">
        <v>3.4000000000000002E-4</v>
      </c>
      <c r="EQ26" s="13">
        <v>5.383</v>
      </c>
      <c r="ER26" s="13">
        <v>5.2759999999999998</v>
      </c>
      <c r="ES26" s="13">
        <v>4.6900000000000004</v>
      </c>
      <c r="ET26" s="13">
        <v>5.47</v>
      </c>
      <c r="EU26" s="13">
        <v>4.8099999999999996</v>
      </c>
      <c r="EV26" s="13">
        <v>7.19</v>
      </c>
    </row>
    <row r="27" spans="1:152" ht="15.75" customHeight="1" x14ac:dyDescent="0.35">
      <c r="A27" s="3">
        <v>25</v>
      </c>
      <c r="B27" s="12">
        <v>1.1199999999999999E-3</v>
      </c>
      <c r="C27" s="12">
        <v>8.0600000000000012E-3</v>
      </c>
      <c r="D27" s="13">
        <v>3.3100000000000002E-4</v>
      </c>
      <c r="E27" s="13">
        <v>6.1600000000000001E-4</v>
      </c>
      <c r="F27" s="12">
        <v>3.6699999999999998E-4</v>
      </c>
      <c r="G27" s="12">
        <v>6.8599999999999998E-4</v>
      </c>
      <c r="H27" s="12">
        <v>5.2700000000000002E-4</v>
      </c>
      <c r="I27" s="12">
        <v>5.0100000000000003E-4</v>
      </c>
      <c r="J27" s="12">
        <v>7.6800000000000002E-4</v>
      </c>
      <c r="K27" s="12">
        <v>7.6800000000000002E-4</v>
      </c>
      <c r="L27" s="12">
        <v>6.7900000000000002E-4</v>
      </c>
      <c r="M27" s="12">
        <v>6.2E-4</v>
      </c>
      <c r="N27" s="12">
        <v>2.81E-4</v>
      </c>
      <c r="O27" s="12">
        <v>3.4900000000000003E-4</v>
      </c>
      <c r="P27" s="12">
        <v>5.1500000000000005E-4</v>
      </c>
      <c r="Q27" s="12">
        <v>6.2200000000000005E-4</v>
      </c>
      <c r="R27" s="14">
        <v>3.5E-4</v>
      </c>
      <c r="S27" s="14">
        <v>1.2700000000000001E-3</v>
      </c>
      <c r="T27" s="14">
        <v>2.9E-4</v>
      </c>
      <c r="U27" s="15">
        <v>9.3000000000000005E-4</v>
      </c>
      <c r="V27" s="16">
        <v>2.2599999999999999E-3</v>
      </c>
      <c r="W27" s="17">
        <v>2.8800000000000002E-3</v>
      </c>
      <c r="X27" s="16">
        <v>1.9300000000000001E-3</v>
      </c>
      <c r="Y27" s="16">
        <v>1.8749000000000001E-3</v>
      </c>
      <c r="Z27" s="16">
        <v>1.8600000000000001E-3</v>
      </c>
      <c r="AA27" s="16">
        <v>1.9449999999999999E-3</v>
      </c>
      <c r="AB27" s="16">
        <v>1.9300000000000001E-3</v>
      </c>
      <c r="AC27" s="12">
        <v>8.8999999999999995E-4</v>
      </c>
      <c r="AD27" s="12">
        <v>9.3000000000000005E-4</v>
      </c>
      <c r="AE27" s="12">
        <v>1.7700000000000001E-3</v>
      </c>
      <c r="AF27" s="12">
        <v>1.382E-3</v>
      </c>
      <c r="AG27" s="12">
        <v>3.4699999999999998E-4</v>
      </c>
      <c r="AH27" s="12">
        <v>6.1899999999999998E-4</v>
      </c>
      <c r="AI27" s="12">
        <v>2.5300000000000002E-4</v>
      </c>
      <c r="AJ27" s="12">
        <v>2.81E-4</v>
      </c>
      <c r="AK27" s="12">
        <v>5.1500000000000005E-4</v>
      </c>
      <c r="AL27" s="12">
        <v>4.64E-4</v>
      </c>
      <c r="AM27" s="12">
        <v>2.9100000000000003E-4</v>
      </c>
      <c r="AN27" s="12">
        <v>6.6100000000000002E-4</v>
      </c>
      <c r="AO27" s="12">
        <v>4.5140000000000002E-4</v>
      </c>
      <c r="AP27" s="13">
        <v>1.3450000000000001E-3</v>
      </c>
      <c r="AQ27" s="13">
        <v>1.201E-3</v>
      </c>
      <c r="AR27" s="13">
        <v>1.3569999999999999E-3</v>
      </c>
      <c r="AS27" s="13">
        <v>1.299E-3</v>
      </c>
      <c r="AT27" s="13" t="s">
        <v>159</v>
      </c>
      <c r="AU27" s="13">
        <v>2.4399999999999999E-3</v>
      </c>
      <c r="AV27" s="12">
        <v>9.2899999999999996E-3</v>
      </c>
      <c r="AW27" s="12">
        <v>7.5100000000000004E-4</v>
      </c>
      <c r="AX27" s="12">
        <v>6.2399999999999999E-3</v>
      </c>
      <c r="AY27" s="12">
        <v>6.2399999999999999E-3</v>
      </c>
      <c r="AZ27" s="13">
        <v>2.0699999999999999E-4</v>
      </c>
      <c r="BA27" s="13">
        <v>2.92E-4</v>
      </c>
      <c r="BB27" s="12">
        <v>3.7599999999999998E-4</v>
      </c>
      <c r="BC27" s="12">
        <v>3.297E-3</v>
      </c>
      <c r="BD27" s="12">
        <v>1.9530000000000001E-3</v>
      </c>
      <c r="BE27" s="12">
        <v>1.9989999999999999E-3</v>
      </c>
      <c r="BF27" s="12">
        <v>3.1300000000000002E-4</v>
      </c>
      <c r="BG27" s="13">
        <v>7.1100000000000004E-4</v>
      </c>
      <c r="BH27" s="13">
        <v>1.2600000000000001E-3</v>
      </c>
      <c r="BI27" s="13">
        <v>1.5900000000000001E-3</v>
      </c>
      <c r="BJ27" s="13">
        <v>6.69E-4</v>
      </c>
      <c r="BK27" s="13">
        <v>2.7700000000000001E-4</v>
      </c>
      <c r="BL27" s="13">
        <v>7.4794399999999995E-4</v>
      </c>
      <c r="BM27" s="13">
        <v>3.5069000000000002E-4</v>
      </c>
      <c r="BN27" s="13">
        <v>1.23E-3</v>
      </c>
      <c r="BO27" s="13">
        <v>2.7E-4</v>
      </c>
      <c r="BP27" s="13">
        <v>4.0999999999999999E-4</v>
      </c>
      <c r="BQ27" s="13">
        <v>1.8000000000000001E-4</v>
      </c>
      <c r="BR27" s="13">
        <v>2.9700000000000001E-4</v>
      </c>
      <c r="BS27" s="13">
        <v>1.44E-4</v>
      </c>
      <c r="BT27" s="13">
        <v>1.8767840011146902E-3</v>
      </c>
      <c r="BU27" s="13">
        <v>1.8402543538687331E-3</v>
      </c>
      <c r="BV27" s="13">
        <v>1.7855767359101484E-3</v>
      </c>
      <c r="BW27" s="13">
        <v>1.7293849769966089E-3</v>
      </c>
      <c r="BX27" s="13">
        <v>1.7258363576616105E-3</v>
      </c>
      <c r="BY27" s="13">
        <v>6.8272000000000005E-4</v>
      </c>
      <c r="BZ27" s="13">
        <v>2.7498727738843316E-3</v>
      </c>
      <c r="CA27" s="13">
        <v>1.6888606569883597E-3</v>
      </c>
      <c r="CB27" s="13">
        <v>6.3388359552814873E-4</v>
      </c>
      <c r="CC27" s="13">
        <v>2.7251964964682671E-3</v>
      </c>
      <c r="CD27" s="13">
        <v>1.6379623980097328E-3</v>
      </c>
      <c r="CE27" s="13">
        <v>6.4733250780847314E-4</v>
      </c>
      <c r="CF27" s="13">
        <v>2.6215497609028489E-3</v>
      </c>
      <c r="CG27" s="13">
        <v>1.5980928355630167E-3</v>
      </c>
      <c r="CH27" s="13">
        <v>6.3206258740452733E-4</v>
      </c>
      <c r="CI27" s="12">
        <v>2.5617250626735087E-3</v>
      </c>
      <c r="CJ27" s="13">
        <v>1.5609999999999999E-3</v>
      </c>
      <c r="CK27" s="12">
        <v>6.11E-4</v>
      </c>
      <c r="CL27" s="12">
        <v>2.4940000000000001E-3</v>
      </c>
      <c r="CM27" s="12">
        <v>1.5215949319955446E-3</v>
      </c>
      <c r="CN27" s="13">
        <v>5.9608264196347094E-4</v>
      </c>
      <c r="CO27" s="12">
        <v>2.4323176556130342E-3</v>
      </c>
      <c r="CP27" s="13">
        <v>1.484503189450605E-3</v>
      </c>
      <c r="CQ27" s="13">
        <v>5.794017082777058E-4</v>
      </c>
      <c r="CR27" s="13">
        <v>2.3844549086412224E-3</v>
      </c>
      <c r="CS27" s="13">
        <v>1.4550809635723281E-3</v>
      </c>
      <c r="CT27" s="13">
        <v>5.5882421174436236E-4</v>
      </c>
      <c r="CU27" s="12">
        <v>2.3253142875277392E-3</v>
      </c>
      <c r="CV27" s="12">
        <v>1.4257904026639043E-3</v>
      </c>
      <c r="CW27" s="12">
        <v>5.4997325063105707E-4</v>
      </c>
      <c r="CX27" s="12">
        <v>2.2754651286485306E-3</v>
      </c>
      <c r="CY27" s="12">
        <v>3.9209999999999999E-4</v>
      </c>
      <c r="CZ27" s="12">
        <v>1.0556999999999999E-3</v>
      </c>
      <c r="DA27" s="12">
        <v>2.8830000000000001E-4</v>
      </c>
      <c r="DB27" s="12">
        <v>7.5440000000000001E-4</v>
      </c>
      <c r="DC27" s="12">
        <v>4.332122E-4</v>
      </c>
      <c r="DD27" s="12">
        <v>1.0472051999999999E-3</v>
      </c>
      <c r="DE27" s="12">
        <v>3.3209450000000002E-4</v>
      </c>
      <c r="DF27" s="12">
        <v>8.8646329999999998E-4</v>
      </c>
      <c r="DG27" s="12">
        <v>8.4900000000000003E-2</v>
      </c>
      <c r="DH27" s="12">
        <v>0.13030596240218439</v>
      </c>
      <c r="DI27" s="12">
        <v>0.151</v>
      </c>
      <c r="DJ27" s="12">
        <v>8.9499999999999996E-2</v>
      </c>
      <c r="DK27" s="13">
        <v>8.3099999999999993E-2</v>
      </c>
      <c r="DL27" s="12">
        <v>0.1</v>
      </c>
      <c r="DM27" s="12">
        <v>7.45E-3</v>
      </c>
      <c r="DN27" s="12">
        <v>2.2571000000000001E-2</v>
      </c>
      <c r="DO27" s="12">
        <v>2.5999999999999999E-2</v>
      </c>
      <c r="DP27" s="12">
        <v>5.0000000000000002E-5</v>
      </c>
      <c r="DQ27" s="12">
        <v>9.2999999999999992E-3</v>
      </c>
      <c r="DR27" s="13">
        <v>8.3099999999999993E-2</v>
      </c>
      <c r="DS27" s="13">
        <v>8.3099999999999993E-2</v>
      </c>
      <c r="DT27" s="13">
        <v>4.3173999999999999E-3</v>
      </c>
      <c r="DU27" s="13">
        <v>6.9650600000000003E-3</v>
      </c>
      <c r="DV27" s="13">
        <v>1.0109999999999999E-2</v>
      </c>
      <c r="DW27" s="13">
        <v>3.9500000000000004E-3</v>
      </c>
      <c r="DX27" s="13">
        <v>1.59217E-2</v>
      </c>
      <c r="DY27" s="13">
        <v>9.688103E-3</v>
      </c>
      <c r="DZ27" s="12">
        <v>5.7499999999999999E-4</v>
      </c>
      <c r="EA27" s="12">
        <v>5.4000000000000001E-4</v>
      </c>
      <c r="EB27" s="13">
        <v>4.1200000000000004E-3</v>
      </c>
      <c r="EC27" s="13">
        <v>6.0600000000000001E-2</v>
      </c>
      <c r="ED27" s="13">
        <v>1.39E-3</v>
      </c>
      <c r="EE27" s="13">
        <v>5.4999999999999997E-3</v>
      </c>
      <c r="EF27" s="12">
        <v>8.1999999999999998E-4</v>
      </c>
      <c r="EG27" s="12">
        <v>4.4000000000000002E-4</v>
      </c>
      <c r="EH27" s="12">
        <v>6.0000000000000002E-5</v>
      </c>
      <c r="EI27" s="13">
        <v>1E-3</v>
      </c>
      <c r="EJ27" s="12"/>
      <c r="EK27" s="12">
        <v>2.2000000000000001E-4</v>
      </c>
      <c r="EL27" s="12">
        <v>1.8E-3</v>
      </c>
      <c r="EM27" s="12">
        <v>1.1999999999999999E-3</v>
      </c>
      <c r="EN27" s="12">
        <v>6.0999999999999997E-4</v>
      </c>
      <c r="EO27" s="12">
        <v>4.2999999999999999E-4</v>
      </c>
      <c r="EP27" s="12">
        <v>3.8000000000000002E-4</v>
      </c>
      <c r="EQ27" s="13">
        <v>5.4109999999999996</v>
      </c>
      <c r="ER27" s="13">
        <v>5.4480000000000004</v>
      </c>
      <c r="ES27" s="13">
        <v>4.74</v>
      </c>
      <c r="ET27" s="13">
        <v>5.44</v>
      </c>
      <c r="EU27" s="13">
        <v>4.8499999999999996</v>
      </c>
      <c r="EV27" s="13">
        <v>7.32</v>
      </c>
    </row>
    <row r="28" spans="1:152" ht="15.75" customHeight="1" x14ac:dyDescent="0.35">
      <c r="A28" s="3">
        <v>26</v>
      </c>
      <c r="B28" s="12">
        <v>1.1100000000000001E-3</v>
      </c>
      <c r="C28" s="12">
        <v>8.1300000000000001E-3</v>
      </c>
      <c r="D28" s="13">
        <v>3.4699999999999998E-4</v>
      </c>
      <c r="E28" s="13">
        <v>6.3900000000000003E-4</v>
      </c>
      <c r="F28" s="12">
        <v>3.8499999999999998E-4</v>
      </c>
      <c r="G28" s="12">
        <v>7.1400000000000001E-4</v>
      </c>
      <c r="H28" s="12">
        <v>5.5000000000000003E-4</v>
      </c>
      <c r="I28" s="12">
        <v>5.31E-4</v>
      </c>
      <c r="J28" s="12">
        <v>8.0599999999999997E-4</v>
      </c>
      <c r="K28" s="12">
        <v>8.0600000000000008E-4</v>
      </c>
      <c r="L28" s="12">
        <v>7.1199999999999996E-4</v>
      </c>
      <c r="M28" s="12">
        <v>6.4999999999999997E-4</v>
      </c>
      <c r="N28" s="12">
        <v>2.9799999999999998E-4</v>
      </c>
      <c r="O28" s="12">
        <v>3.68E-4</v>
      </c>
      <c r="P28" s="12">
        <v>5.4199999999999995E-4</v>
      </c>
      <c r="Q28" s="12">
        <v>6.4999999999999997E-4</v>
      </c>
      <c r="R28" s="14">
        <v>3.6000000000000002E-4</v>
      </c>
      <c r="S28" s="14">
        <v>1.2700000000000001E-3</v>
      </c>
      <c r="T28" s="14">
        <v>2.9E-4</v>
      </c>
      <c r="U28" s="15">
        <v>9.3000000000000005E-4</v>
      </c>
      <c r="V28" s="16">
        <v>2.2799999999999999E-3</v>
      </c>
      <c r="W28" s="17">
        <v>2.99E-3</v>
      </c>
      <c r="X28" s="16">
        <v>1.9599999999999999E-3</v>
      </c>
      <c r="Y28" s="16">
        <v>1.9E-3</v>
      </c>
      <c r="Z28" s="16">
        <v>1.89E-3</v>
      </c>
      <c r="AA28" s="16">
        <v>1.9750000000000002E-3</v>
      </c>
      <c r="AB28" s="16">
        <v>1.9599999999999999E-3</v>
      </c>
      <c r="AC28" s="12">
        <v>9.1E-4</v>
      </c>
      <c r="AD28" s="12">
        <v>9.5E-4</v>
      </c>
      <c r="AE28" s="12">
        <v>1.73E-3</v>
      </c>
      <c r="AF28" s="12">
        <v>1.402E-3</v>
      </c>
      <c r="AG28" s="12">
        <v>3.68E-4</v>
      </c>
      <c r="AH28" s="12">
        <v>6.4999999999999997E-4</v>
      </c>
      <c r="AI28" s="12">
        <v>2.6800000000000001E-4</v>
      </c>
      <c r="AJ28" s="12">
        <v>2.9799999999999998E-4</v>
      </c>
      <c r="AK28" s="12">
        <v>5.4199999999999995E-4</v>
      </c>
      <c r="AL28" s="12">
        <v>4.8799999999999999E-4</v>
      </c>
      <c r="AM28" s="12">
        <v>2.9399999999999999E-4</v>
      </c>
      <c r="AN28" s="12">
        <v>6.96E-4</v>
      </c>
      <c r="AO28" s="12">
        <v>4.819E-4</v>
      </c>
      <c r="AP28" s="13">
        <v>1.3600000000000001E-3</v>
      </c>
      <c r="AQ28" s="13">
        <v>1.2132E-3</v>
      </c>
      <c r="AR28" s="13">
        <v>1.333E-3</v>
      </c>
      <c r="AS28" s="13">
        <v>1.2999999999999999E-3</v>
      </c>
      <c r="AT28" s="13" t="s">
        <v>160</v>
      </c>
      <c r="AU28" s="13">
        <v>2.49E-3</v>
      </c>
      <c r="AV28" s="12">
        <v>9.3900000000000008E-3</v>
      </c>
      <c r="AW28" s="12">
        <v>7.8700000000000005E-4</v>
      </c>
      <c r="AX28" s="12">
        <v>6.3E-3</v>
      </c>
      <c r="AY28" s="12">
        <v>6.3E-3</v>
      </c>
      <c r="AZ28" s="13">
        <v>2.14E-4</v>
      </c>
      <c r="BA28" s="13">
        <v>2.9599999999999998E-4</v>
      </c>
      <c r="BB28" s="12">
        <v>3.7800000000000003E-4</v>
      </c>
      <c r="BC28" s="12">
        <v>3.4069999999999999E-3</v>
      </c>
      <c r="BD28" s="12">
        <v>1.9719999999999998E-3</v>
      </c>
      <c r="BE28" s="12">
        <v>2.0960000000000002E-3</v>
      </c>
      <c r="BF28" s="12">
        <v>3.1599999999999998E-4</v>
      </c>
      <c r="BG28" s="13">
        <v>7.4899999999999999E-4</v>
      </c>
      <c r="BH28" s="13">
        <v>1.25E-3</v>
      </c>
      <c r="BI28" s="13">
        <v>1.6199999999999999E-3</v>
      </c>
      <c r="BJ28" s="13">
        <v>7.2800000000000002E-4</v>
      </c>
      <c r="BK28" s="13">
        <v>2.8400000000000002E-4</v>
      </c>
      <c r="BL28" s="13">
        <v>7.9912799999999997E-4</v>
      </c>
      <c r="BM28" s="13">
        <v>3.6740699999999999E-4</v>
      </c>
      <c r="BN28" s="13">
        <v>1.2800000000000001E-3</v>
      </c>
      <c r="BO28" s="13">
        <v>2.7999999999999998E-4</v>
      </c>
      <c r="BP28" s="13">
        <v>3.8999999999999999E-4</v>
      </c>
      <c r="BQ28" s="13">
        <v>1.8000000000000001E-4</v>
      </c>
      <c r="BR28" s="13">
        <v>3.1399999999999999E-4</v>
      </c>
      <c r="BS28" s="13">
        <v>1.4899999999999999E-4</v>
      </c>
      <c r="BT28" s="13">
        <v>1.9068230853825641E-3</v>
      </c>
      <c r="BU28" s="13">
        <v>1.8676074899277729E-3</v>
      </c>
      <c r="BV28" s="13">
        <v>1.809810112762664E-3</v>
      </c>
      <c r="BW28" s="13">
        <v>1.7521780051729416E-3</v>
      </c>
      <c r="BX28" s="13">
        <v>1.7224292805030485E-3</v>
      </c>
      <c r="BY28" s="13">
        <v>7.1624000000000004E-4</v>
      </c>
      <c r="BZ28" s="13">
        <v>2.7148753865134895E-3</v>
      </c>
      <c r="CA28" s="13">
        <v>1.6786352108926342E-3</v>
      </c>
      <c r="CB28" s="13">
        <v>6.596258051187405E-4</v>
      </c>
      <c r="CC28" s="13">
        <v>2.6821594308563163E-3</v>
      </c>
      <c r="CD28" s="13">
        <v>1.6324934909042006E-3</v>
      </c>
      <c r="CE28" s="13">
        <v>6.783651277271972E-4</v>
      </c>
      <c r="CF28" s="13">
        <v>2.5850247984224349E-3</v>
      </c>
      <c r="CG28" s="13">
        <v>1.5940309672142592E-3</v>
      </c>
      <c r="CH28" s="13">
        <v>6.6077425402789685E-4</v>
      </c>
      <c r="CI28" s="12">
        <v>2.526631231347584E-3</v>
      </c>
      <c r="CJ28" s="13">
        <v>1.555E-3</v>
      </c>
      <c r="CK28" s="12">
        <v>6.4000000000000005E-4</v>
      </c>
      <c r="CL28" s="12">
        <v>2.457E-3</v>
      </c>
      <c r="CM28" s="12">
        <v>1.5160440447218807E-3</v>
      </c>
      <c r="CN28" s="13">
        <v>6.2279870220699224E-4</v>
      </c>
      <c r="CO28" s="12">
        <v>2.3968373853503976E-3</v>
      </c>
      <c r="CP28" s="13">
        <v>1.4767082029733317E-3</v>
      </c>
      <c r="CQ28" s="13">
        <v>6.0321838395212626E-4</v>
      </c>
      <c r="CR28" s="13">
        <v>2.350482122410358E-3</v>
      </c>
      <c r="CS28" s="13">
        <v>1.4480378693741793E-3</v>
      </c>
      <c r="CT28" s="13">
        <v>5.8312894077064002E-4</v>
      </c>
      <c r="CU28" s="12">
        <v>2.2888667198423603E-3</v>
      </c>
      <c r="CV28" s="12">
        <v>1.419660292742108E-3</v>
      </c>
      <c r="CW28" s="12">
        <v>5.7453103008658869E-4</v>
      </c>
      <c r="CX28" s="12">
        <v>2.2404402914816281E-3</v>
      </c>
      <c r="CY28" s="12">
        <v>3.9970000000000001E-4</v>
      </c>
      <c r="CZ28" s="12">
        <v>1.0491000000000001E-3</v>
      </c>
      <c r="DA28" s="12">
        <v>2.8949999999999999E-4</v>
      </c>
      <c r="DB28" s="12">
        <v>7.3729999999999998E-4</v>
      </c>
      <c r="DC28" s="12">
        <v>4.3741910000000001E-4</v>
      </c>
      <c r="DD28" s="12">
        <v>1.0481314E-3</v>
      </c>
      <c r="DE28" s="12">
        <v>3.3331320000000003E-4</v>
      </c>
      <c r="DF28" s="12">
        <v>8.6978439999999999E-4</v>
      </c>
      <c r="DG28" s="12">
        <v>8.1000000000000003E-2</v>
      </c>
      <c r="DH28" s="12">
        <v>0.1265416156201874</v>
      </c>
      <c r="DI28" s="12">
        <v>0.14099999999999999</v>
      </c>
      <c r="DJ28" s="12">
        <v>8.77E-2</v>
      </c>
      <c r="DK28" s="13">
        <v>7.9500000000000001E-2</v>
      </c>
      <c r="DL28" s="12">
        <v>0.1</v>
      </c>
      <c r="DM28" s="12">
        <v>7.45E-3</v>
      </c>
      <c r="DN28" s="12">
        <v>2.2571000000000001E-2</v>
      </c>
      <c r="DO28" s="12">
        <v>2.5999999999999999E-2</v>
      </c>
      <c r="DP28" s="12">
        <v>5.0000000000000002E-5</v>
      </c>
      <c r="DQ28" s="12">
        <v>9.5099999999999994E-3</v>
      </c>
      <c r="DR28" s="13">
        <v>7.9500000000000001E-2</v>
      </c>
      <c r="DS28" s="13">
        <v>7.9500000000000001E-2</v>
      </c>
      <c r="DT28" s="13">
        <v>4.3387499999999997E-3</v>
      </c>
      <c r="DU28" s="13">
        <v>7.14652E-3</v>
      </c>
      <c r="DV28" s="13">
        <v>1.0059999999999999E-2</v>
      </c>
      <c r="DW28" s="13">
        <v>3.96E-3</v>
      </c>
      <c r="DX28" s="13">
        <v>1.6021692000000001E-2</v>
      </c>
      <c r="DY28" s="13">
        <v>9.7414230000000008E-3</v>
      </c>
      <c r="DZ28" s="12">
        <v>5.7899999999999998E-4</v>
      </c>
      <c r="EA28" s="12">
        <v>5.5999999999999995E-4</v>
      </c>
      <c r="EB28" s="13">
        <v>4.0899999999999999E-3</v>
      </c>
      <c r="EC28" s="13">
        <v>5.9700000000000003E-2</v>
      </c>
      <c r="ED28" s="13">
        <v>1.4E-3</v>
      </c>
      <c r="EE28" s="13">
        <v>5.4000000000000003E-3</v>
      </c>
      <c r="EF28" s="12">
        <v>9.5E-4</v>
      </c>
      <c r="EG28" s="12">
        <v>5.1000000000000004E-4</v>
      </c>
      <c r="EH28" s="12">
        <v>6.9999999999999994E-5</v>
      </c>
      <c r="EI28" s="13">
        <v>1.0200000000000001E-3</v>
      </c>
      <c r="EJ28" s="12"/>
      <c r="EK28" s="12">
        <v>2.7E-4</v>
      </c>
      <c r="EL28" s="12">
        <v>1.8E-3</v>
      </c>
      <c r="EM28" s="12">
        <v>1.1999999999999999E-3</v>
      </c>
      <c r="EN28" s="12">
        <v>6.3000000000000003E-4</v>
      </c>
      <c r="EO28" s="12">
        <v>4.6999999999999999E-4</v>
      </c>
      <c r="EP28" s="12">
        <v>4.2999999999999999E-4</v>
      </c>
      <c r="EQ28" s="13">
        <v>5.4320000000000004</v>
      </c>
      <c r="ER28" s="13">
        <v>5.532</v>
      </c>
      <c r="ES28" s="13">
        <v>4.8099999999999996</v>
      </c>
      <c r="ET28" s="13">
        <v>5.42</v>
      </c>
      <c r="EU28" s="13">
        <v>4.88</v>
      </c>
      <c r="EV28" s="13">
        <v>7.15</v>
      </c>
    </row>
    <row r="29" spans="1:152" ht="15.75" customHeight="1" x14ac:dyDescent="0.35">
      <c r="A29" s="3">
        <v>27</v>
      </c>
      <c r="B29" s="12">
        <v>1.1199999999999999E-3</v>
      </c>
      <c r="C29" s="12">
        <v>8.199999999999999E-3</v>
      </c>
      <c r="D29" s="13">
        <v>3.6200000000000002E-4</v>
      </c>
      <c r="E29" s="13">
        <v>6.5899999999999997E-4</v>
      </c>
      <c r="F29" s="12">
        <v>4.0299999999999998E-4</v>
      </c>
      <c r="G29" s="12">
        <v>7.3800000000000005E-4</v>
      </c>
      <c r="H29" s="12">
        <v>5.71E-4</v>
      </c>
      <c r="I29" s="12">
        <v>5.6300000000000002E-4</v>
      </c>
      <c r="J29" s="12">
        <v>8.4900000000000004E-4</v>
      </c>
      <c r="K29" s="12">
        <v>8.4899999999999993E-4</v>
      </c>
      <c r="L29" s="12">
        <v>7.4899999999999999E-4</v>
      </c>
      <c r="M29" s="12">
        <v>6.8000000000000005E-4</v>
      </c>
      <c r="N29" s="12">
        <v>3.1500000000000001E-4</v>
      </c>
      <c r="O29" s="12">
        <v>3.8699999999999997E-4</v>
      </c>
      <c r="P29" s="12">
        <v>5.6999999999999998E-4</v>
      </c>
      <c r="Q29" s="12">
        <v>6.7699999999999998E-4</v>
      </c>
      <c r="R29" s="14">
        <v>3.6999999999999999E-4</v>
      </c>
      <c r="S29" s="14">
        <v>1.2600000000000001E-3</v>
      </c>
      <c r="T29" s="14">
        <v>2.9999999999999997E-4</v>
      </c>
      <c r="U29" s="15">
        <v>9.2000000000000003E-4</v>
      </c>
      <c r="V29" s="16">
        <v>2.3E-3</v>
      </c>
      <c r="W29" s="17">
        <v>3.1099999999999999E-3</v>
      </c>
      <c r="X29" s="16">
        <v>1.99E-3</v>
      </c>
      <c r="Y29" s="16">
        <v>1.9199E-3</v>
      </c>
      <c r="Z29" s="16">
        <v>1.91E-3</v>
      </c>
      <c r="AA29" s="16">
        <v>2.0098999999999998E-3</v>
      </c>
      <c r="AB29" s="16">
        <v>1.99E-3</v>
      </c>
      <c r="AC29" s="12">
        <v>9.2000000000000003E-4</v>
      </c>
      <c r="AD29" s="12">
        <v>9.7000000000000005E-4</v>
      </c>
      <c r="AE29" s="12">
        <v>1.7099999999999999E-3</v>
      </c>
      <c r="AF29" s="12">
        <v>1.413E-3</v>
      </c>
      <c r="AG29" s="12">
        <v>3.8999999999999999E-4</v>
      </c>
      <c r="AH29" s="12">
        <v>6.8400000000000004E-4</v>
      </c>
      <c r="AI29" s="12">
        <v>2.8400000000000002E-4</v>
      </c>
      <c r="AJ29" s="12">
        <v>3.1500000000000001E-4</v>
      </c>
      <c r="AK29" s="12">
        <v>5.6999999999999998E-4</v>
      </c>
      <c r="AL29" s="12">
        <v>5.13E-4</v>
      </c>
      <c r="AM29" s="12">
        <v>3.0200000000000002E-4</v>
      </c>
      <c r="AN29" s="12">
        <v>7.27E-4</v>
      </c>
      <c r="AO29" s="12">
        <v>5.1290000000000005E-4</v>
      </c>
      <c r="AP29" s="13">
        <v>1.3749999999999999E-3</v>
      </c>
      <c r="AQ29" s="13">
        <v>1.2254E-3</v>
      </c>
      <c r="AR29" s="13">
        <v>1.3140000000000001E-3</v>
      </c>
      <c r="AS29" s="13">
        <v>1.3010000000000001E-3</v>
      </c>
      <c r="AT29" s="13" t="s">
        <v>161</v>
      </c>
      <c r="AU29" s="13">
        <v>2.5400000000000002E-3</v>
      </c>
      <c r="AV29" s="12">
        <v>9.4800000000000006E-3</v>
      </c>
      <c r="AW29" s="12">
        <v>8.2799999999999996E-4</v>
      </c>
      <c r="AX29" s="12">
        <v>6.3800000000000003E-3</v>
      </c>
      <c r="AY29" s="12">
        <v>6.3800000000000003E-3</v>
      </c>
      <c r="AZ29" s="13">
        <v>2.23E-4</v>
      </c>
      <c r="BA29" s="13">
        <v>3.0299999999999999E-4</v>
      </c>
      <c r="BB29" s="12">
        <v>3.8200000000000002E-4</v>
      </c>
      <c r="BC29" s="12">
        <v>3.5270000000000002E-3</v>
      </c>
      <c r="BD29" s="12">
        <v>1.9780000000000002E-3</v>
      </c>
      <c r="BE29" s="12">
        <v>2.2039999999999998E-3</v>
      </c>
      <c r="BF29" s="12">
        <v>3.2400000000000001E-4</v>
      </c>
      <c r="BG29" s="13">
        <v>7.8200000000000003E-4</v>
      </c>
      <c r="BH29" s="13">
        <v>1.2600000000000001E-3</v>
      </c>
      <c r="BI29" s="13">
        <v>1.66E-3</v>
      </c>
      <c r="BJ29" s="13">
        <v>7.6400000000000003E-4</v>
      </c>
      <c r="BK29" s="13">
        <v>2.9E-4</v>
      </c>
      <c r="BL29" s="13">
        <v>8.5381499999999996E-4</v>
      </c>
      <c r="BM29" s="13">
        <v>3.8492099999999998E-4</v>
      </c>
      <c r="BN29" s="13">
        <v>1.31E-3</v>
      </c>
      <c r="BO29" s="13">
        <v>2.9E-4</v>
      </c>
      <c r="BP29" s="13">
        <v>3.6999999999999999E-4</v>
      </c>
      <c r="BQ29" s="13">
        <v>1.8000000000000001E-4</v>
      </c>
      <c r="BR29" s="13">
        <v>3.3300000000000002E-4</v>
      </c>
      <c r="BS29" s="13">
        <v>1.54E-4</v>
      </c>
      <c r="BT29" s="13">
        <v>1.9450331129127543E-3</v>
      </c>
      <c r="BU29" s="13">
        <v>1.9140554414966231E-3</v>
      </c>
      <c r="BV29" s="13">
        <v>1.8425283612692161E-3</v>
      </c>
      <c r="BW29" s="13">
        <v>1.7833002392089168E-3</v>
      </c>
      <c r="BX29" s="13">
        <v>1.7305379320629228E-3</v>
      </c>
      <c r="BY29" s="13">
        <v>7.5443999999999999E-4</v>
      </c>
      <c r="BZ29" s="13">
        <v>2.6971169999098349E-3</v>
      </c>
      <c r="CA29" s="13">
        <v>1.6728262644394275E-3</v>
      </c>
      <c r="CB29" s="13">
        <v>6.8766712979321317E-4</v>
      </c>
      <c r="CC29" s="13">
        <v>2.6452719999874703E-3</v>
      </c>
      <c r="CD29" s="13">
        <v>1.6395662554452022E-3</v>
      </c>
      <c r="CE29" s="13">
        <v>7.1421756489750481E-4</v>
      </c>
      <c r="CF29" s="13">
        <v>2.5666173694606454E-3</v>
      </c>
      <c r="CG29" s="13">
        <v>1.601286430180146E-3</v>
      </c>
      <c r="CH29" s="13">
        <v>6.9422851070848383E-4</v>
      </c>
      <c r="CI29" s="12">
        <v>2.5084349082127363E-3</v>
      </c>
      <c r="CJ29" s="13">
        <v>1.56E-3</v>
      </c>
      <c r="CK29" s="12">
        <v>6.7400000000000001E-4</v>
      </c>
      <c r="CL29" s="12">
        <v>2.4380000000000001E-3</v>
      </c>
      <c r="CM29" s="12">
        <v>1.5216741556998363E-3</v>
      </c>
      <c r="CN29" s="13">
        <v>6.5425691486330456E-4</v>
      </c>
      <c r="CO29" s="12">
        <v>2.3786594515599691E-3</v>
      </c>
      <c r="CP29" s="13">
        <v>1.4808391529990052E-3</v>
      </c>
      <c r="CQ29" s="13">
        <v>6.3287228558361907E-4</v>
      </c>
      <c r="CR29" s="13">
        <v>2.3315693051996823E-3</v>
      </c>
      <c r="CS29" s="13">
        <v>1.4520395741194512E-3</v>
      </c>
      <c r="CT29" s="13">
        <v>6.1313608594903144E-4</v>
      </c>
      <c r="CU29" s="12">
        <v>2.2694481166265577E-3</v>
      </c>
      <c r="CV29" s="12">
        <v>1.4234840990315944E-3</v>
      </c>
      <c r="CW29" s="12">
        <v>6.0404268750942922E-4</v>
      </c>
      <c r="CX29" s="12">
        <v>2.2212227060520494E-3</v>
      </c>
      <c r="CY29" s="12">
        <v>4.1280000000000001E-4</v>
      </c>
      <c r="CZ29" s="12">
        <v>1.0372999999999999E-3</v>
      </c>
      <c r="DA29" s="12">
        <v>2.9779999999999997E-4</v>
      </c>
      <c r="DB29" s="12">
        <v>7.2979999999999996E-4</v>
      </c>
      <c r="DC29" s="12">
        <v>4.4452640000000002E-4</v>
      </c>
      <c r="DD29" s="12">
        <v>1.0457511E-3</v>
      </c>
      <c r="DE29" s="12">
        <v>3.359096E-4</v>
      </c>
      <c r="DF29" s="12">
        <v>8.4982670000000005E-4</v>
      </c>
      <c r="DG29" s="12">
        <v>7.6899999999999996E-2</v>
      </c>
      <c r="DH29" s="12">
        <v>0.12289238189349483</v>
      </c>
      <c r="DI29" s="12">
        <v>0.13200000000000001</v>
      </c>
      <c r="DJ29" s="12">
        <v>8.5999999999999993E-2</v>
      </c>
      <c r="DK29" s="13">
        <v>7.5700000000000003E-2</v>
      </c>
      <c r="DL29" s="12">
        <v>0.1</v>
      </c>
      <c r="DM29" s="12">
        <v>7.45E-3</v>
      </c>
      <c r="DN29" s="12">
        <v>2.2571000000000001E-2</v>
      </c>
      <c r="DO29" s="12">
        <v>2.5999999999999999E-2</v>
      </c>
      <c r="DP29" s="12">
        <v>5.0000000000000002E-5</v>
      </c>
      <c r="DQ29" s="12">
        <v>9.7300000000000008E-3</v>
      </c>
      <c r="DR29" s="13">
        <v>7.5700000000000003E-2</v>
      </c>
      <c r="DS29" s="13">
        <v>7.5700000000000003E-2</v>
      </c>
      <c r="DT29" s="13">
        <v>4.3600899999999996E-3</v>
      </c>
      <c r="DU29" s="13">
        <v>7.3279699999999996E-3</v>
      </c>
      <c r="DV29" s="13">
        <v>1.008E-2</v>
      </c>
      <c r="DW29" s="13">
        <v>3.9899999999999996E-3</v>
      </c>
      <c r="DX29" s="13">
        <v>1.6128969E-2</v>
      </c>
      <c r="DY29" s="13">
        <v>9.7989319999999998E-3</v>
      </c>
      <c r="DZ29" s="12">
        <v>5.8299999999999997E-4</v>
      </c>
      <c r="EA29" s="12">
        <v>5.8E-4</v>
      </c>
      <c r="EB29" s="13">
        <v>4.0699999999999998E-3</v>
      </c>
      <c r="EC29" s="13">
        <v>5.8799999999999998E-2</v>
      </c>
      <c r="ED29" s="13">
        <v>1.41E-3</v>
      </c>
      <c r="EE29" s="13">
        <v>5.3E-3</v>
      </c>
      <c r="EF29" s="12">
        <v>1.09E-3</v>
      </c>
      <c r="EG29" s="12">
        <v>5.8E-4</v>
      </c>
      <c r="EH29" s="12">
        <v>8.0000000000000007E-5</v>
      </c>
      <c r="EI29" s="13">
        <v>1.0499999999999999E-3</v>
      </c>
      <c r="EJ29" s="12"/>
      <c r="EK29" s="12">
        <v>3.3E-4</v>
      </c>
      <c r="EL29" s="12">
        <v>1.8E-3</v>
      </c>
      <c r="EM29" s="12">
        <v>1.1999999999999999E-3</v>
      </c>
      <c r="EN29" s="12">
        <v>6.4999999999999997E-4</v>
      </c>
      <c r="EO29" s="12">
        <v>5.1000000000000004E-4</v>
      </c>
      <c r="EP29" s="12">
        <v>4.8999999999999998E-4</v>
      </c>
      <c r="EQ29" s="13">
        <v>5.4530000000000003</v>
      </c>
      <c r="ER29" s="13">
        <v>5.5439999999999996</v>
      </c>
      <c r="ES29" s="13">
        <v>4.93</v>
      </c>
      <c r="ET29" s="13">
        <v>5.41</v>
      </c>
      <c r="EU29" s="13">
        <v>4.9800000000000004</v>
      </c>
      <c r="EV29" s="13">
        <v>7.59</v>
      </c>
    </row>
    <row r="30" spans="1:152" ht="15.75" customHeight="1" x14ac:dyDescent="0.35">
      <c r="A30" s="3">
        <v>28</v>
      </c>
      <c r="B30" s="12">
        <v>1.15E-3</v>
      </c>
      <c r="C30" s="12">
        <v>8.26E-3</v>
      </c>
      <c r="D30" s="13">
        <v>3.7599999999999998E-4</v>
      </c>
      <c r="E30" s="13">
        <v>6.7500000000000004E-4</v>
      </c>
      <c r="F30" s="12">
        <v>4.1899999999999999E-4</v>
      </c>
      <c r="G30" s="12">
        <v>7.5799999999999999E-4</v>
      </c>
      <c r="H30" s="12">
        <v>5.8900000000000001E-4</v>
      </c>
      <c r="I30" s="12">
        <v>5.9800000000000001E-4</v>
      </c>
      <c r="J30" s="12">
        <v>8.9599999999999999E-4</v>
      </c>
      <c r="K30" s="12">
        <v>8.9599999999999999E-4</v>
      </c>
      <c r="L30" s="12">
        <v>7.9100000000000004E-4</v>
      </c>
      <c r="M30" s="12">
        <v>7.1999999999999994E-4</v>
      </c>
      <c r="N30" s="12">
        <v>3.3500000000000001E-4</v>
      </c>
      <c r="O30" s="12">
        <v>4.0499999999999998E-4</v>
      </c>
      <c r="P30" s="12">
        <v>6.02E-4</v>
      </c>
      <c r="Q30" s="12">
        <v>7.0399999999999998E-4</v>
      </c>
      <c r="R30" s="14">
        <v>3.8999999999999999E-4</v>
      </c>
      <c r="S30" s="14">
        <v>1.2600000000000001E-3</v>
      </c>
      <c r="T30" s="14">
        <v>3.2000000000000003E-4</v>
      </c>
      <c r="U30" s="15">
        <v>9.2000000000000003E-4</v>
      </c>
      <c r="V30" s="16">
        <v>2.33E-3</v>
      </c>
      <c r="W30" s="17">
        <v>3.2499999999999999E-3</v>
      </c>
      <c r="X30" s="16">
        <v>2.0300000000000001E-3</v>
      </c>
      <c r="Y30" s="16">
        <v>1.9449999999999999E-3</v>
      </c>
      <c r="Z30" s="16">
        <v>1.9300000000000001E-3</v>
      </c>
      <c r="AA30" s="16">
        <v>2.0549000000000001E-3</v>
      </c>
      <c r="AB30" s="16">
        <v>2.0300000000000001E-3</v>
      </c>
      <c r="AC30" s="12">
        <v>9.3000000000000005E-4</v>
      </c>
      <c r="AD30" s="12">
        <v>1E-3</v>
      </c>
      <c r="AE30" s="12">
        <v>1.6999999999999999E-3</v>
      </c>
      <c r="AF30" s="12">
        <v>1.4519999999999999E-3</v>
      </c>
      <c r="AG30" s="12">
        <v>4.1399999999999998E-4</v>
      </c>
      <c r="AH30" s="12">
        <v>7.2199999999999999E-4</v>
      </c>
      <c r="AI30" s="12">
        <v>3.0200000000000002E-4</v>
      </c>
      <c r="AJ30" s="12">
        <v>3.3500000000000001E-4</v>
      </c>
      <c r="AK30" s="12">
        <v>6.02E-4</v>
      </c>
      <c r="AL30" s="12">
        <v>5.4199999999999995E-4</v>
      </c>
      <c r="AM30" s="12">
        <v>3.1399999999999999E-4</v>
      </c>
      <c r="AN30" s="12">
        <v>7.54E-4</v>
      </c>
      <c r="AO30" s="12">
        <v>5.4480000000000002E-4</v>
      </c>
      <c r="AP30" s="13">
        <v>1.39E-3</v>
      </c>
      <c r="AQ30" s="13">
        <v>1.2375999999999999E-3</v>
      </c>
      <c r="AR30" s="13">
        <v>1.302E-3</v>
      </c>
      <c r="AS30" s="13">
        <v>1.3029999999999999E-3</v>
      </c>
      <c r="AT30" s="13" t="s">
        <v>162</v>
      </c>
      <c r="AU30" s="13">
        <v>2.5999999999999999E-3</v>
      </c>
      <c r="AV30" s="12">
        <v>9.58E-3</v>
      </c>
      <c r="AW30" s="12">
        <v>8.7299999999999997E-4</v>
      </c>
      <c r="AX30" s="12">
        <v>6.4599999999999996E-3</v>
      </c>
      <c r="AY30" s="12">
        <v>6.4599999999999996E-3</v>
      </c>
      <c r="AZ30" s="13">
        <v>2.3499999999999999E-4</v>
      </c>
      <c r="BA30" s="13">
        <v>3.1399999999999999E-4</v>
      </c>
      <c r="BB30" s="12">
        <v>3.9300000000000001E-4</v>
      </c>
      <c r="BC30" s="12">
        <v>3.6610000000000002E-3</v>
      </c>
      <c r="BD30" s="12">
        <v>2.0219999999999999E-3</v>
      </c>
      <c r="BE30" s="12">
        <v>2.3219999999999998E-3</v>
      </c>
      <c r="BF30" s="12">
        <v>3.3799999999999998E-4</v>
      </c>
      <c r="BG30" s="13">
        <v>8.1099999999999998E-4</v>
      </c>
      <c r="BH30" s="13">
        <v>1.2999999999999999E-3</v>
      </c>
      <c r="BI30" s="13">
        <v>1.6999999999999999E-3</v>
      </c>
      <c r="BJ30" s="13">
        <v>7.8899999999999999E-4</v>
      </c>
      <c r="BK30" s="13">
        <v>2.9999999999999997E-4</v>
      </c>
      <c r="BL30" s="13">
        <v>9.1224399999999999E-4</v>
      </c>
      <c r="BM30" s="13">
        <v>4.0327000000000001E-4</v>
      </c>
      <c r="BN30" s="13">
        <v>1.33E-3</v>
      </c>
      <c r="BO30" s="13">
        <v>2.9999999999999997E-4</v>
      </c>
      <c r="BP30" s="13">
        <v>4.0999999999999999E-4</v>
      </c>
      <c r="BQ30" s="13">
        <v>2.0000000000000001E-4</v>
      </c>
      <c r="BR30" s="13">
        <v>3.5399999999999999E-4</v>
      </c>
      <c r="BS30" s="13">
        <v>1.6000000000000001E-4</v>
      </c>
      <c r="BT30" s="13">
        <v>1.9984982219796409E-3</v>
      </c>
      <c r="BU30" s="13">
        <v>1.9598739013625389E-3</v>
      </c>
      <c r="BV30" s="13">
        <v>1.8909630435945265E-3</v>
      </c>
      <c r="BW30" s="13">
        <v>1.8298000106234094E-3</v>
      </c>
      <c r="BX30" s="13">
        <v>1.7591475662207721E-3</v>
      </c>
      <c r="BY30" s="13">
        <v>7.9816999999999996E-4</v>
      </c>
      <c r="BZ30" s="13">
        <v>2.7132282089998936E-3</v>
      </c>
      <c r="CA30" s="13">
        <v>1.6794856509581974E-3</v>
      </c>
      <c r="CB30" s="13">
        <v>7.2215920009127579E-4</v>
      </c>
      <c r="CC30" s="13">
        <v>2.6264334401938055E-3</v>
      </c>
      <c r="CD30" s="13">
        <v>1.6684073601793395E-3</v>
      </c>
      <c r="CE30" s="13">
        <v>7.5589873471194012E-4</v>
      </c>
      <c r="CF30" s="13">
        <v>2.5830056324622633E-3</v>
      </c>
      <c r="CG30" s="13">
        <v>1.6284034172554746E-3</v>
      </c>
      <c r="CH30" s="13">
        <v>7.3351556113420173E-4</v>
      </c>
      <c r="CI30" s="12">
        <v>2.523114062568485E-3</v>
      </c>
      <c r="CJ30" s="13">
        <v>1.5869999999999999E-3</v>
      </c>
      <c r="CK30" s="12">
        <v>7.1400000000000001E-4</v>
      </c>
      <c r="CL30" s="12">
        <v>2.4519999999999998E-3</v>
      </c>
      <c r="CM30" s="12">
        <v>1.5468501263525836E-3</v>
      </c>
      <c r="CN30" s="13">
        <v>6.9154639217735051E-4</v>
      </c>
      <c r="CO30" s="12">
        <v>2.3933853467427023E-3</v>
      </c>
      <c r="CP30" s="13">
        <v>1.5055101638628251E-3</v>
      </c>
      <c r="CQ30" s="13">
        <v>6.6995461469315841E-4</v>
      </c>
      <c r="CR30" s="13">
        <v>2.3423687289582944E-3</v>
      </c>
      <c r="CS30" s="13">
        <v>1.4752733688979723E-3</v>
      </c>
      <c r="CT30" s="13">
        <v>6.5027007953307511E-4</v>
      </c>
      <c r="CU30" s="12">
        <v>2.2822915632292619E-3</v>
      </c>
      <c r="CV30" s="12">
        <v>1.4449381668207191E-3</v>
      </c>
      <c r="CW30" s="12">
        <v>6.3968059118171122E-4</v>
      </c>
      <c r="CX30" s="12">
        <v>2.2323512282007266E-3</v>
      </c>
      <c r="CY30" s="12">
        <v>4.3370000000000003E-4</v>
      </c>
      <c r="CZ30" s="12">
        <v>1.0233E-3</v>
      </c>
      <c r="DA30" s="12">
        <v>3.144E-4</v>
      </c>
      <c r="DB30" s="12">
        <v>7.2579999999999997E-4</v>
      </c>
      <c r="DC30" s="12">
        <v>4.5510750000000001E-4</v>
      </c>
      <c r="DD30" s="12">
        <v>1.0428245000000001E-3</v>
      </c>
      <c r="DE30" s="12">
        <v>3.4032579999999999E-4</v>
      </c>
      <c r="DF30" s="12">
        <v>8.2843499999999998E-4</v>
      </c>
      <c r="DG30" s="12">
        <v>7.2900000000000006E-2</v>
      </c>
      <c r="DH30" s="12">
        <v>0.11935715907087763</v>
      </c>
      <c r="DI30" s="12">
        <v>0.123</v>
      </c>
      <c r="DJ30" s="12">
        <v>8.43E-2</v>
      </c>
      <c r="DK30" s="13">
        <v>7.1999999999999995E-2</v>
      </c>
      <c r="DL30" s="12">
        <v>0.1</v>
      </c>
      <c r="DM30" s="12">
        <v>7.45E-3</v>
      </c>
      <c r="DN30" s="12">
        <v>2.2571000000000001E-2</v>
      </c>
      <c r="DO30" s="12">
        <v>2.5999999999999999E-2</v>
      </c>
      <c r="DP30" s="12">
        <v>4.0000000000000003E-5</v>
      </c>
      <c r="DQ30" s="12">
        <v>9.9600000000000001E-3</v>
      </c>
      <c r="DR30" s="13">
        <v>7.1999999999999995E-2</v>
      </c>
      <c r="DS30" s="13">
        <v>7.1999999999999995E-2</v>
      </c>
      <c r="DT30" s="13">
        <v>4.3814300000000004E-3</v>
      </c>
      <c r="DU30" s="13">
        <v>7.5094300000000001E-3</v>
      </c>
      <c r="DV30" s="13">
        <v>1.0160000000000001E-2</v>
      </c>
      <c r="DW30" s="13">
        <v>4.0499999999999998E-3</v>
      </c>
      <c r="DX30" s="13">
        <v>1.6244061000000001E-2</v>
      </c>
      <c r="DY30" s="13">
        <v>9.8609570000000001E-3</v>
      </c>
      <c r="DZ30" s="12">
        <v>5.8900000000000001E-4</v>
      </c>
      <c r="EA30" s="12">
        <v>5.9999999999999995E-4</v>
      </c>
      <c r="EB30" s="13">
        <v>4.0499999999999998E-3</v>
      </c>
      <c r="EC30" s="13">
        <v>5.8000000000000003E-2</v>
      </c>
      <c r="ED30" s="13">
        <v>1.4400000000000001E-3</v>
      </c>
      <c r="EE30" s="13">
        <v>5.3E-3</v>
      </c>
      <c r="EF30" s="12">
        <v>1.24E-3</v>
      </c>
      <c r="EG30" s="12">
        <v>6.6E-4</v>
      </c>
      <c r="EH30" s="12">
        <v>9.0000000000000006E-5</v>
      </c>
      <c r="EI30" s="13">
        <v>1.07E-3</v>
      </c>
      <c r="EJ30" s="12"/>
      <c r="EK30" s="12">
        <v>3.8000000000000002E-4</v>
      </c>
      <c r="EL30" s="12">
        <v>1.8E-3</v>
      </c>
      <c r="EM30" s="12">
        <v>1.1999999999999999E-3</v>
      </c>
      <c r="EN30" s="12">
        <v>6.6E-4</v>
      </c>
      <c r="EO30" s="12">
        <v>5.5000000000000003E-4</v>
      </c>
      <c r="EP30" s="12">
        <v>5.4000000000000001E-4</v>
      </c>
      <c r="EQ30" s="13">
        <v>5.5090000000000003</v>
      </c>
      <c r="ER30" s="13">
        <v>5.5510000000000002</v>
      </c>
      <c r="ES30" s="13">
        <v>5</v>
      </c>
      <c r="ET30" s="13">
        <v>5.42</v>
      </c>
      <c r="EU30" s="13">
        <v>5.1100000000000003</v>
      </c>
      <c r="EV30" s="13">
        <v>7.74</v>
      </c>
    </row>
    <row r="31" spans="1:152" ht="15.75" customHeight="1" x14ac:dyDescent="0.35">
      <c r="A31" s="3">
        <v>29</v>
      </c>
      <c r="B31" s="12">
        <v>1.1800000000000001E-3</v>
      </c>
      <c r="C31" s="12">
        <v>8.3400000000000002E-3</v>
      </c>
      <c r="D31" s="13">
        <v>3.8900000000000002E-4</v>
      </c>
      <c r="E31" s="13">
        <v>6.87E-4</v>
      </c>
      <c r="F31" s="12">
        <v>4.35E-4</v>
      </c>
      <c r="G31" s="12">
        <v>7.7399999999999995E-4</v>
      </c>
      <c r="H31" s="12">
        <v>6.0499999999999996E-4</v>
      </c>
      <c r="I31" s="12">
        <v>6.3599999999999996E-4</v>
      </c>
      <c r="J31" s="12">
        <v>9.4700000000000003E-4</v>
      </c>
      <c r="K31" s="12">
        <v>9.4699999999999993E-4</v>
      </c>
      <c r="L31" s="12">
        <v>8.3900000000000001E-4</v>
      </c>
      <c r="M31" s="12">
        <v>7.6000000000000004E-4</v>
      </c>
      <c r="N31" s="12">
        <v>3.5599999999999998E-4</v>
      </c>
      <c r="O31" s="12">
        <v>4.2299999999999998E-4</v>
      </c>
      <c r="P31" s="12">
        <v>6.3599999999999996E-4</v>
      </c>
      <c r="Q31" s="12">
        <v>7.3099999999999999E-4</v>
      </c>
      <c r="R31" s="14">
        <v>4.0999999999999999E-4</v>
      </c>
      <c r="S31" s="14">
        <v>1.25E-3</v>
      </c>
      <c r="T31" s="14">
        <v>3.3E-4</v>
      </c>
      <c r="U31" s="15">
        <v>9.1E-4</v>
      </c>
      <c r="V31" s="16">
        <v>2.3600000000000001E-3</v>
      </c>
      <c r="W31" s="17">
        <v>3.3999999999999998E-3</v>
      </c>
      <c r="X31" s="16">
        <v>2.0799999999999998E-3</v>
      </c>
      <c r="Y31" s="16">
        <v>1.9750000000000002E-3</v>
      </c>
      <c r="Z31" s="16">
        <v>1.9599999999999999E-3</v>
      </c>
      <c r="AA31" s="16">
        <v>2.1048999999999998E-3</v>
      </c>
      <c r="AB31" s="16">
        <v>2.0799999999999998E-3</v>
      </c>
      <c r="AC31" s="12">
        <v>9.5E-4</v>
      </c>
      <c r="AD31" s="12">
        <v>1.0399999999999999E-3</v>
      </c>
      <c r="AE31" s="12">
        <v>1.7099999999999999E-3</v>
      </c>
      <c r="AF31" s="12">
        <v>1.472E-3</v>
      </c>
      <c r="AG31" s="12">
        <v>4.4000000000000002E-4</v>
      </c>
      <c r="AH31" s="12">
        <v>7.6300000000000001E-4</v>
      </c>
      <c r="AI31" s="12">
        <v>3.2000000000000003E-4</v>
      </c>
      <c r="AJ31" s="12">
        <v>3.5599999999999998E-4</v>
      </c>
      <c r="AK31" s="12">
        <v>6.3599999999999996E-4</v>
      </c>
      <c r="AL31" s="12">
        <v>5.7200000000000003E-4</v>
      </c>
      <c r="AM31" s="12">
        <v>3.3100000000000002E-4</v>
      </c>
      <c r="AN31" s="12">
        <v>7.7899999999999996E-4</v>
      </c>
      <c r="AO31" s="12">
        <v>5.7799999999999995E-4</v>
      </c>
      <c r="AP31" s="13">
        <v>1.405E-3</v>
      </c>
      <c r="AQ31" s="13">
        <v>1.2497999999999999E-3</v>
      </c>
      <c r="AR31" s="13">
        <v>1.297E-3</v>
      </c>
      <c r="AS31" s="13">
        <v>1.304E-3</v>
      </c>
      <c r="AT31" s="13" t="s">
        <v>163</v>
      </c>
      <c r="AU31" s="13">
        <v>2.6900000000000001E-3</v>
      </c>
      <c r="AV31" s="12">
        <v>9.7099999999999999E-3</v>
      </c>
      <c r="AW31" s="12">
        <v>9.2199999999999997E-4</v>
      </c>
      <c r="AX31" s="12">
        <v>6.5399999999999998E-3</v>
      </c>
      <c r="AY31" s="12">
        <v>6.5399999999999998E-3</v>
      </c>
      <c r="AZ31" s="13">
        <v>2.4800000000000001E-4</v>
      </c>
      <c r="BA31" s="13">
        <v>3.3E-4</v>
      </c>
      <c r="BB31" s="12">
        <v>4.1199999999999999E-4</v>
      </c>
      <c r="BC31" s="12">
        <v>3.8080000000000002E-3</v>
      </c>
      <c r="BD31" s="12">
        <v>2.0409999999999998E-3</v>
      </c>
      <c r="BE31" s="12">
        <v>2.4520000000000002E-3</v>
      </c>
      <c r="BF31" s="12">
        <v>3.5599999999999998E-4</v>
      </c>
      <c r="BG31" s="13">
        <v>8.3799999999999999E-4</v>
      </c>
      <c r="BH31" s="13">
        <v>1.3600000000000001E-3</v>
      </c>
      <c r="BI31" s="13">
        <v>1.7600000000000001E-3</v>
      </c>
      <c r="BJ31" s="13">
        <v>8.0800000000000002E-4</v>
      </c>
      <c r="BK31" s="13">
        <v>3.1300000000000002E-4</v>
      </c>
      <c r="BL31" s="13">
        <v>9.7467099999999998E-4</v>
      </c>
      <c r="BM31" s="13">
        <v>4.2249300000000002E-4</v>
      </c>
      <c r="BN31" s="13">
        <v>1.3500000000000001E-3</v>
      </c>
      <c r="BO31" s="13">
        <v>3.1E-4</v>
      </c>
      <c r="BP31" s="13">
        <v>4.2999999999999999E-4</v>
      </c>
      <c r="BQ31" s="13">
        <v>2.0000000000000001E-4</v>
      </c>
      <c r="BR31" s="13">
        <v>3.79E-4</v>
      </c>
      <c r="BS31" s="13">
        <v>1.6699999999999999E-4</v>
      </c>
      <c r="BT31" s="13">
        <v>2.065413923791423E-3</v>
      </c>
      <c r="BU31" s="13">
        <v>2.0270684386453457E-3</v>
      </c>
      <c r="BV31" s="13">
        <v>1.9532543837374561E-3</v>
      </c>
      <c r="BW31" s="13">
        <v>1.8898914791475065E-3</v>
      </c>
      <c r="BX31" s="13">
        <v>1.8044504234907422E-3</v>
      </c>
      <c r="BY31" s="13">
        <v>8.4699000000000005E-4</v>
      </c>
      <c r="BZ31" s="13">
        <v>2.7565013804033106E-3</v>
      </c>
      <c r="CA31" s="13">
        <v>1.7079308591019073E-3</v>
      </c>
      <c r="CB31" s="13">
        <v>7.6478161608431298E-4</v>
      </c>
      <c r="CC31" s="13">
        <v>2.6424262392143135E-3</v>
      </c>
      <c r="CD31" s="13">
        <v>1.7147305139249022E-3</v>
      </c>
      <c r="CE31" s="13">
        <v>8.0288665249361485E-4</v>
      </c>
      <c r="CF31" s="13">
        <v>2.6270982996687833E-3</v>
      </c>
      <c r="CG31" s="13">
        <v>1.6716709850513062E-3</v>
      </c>
      <c r="CH31" s="13">
        <v>7.7819122602034265E-4</v>
      </c>
      <c r="CI31" s="12">
        <v>2.5641484167152145E-3</v>
      </c>
      <c r="CJ31" s="13">
        <v>1.6310000000000001E-3</v>
      </c>
      <c r="CK31" s="12">
        <v>7.5900000000000002E-4</v>
      </c>
      <c r="CL31" s="12">
        <v>2.4940000000000001E-3</v>
      </c>
      <c r="CM31" s="12">
        <v>1.5879469733414886E-3</v>
      </c>
      <c r="CN31" s="13">
        <v>7.342235738879324E-4</v>
      </c>
      <c r="CO31" s="12">
        <v>2.4344357822872163E-3</v>
      </c>
      <c r="CP31" s="13">
        <v>1.5468505190105349E-3</v>
      </c>
      <c r="CQ31" s="13">
        <v>7.1352626162822974E-4</v>
      </c>
      <c r="CR31" s="13">
        <v>2.3773474434801013E-3</v>
      </c>
      <c r="CS31" s="13">
        <v>1.51420015678122E-3</v>
      </c>
      <c r="CT31" s="13">
        <v>6.9367661131105609E-4</v>
      </c>
      <c r="CU31" s="12">
        <v>2.3209896852161844E-3</v>
      </c>
      <c r="CV31" s="12">
        <v>1.480975290544431E-3</v>
      </c>
      <c r="CW31" s="12">
        <v>6.8083934146229391E-4</v>
      </c>
      <c r="CX31" s="12">
        <v>2.267991182062092E-3</v>
      </c>
      <c r="CY31" s="12">
        <v>4.5629999999999998E-4</v>
      </c>
      <c r="CZ31" s="12">
        <v>1.0371E-3</v>
      </c>
      <c r="DA31" s="12">
        <v>3.3359999999999998E-4</v>
      </c>
      <c r="DB31" s="12">
        <v>7.1770000000000004E-4</v>
      </c>
      <c r="DC31" s="12">
        <v>4.6957379999999999E-4</v>
      </c>
      <c r="DD31" s="12">
        <v>1.0417836999999999E-3</v>
      </c>
      <c r="DE31" s="12">
        <v>3.468454E-4</v>
      </c>
      <c r="DF31" s="12">
        <v>8.0919539999999999E-4</v>
      </c>
      <c r="DG31" s="12">
        <v>6.9099999999999995E-2</v>
      </c>
      <c r="DH31" s="12">
        <v>0.11593492273023254</v>
      </c>
      <c r="DI31" s="12">
        <v>0.114</v>
      </c>
      <c r="DJ31" s="12">
        <v>8.2699999999999996E-2</v>
      </c>
      <c r="DK31" s="13">
        <v>6.8500000000000005E-2</v>
      </c>
      <c r="DL31" s="12">
        <v>0.1</v>
      </c>
      <c r="DM31" s="12">
        <v>7.45E-3</v>
      </c>
      <c r="DN31" s="12">
        <v>2.2571000000000001E-2</v>
      </c>
      <c r="DO31" s="12">
        <v>2.5999999999999999E-2</v>
      </c>
      <c r="DP31" s="12">
        <v>4.0000000000000003E-5</v>
      </c>
      <c r="DQ31" s="12">
        <v>1.021E-2</v>
      </c>
      <c r="DR31" s="13">
        <v>6.8500000000000005E-2</v>
      </c>
      <c r="DS31" s="13">
        <v>6.8500000000000005E-2</v>
      </c>
      <c r="DT31" s="13">
        <v>4.4027700000000003E-3</v>
      </c>
      <c r="DU31" s="13">
        <v>7.6908899999999997E-3</v>
      </c>
      <c r="DV31" s="13">
        <v>1.03E-2</v>
      </c>
      <c r="DW31" s="13">
        <v>4.1599999999999996E-3</v>
      </c>
      <c r="DX31" s="13">
        <v>1.6367534999999999E-2</v>
      </c>
      <c r="DY31" s="13">
        <v>9.9278519999999992E-3</v>
      </c>
      <c r="DZ31" s="12">
        <v>5.9599999999999996E-4</v>
      </c>
      <c r="EA31" s="12">
        <v>6.0999999999999997E-4</v>
      </c>
      <c r="EB31" s="13">
        <v>4.0400000000000002E-3</v>
      </c>
      <c r="EC31" s="13">
        <v>5.7299999999999997E-2</v>
      </c>
      <c r="ED31" s="13">
        <v>1.4499999999999999E-3</v>
      </c>
      <c r="EE31" s="13">
        <v>5.1999999999999998E-3</v>
      </c>
      <c r="EF31" s="12">
        <v>1.42E-3</v>
      </c>
      <c r="EG31" s="12">
        <v>7.6000000000000004E-4</v>
      </c>
      <c r="EH31" s="12">
        <v>1.1E-4</v>
      </c>
      <c r="EI31" s="13">
        <v>1.1000000000000001E-3</v>
      </c>
      <c r="EJ31" s="12"/>
      <c r="EK31" s="12">
        <v>4.4999999999999999E-4</v>
      </c>
      <c r="EL31" s="12">
        <v>1.8E-3</v>
      </c>
      <c r="EM31" s="12">
        <v>1.1999999999999999E-3</v>
      </c>
      <c r="EN31" s="12">
        <v>6.7000000000000002E-4</v>
      </c>
      <c r="EO31" s="12">
        <v>5.9000000000000003E-4</v>
      </c>
      <c r="EP31" s="12">
        <v>6.6E-4</v>
      </c>
      <c r="EQ31" s="13">
        <v>5.5789999999999997</v>
      </c>
      <c r="ER31" s="13">
        <v>5.556</v>
      </c>
      <c r="ES31" s="13">
        <v>5.08</v>
      </c>
      <c r="ET31" s="13">
        <v>5.44</v>
      </c>
      <c r="EU31" s="13">
        <v>5.25</v>
      </c>
      <c r="EV31" s="13">
        <v>7.9</v>
      </c>
    </row>
    <row r="32" spans="1:152" ht="15.75" customHeight="1" x14ac:dyDescent="0.35">
      <c r="A32" s="3">
        <v>30</v>
      </c>
      <c r="B32" s="12">
        <v>1.23E-3</v>
      </c>
      <c r="C32" s="12">
        <v>8.43E-3</v>
      </c>
      <c r="D32" s="13">
        <v>4.0200000000000001E-4</v>
      </c>
      <c r="E32" s="13">
        <v>6.9399999999999996E-4</v>
      </c>
      <c r="F32" s="12">
        <v>4.4999999999999999E-4</v>
      </c>
      <c r="G32" s="12">
        <v>7.8399999999999997E-4</v>
      </c>
      <c r="H32" s="12">
        <v>6.1700000000000004E-4</v>
      </c>
      <c r="I32" s="12">
        <v>6.7699999999999998E-4</v>
      </c>
      <c r="J32" s="12">
        <v>1.0039999999999999E-3</v>
      </c>
      <c r="K32" s="12">
        <v>1.0039999999999999E-3</v>
      </c>
      <c r="L32" s="12">
        <v>8.9300000000000002E-4</v>
      </c>
      <c r="M32" s="12">
        <v>8.1000000000000006E-4</v>
      </c>
      <c r="N32" s="12">
        <v>3.8000000000000002E-4</v>
      </c>
      <c r="O32" s="12">
        <v>4.4099999999999999E-4</v>
      </c>
      <c r="P32" s="12">
        <v>6.7400000000000001E-4</v>
      </c>
      <c r="Q32" s="12">
        <v>7.5900000000000002E-4</v>
      </c>
      <c r="R32" s="14">
        <v>4.4000000000000002E-4</v>
      </c>
      <c r="S32" s="14">
        <v>1.2600000000000001E-3</v>
      </c>
      <c r="T32" s="14">
        <v>3.5E-4</v>
      </c>
      <c r="U32" s="15">
        <v>9.2000000000000003E-4</v>
      </c>
      <c r="V32" s="16">
        <v>2.3999999999999998E-3</v>
      </c>
      <c r="W32" s="17">
        <v>3.5599999999999998E-3</v>
      </c>
      <c r="X32" s="16">
        <v>2.1299999999999999E-3</v>
      </c>
      <c r="Y32" s="16">
        <v>2.0098999999999998E-3</v>
      </c>
      <c r="Z32" s="16">
        <v>1.99E-3</v>
      </c>
      <c r="AA32" s="16">
        <v>2.16E-3</v>
      </c>
      <c r="AB32" s="16">
        <v>2.1299999999999999E-3</v>
      </c>
      <c r="AC32" s="12">
        <v>9.7000000000000005E-4</v>
      </c>
      <c r="AD32" s="12">
        <v>1.08E-3</v>
      </c>
      <c r="AE32" s="12">
        <v>1.73E-3</v>
      </c>
      <c r="AF32" s="12">
        <v>1.5200000000000001E-3</v>
      </c>
      <c r="AG32" s="12">
        <v>4.6900000000000002E-4</v>
      </c>
      <c r="AH32" s="12">
        <v>8.0900000000000004E-4</v>
      </c>
      <c r="AI32" s="12">
        <v>3.4200000000000002E-4</v>
      </c>
      <c r="AJ32" s="12">
        <v>3.8000000000000002E-4</v>
      </c>
      <c r="AK32" s="12">
        <v>6.7400000000000001E-4</v>
      </c>
      <c r="AL32" s="12">
        <v>6.0700000000000001E-4</v>
      </c>
      <c r="AM32" s="12">
        <v>3.5100000000000002E-4</v>
      </c>
      <c r="AN32" s="12">
        <v>8.0099999999999995E-4</v>
      </c>
      <c r="AO32" s="12">
        <v>6.1260000000000004E-4</v>
      </c>
      <c r="AP32" s="13">
        <v>1.4239999999999999E-3</v>
      </c>
      <c r="AQ32" s="13">
        <v>1.2620000000000001E-3</v>
      </c>
      <c r="AR32" s="13">
        <v>1.2999999999999999E-3</v>
      </c>
      <c r="AS32" s="13">
        <v>1.3060000000000001E-3</v>
      </c>
      <c r="AT32" s="13" t="s">
        <v>164</v>
      </c>
      <c r="AU32" s="13">
        <v>2.8E-3</v>
      </c>
      <c r="AV32" s="12">
        <v>9.8399999999999998E-3</v>
      </c>
      <c r="AW32" s="12">
        <v>9.7599999999999998E-4</v>
      </c>
      <c r="AX32" s="12">
        <v>6.6400000000000001E-3</v>
      </c>
      <c r="AY32" s="12">
        <v>6.6400000000000001E-3</v>
      </c>
      <c r="AZ32" s="13">
        <v>2.6400000000000002E-4</v>
      </c>
      <c r="BA32" s="13">
        <v>3.5399999999999999E-4</v>
      </c>
      <c r="BB32" s="12">
        <v>4.44E-4</v>
      </c>
      <c r="BC32" s="12">
        <v>3.9709999999999997E-3</v>
      </c>
      <c r="BD32" s="12">
        <v>2.0990000000000002E-3</v>
      </c>
      <c r="BE32" s="12">
        <v>2.5950000000000001E-3</v>
      </c>
      <c r="BF32" s="12">
        <v>3.77E-4</v>
      </c>
      <c r="BG32" s="13">
        <v>8.6200000000000003E-4</v>
      </c>
      <c r="BH32" s="13">
        <v>1.4300000000000001E-3</v>
      </c>
      <c r="BI32" s="13">
        <v>1.82E-3</v>
      </c>
      <c r="BJ32" s="13">
        <v>8.2399999999999997E-4</v>
      </c>
      <c r="BK32" s="13">
        <v>3.3300000000000002E-4</v>
      </c>
      <c r="BL32" s="13">
        <v>1.048792E-3</v>
      </c>
      <c r="BM32" s="13">
        <v>4.4343699999999998E-4</v>
      </c>
      <c r="BN32" s="13">
        <v>1.3600000000000001E-3</v>
      </c>
      <c r="BO32" s="13">
        <v>3.3E-4</v>
      </c>
      <c r="BP32" s="13">
        <v>4.8000000000000001E-4</v>
      </c>
      <c r="BQ32" s="13">
        <v>2.2000000000000001E-4</v>
      </c>
      <c r="BR32" s="13">
        <v>4.0700000000000003E-4</v>
      </c>
      <c r="BS32" s="13">
        <v>1.75E-4</v>
      </c>
      <c r="BT32" s="13">
        <v>2.1386603124801049E-3</v>
      </c>
      <c r="BU32" s="13">
        <v>2.0853155914664699E-3</v>
      </c>
      <c r="BV32" s="13">
        <v>2.0214036691157769E-3</v>
      </c>
      <c r="BW32" s="13">
        <v>1.9558944446882772E-3</v>
      </c>
      <c r="BX32" s="13">
        <v>1.8563577293093619E-3</v>
      </c>
      <c r="BY32" s="13">
        <v>9.0238999999999998E-4</v>
      </c>
      <c r="BZ32" s="13">
        <v>2.8063669000950872E-3</v>
      </c>
      <c r="CA32" s="13">
        <v>1.753949904349123E-3</v>
      </c>
      <c r="CB32" s="13">
        <v>8.1443079471850237E-4</v>
      </c>
      <c r="CC32" s="13">
        <v>2.6862297121369415E-3</v>
      </c>
      <c r="CD32" s="13">
        <v>1.7679291291940145E-3</v>
      </c>
      <c r="CE32" s="13">
        <v>8.5616849420036361E-4</v>
      </c>
      <c r="CF32" s="13">
        <v>2.6778474463722106E-3</v>
      </c>
      <c r="CG32" s="13">
        <v>1.7212096293785771E-3</v>
      </c>
      <c r="CH32" s="13">
        <v>8.2891753402535777E-4</v>
      </c>
      <c r="CI32" s="12">
        <v>2.6111067896035759E-3</v>
      </c>
      <c r="CJ32" s="13">
        <v>1.6819999999999999E-3</v>
      </c>
      <c r="CK32" s="12">
        <v>8.1000000000000006E-4</v>
      </c>
      <c r="CL32" s="12">
        <v>2.542E-3</v>
      </c>
      <c r="CM32" s="12">
        <v>1.6352215299528993E-3</v>
      </c>
      <c r="CN32" s="13">
        <v>7.8282281022294101E-4</v>
      </c>
      <c r="CO32" s="12">
        <v>2.4815679092049193E-3</v>
      </c>
      <c r="CP32" s="13">
        <v>1.5944306819535934E-3</v>
      </c>
      <c r="CQ32" s="13">
        <v>7.6339203307784352E-4</v>
      </c>
      <c r="CR32" s="13">
        <v>2.417145147460411E-3</v>
      </c>
      <c r="CS32" s="13">
        <v>1.5590796594259894E-3</v>
      </c>
      <c r="CT32" s="13">
        <v>7.4327534774997525E-4</v>
      </c>
      <c r="CU32" s="12">
        <v>2.3655821061445829E-3</v>
      </c>
      <c r="CV32" s="12">
        <v>1.5224614277586006E-3</v>
      </c>
      <c r="CW32" s="12">
        <v>7.2800789172892337E-4</v>
      </c>
      <c r="CX32" s="12">
        <v>2.3090496592997789E-3</v>
      </c>
      <c r="CY32" s="12">
        <v>4.818E-4</v>
      </c>
      <c r="CZ32" s="12">
        <v>1.0541000000000001E-3</v>
      </c>
      <c r="DA32" s="12">
        <v>3.48E-4</v>
      </c>
      <c r="DB32" s="12">
        <v>7.2110000000000002E-4</v>
      </c>
      <c r="DC32" s="12">
        <v>4.8824099999999999E-4</v>
      </c>
      <c r="DD32" s="12">
        <v>1.044681E-3</v>
      </c>
      <c r="DE32" s="12">
        <v>3.5595629999999999E-4</v>
      </c>
      <c r="DF32" s="12">
        <v>7.9429390000000004E-4</v>
      </c>
      <c r="DG32" s="12">
        <v>6.6699999999999995E-2</v>
      </c>
      <c r="DH32" s="12">
        <v>0.11262473252234562</v>
      </c>
      <c r="DI32" s="12">
        <v>0.106</v>
      </c>
      <c r="DJ32" s="12">
        <v>8.1100000000000005E-2</v>
      </c>
      <c r="DK32" s="13">
        <v>6.5600000000000006E-2</v>
      </c>
      <c r="DL32" s="12">
        <v>0.1</v>
      </c>
      <c r="DM32" s="12">
        <v>7.45E-3</v>
      </c>
      <c r="DN32" s="12">
        <v>2.2571000000000001E-2</v>
      </c>
      <c r="DO32" s="12">
        <v>2.5999999999999999E-2</v>
      </c>
      <c r="DP32" s="12">
        <v>4.0000000000000003E-5</v>
      </c>
      <c r="DQ32" s="12">
        <v>1.048E-2</v>
      </c>
      <c r="DR32" s="13">
        <v>6.5600000000000006E-2</v>
      </c>
      <c r="DS32" s="13">
        <v>6.5600000000000006E-2</v>
      </c>
      <c r="DT32" s="13">
        <v>6.5035400000000004E-3</v>
      </c>
      <c r="DU32" s="13">
        <v>7.8947400000000008E-3</v>
      </c>
      <c r="DV32" s="13">
        <v>1.051E-2</v>
      </c>
      <c r="DW32" s="13">
        <v>4.3E-3</v>
      </c>
      <c r="DX32" s="13">
        <v>1.6500000000000001E-2</v>
      </c>
      <c r="DY32" s="13">
        <v>0.01</v>
      </c>
      <c r="DZ32" s="12">
        <v>6.0499999999999996E-4</v>
      </c>
      <c r="EA32" s="12">
        <v>6.0999999999999997E-4</v>
      </c>
      <c r="EB32" s="13">
        <v>4.0499999999999998E-3</v>
      </c>
      <c r="EC32" s="13">
        <v>5.6500000000000002E-2</v>
      </c>
      <c r="ED32" s="13">
        <v>1.48E-3</v>
      </c>
      <c r="EE32" s="13">
        <v>5.1999999999999998E-3</v>
      </c>
      <c r="EF32" s="12">
        <v>1.64E-3</v>
      </c>
      <c r="EG32" s="12">
        <v>8.8000000000000003E-4</v>
      </c>
      <c r="EH32" s="12">
        <v>1.2999999999999999E-4</v>
      </c>
      <c r="EI32" s="13">
        <v>1.1199999999999999E-3</v>
      </c>
      <c r="EJ32" s="12">
        <v>1E-4</v>
      </c>
      <c r="EK32" s="12">
        <v>5.2999999999999998E-4</v>
      </c>
      <c r="EL32" s="12">
        <v>1.8E-3</v>
      </c>
      <c r="EM32" s="12">
        <v>1.1999999999999999E-3</v>
      </c>
      <c r="EN32" s="12">
        <v>6.8000000000000005E-4</v>
      </c>
      <c r="EO32" s="12">
        <v>6.4000000000000005E-4</v>
      </c>
      <c r="EP32" s="12">
        <v>7.9000000000000001E-4</v>
      </c>
      <c r="EQ32" s="13">
        <v>5.6559999999999997</v>
      </c>
      <c r="ER32" s="13">
        <v>5.5620000000000003</v>
      </c>
      <c r="ES32" s="13">
        <v>5.16</v>
      </c>
      <c r="ET32" s="13">
        <v>5.18</v>
      </c>
      <c r="EU32" s="13">
        <v>5.41</v>
      </c>
      <c r="EV32" s="13">
        <v>8.07</v>
      </c>
    </row>
    <row r="33" spans="1:152" ht="15.75" customHeight="1" x14ac:dyDescent="0.35">
      <c r="A33" s="3">
        <v>31</v>
      </c>
      <c r="B33" s="12">
        <v>1.2800000000000001E-3</v>
      </c>
      <c r="C33" s="12">
        <v>8.5100000000000002E-3</v>
      </c>
      <c r="D33" s="13">
        <v>4.1399999999999998E-4</v>
      </c>
      <c r="E33" s="13">
        <v>6.9899999999999997E-4</v>
      </c>
      <c r="F33" s="12">
        <v>4.6299999999999998E-4</v>
      </c>
      <c r="G33" s="12">
        <v>7.8899999999999999E-4</v>
      </c>
      <c r="H33" s="12">
        <v>6.2600000000000004E-4</v>
      </c>
      <c r="I33" s="12">
        <v>7.2099999999999996E-4</v>
      </c>
      <c r="J33" s="12">
        <v>1.067E-3</v>
      </c>
      <c r="K33" s="12">
        <v>1.067E-3</v>
      </c>
      <c r="L33" s="12">
        <v>9.5299999999999996E-4</v>
      </c>
      <c r="M33" s="12">
        <v>8.5999999999999998E-4</v>
      </c>
      <c r="N33" s="12">
        <v>4.0400000000000001E-4</v>
      </c>
      <c r="O33" s="12">
        <v>4.6000000000000001E-4</v>
      </c>
      <c r="P33" s="12">
        <v>7.1699999999999997E-4</v>
      </c>
      <c r="Q33" s="12">
        <v>7.8600000000000002E-4</v>
      </c>
      <c r="R33" s="14">
        <v>4.6999999999999999E-4</v>
      </c>
      <c r="S33" s="14">
        <v>1.2700000000000001E-3</v>
      </c>
      <c r="T33" s="14">
        <v>3.6999999999999999E-4</v>
      </c>
      <c r="U33" s="15">
        <v>9.3000000000000005E-4</v>
      </c>
      <c r="V33" s="16">
        <v>2.4499999999999999E-3</v>
      </c>
      <c r="W33" s="17">
        <v>3.7299999999999998E-3</v>
      </c>
      <c r="X33" s="16">
        <v>2.1900000000000001E-3</v>
      </c>
      <c r="Y33" s="16">
        <v>2.0549000000000001E-3</v>
      </c>
      <c r="Z33" s="16">
        <v>2.0300000000000001E-3</v>
      </c>
      <c r="AA33" s="16">
        <v>2.2198999999999999E-3</v>
      </c>
      <c r="AB33" s="16">
        <v>2.1900000000000001E-3</v>
      </c>
      <c r="AC33" s="12">
        <v>1E-3</v>
      </c>
      <c r="AD33" s="12">
        <v>1.1299999999999999E-3</v>
      </c>
      <c r="AE33" s="12">
        <v>1.7800000000000001E-3</v>
      </c>
      <c r="AF33" s="12">
        <v>1.5679999999999999E-3</v>
      </c>
      <c r="AG33" s="12">
        <v>4.9899999999999999E-4</v>
      </c>
      <c r="AH33" s="12">
        <v>8.5999999999999998E-4</v>
      </c>
      <c r="AI33" s="12">
        <v>3.6400000000000001E-4</v>
      </c>
      <c r="AJ33" s="12">
        <v>4.0400000000000001E-4</v>
      </c>
      <c r="AK33" s="12">
        <v>7.1699999999999997E-4</v>
      </c>
      <c r="AL33" s="12">
        <v>6.4499999999999996E-4</v>
      </c>
      <c r="AM33" s="12">
        <v>3.7300000000000001E-4</v>
      </c>
      <c r="AN33" s="12">
        <v>8.2100000000000001E-4</v>
      </c>
      <c r="AO33" s="12">
        <v>6.4919999999999995E-4</v>
      </c>
      <c r="AP33" s="13">
        <v>1.4729999999999999E-3</v>
      </c>
      <c r="AQ33" s="13">
        <v>1.2759E-3</v>
      </c>
      <c r="AR33" s="13">
        <v>1.31E-3</v>
      </c>
      <c r="AS33" s="13">
        <v>1.315E-3</v>
      </c>
      <c r="AT33" s="13" t="s">
        <v>165</v>
      </c>
      <c r="AU33" s="13">
        <v>2.9299999999999999E-3</v>
      </c>
      <c r="AV33" s="12">
        <v>9.9799999999999993E-3</v>
      </c>
      <c r="AW33" s="12">
        <v>1.036E-3</v>
      </c>
      <c r="AX33" s="12">
        <v>6.7499999999999999E-3</v>
      </c>
      <c r="AY33" s="12">
        <v>6.7499999999999999E-3</v>
      </c>
      <c r="AZ33" s="13">
        <v>3.0699999999999998E-4</v>
      </c>
      <c r="BA33" s="13">
        <v>4.0299999999999998E-4</v>
      </c>
      <c r="BB33" s="12">
        <v>4.9899999999999999E-4</v>
      </c>
      <c r="BC33" s="12">
        <v>4.1510000000000002E-3</v>
      </c>
      <c r="BD33" s="12">
        <v>2.1570000000000001E-3</v>
      </c>
      <c r="BE33" s="12">
        <v>2.7529999999999998E-3</v>
      </c>
      <c r="BF33" s="12">
        <v>4.0099999999999999E-4</v>
      </c>
      <c r="BG33" s="13">
        <v>8.83E-4</v>
      </c>
      <c r="BH33" s="13">
        <v>1.5100000000000001E-3</v>
      </c>
      <c r="BI33" s="13">
        <v>1.89E-3</v>
      </c>
      <c r="BJ33" s="13">
        <v>8.34E-4</v>
      </c>
      <c r="BK33" s="13">
        <v>3.57E-4</v>
      </c>
      <c r="BL33" s="13">
        <v>1.1205639999999999E-3</v>
      </c>
      <c r="BM33" s="13">
        <v>4.64575E-4</v>
      </c>
      <c r="BN33" s="13">
        <v>1.3799999999999999E-3</v>
      </c>
      <c r="BO33" s="13">
        <v>3.5E-4</v>
      </c>
      <c r="BP33" s="13">
        <v>5.4000000000000001E-4</v>
      </c>
      <c r="BQ33" s="13">
        <v>2.4000000000000001E-4</v>
      </c>
      <c r="BR33" s="13">
        <v>4.3800000000000002E-4</v>
      </c>
      <c r="BS33" s="13">
        <v>1.8599999999999999E-4</v>
      </c>
      <c r="BT33" s="13">
        <v>2.2192713403140696E-3</v>
      </c>
      <c r="BU33" s="13">
        <v>2.1732458994302775E-3</v>
      </c>
      <c r="BV33" s="13">
        <v>2.0929401697068299E-3</v>
      </c>
      <c r="BW33" s="13">
        <v>2.0253794558508938E-3</v>
      </c>
      <c r="BX33" s="13">
        <v>1.9083644387273089E-3</v>
      </c>
      <c r="BY33" s="13">
        <v>9.6170000000000001E-4</v>
      </c>
      <c r="BZ33" s="13">
        <v>2.8528415022697892E-3</v>
      </c>
      <c r="CA33" s="13">
        <v>1.8069857118931357E-3</v>
      </c>
      <c r="CB33" s="13">
        <v>8.7097683843789298E-4</v>
      </c>
      <c r="CC33" s="13">
        <v>2.7368216883650481E-3</v>
      </c>
      <c r="CD33" s="13">
        <v>1.820631476488855E-3</v>
      </c>
      <c r="CE33" s="13">
        <v>9.1316431617720416E-4</v>
      </c>
      <c r="CF33" s="13">
        <v>2.7247232569974252E-3</v>
      </c>
      <c r="CG33" s="13">
        <v>1.7708546081673896E-3</v>
      </c>
      <c r="CH33" s="13">
        <v>8.8350326776910149E-4</v>
      </c>
      <c r="CI33" s="12">
        <v>2.6547705212220736E-3</v>
      </c>
      <c r="CJ33" s="13">
        <v>1.732E-3</v>
      </c>
      <c r="CK33" s="12">
        <v>8.6499999999999999E-4</v>
      </c>
      <c r="CL33" s="12">
        <v>2.5859999999999998E-3</v>
      </c>
      <c r="CM33" s="12">
        <v>1.682720932650183E-3</v>
      </c>
      <c r="CN33" s="13">
        <v>8.3525403566221581E-4</v>
      </c>
      <c r="CO33" s="12">
        <v>2.5255262957594102E-3</v>
      </c>
      <c r="CP33" s="13">
        <v>1.6421043709445595E-3</v>
      </c>
      <c r="CQ33" s="13">
        <v>8.1656602183694351E-4</v>
      </c>
      <c r="CR33" s="13">
        <v>2.454885901234485E-3</v>
      </c>
      <c r="CS33" s="13">
        <v>1.604271378092899E-3</v>
      </c>
      <c r="CT33" s="13">
        <v>7.96288669273788E-4</v>
      </c>
      <c r="CU33" s="12">
        <v>2.4072440712689888E-3</v>
      </c>
      <c r="CV33" s="12">
        <v>1.5647548026045169E-3</v>
      </c>
      <c r="CW33" s="12">
        <v>7.7870094236868136E-4</v>
      </c>
      <c r="CX33" s="12">
        <v>2.3478140317635642E-3</v>
      </c>
      <c r="CY33" s="12">
        <v>5.0779999999999998E-4</v>
      </c>
      <c r="CZ33" s="12">
        <v>1.0763000000000001E-3</v>
      </c>
      <c r="DA33" s="12">
        <v>3.5750000000000002E-4</v>
      </c>
      <c r="DB33" s="12">
        <v>7.3419999999999996E-4</v>
      </c>
      <c r="DC33" s="12">
        <v>5.1126440000000002E-4</v>
      </c>
      <c r="DD33" s="12">
        <v>1.0533363999999999E-3</v>
      </c>
      <c r="DE33" s="12">
        <v>3.6765039999999999E-4</v>
      </c>
      <c r="DF33" s="12">
        <v>7.8583240000000001E-4</v>
      </c>
      <c r="DG33" s="12">
        <v>6.5199999999999994E-2</v>
      </c>
      <c r="DH33" s="12">
        <v>0.10942573863383698</v>
      </c>
      <c r="DI33" s="12">
        <v>0.1</v>
      </c>
      <c r="DJ33" s="12">
        <v>7.9600000000000004E-2</v>
      </c>
      <c r="DK33" s="13">
        <v>6.4000000000000001E-2</v>
      </c>
      <c r="DL33" s="12">
        <v>9.5000000000000001E-2</v>
      </c>
      <c r="DM33" s="12">
        <v>7.45E-3</v>
      </c>
      <c r="DN33" s="12">
        <v>2.2571000000000001E-2</v>
      </c>
      <c r="DO33" s="12">
        <v>2.5999999999999999E-2</v>
      </c>
      <c r="DP33" s="12">
        <v>4.0000000000000003E-5</v>
      </c>
      <c r="DQ33" s="12">
        <v>1.077E-2</v>
      </c>
      <c r="DR33" s="13">
        <v>6.4000000000000001E-2</v>
      </c>
      <c r="DS33" s="13">
        <v>6.4000000000000001E-2</v>
      </c>
      <c r="DT33" s="13">
        <v>6.6586500000000003E-3</v>
      </c>
      <c r="DU33" s="13">
        <v>8.0767100000000008E-3</v>
      </c>
      <c r="DV33" s="13">
        <v>1.076E-2</v>
      </c>
      <c r="DW33" s="13">
        <v>4.4900000000000001E-3</v>
      </c>
      <c r="DX33" s="13">
        <v>1.6642111000000001E-2</v>
      </c>
      <c r="DY33" s="13">
        <v>1.0077813E-2</v>
      </c>
      <c r="DZ33" s="12">
        <v>6.1499999999999999E-4</v>
      </c>
      <c r="EA33" s="12">
        <v>6.2E-4</v>
      </c>
      <c r="EB33" s="13">
        <v>4.0600000000000002E-3</v>
      </c>
      <c r="EC33" s="13">
        <v>5.5800000000000002E-2</v>
      </c>
      <c r="ED33" s="13">
        <v>1.5E-3</v>
      </c>
      <c r="EE33" s="13">
        <v>5.1999999999999998E-3</v>
      </c>
      <c r="EF33" s="12">
        <v>1.81E-3</v>
      </c>
      <c r="EG33" s="12">
        <v>9.7999999999999997E-4</v>
      </c>
      <c r="EH33" s="12">
        <v>1.4999999999999999E-4</v>
      </c>
      <c r="EI33" s="13">
        <v>1.15E-3</v>
      </c>
      <c r="EJ33" s="12">
        <v>2.9999999999999997E-4</v>
      </c>
      <c r="EK33" s="12">
        <v>6.2E-4</v>
      </c>
      <c r="EL33" s="12">
        <v>1.82E-3</v>
      </c>
      <c r="EM33" s="12">
        <v>1.2099999999999999E-3</v>
      </c>
      <c r="EN33" s="12">
        <v>6.8999999999999997E-4</v>
      </c>
      <c r="EO33" s="12">
        <v>6.8000000000000005E-4</v>
      </c>
      <c r="EP33" s="12">
        <v>8.4999999999999995E-4</v>
      </c>
      <c r="EQ33" s="13">
        <v>5.7510000000000003</v>
      </c>
      <c r="ER33" s="13">
        <v>5.569</v>
      </c>
      <c r="ES33" s="13">
        <v>5.26</v>
      </c>
      <c r="ET33" s="13">
        <v>5.53</v>
      </c>
      <c r="EU33" s="13">
        <v>5.61</v>
      </c>
      <c r="EV33" s="13">
        <v>8.2100000000000009</v>
      </c>
    </row>
    <row r="34" spans="1:152" ht="15.75" customHeight="1" x14ac:dyDescent="0.35">
      <c r="A34" s="3">
        <v>32</v>
      </c>
      <c r="B34" s="12">
        <v>1.34E-3</v>
      </c>
      <c r="C34" s="12">
        <v>8.6099999999999996E-3</v>
      </c>
      <c r="D34" s="13">
        <v>4.2499999999999998E-4</v>
      </c>
      <c r="E34" s="13">
        <v>6.9999999999999999E-4</v>
      </c>
      <c r="F34" s="12">
        <v>4.7600000000000002E-4</v>
      </c>
      <c r="G34" s="12">
        <v>7.8899999999999999E-4</v>
      </c>
      <c r="H34" s="12">
        <v>6.3299999999999999E-4</v>
      </c>
      <c r="I34" s="12">
        <v>7.6999999999999996E-4</v>
      </c>
      <c r="J34" s="12">
        <v>1.1360000000000001E-3</v>
      </c>
      <c r="K34" s="12">
        <v>1.1359999999999999E-3</v>
      </c>
      <c r="L34" s="12">
        <v>1.0200000000000001E-3</v>
      </c>
      <c r="M34" s="12">
        <v>9.2000000000000003E-4</v>
      </c>
      <c r="N34" s="12">
        <v>4.3100000000000001E-4</v>
      </c>
      <c r="O34" s="12">
        <v>4.7899999999999999E-4</v>
      </c>
      <c r="P34" s="12">
        <v>7.6300000000000001E-4</v>
      </c>
      <c r="Q34" s="12">
        <v>8.1400000000000005E-4</v>
      </c>
      <c r="R34" s="14">
        <v>5.0000000000000001E-4</v>
      </c>
      <c r="S34" s="14">
        <v>1.2899999999999999E-3</v>
      </c>
      <c r="T34" s="14">
        <v>4.0000000000000002E-4</v>
      </c>
      <c r="U34" s="15">
        <v>9.3999999999999997E-4</v>
      </c>
      <c r="V34" s="16">
        <v>2.5100000000000001E-3</v>
      </c>
      <c r="W34" s="17">
        <v>3.9199999999999999E-3</v>
      </c>
      <c r="X34" s="16">
        <v>2.2499999999999998E-3</v>
      </c>
      <c r="Y34" s="16">
        <v>2.1048999999999998E-3</v>
      </c>
      <c r="Z34" s="16">
        <v>2.0799999999999998E-3</v>
      </c>
      <c r="AA34" s="16">
        <v>2.2850000000000001E-3</v>
      </c>
      <c r="AB34" s="16">
        <v>2.2499999999999998E-3</v>
      </c>
      <c r="AC34" s="12">
        <v>1.0399999999999999E-3</v>
      </c>
      <c r="AD34" s="12">
        <v>1.1800000000000001E-3</v>
      </c>
      <c r="AE34" s="12">
        <v>1.83E-3</v>
      </c>
      <c r="AF34" s="12">
        <v>1.6249999999999999E-3</v>
      </c>
      <c r="AG34" s="12">
        <v>5.3300000000000005E-4</v>
      </c>
      <c r="AH34" s="12">
        <v>9.1600000000000004E-4</v>
      </c>
      <c r="AI34" s="12">
        <v>3.88E-4</v>
      </c>
      <c r="AJ34" s="12">
        <v>4.3100000000000001E-4</v>
      </c>
      <c r="AK34" s="12">
        <v>7.6300000000000001E-4</v>
      </c>
      <c r="AL34" s="12">
        <v>6.87E-4</v>
      </c>
      <c r="AM34" s="12">
        <v>3.97E-4</v>
      </c>
      <c r="AN34" s="12">
        <v>8.3900000000000001E-4</v>
      </c>
      <c r="AO34" s="12">
        <v>6.8769999999999996E-4</v>
      </c>
      <c r="AP34" s="13">
        <v>1.5319999999999999E-3</v>
      </c>
      <c r="AQ34" s="13">
        <v>1.2993E-3</v>
      </c>
      <c r="AR34" s="13">
        <v>1.33E-3</v>
      </c>
      <c r="AS34" s="13">
        <v>1.3320000000000001E-3</v>
      </c>
      <c r="AT34" s="13" t="s">
        <v>166</v>
      </c>
      <c r="AU34" s="13">
        <v>3.0699999999999998E-3</v>
      </c>
      <c r="AV34" s="12">
        <v>1.014E-2</v>
      </c>
      <c r="AW34" s="12">
        <v>1.1019999999999999E-3</v>
      </c>
      <c r="AX34" s="12">
        <v>6.8700000000000002E-3</v>
      </c>
      <c r="AY34" s="12">
        <v>6.8700000000000002E-3</v>
      </c>
      <c r="AZ34" s="13">
        <v>3.5E-4</v>
      </c>
      <c r="BA34" s="13">
        <v>4.5600000000000003E-4</v>
      </c>
      <c r="BB34" s="12">
        <v>5.62E-4</v>
      </c>
      <c r="BC34" s="12">
        <v>4.3489999999999996E-3</v>
      </c>
      <c r="BD34" s="12">
        <v>2.2260000000000001E-3</v>
      </c>
      <c r="BE34" s="12">
        <v>2.9269999999999999E-3</v>
      </c>
      <c r="BF34" s="12">
        <v>4.2700000000000002E-4</v>
      </c>
      <c r="BG34" s="13">
        <v>9.0200000000000002E-4</v>
      </c>
      <c r="BH34" s="13">
        <v>1.6000000000000001E-3</v>
      </c>
      <c r="BI34" s="13">
        <v>1.9599999999999999E-3</v>
      </c>
      <c r="BJ34" s="13">
        <v>8.3799999999999999E-4</v>
      </c>
      <c r="BK34" s="13">
        <v>3.7500000000000001E-4</v>
      </c>
      <c r="BL34" s="13">
        <v>1.1972479999999999E-3</v>
      </c>
      <c r="BM34" s="13">
        <v>4.8672100000000002E-4</v>
      </c>
      <c r="BN34" s="13">
        <v>1.3799999999999999E-3</v>
      </c>
      <c r="BO34" s="13">
        <v>3.6999999999999999E-4</v>
      </c>
      <c r="BP34" s="13">
        <v>5.9000000000000003E-4</v>
      </c>
      <c r="BQ34" s="13">
        <v>2.5999999999999998E-4</v>
      </c>
      <c r="BR34" s="13">
        <v>4.7199999999999998E-4</v>
      </c>
      <c r="BS34" s="13">
        <v>1.9799999999999999E-4</v>
      </c>
      <c r="BT34" s="13">
        <v>2.304626853991239E-3</v>
      </c>
      <c r="BU34" s="13">
        <v>2.239922139829615E-3</v>
      </c>
      <c r="BV34" s="13">
        <v>2.1744834991420598E-3</v>
      </c>
      <c r="BW34" s="13">
        <v>2.1046756103117125E-3</v>
      </c>
      <c r="BX34" s="13">
        <v>1.9642501543078571E-3</v>
      </c>
      <c r="BY34" s="13">
        <v>1.0206099999999999E-3</v>
      </c>
      <c r="BZ34" s="13">
        <v>2.9072064577828276E-3</v>
      </c>
      <c r="CA34" s="13">
        <v>1.8597468274733667E-3</v>
      </c>
      <c r="CB34" s="13">
        <v>9.3094261619296485E-4</v>
      </c>
      <c r="CC34" s="13">
        <v>2.7837461898985432E-3</v>
      </c>
      <c r="CD34" s="13">
        <v>1.8759961840645741E-3</v>
      </c>
      <c r="CE34" s="13">
        <v>9.7017451281254598E-4</v>
      </c>
      <c r="CF34" s="13">
        <v>2.7786772572191798E-3</v>
      </c>
      <c r="CG34" s="13">
        <v>1.8244527481295068E-3</v>
      </c>
      <c r="CH34" s="13">
        <v>9.3905934344930709E-4</v>
      </c>
      <c r="CI34" s="12">
        <v>2.7069974429477835E-3</v>
      </c>
      <c r="CJ34" s="13">
        <v>1.786E-3</v>
      </c>
      <c r="CK34" s="12">
        <v>9.2000000000000003E-4</v>
      </c>
      <c r="CL34" s="12">
        <v>2.6379999999999997E-3</v>
      </c>
      <c r="CM34" s="12">
        <v>1.7343751863217968E-3</v>
      </c>
      <c r="CN34" s="13">
        <v>8.8886279035477298E-4</v>
      </c>
      <c r="CO34" s="12">
        <v>2.5777781732197786E-3</v>
      </c>
      <c r="CP34" s="13">
        <v>1.6942117099385473E-3</v>
      </c>
      <c r="CQ34" s="13">
        <v>8.7003336993783751E-4</v>
      </c>
      <c r="CR34" s="13">
        <v>2.50402908442279E-3</v>
      </c>
      <c r="CS34" s="13">
        <v>1.6540287623439461E-3</v>
      </c>
      <c r="CT34" s="13">
        <v>8.4980521982315287E-4</v>
      </c>
      <c r="CU34" s="12">
        <v>2.4576034996408296E-3</v>
      </c>
      <c r="CV34" s="12">
        <v>1.612700073401535E-3</v>
      </c>
      <c r="CW34" s="12">
        <v>8.2981922814218524E-4</v>
      </c>
      <c r="CX34" s="12">
        <v>2.3963563608339917E-3</v>
      </c>
      <c r="CY34" s="12">
        <v>5.3759999999999995E-4</v>
      </c>
      <c r="CZ34" s="12">
        <v>1.1029E-3</v>
      </c>
      <c r="DA34" s="12">
        <v>3.6850000000000001E-4</v>
      </c>
      <c r="DB34" s="12">
        <v>7.5790000000000005E-4</v>
      </c>
      <c r="DC34" s="12">
        <v>5.3902799999999999E-4</v>
      </c>
      <c r="DD34" s="12">
        <v>1.0691129E-3</v>
      </c>
      <c r="DE34" s="12">
        <v>3.8234059999999999E-4</v>
      </c>
      <c r="DF34" s="12">
        <v>7.8445019999999997E-4</v>
      </c>
      <c r="DG34" s="12">
        <v>6.4199999999999993E-2</v>
      </c>
      <c r="DH34" s="12">
        <v>0.10633718837674888</v>
      </c>
      <c r="DI34" s="12">
        <v>9.5000000000000001E-2</v>
      </c>
      <c r="DJ34" s="12">
        <v>7.8100000000000003E-2</v>
      </c>
      <c r="DK34" s="13">
        <v>6.4000000000000001E-2</v>
      </c>
      <c r="DL34" s="12">
        <v>0.09</v>
      </c>
      <c r="DM34" s="12">
        <v>7.45E-3</v>
      </c>
      <c r="DN34" s="12">
        <v>2.2571000000000001E-2</v>
      </c>
      <c r="DO34" s="12">
        <v>2.5999999999999999E-2</v>
      </c>
      <c r="DP34" s="12">
        <v>4.0000000000000003E-5</v>
      </c>
      <c r="DQ34" s="12">
        <v>1.108E-2</v>
      </c>
      <c r="DR34" s="13">
        <v>6.4000000000000001E-2</v>
      </c>
      <c r="DS34" s="13">
        <v>6.4000000000000001E-2</v>
      </c>
      <c r="DT34" s="13">
        <v>6.8693399999999998E-3</v>
      </c>
      <c r="DU34" s="13">
        <v>8.2586799999999991E-3</v>
      </c>
      <c r="DV34" s="13">
        <v>1.107E-2</v>
      </c>
      <c r="DW34" s="13">
        <v>4.7299999999999998E-3</v>
      </c>
      <c r="DX34" s="13">
        <v>1.6794567999999999E-2</v>
      </c>
      <c r="DY34" s="13">
        <v>1.0161735E-2</v>
      </c>
      <c r="DZ34" s="12">
        <v>6.2799999999999998E-4</v>
      </c>
      <c r="EA34" s="12">
        <v>6.3000000000000003E-4</v>
      </c>
      <c r="EB34" s="13">
        <v>4.0800000000000003E-3</v>
      </c>
      <c r="EC34" s="13">
        <v>5.5E-2</v>
      </c>
      <c r="ED34" s="13">
        <v>1.5399999999999999E-3</v>
      </c>
      <c r="EE34" s="13">
        <v>5.3E-3</v>
      </c>
      <c r="EF34" s="12">
        <v>2.0400000000000001E-3</v>
      </c>
      <c r="EG34" s="12">
        <v>1.1000000000000001E-3</v>
      </c>
      <c r="EH34" s="12">
        <v>1.7000000000000001E-4</v>
      </c>
      <c r="EI34" s="13">
        <v>1.1800000000000001E-3</v>
      </c>
      <c r="EJ34" s="12">
        <v>4.0000000000000002E-4</v>
      </c>
      <c r="EK34" s="12">
        <v>7.2000000000000005E-4</v>
      </c>
      <c r="EL34" s="12">
        <v>1.83E-3</v>
      </c>
      <c r="EM34" s="12">
        <v>1.2199999999999999E-3</v>
      </c>
      <c r="EN34" s="12">
        <v>6.9999999999999999E-4</v>
      </c>
      <c r="EO34" s="12">
        <v>7.5000000000000002E-4</v>
      </c>
      <c r="EP34" s="12">
        <v>1.07E-3</v>
      </c>
      <c r="EQ34" s="13">
        <v>5.859</v>
      </c>
      <c r="ER34" s="13">
        <v>5.5759999999999996</v>
      </c>
      <c r="ES34" s="13">
        <v>5.3</v>
      </c>
      <c r="ET34" s="13">
        <v>5.6</v>
      </c>
      <c r="EU34" s="13">
        <v>5.83</v>
      </c>
      <c r="EV34" s="13">
        <v>8.43</v>
      </c>
    </row>
    <row r="35" spans="1:152" ht="15.75" customHeight="1" x14ac:dyDescent="0.35">
      <c r="A35" s="3">
        <v>33</v>
      </c>
      <c r="B35" s="12">
        <v>1.41E-3</v>
      </c>
      <c r="C35" s="12">
        <v>8.7200000000000003E-3</v>
      </c>
      <c r="D35" s="13">
        <v>4.3600000000000003E-4</v>
      </c>
      <c r="E35" s="13">
        <v>7.0100000000000002E-4</v>
      </c>
      <c r="F35" s="12">
        <v>4.8799999999999999E-4</v>
      </c>
      <c r="G35" s="12">
        <v>7.9000000000000001E-4</v>
      </c>
      <c r="H35" s="12">
        <v>6.3900000000000003E-4</v>
      </c>
      <c r="I35" s="12">
        <v>8.2200000000000003E-4</v>
      </c>
      <c r="J35" s="12">
        <v>1.2130000000000001E-3</v>
      </c>
      <c r="K35" s="12">
        <v>1.2130000000000001E-3</v>
      </c>
      <c r="L35" s="12">
        <v>1.0950000000000001E-3</v>
      </c>
      <c r="M35" s="12">
        <v>9.7999999999999997E-4</v>
      </c>
      <c r="N35" s="12">
        <v>4.6000000000000001E-4</v>
      </c>
      <c r="O35" s="12">
        <v>4.9899999999999999E-4</v>
      </c>
      <c r="P35" s="12">
        <v>8.1499999999999997E-4</v>
      </c>
      <c r="Q35" s="12">
        <v>8.43E-4</v>
      </c>
      <c r="R35" s="14">
        <v>5.4000000000000001E-4</v>
      </c>
      <c r="S35" s="14">
        <v>1.3500000000000001E-3</v>
      </c>
      <c r="T35" s="14">
        <v>4.2000000000000002E-4</v>
      </c>
      <c r="U35" s="15">
        <v>9.8999999999999999E-4</v>
      </c>
      <c r="V35" s="16">
        <v>2.5999999999999999E-3</v>
      </c>
      <c r="W35" s="17">
        <v>4.1200000000000004E-3</v>
      </c>
      <c r="X35" s="16">
        <v>2.32E-3</v>
      </c>
      <c r="Y35" s="16">
        <v>2.16E-3</v>
      </c>
      <c r="Z35" s="16">
        <v>2.1299999999999999E-3</v>
      </c>
      <c r="AA35" s="16">
        <v>2.3600000000000001E-3</v>
      </c>
      <c r="AB35" s="16">
        <v>2.32E-3</v>
      </c>
      <c r="AC35" s="12">
        <v>1.08E-3</v>
      </c>
      <c r="AD35" s="12">
        <v>1.24E-3</v>
      </c>
      <c r="AE35" s="12">
        <v>1.91E-3</v>
      </c>
      <c r="AF35" s="12">
        <v>1.7099999999999999E-3</v>
      </c>
      <c r="AG35" s="12">
        <v>5.6899999999999995E-4</v>
      </c>
      <c r="AH35" s="12">
        <v>9.7799999999999992E-4</v>
      </c>
      <c r="AI35" s="12">
        <v>4.1399999999999998E-4</v>
      </c>
      <c r="AJ35" s="12">
        <v>4.6000000000000001E-4</v>
      </c>
      <c r="AK35" s="12">
        <v>8.1499999999999997E-4</v>
      </c>
      <c r="AL35" s="12">
        <v>7.3399999999999995E-4</v>
      </c>
      <c r="AM35" s="12">
        <v>4.2200000000000001E-4</v>
      </c>
      <c r="AN35" s="12">
        <v>8.4800000000000001E-4</v>
      </c>
      <c r="AO35" s="12">
        <v>7.2869999999999999E-4</v>
      </c>
      <c r="AP35" s="13">
        <v>1.603E-3</v>
      </c>
      <c r="AQ35" s="13">
        <v>1.3396E-3</v>
      </c>
      <c r="AR35" s="13">
        <v>1.359E-3</v>
      </c>
      <c r="AS35" s="13">
        <v>1.3600000000000001E-3</v>
      </c>
      <c r="AT35" s="13" t="s">
        <v>167</v>
      </c>
      <c r="AU35" s="13">
        <v>3.2399999999999998E-3</v>
      </c>
      <c r="AV35" s="12">
        <v>1.0319999999999999E-2</v>
      </c>
      <c r="AW35" s="12">
        <v>1.175E-3</v>
      </c>
      <c r="AX35" s="12">
        <v>6.9899999999999997E-3</v>
      </c>
      <c r="AY35" s="12">
        <v>6.9899999999999997E-3</v>
      </c>
      <c r="AZ35" s="13">
        <v>3.9399999999999998E-4</v>
      </c>
      <c r="BA35" s="13">
        <v>5.13E-4</v>
      </c>
      <c r="BB35" s="12">
        <v>6.3100000000000005E-4</v>
      </c>
      <c r="BC35" s="12">
        <v>4.568E-3</v>
      </c>
      <c r="BD35" s="12">
        <v>2.333E-3</v>
      </c>
      <c r="BE35" s="12">
        <v>3.1180000000000001E-3</v>
      </c>
      <c r="BF35" s="12">
        <v>4.5399999999999998E-4</v>
      </c>
      <c r="BG35" s="13">
        <v>9.1200000000000005E-4</v>
      </c>
      <c r="BH35" s="13">
        <v>1.6999999999999999E-3</v>
      </c>
      <c r="BI35" s="13">
        <v>2.0400000000000001E-3</v>
      </c>
      <c r="BJ35" s="13">
        <v>8.2799999999999996E-4</v>
      </c>
      <c r="BK35" s="13">
        <v>3.8999999999999999E-4</v>
      </c>
      <c r="BL35" s="13">
        <v>1.2791790000000001E-3</v>
      </c>
      <c r="BM35" s="13">
        <v>5.09922E-4</v>
      </c>
      <c r="BN35" s="13">
        <v>1.3600000000000001E-3</v>
      </c>
      <c r="BO35" s="13">
        <v>3.8999999999999999E-4</v>
      </c>
      <c r="BP35" s="13">
        <v>5.9999999999999995E-4</v>
      </c>
      <c r="BQ35" s="13">
        <v>2.7999999999999998E-4</v>
      </c>
      <c r="BR35" s="13">
        <v>5.0900000000000001E-4</v>
      </c>
      <c r="BS35" s="13">
        <v>2.13E-4</v>
      </c>
      <c r="BT35" s="13">
        <v>2.4003918588144848E-3</v>
      </c>
      <c r="BU35" s="13">
        <v>2.3425907351316668E-3</v>
      </c>
      <c r="BV35" s="13">
        <v>2.2674380432421409E-3</v>
      </c>
      <c r="BW35" s="13">
        <v>2.1951253839959878E-3</v>
      </c>
      <c r="BX35" s="13">
        <v>2.0232132958712011E-3</v>
      </c>
      <c r="BY35" s="13">
        <v>1.07737E-3</v>
      </c>
      <c r="BZ35" s="13">
        <v>2.9696482872356217E-3</v>
      </c>
      <c r="CA35" s="13">
        <v>1.9155036782172595E-3</v>
      </c>
      <c r="CB35" s="13">
        <v>9.9065523393202632E-4</v>
      </c>
      <c r="CC35" s="13">
        <v>2.8380867607217088E-3</v>
      </c>
      <c r="CD35" s="13">
        <v>1.9327072850499421E-3</v>
      </c>
      <c r="CE35" s="13">
        <v>1.0256134423245594E-3</v>
      </c>
      <c r="CF35" s="13">
        <v>2.8395378580578128E-3</v>
      </c>
      <c r="CG35" s="13">
        <v>1.8812792115062071E-3</v>
      </c>
      <c r="CH35" s="13">
        <v>9.9433654002585928E-4</v>
      </c>
      <c r="CI35" s="12">
        <v>2.7682934038130605E-3</v>
      </c>
      <c r="CJ35" s="13">
        <v>1.841E-3</v>
      </c>
      <c r="CK35" s="12">
        <v>9.7399999999999993E-4</v>
      </c>
      <c r="CL35" s="12">
        <v>2.6979999999999999E-3</v>
      </c>
      <c r="CM35" s="12">
        <v>1.7895410229549612E-3</v>
      </c>
      <c r="CN35" s="13">
        <v>9.4248305330506168E-4</v>
      </c>
      <c r="CO35" s="12">
        <v>2.6386474257353546E-3</v>
      </c>
      <c r="CP35" s="13">
        <v>1.7501078390588117E-3</v>
      </c>
      <c r="CQ35" s="13">
        <v>9.2220840686430623E-4</v>
      </c>
      <c r="CR35" s="13">
        <v>2.56625971053149E-3</v>
      </c>
      <c r="CS35" s="13">
        <v>1.7078743666882168E-3</v>
      </c>
      <c r="CT35" s="13">
        <v>9.0232361800481064E-4</v>
      </c>
      <c r="CU35" s="12">
        <v>2.5171472953807918E-3</v>
      </c>
      <c r="CV35" s="12">
        <v>1.6663259277391769E-3</v>
      </c>
      <c r="CW35" s="12">
        <v>8.7994288588288136E-4</v>
      </c>
      <c r="CX35" s="12">
        <v>2.4556724683487737E-3</v>
      </c>
      <c r="CY35" s="12">
        <v>5.7549999999999995E-4</v>
      </c>
      <c r="CZ35" s="12">
        <v>1.1428E-3</v>
      </c>
      <c r="DA35" s="12">
        <v>3.8309999999999999E-4</v>
      </c>
      <c r="DB35" s="12">
        <v>7.9409999999999995E-4</v>
      </c>
      <c r="DC35" s="12">
        <v>5.7165130000000005E-4</v>
      </c>
      <c r="DD35" s="12">
        <v>1.0931419E-3</v>
      </c>
      <c r="DE35" s="12">
        <v>4.003492E-4</v>
      </c>
      <c r="DF35" s="12">
        <v>7.9107419999999997E-4</v>
      </c>
      <c r="DG35" s="12">
        <v>6.3299999999999995E-2</v>
      </c>
      <c r="DH35" s="12">
        <v>0.10335843293944258</v>
      </c>
      <c r="DI35" s="12">
        <v>9.1999999999999998E-2</v>
      </c>
      <c r="DJ35" s="12">
        <v>7.6799999999999993E-2</v>
      </c>
      <c r="DK35" s="13">
        <v>6.4000000000000001E-2</v>
      </c>
      <c r="DL35" s="12">
        <v>8.5000000000000006E-2</v>
      </c>
      <c r="DM35" s="12">
        <v>7.45E-3</v>
      </c>
      <c r="DN35" s="12">
        <v>2.2571000000000001E-2</v>
      </c>
      <c r="DO35" s="12">
        <v>2.5999999999999999E-2</v>
      </c>
      <c r="DP35" s="12">
        <v>4.0000000000000003E-5</v>
      </c>
      <c r="DQ35" s="12">
        <v>1.141E-2</v>
      </c>
      <c r="DR35" s="13">
        <v>6.4000000000000001E-2</v>
      </c>
      <c r="DS35" s="13">
        <v>6.4000000000000001E-2</v>
      </c>
      <c r="DT35" s="13">
        <v>7.1351599999999998E-3</v>
      </c>
      <c r="DU35" s="13">
        <v>8.4406599999999991E-3</v>
      </c>
      <c r="DV35" s="13">
        <v>1.1429999999999999E-2</v>
      </c>
      <c r="DW35" s="13">
        <v>5.0299999999999997E-3</v>
      </c>
      <c r="DX35" s="13">
        <v>1.6958122999999999E-2</v>
      </c>
      <c r="DY35" s="13">
        <v>1.0252246E-2</v>
      </c>
      <c r="DZ35" s="12">
        <v>6.4300000000000002E-4</v>
      </c>
      <c r="EA35" s="12">
        <v>6.3000000000000003E-4</v>
      </c>
      <c r="EB35" s="13">
        <v>4.1099999999999999E-3</v>
      </c>
      <c r="EC35" s="13">
        <v>5.4300000000000001E-2</v>
      </c>
      <c r="ED35" s="13">
        <v>1.58E-3</v>
      </c>
      <c r="EE35" s="13">
        <v>5.4000000000000003E-3</v>
      </c>
      <c r="EF35" s="12">
        <v>2.2799999999999999E-3</v>
      </c>
      <c r="EG35" s="12">
        <v>1.24E-3</v>
      </c>
      <c r="EH35" s="12">
        <v>2.0000000000000001E-4</v>
      </c>
      <c r="EI35" s="13">
        <v>1.2099999999999999E-3</v>
      </c>
      <c r="EJ35" s="12">
        <v>5.0000000000000001E-4</v>
      </c>
      <c r="EK35" s="12">
        <v>8.3000000000000001E-4</v>
      </c>
      <c r="EL35" s="12">
        <v>1.8600000000000001E-3</v>
      </c>
      <c r="EM35" s="12">
        <v>1.24E-3</v>
      </c>
      <c r="EN35" s="12">
        <v>6.9999999999999999E-4</v>
      </c>
      <c r="EO35" s="12">
        <v>8.0999999999999996E-4</v>
      </c>
      <c r="EP35" s="12">
        <v>1.31E-3</v>
      </c>
      <c r="EQ35" s="13">
        <v>5.9569999999999999</v>
      </c>
      <c r="ER35" s="13">
        <v>5.5839999999999996</v>
      </c>
      <c r="ES35" s="13">
        <v>5.5</v>
      </c>
      <c r="ET35" s="13">
        <v>5.68</v>
      </c>
      <c r="EU35" s="13">
        <v>6.05</v>
      </c>
      <c r="EV35" s="13">
        <v>8.6199999999999992</v>
      </c>
    </row>
    <row r="36" spans="1:152" ht="15.75" customHeight="1" x14ac:dyDescent="0.35">
      <c r="A36" s="3">
        <v>34</v>
      </c>
      <c r="B36" s="12">
        <v>1.5E-3</v>
      </c>
      <c r="C36" s="12">
        <v>8.8299999999999993E-3</v>
      </c>
      <c r="D36" s="13">
        <v>4.4900000000000002E-4</v>
      </c>
      <c r="E36" s="13">
        <v>7.0200000000000004E-4</v>
      </c>
      <c r="F36" s="12">
        <v>5.0000000000000001E-4</v>
      </c>
      <c r="G36" s="12">
        <v>7.9100000000000004E-4</v>
      </c>
      <c r="H36" s="12">
        <v>6.4599999999999998E-4</v>
      </c>
      <c r="I36" s="12">
        <v>8.7900000000000001E-4</v>
      </c>
      <c r="J36" s="12">
        <v>1.297E-3</v>
      </c>
      <c r="K36" s="12">
        <v>1.297E-3</v>
      </c>
      <c r="L36" s="12">
        <v>1.1790000000000001E-3</v>
      </c>
      <c r="M36" s="12">
        <v>1.0499999999999999E-3</v>
      </c>
      <c r="N36" s="12">
        <v>4.9200000000000003E-4</v>
      </c>
      <c r="O36" s="12">
        <v>5.2099999999999998E-4</v>
      </c>
      <c r="P36" s="12">
        <v>8.7200000000000005E-4</v>
      </c>
      <c r="Q36" s="12">
        <v>8.7600000000000004E-4</v>
      </c>
      <c r="R36" s="14">
        <v>5.6999999999999998E-4</v>
      </c>
      <c r="S36" s="14">
        <v>1.42E-3</v>
      </c>
      <c r="T36" s="14">
        <v>4.4999999999999999E-4</v>
      </c>
      <c r="U36" s="15">
        <v>1.0300000000000001E-3</v>
      </c>
      <c r="V36" s="16">
        <v>2.7100000000000002E-3</v>
      </c>
      <c r="W36" s="17">
        <v>4.3499999999999997E-3</v>
      </c>
      <c r="X36" s="16">
        <v>2.3999999999999998E-3</v>
      </c>
      <c r="Y36" s="16">
        <v>2.2198999999999999E-3</v>
      </c>
      <c r="Z36" s="16">
        <v>2.1900000000000001E-3</v>
      </c>
      <c r="AA36" s="16">
        <v>2.4548999999999999E-3</v>
      </c>
      <c r="AB36" s="16">
        <v>2.3999999999999998E-3</v>
      </c>
      <c r="AC36" s="12">
        <v>1.1299999999999999E-3</v>
      </c>
      <c r="AD36" s="12">
        <v>1.31E-3</v>
      </c>
      <c r="AE36" s="12">
        <v>2E-3</v>
      </c>
      <c r="AF36" s="12">
        <v>1.8309999999999999E-3</v>
      </c>
      <c r="AG36" s="12">
        <v>6.0800000000000003E-4</v>
      </c>
      <c r="AH36" s="12">
        <v>1.0460000000000001E-3</v>
      </c>
      <c r="AI36" s="12">
        <v>4.4299999999999998E-4</v>
      </c>
      <c r="AJ36" s="12">
        <v>4.9200000000000003E-4</v>
      </c>
      <c r="AK36" s="12">
        <v>8.7200000000000005E-4</v>
      </c>
      <c r="AL36" s="12">
        <v>7.85E-4</v>
      </c>
      <c r="AM36" s="12">
        <v>4.4900000000000002E-4</v>
      </c>
      <c r="AN36" s="12">
        <v>8.4900000000000004E-4</v>
      </c>
      <c r="AO36" s="12">
        <v>7.7260000000000002E-4</v>
      </c>
      <c r="AP36" s="13">
        <v>1.689E-3</v>
      </c>
      <c r="AQ36" s="13">
        <v>1.3983000000000001E-3</v>
      </c>
      <c r="AR36" s="13">
        <v>1.397E-3</v>
      </c>
      <c r="AS36" s="13">
        <v>1.3960000000000001E-3</v>
      </c>
      <c r="AT36" s="13" t="s">
        <v>168</v>
      </c>
      <c r="AU36" s="13">
        <v>3.4199999999999999E-3</v>
      </c>
      <c r="AV36" s="12">
        <v>1.052E-2</v>
      </c>
      <c r="AW36" s="12">
        <v>1.255E-3</v>
      </c>
      <c r="AX36" s="12">
        <v>7.1399999999999996E-3</v>
      </c>
      <c r="AY36" s="12">
        <v>7.1399999999999996E-3</v>
      </c>
      <c r="AZ36" s="13">
        <v>4.35E-4</v>
      </c>
      <c r="BA36" s="13">
        <v>5.6899999999999995E-4</v>
      </c>
      <c r="BB36" s="12">
        <v>7.0200000000000004E-4</v>
      </c>
      <c r="BC36" s="12">
        <v>4.81E-3</v>
      </c>
      <c r="BD36" s="12">
        <v>2.4889999999999999E-3</v>
      </c>
      <c r="BE36" s="12">
        <v>3.3300000000000001E-3</v>
      </c>
      <c r="BF36" s="12">
        <v>4.8200000000000001E-4</v>
      </c>
      <c r="BG36" s="13">
        <v>9.1299999999999997E-4</v>
      </c>
      <c r="BH36" s="13">
        <v>1.81E-3</v>
      </c>
      <c r="BI36" s="13">
        <v>2.14E-3</v>
      </c>
      <c r="BJ36" s="13">
        <v>8.0800000000000002E-4</v>
      </c>
      <c r="BK36" s="13">
        <v>4.0499999999999998E-4</v>
      </c>
      <c r="BL36" s="13">
        <v>1.3667169999999999E-3</v>
      </c>
      <c r="BM36" s="13">
        <v>5.3423000000000001E-4</v>
      </c>
      <c r="BN36" s="13">
        <v>1.3600000000000001E-3</v>
      </c>
      <c r="BO36" s="13">
        <v>4.2999999999999999E-4</v>
      </c>
      <c r="BP36" s="13">
        <v>6.2E-4</v>
      </c>
      <c r="BQ36" s="13">
        <v>2.9E-4</v>
      </c>
      <c r="BR36" s="13">
        <v>5.4900000000000001E-4</v>
      </c>
      <c r="BS36" s="13">
        <v>2.31E-4</v>
      </c>
      <c r="BT36" s="13">
        <v>2.4917202298598657E-3</v>
      </c>
      <c r="BU36" s="13">
        <v>2.4374739231630997E-3</v>
      </c>
      <c r="BV36" s="13">
        <v>2.3727604785666809E-3</v>
      </c>
      <c r="BW36" s="13">
        <v>2.2977637090793959E-3</v>
      </c>
      <c r="BX36" s="13">
        <v>2.0881811871321242E-3</v>
      </c>
      <c r="BY36" s="13">
        <v>1.13532E-3</v>
      </c>
      <c r="BZ36" s="13">
        <v>3.0428825988899769E-3</v>
      </c>
      <c r="CA36" s="13">
        <v>1.9730284863205493E-3</v>
      </c>
      <c r="CB36" s="13">
        <v>1.0481960745166582E-3</v>
      </c>
      <c r="CC36" s="13">
        <v>2.8997642669575264E-3</v>
      </c>
      <c r="CD36" s="13">
        <v>1.9939585911761138E-3</v>
      </c>
      <c r="CE36" s="13">
        <v>1.0825212568384831E-3</v>
      </c>
      <c r="CF36" s="13">
        <v>2.9099806997277601E-3</v>
      </c>
      <c r="CG36" s="13">
        <v>1.9438848767197861E-3</v>
      </c>
      <c r="CH36" s="13">
        <v>1.0519681257231668E-3</v>
      </c>
      <c r="CI36" s="12">
        <v>2.8405450741038588E-3</v>
      </c>
      <c r="CJ36" s="13">
        <v>1.9010000000000001E-3</v>
      </c>
      <c r="CK36" s="12">
        <v>1.029E-3</v>
      </c>
      <c r="CL36" s="12">
        <v>2.7679999999999996E-3</v>
      </c>
      <c r="CM36" s="12">
        <v>1.8506169863046007E-3</v>
      </c>
      <c r="CN36" s="13">
        <v>9.9859045630233461E-4</v>
      </c>
      <c r="CO36" s="12">
        <v>2.7098885134501575E-3</v>
      </c>
      <c r="CP36" s="13">
        <v>1.8119607730053479E-3</v>
      </c>
      <c r="CQ36" s="13">
        <v>9.7590122786418601E-4</v>
      </c>
      <c r="CR36" s="13">
        <v>2.6419677051226025E-3</v>
      </c>
      <c r="CS36" s="13">
        <v>1.7678945664010054E-3</v>
      </c>
      <c r="CT36" s="13">
        <v>9.5649360992459357E-4</v>
      </c>
      <c r="CU36" s="12">
        <v>2.5873244077689135E-3</v>
      </c>
      <c r="CV36" s="12">
        <v>1.7272313764856286E-3</v>
      </c>
      <c r="CW36" s="12">
        <v>9.3180027320038754E-4</v>
      </c>
      <c r="CX36" s="12">
        <v>2.5267293534249995E-3</v>
      </c>
      <c r="CY36" s="12">
        <v>6.1760000000000005E-4</v>
      </c>
      <c r="CZ36" s="12">
        <v>1.1747999999999999E-3</v>
      </c>
      <c r="DA36" s="12">
        <v>4.103E-4</v>
      </c>
      <c r="DB36" s="12">
        <v>8.3949999999999997E-4</v>
      </c>
      <c r="DC36" s="12">
        <v>6.0936059999999997E-4</v>
      </c>
      <c r="DD36" s="12">
        <v>1.1263791000000001E-3</v>
      </c>
      <c r="DE36" s="12">
        <v>4.2179700000000001E-4</v>
      </c>
      <c r="DF36" s="12">
        <v>8.0677899999999998E-4</v>
      </c>
      <c r="DG36" s="12">
        <v>6.2399999999999997E-2</v>
      </c>
      <c r="DH36" s="12">
        <v>0.10048893431668593</v>
      </c>
      <c r="DI36" s="12">
        <v>0.09</v>
      </c>
      <c r="DJ36" s="12">
        <v>7.5399999999999995E-2</v>
      </c>
      <c r="DK36" s="13">
        <v>6.3899999999999998E-2</v>
      </c>
      <c r="DL36" s="12">
        <v>0.08</v>
      </c>
      <c r="DM36" s="12">
        <v>7.45E-3</v>
      </c>
      <c r="DN36" s="12">
        <v>2.2571000000000001E-2</v>
      </c>
      <c r="DO36" s="12">
        <v>2.5999999999999999E-2</v>
      </c>
      <c r="DP36" s="12">
        <v>4.0000000000000003E-5</v>
      </c>
      <c r="DQ36" s="12">
        <v>1.1769999999999999E-2</v>
      </c>
      <c r="DR36" s="13">
        <v>6.3899999999999998E-2</v>
      </c>
      <c r="DS36" s="13">
        <v>6.3899999999999998E-2</v>
      </c>
      <c r="DT36" s="13">
        <v>7.4552400000000001E-3</v>
      </c>
      <c r="DU36" s="13">
        <v>8.6226299999999992E-3</v>
      </c>
      <c r="DV36" s="13">
        <v>1.184E-2</v>
      </c>
      <c r="DW36" s="13">
        <v>5.3899999999999998E-3</v>
      </c>
      <c r="DX36" s="13">
        <v>1.7133580999999998E-2</v>
      </c>
      <c r="DY36" s="13">
        <v>1.0349861E-2</v>
      </c>
      <c r="DZ36" s="12">
        <v>6.6E-4</v>
      </c>
      <c r="EA36" s="12">
        <v>6.3000000000000003E-4</v>
      </c>
      <c r="EB36" s="13">
        <v>4.1599999999999996E-3</v>
      </c>
      <c r="EC36" s="13">
        <v>5.3600000000000002E-2</v>
      </c>
      <c r="ED36" s="13">
        <v>1.6199999999999999E-3</v>
      </c>
      <c r="EE36" s="13">
        <v>5.4999999999999997E-3</v>
      </c>
      <c r="EF36" s="12">
        <v>2.5500000000000002E-3</v>
      </c>
      <c r="EG36" s="12">
        <v>1.39E-3</v>
      </c>
      <c r="EH36" s="12">
        <v>2.3000000000000001E-4</v>
      </c>
      <c r="EI36" s="13">
        <v>1.24E-3</v>
      </c>
      <c r="EJ36" s="12">
        <v>5.9999999999999995E-4</v>
      </c>
      <c r="EK36" s="12">
        <v>9.5E-4</v>
      </c>
      <c r="EL36" s="12">
        <v>1.89E-3</v>
      </c>
      <c r="EM36" s="12">
        <v>1.2600000000000001E-3</v>
      </c>
      <c r="EN36" s="12">
        <v>7.1000000000000002E-4</v>
      </c>
      <c r="EO36" s="12">
        <v>8.9999999999999998E-4</v>
      </c>
      <c r="EP36" s="12">
        <v>1.5E-3</v>
      </c>
      <c r="EQ36" s="13">
        <v>6.069</v>
      </c>
      <c r="ER36" s="13">
        <v>5.593</v>
      </c>
      <c r="ES36" s="13">
        <v>5.7</v>
      </c>
      <c r="ET36" s="13">
        <v>5.78</v>
      </c>
      <c r="EU36" s="13">
        <v>6.27</v>
      </c>
      <c r="EV36" s="13">
        <v>8.83</v>
      </c>
    </row>
    <row r="37" spans="1:152" ht="15.75" customHeight="1" x14ac:dyDescent="0.35">
      <c r="A37" s="3">
        <v>35</v>
      </c>
      <c r="B37" s="12">
        <v>1.6199999999999999E-3</v>
      </c>
      <c r="C37" s="12">
        <v>8.9499999999999996E-3</v>
      </c>
      <c r="D37" s="13">
        <v>4.6299999999999998E-4</v>
      </c>
      <c r="E37" s="13">
        <v>7.0399999999999998E-4</v>
      </c>
      <c r="F37" s="12">
        <v>5.1500000000000005E-4</v>
      </c>
      <c r="G37" s="12">
        <v>7.9199999999999995E-4</v>
      </c>
      <c r="H37" s="12">
        <v>6.5399999999999996E-4</v>
      </c>
      <c r="I37" s="12">
        <v>9.4200000000000002E-4</v>
      </c>
      <c r="J37" s="12">
        <v>1.3910000000000001E-3</v>
      </c>
      <c r="K37" s="12">
        <v>1.3910000000000001E-3</v>
      </c>
      <c r="L37" s="12">
        <v>1.2729999999999998E-3</v>
      </c>
      <c r="M37" s="12">
        <v>1.1199999999999999E-3</v>
      </c>
      <c r="N37" s="12">
        <v>5.2899999999999996E-4</v>
      </c>
      <c r="O37" s="12">
        <v>5.4500000000000002E-4</v>
      </c>
      <c r="P37" s="12">
        <v>9.5500000000000001E-4</v>
      </c>
      <c r="Q37" s="12">
        <v>9.1699999999999995E-4</v>
      </c>
      <c r="R37" s="14">
        <v>6.2E-4</v>
      </c>
      <c r="S37" s="14">
        <v>1.49E-3</v>
      </c>
      <c r="T37" s="14">
        <v>4.6999999999999999E-4</v>
      </c>
      <c r="U37" s="15">
        <v>1.09E-3</v>
      </c>
      <c r="V37" s="16">
        <v>2.8500000000000001E-3</v>
      </c>
      <c r="W37" s="17">
        <v>4.5900000000000003E-3</v>
      </c>
      <c r="X37" s="16">
        <v>2.5100000000000001E-3</v>
      </c>
      <c r="Y37" s="16">
        <v>2.2850000000000001E-3</v>
      </c>
      <c r="Z37" s="16">
        <v>2.2499999999999998E-3</v>
      </c>
      <c r="AA37" s="16">
        <v>2.575E-3</v>
      </c>
      <c r="AB37" s="16">
        <v>2.5100000000000001E-3</v>
      </c>
      <c r="AC37" s="12">
        <v>1.1800000000000001E-3</v>
      </c>
      <c r="AD37" s="12">
        <v>1.41E-3</v>
      </c>
      <c r="AE37" s="12">
        <v>2.1099999999999999E-3</v>
      </c>
      <c r="AF37" s="12">
        <v>1.9620000000000002E-3</v>
      </c>
      <c r="AG37" s="12">
        <v>6.5099999999999999E-4</v>
      </c>
      <c r="AH37" s="12">
        <v>1.122E-3</v>
      </c>
      <c r="AI37" s="12">
        <v>4.7600000000000002E-4</v>
      </c>
      <c r="AJ37" s="12">
        <v>5.2899999999999996E-4</v>
      </c>
      <c r="AK37" s="12">
        <v>9.5500000000000001E-4</v>
      </c>
      <c r="AL37" s="12">
        <v>8.5999999999999998E-4</v>
      </c>
      <c r="AM37" s="12">
        <v>4.7800000000000002E-4</v>
      </c>
      <c r="AN37" s="12">
        <v>8.5099999999999998E-4</v>
      </c>
      <c r="AO37" s="12">
        <v>8.1930000000000002E-4</v>
      </c>
      <c r="AP37" s="13">
        <v>1.7899999999999999E-3</v>
      </c>
      <c r="AQ37" s="13">
        <v>1.4769E-3</v>
      </c>
      <c r="AR37" s="13">
        <v>1.4450000000000001E-3</v>
      </c>
      <c r="AS37" s="13">
        <v>1.444E-3</v>
      </c>
      <c r="AT37" s="13" t="s">
        <v>169</v>
      </c>
      <c r="AU37" s="13">
        <v>3.63E-3</v>
      </c>
      <c r="AV37" s="12">
        <v>1.073E-2</v>
      </c>
      <c r="AW37" s="12">
        <v>1.3439999999999999E-3</v>
      </c>
      <c r="AX37" s="12">
        <v>7.2899999999999996E-3</v>
      </c>
      <c r="AY37" s="12">
        <v>7.2899999999999996E-3</v>
      </c>
      <c r="AZ37" s="13">
        <v>4.75E-4</v>
      </c>
      <c r="BA37" s="13">
        <v>6.2399999999999999E-4</v>
      </c>
      <c r="BB37" s="12">
        <v>7.7300000000000003E-4</v>
      </c>
      <c r="BC37" s="12">
        <v>5.0769999999999999E-3</v>
      </c>
      <c r="BD37" s="12">
        <v>2.6619999999999999E-3</v>
      </c>
      <c r="BE37" s="12">
        <v>3.5620000000000001E-3</v>
      </c>
      <c r="BF37" s="12">
        <v>5.1400000000000003E-4</v>
      </c>
      <c r="BG37" s="13">
        <v>9.1500000000000001E-4</v>
      </c>
      <c r="BH37" s="13">
        <v>1.9400000000000001E-3</v>
      </c>
      <c r="BI37" s="13">
        <v>2.2499999999999998E-3</v>
      </c>
      <c r="BJ37" s="13">
        <v>7.8899999999999999E-4</v>
      </c>
      <c r="BK37" s="13">
        <v>4.2400000000000001E-4</v>
      </c>
      <c r="BL37" s="13">
        <v>1.4728720000000001E-3</v>
      </c>
      <c r="BM37" s="13">
        <v>5.6048600000000001E-4</v>
      </c>
      <c r="BN37" s="13">
        <v>1.3600000000000001E-3</v>
      </c>
      <c r="BO37" s="13">
        <v>4.6000000000000001E-4</v>
      </c>
      <c r="BP37" s="13">
        <v>6.4000000000000005E-4</v>
      </c>
      <c r="BQ37" s="13">
        <v>3.1E-4</v>
      </c>
      <c r="BR37" s="13">
        <v>5.9199999999999997E-4</v>
      </c>
      <c r="BS37" s="13">
        <v>2.5300000000000002E-4</v>
      </c>
      <c r="BT37" s="13">
        <v>2.6158731144550608E-3</v>
      </c>
      <c r="BU37" s="13">
        <v>2.5678131800424783E-3</v>
      </c>
      <c r="BV37" s="13">
        <v>2.4905122227857706E-3</v>
      </c>
      <c r="BW37" s="13">
        <v>2.4124673767011258E-3</v>
      </c>
      <c r="BX37" s="13">
        <v>2.1636383794329693E-3</v>
      </c>
      <c r="BY37" s="13">
        <v>1.1999999999999999E-3</v>
      </c>
      <c r="BZ37" s="13">
        <v>3.13011210522934E-3</v>
      </c>
      <c r="CA37" s="13">
        <v>2.0355824589948562E-3</v>
      </c>
      <c r="CB37" s="13">
        <v>1.1067725374047789E-3</v>
      </c>
      <c r="CC37" s="13">
        <v>2.9715172779760943E-3</v>
      </c>
      <c r="CD37" s="13">
        <v>2.065156094011881E-3</v>
      </c>
      <c r="CE37" s="13">
        <v>1.1462055631706253E-3</v>
      </c>
      <c r="CF37" s="13">
        <v>2.9940698485257295E-3</v>
      </c>
      <c r="CG37" s="13">
        <v>2.0169143630802298E-3</v>
      </c>
      <c r="CH37" s="13">
        <v>1.1166533872674219E-3</v>
      </c>
      <c r="CI37" s="12">
        <v>2.9270259767692594E-3</v>
      </c>
      <c r="CJ37" s="13">
        <v>1.9710000000000001E-3</v>
      </c>
      <c r="CK37" s="12">
        <v>1.091E-3</v>
      </c>
      <c r="CL37" s="12">
        <v>2.8519999999999999E-3</v>
      </c>
      <c r="CM37" s="12">
        <v>1.9217058037347262E-3</v>
      </c>
      <c r="CN37" s="13">
        <v>1.0615845052225766E-3</v>
      </c>
      <c r="CO37" s="12">
        <v>2.7951068913483236E-3</v>
      </c>
      <c r="CP37" s="13">
        <v>1.8840382831521415E-3</v>
      </c>
      <c r="CQ37" s="13">
        <v>1.0361980492600315E-3</v>
      </c>
      <c r="CR37" s="13">
        <v>2.7327200347029802E-3</v>
      </c>
      <c r="CS37" s="13">
        <v>1.837989282516153E-3</v>
      </c>
      <c r="CT37" s="13">
        <v>1.0172242520994257E-3</v>
      </c>
      <c r="CU37" s="12">
        <v>2.6713001886313724E-3</v>
      </c>
      <c r="CV37" s="12">
        <v>1.7984663440120232E-3</v>
      </c>
      <c r="CW37" s="12">
        <v>9.8984581448752348E-4</v>
      </c>
      <c r="CX37" s="12">
        <v>2.6117231667218414E-3</v>
      </c>
      <c r="CY37" s="12">
        <v>6.6370000000000003E-4</v>
      </c>
      <c r="CZ37" s="12">
        <v>1.2103000000000001E-3</v>
      </c>
      <c r="DA37" s="12">
        <v>4.548E-4</v>
      </c>
      <c r="DB37" s="12">
        <v>8.8020000000000004E-4</v>
      </c>
      <c r="DC37" s="12">
        <v>6.5247999999999999E-4</v>
      </c>
      <c r="DD37" s="12">
        <v>1.1698651E-3</v>
      </c>
      <c r="DE37" s="12">
        <v>4.4690609999999999E-4</v>
      </c>
      <c r="DF37" s="12">
        <v>8.3125810000000001E-4</v>
      </c>
      <c r="DG37" s="12">
        <v>6.1600000000000002E-2</v>
      </c>
      <c r="DH37" s="12">
        <v>9.772827244574922E-2</v>
      </c>
      <c r="DI37" s="12">
        <v>8.8999999999999996E-2</v>
      </c>
      <c r="DJ37" s="12">
        <v>7.4099999999999999E-2</v>
      </c>
      <c r="DK37" s="13">
        <v>6.3899999999999998E-2</v>
      </c>
      <c r="DL37" s="12">
        <v>7.4999999999999997E-2</v>
      </c>
      <c r="DM37" s="12">
        <v>7.45E-3</v>
      </c>
      <c r="DN37" s="12">
        <v>2.2571000000000001E-2</v>
      </c>
      <c r="DO37" s="12">
        <v>2.5999999999999999E-2</v>
      </c>
      <c r="DP37" s="12">
        <v>3.0000000000000001E-5</v>
      </c>
      <c r="DQ37" s="12">
        <v>1.2160000000000001E-2</v>
      </c>
      <c r="DR37" s="13">
        <v>6.3899999999999998E-2</v>
      </c>
      <c r="DS37" s="13">
        <v>6.3899999999999998E-2</v>
      </c>
      <c r="DT37" s="13">
        <v>7.8555399999999994E-3</v>
      </c>
      <c r="DU37" s="13">
        <v>8.8349799999999992E-3</v>
      </c>
      <c r="DV37" s="13">
        <v>1.2290000000000001E-2</v>
      </c>
      <c r="DW37" s="13">
        <v>5.8199999999999997E-3</v>
      </c>
      <c r="DX37" s="13">
        <v>1.7321805999999999E-2</v>
      </c>
      <c r="DY37" s="13">
        <v>1.0455137E-2</v>
      </c>
      <c r="DZ37" s="12">
        <v>6.8099999999999996E-4</v>
      </c>
      <c r="EA37" s="12">
        <v>6.4000000000000005E-4</v>
      </c>
      <c r="EB37" s="13">
        <v>4.2100000000000002E-3</v>
      </c>
      <c r="EC37" s="13">
        <v>5.3199999999999997E-2</v>
      </c>
      <c r="ED37" s="13">
        <v>1.6800000000000001E-3</v>
      </c>
      <c r="EE37" s="13">
        <v>5.5999999999999999E-3</v>
      </c>
      <c r="EF37" s="12">
        <v>2.8700000000000002E-3</v>
      </c>
      <c r="EG37" s="12">
        <v>1.57E-3</v>
      </c>
      <c r="EH37" s="12">
        <v>2.7E-4</v>
      </c>
      <c r="EI37" s="13">
        <v>1.2899999999999999E-3</v>
      </c>
      <c r="EJ37" s="12">
        <v>8.0000000000000004E-4</v>
      </c>
      <c r="EK37" s="12">
        <v>1.09E-3</v>
      </c>
      <c r="EL37" s="12">
        <v>1.92E-3</v>
      </c>
      <c r="EM37" s="12">
        <v>1.2800000000000001E-3</v>
      </c>
      <c r="EN37" s="12">
        <v>7.1000000000000002E-4</v>
      </c>
      <c r="EO37" s="12">
        <v>9.7999999999999997E-4</v>
      </c>
      <c r="EP37" s="12">
        <v>1.81E-3</v>
      </c>
      <c r="EQ37" s="13">
        <v>6.1950000000000003</v>
      </c>
      <c r="ER37" s="13">
        <v>5.6070000000000002</v>
      </c>
      <c r="ES37" s="13">
        <v>5.91</v>
      </c>
      <c r="ET37" s="13">
        <v>5.9</v>
      </c>
      <c r="EU37" s="13">
        <v>6.48</v>
      </c>
      <c r="EV37" s="13">
        <v>9.01</v>
      </c>
    </row>
    <row r="38" spans="1:152" ht="15.75" customHeight="1" x14ac:dyDescent="0.35">
      <c r="A38" s="3">
        <v>36</v>
      </c>
      <c r="B38" s="12">
        <v>1.7600000000000001E-3</v>
      </c>
      <c r="C38" s="12">
        <v>9.0899999999999991E-3</v>
      </c>
      <c r="D38" s="13">
        <v>4.8099999999999998E-4</v>
      </c>
      <c r="E38" s="13">
        <v>7.1900000000000002E-4</v>
      </c>
      <c r="F38" s="12">
        <v>5.3399999999999997E-4</v>
      </c>
      <c r="G38" s="12">
        <v>7.94E-4</v>
      </c>
      <c r="H38" s="12">
        <v>6.6399999999999999E-4</v>
      </c>
      <c r="I38" s="12">
        <v>1.01E-3</v>
      </c>
      <c r="J38" s="12">
        <v>1.4940000000000001E-3</v>
      </c>
      <c r="K38" s="12">
        <v>1.4940000000000001E-3</v>
      </c>
      <c r="L38" s="12">
        <v>1.3779999999999999E-3</v>
      </c>
      <c r="M38" s="12">
        <v>1.1999999999999999E-3</v>
      </c>
      <c r="N38" s="12">
        <v>5.5800000000000001E-4</v>
      </c>
      <c r="O38" s="12">
        <v>5.7399999999999997E-4</v>
      </c>
      <c r="P38" s="12">
        <v>1.008E-3</v>
      </c>
      <c r="Q38" s="12">
        <v>9.68E-4</v>
      </c>
      <c r="R38" s="14">
        <v>6.6E-4</v>
      </c>
      <c r="S38" s="14">
        <v>1.57E-3</v>
      </c>
      <c r="T38" s="14">
        <v>5.1000000000000004E-4</v>
      </c>
      <c r="U38" s="15">
        <v>1.15E-3</v>
      </c>
      <c r="V38" s="16">
        <v>3.0200000000000001E-3</v>
      </c>
      <c r="W38" s="17">
        <v>4.8599999999999997E-3</v>
      </c>
      <c r="X38" s="16">
        <v>2.64E-3</v>
      </c>
      <c r="Y38" s="16">
        <v>2.3600000000000001E-3</v>
      </c>
      <c r="Z38" s="16">
        <v>2.32E-3</v>
      </c>
      <c r="AA38" s="16">
        <v>2.7198999999999999E-3</v>
      </c>
      <c r="AB38" s="16">
        <v>2.64E-3</v>
      </c>
      <c r="AC38" s="12">
        <v>1.24E-3</v>
      </c>
      <c r="AD38" s="12">
        <v>1.5299999999999999E-3</v>
      </c>
      <c r="AE38" s="12">
        <v>2.2400000000000002E-3</v>
      </c>
      <c r="AF38" s="12">
        <v>2.14E-3</v>
      </c>
      <c r="AG38" s="12">
        <v>6.9800000000000005E-4</v>
      </c>
      <c r="AH38" s="12">
        <v>1.204E-3</v>
      </c>
      <c r="AI38" s="12">
        <v>5.0199999999999995E-4</v>
      </c>
      <c r="AJ38" s="12">
        <v>5.5800000000000001E-4</v>
      </c>
      <c r="AK38" s="12">
        <v>1.008E-3</v>
      </c>
      <c r="AL38" s="12">
        <v>9.0700000000000004E-4</v>
      </c>
      <c r="AM38" s="12">
        <v>5.1199999999999998E-4</v>
      </c>
      <c r="AN38" s="12">
        <v>8.6200000000000003E-4</v>
      </c>
      <c r="AO38" s="12">
        <v>8.6930000000000004E-4</v>
      </c>
      <c r="AP38" s="13">
        <v>1.9109999999999999E-3</v>
      </c>
      <c r="AQ38" s="13">
        <v>1.5770000000000001E-3</v>
      </c>
      <c r="AR38" s="13">
        <v>1.5049999999999998E-3</v>
      </c>
      <c r="AS38" s="13">
        <v>1.5009999999999999E-3</v>
      </c>
      <c r="AT38" s="13" t="s">
        <v>170</v>
      </c>
      <c r="AU38" s="13">
        <v>3.8600000000000001E-3</v>
      </c>
      <c r="AV38" s="12">
        <v>1.0970000000000001E-2</v>
      </c>
      <c r="AW38" s="12">
        <v>1.4430000000000001E-3</v>
      </c>
      <c r="AX38" s="12">
        <v>7.4700000000000001E-3</v>
      </c>
      <c r="AY38" s="12">
        <v>7.4700000000000001E-3</v>
      </c>
      <c r="AZ38" s="13">
        <v>5.1400000000000003E-4</v>
      </c>
      <c r="BA38" s="13">
        <v>6.78E-4</v>
      </c>
      <c r="BB38" s="12">
        <v>8.4099999999999995E-4</v>
      </c>
      <c r="BC38" s="12">
        <v>5.372E-3</v>
      </c>
      <c r="BD38" s="12">
        <v>2.8760000000000001E-3</v>
      </c>
      <c r="BE38" s="12">
        <v>3.8189999999999999E-3</v>
      </c>
      <c r="BF38" s="12">
        <v>5.5000000000000003E-4</v>
      </c>
      <c r="BG38" s="13">
        <v>9.2699999999999998E-4</v>
      </c>
      <c r="BH38" s="13">
        <v>2.0899999999999998E-3</v>
      </c>
      <c r="BI38" s="13">
        <v>2.3900000000000002E-3</v>
      </c>
      <c r="BJ38" s="13">
        <v>7.8299999999999995E-4</v>
      </c>
      <c r="BK38" s="13">
        <v>4.4700000000000002E-4</v>
      </c>
      <c r="BL38" s="13">
        <v>1.5736649999999999E-3</v>
      </c>
      <c r="BM38" s="13">
        <v>5.8720400000000002E-4</v>
      </c>
      <c r="BN38" s="13">
        <v>1.3600000000000001E-3</v>
      </c>
      <c r="BO38" s="13">
        <v>5.0000000000000001E-4</v>
      </c>
      <c r="BP38" s="13">
        <v>6.6E-4</v>
      </c>
      <c r="BQ38" s="13">
        <v>3.4000000000000002E-4</v>
      </c>
      <c r="BR38" s="13">
        <v>6.3900000000000003E-4</v>
      </c>
      <c r="BS38" s="13">
        <v>2.7700000000000001E-4</v>
      </c>
      <c r="BT38" s="13">
        <v>2.7517207642529739E-3</v>
      </c>
      <c r="BU38" s="13">
        <v>2.6855348033297524E-3</v>
      </c>
      <c r="BV38" s="13">
        <v>2.6221280391132396E-3</v>
      </c>
      <c r="BW38" s="13">
        <v>2.5410345902631562E-3</v>
      </c>
      <c r="BX38" s="13">
        <v>2.2535726206308554E-3</v>
      </c>
      <c r="BY38" s="13">
        <v>1.27611E-3</v>
      </c>
      <c r="BZ38" s="13">
        <v>3.2352769911726561E-3</v>
      </c>
      <c r="CA38" s="13">
        <v>2.1080875514326667E-3</v>
      </c>
      <c r="CB38" s="13">
        <v>1.1723097688962406E-3</v>
      </c>
      <c r="CC38" s="13">
        <v>3.0570438023565247E-3</v>
      </c>
      <c r="CD38" s="13">
        <v>2.1505049425931664E-3</v>
      </c>
      <c r="CE38" s="13">
        <v>1.2206812543986711E-3</v>
      </c>
      <c r="CF38" s="13">
        <v>3.0951917810279144E-3</v>
      </c>
      <c r="CG38" s="13">
        <v>2.1032837046425171E-3</v>
      </c>
      <c r="CH38" s="13">
        <v>1.1917184373969141E-3</v>
      </c>
      <c r="CI38" s="12">
        <v>3.0294453828002155E-3</v>
      </c>
      <c r="CJ38" s="13">
        <v>2.055E-3</v>
      </c>
      <c r="CK38" s="12">
        <v>1.1639999999999999E-3</v>
      </c>
      <c r="CL38" s="12">
        <v>2.9510000000000001E-3</v>
      </c>
      <c r="CM38" s="12">
        <v>2.0057272733803267E-3</v>
      </c>
      <c r="CN38" s="13">
        <v>1.1345992961935406E-3</v>
      </c>
      <c r="CO38" s="12">
        <v>2.8955431948721392E-3</v>
      </c>
      <c r="CP38" s="13">
        <v>1.9685843211829949E-3</v>
      </c>
      <c r="CQ38" s="13">
        <v>1.106734392238675E-3</v>
      </c>
      <c r="CR38" s="13">
        <v>2.8372713349228474E-3</v>
      </c>
      <c r="CS38" s="13">
        <v>1.9203927211243537E-3</v>
      </c>
      <c r="CT38" s="13">
        <v>1.0878588860208044E-3</v>
      </c>
      <c r="CU38" s="12">
        <v>2.769825430860864E-3</v>
      </c>
      <c r="CV38" s="12">
        <v>1.8814675083232042E-3</v>
      </c>
      <c r="CW38" s="12">
        <v>1.0579123341668856E-3</v>
      </c>
      <c r="CX38" s="12">
        <v>2.7107019693676541E-3</v>
      </c>
      <c r="CY38" s="12">
        <v>7.0430000000000004E-4</v>
      </c>
      <c r="CZ38" s="12">
        <v>1.2596E-3</v>
      </c>
      <c r="DA38" s="12">
        <v>4.9919999999999999E-4</v>
      </c>
      <c r="DB38" s="12">
        <v>9.2020000000000003E-4</v>
      </c>
      <c r="DC38" s="12">
        <v>7.0122119999999999E-4</v>
      </c>
      <c r="DD38" s="12">
        <v>1.2239656E-3</v>
      </c>
      <c r="DE38" s="12">
        <v>4.7601700000000002E-4</v>
      </c>
      <c r="DF38" s="12">
        <v>8.6507649999999995E-4</v>
      </c>
      <c r="DG38" s="12">
        <v>6.0499999999999998E-2</v>
      </c>
      <c r="DH38" s="12">
        <v>9.5076152580871653E-2</v>
      </c>
      <c r="DI38" s="12">
        <v>8.7999999999999995E-2</v>
      </c>
      <c r="DJ38" s="12">
        <v>7.2900000000000006E-2</v>
      </c>
      <c r="DK38" s="13">
        <v>6.3899999999999998E-2</v>
      </c>
      <c r="DL38" s="12">
        <v>7.0000000000000007E-2</v>
      </c>
      <c r="DM38" s="12">
        <v>7.45E-3</v>
      </c>
      <c r="DN38" s="12">
        <v>2.2571000000000001E-2</v>
      </c>
      <c r="DO38" s="12">
        <v>2.5999999999999999E-2</v>
      </c>
      <c r="DP38" s="12">
        <v>3.0000000000000001E-5</v>
      </c>
      <c r="DQ38" s="12">
        <v>1.2579999999999999E-2</v>
      </c>
      <c r="DR38" s="13">
        <v>6.3899999999999998E-2</v>
      </c>
      <c r="DS38" s="13">
        <v>6.3899999999999998E-2</v>
      </c>
      <c r="DT38" s="13">
        <v>8.2826700000000007E-3</v>
      </c>
      <c r="DU38" s="13">
        <v>9.0175800000000007E-3</v>
      </c>
      <c r="DV38" s="13">
        <v>1.274E-2</v>
      </c>
      <c r="DW38" s="13">
        <v>6.3200000000000001E-3</v>
      </c>
      <c r="DX38" s="13">
        <v>1.7523724000000001E-2</v>
      </c>
      <c r="DY38" s="13">
        <v>1.0568676000000001E-2</v>
      </c>
      <c r="DZ38" s="12">
        <v>7.0399999999999998E-4</v>
      </c>
      <c r="EA38" s="12">
        <v>6.4999999999999997E-4</v>
      </c>
      <c r="EB38" s="13">
        <v>4.28E-3</v>
      </c>
      <c r="EC38" s="13">
        <v>5.2900000000000003E-2</v>
      </c>
      <c r="ED38" s="13">
        <v>1.73E-3</v>
      </c>
      <c r="EE38" s="13">
        <v>5.7999999999999996E-3</v>
      </c>
      <c r="EF38" s="12">
        <v>3.14E-3</v>
      </c>
      <c r="EG38" s="12">
        <v>1.72E-3</v>
      </c>
      <c r="EH38" s="12">
        <v>3.1E-4</v>
      </c>
      <c r="EI38" s="13">
        <v>1.34E-3</v>
      </c>
      <c r="EJ38" s="12">
        <v>8.0000000000000004E-4</v>
      </c>
      <c r="EK38" s="12">
        <v>1.24E-3</v>
      </c>
      <c r="EL38" s="12">
        <v>1.9499999999999999E-3</v>
      </c>
      <c r="EM38" s="12">
        <v>1.2999999999999999E-3</v>
      </c>
      <c r="EN38" s="12">
        <v>7.2000000000000005E-4</v>
      </c>
      <c r="EO38" s="12">
        <v>1.08E-3</v>
      </c>
      <c r="EP38" s="12">
        <v>2.1800000000000001E-3</v>
      </c>
      <c r="EQ38" s="13">
        <v>6.335</v>
      </c>
      <c r="ER38" s="13">
        <v>5.6230000000000002</v>
      </c>
      <c r="ES38" s="13">
        <v>6.11</v>
      </c>
      <c r="ET38" s="13">
        <v>6.03</v>
      </c>
      <c r="EU38" s="13">
        <v>6.67</v>
      </c>
      <c r="EV38" s="13">
        <v>9.26</v>
      </c>
    </row>
    <row r="39" spans="1:152" ht="15.75" customHeight="1" x14ac:dyDescent="0.35">
      <c r="A39" s="3">
        <v>37</v>
      </c>
      <c r="B39" s="12">
        <v>1.91E-3</v>
      </c>
      <c r="C39" s="12">
        <v>9.2300000000000004E-3</v>
      </c>
      <c r="D39" s="13">
        <v>5.04E-4</v>
      </c>
      <c r="E39" s="13">
        <v>7.4899999999999999E-4</v>
      </c>
      <c r="F39" s="12">
        <v>5.5800000000000001E-4</v>
      </c>
      <c r="G39" s="12">
        <v>8.2299999999999995E-4</v>
      </c>
      <c r="H39" s="12">
        <v>6.9099999999999999E-4</v>
      </c>
      <c r="I39" s="12">
        <v>1.085E-3</v>
      </c>
      <c r="J39" s="12">
        <v>1.6069999999999999E-3</v>
      </c>
      <c r="K39" s="12">
        <v>1.6069999999999999E-3</v>
      </c>
      <c r="L39" s="12">
        <v>1.495E-3</v>
      </c>
      <c r="M39" s="12">
        <v>1.2999999999999999E-3</v>
      </c>
      <c r="N39" s="12">
        <v>5.9500000000000004E-4</v>
      </c>
      <c r="O39" s="12">
        <v>6.0700000000000001E-4</v>
      </c>
      <c r="P39" s="12">
        <v>1.073E-3</v>
      </c>
      <c r="Q39" s="12">
        <v>1.0319999999999999E-3</v>
      </c>
      <c r="R39" s="14">
        <v>7.1000000000000002E-4</v>
      </c>
      <c r="S39" s="14">
        <v>1.66E-3</v>
      </c>
      <c r="T39" s="14">
        <v>5.4000000000000001E-4</v>
      </c>
      <c r="U39" s="15">
        <v>1.2099999999999999E-3</v>
      </c>
      <c r="V39" s="16">
        <v>3.2100000000000002E-3</v>
      </c>
      <c r="W39" s="17">
        <v>5.1500000000000001E-3</v>
      </c>
      <c r="X39" s="16">
        <v>2.8E-3</v>
      </c>
      <c r="Y39" s="16">
        <v>2.4548999999999999E-3</v>
      </c>
      <c r="Z39" s="16">
        <v>2.3999999999999998E-3</v>
      </c>
      <c r="AA39" s="16">
        <v>2.9049000000000002E-3</v>
      </c>
      <c r="AB39" s="16">
        <v>2.8E-3</v>
      </c>
      <c r="AC39" s="12">
        <v>1.31E-3</v>
      </c>
      <c r="AD39" s="12">
        <v>1.6800000000000001E-3</v>
      </c>
      <c r="AE39" s="12">
        <v>2.3999999999999998E-3</v>
      </c>
      <c r="AF39" s="12">
        <v>2.336E-3</v>
      </c>
      <c r="AG39" s="12">
        <v>7.5000000000000002E-4</v>
      </c>
      <c r="AH39" s="12">
        <v>1.2949999999999999E-3</v>
      </c>
      <c r="AI39" s="12">
        <v>5.3600000000000002E-4</v>
      </c>
      <c r="AJ39" s="12">
        <v>5.9500000000000004E-4</v>
      </c>
      <c r="AK39" s="12">
        <v>1.073E-3</v>
      </c>
      <c r="AL39" s="12">
        <v>9.6599999999999995E-4</v>
      </c>
      <c r="AM39" s="12">
        <v>5.5099999999999995E-4</v>
      </c>
      <c r="AN39" s="12">
        <v>8.9099999999999997E-4</v>
      </c>
      <c r="AO39" s="12">
        <v>9.2159999999999996E-4</v>
      </c>
      <c r="AP39" s="13">
        <v>2.052E-3</v>
      </c>
      <c r="AQ39" s="13">
        <v>1.6999999999999999E-3</v>
      </c>
      <c r="AR39" s="13">
        <v>1.575E-3</v>
      </c>
      <c r="AS39" s="13">
        <v>1.5709999999999999E-3</v>
      </c>
      <c r="AT39" s="13" t="s">
        <v>171</v>
      </c>
      <c r="AU39" s="13">
        <v>4.1099999999999999E-3</v>
      </c>
      <c r="AV39" s="12">
        <v>1.124E-2</v>
      </c>
      <c r="AW39" s="12">
        <v>1.5510000000000001E-3</v>
      </c>
      <c r="AX39" s="12">
        <v>7.6600000000000001E-3</v>
      </c>
      <c r="AY39" s="12">
        <v>7.6600000000000001E-3</v>
      </c>
      <c r="AZ39" s="13">
        <v>5.5400000000000002E-4</v>
      </c>
      <c r="BA39" s="13">
        <v>7.2900000000000005E-4</v>
      </c>
      <c r="BB39" s="12">
        <v>9.0399999999999996E-4</v>
      </c>
      <c r="BC39" s="12">
        <v>5.6969999999999998E-3</v>
      </c>
      <c r="BD39" s="12">
        <v>3.1180000000000001E-3</v>
      </c>
      <c r="BE39" s="12">
        <v>4.1009999999999996E-3</v>
      </c>
      <c r="BF39" s="12">
        <v>5.9299999999999999E-4</v>
      </c>
      <c r="BG39" s="13">
        <v>9.5799999999999998E-4</v>
      </c>
      <c r="BH39" s="13">
        <v>2.2799999999999999E-3</v>
      </c>
      <c r="BI39" s="13">
        <v>2.5600000000000002E-3</v>
      </c>
      <c r="BJ39" s="13">
        <v>8.0000000000000004E-4</v>
      </c>
      <c r="BK39" s="13">
        <v>4.7600000000000002E-4</v>
      </c>
      <c r="BL39" s="13">
        <v>1.681356E-3</v>
      </c>
      <c r="BM39" s="13">
        <v>6.1519600000000004E-4</v>
      </c>
      <c r="BN39" s="13">
        <v>1.3799999999999999E-3</v>
      </c>
      <c r="BO39" s="13">
        <v>5.2999999999999998E-4</v>
      </c>
      <c r="BP39" s="13">
        <v>7.1000000000000002E-4</v>
      </c>
      <c r="BQ39" s="13">
        <v>3.6000000000000002E-4</v>
      </c>
      <c r="BR39" s="13">
        <v>6.8999999999999997E-4</v>
      </c>
      <c r="BS39" s="13">
        <v>3.0499999999999999E-4</v>
      </c>
      <c r="BT39" s="13">
        <v>2.8994350198614503E-3</v>
      </c>
      <c r="BU39" s="13">
        <v>2.8502474059239184E-3</v>
      </c>
      <c r="BV39" s="13">
        <v>2.7701719927965473E-3</v>
      </c>
      <c r="BW39" s="13">
        <v>2.686627809602569E-3</v>
      </c>
      <c r="BX39" s="13">
        <v>2.3593223802647876E-3</v>
      </c>
      <c r="BY39" s="13">
        <v>1.3646299999999999E-3</v>
      </c>
      <c r="BZ39" s="13">
        <v>3.3611779556949805E-3</v>
      </c>
      <c r="CA39" s="13">
        <v>2.1952340274744337E-3</v>
      </c>
      <c r="CB39" s="13">
        <v>1.248935457811266E-3</v>
      </c>
      <c r="CC39" s="13">
        <v>3.1601109964791876E-3</v>
      </c>
      <c r="CD39" s="13">
        <v>2.2506449880968686E-3</v>
      </c>
      <c r="CE39" s="13">
        <v>1.3062738540939418E-3</v>
      </c>
      <c r="CF39" s="13">
        <v>3.2145414162472415E-3</v>
      </c>
      <c r="CG39" s="13">
        <v>2.2028167807844582E-3</v>
      </c>
      <c r="CH39" s="13">
        <v>1.2772249019219971E-3</v>
      </c>
      <c r="CI39" s="12">
        <v>3.1477270696462657E-3</v>
      </c>
      <c r="CJ39" s="13">
        <v>2.1520000000000003E-3</v>
      </c>
      <c r="CK39" s="12">
        <v>1.2470000000000001E-3</v>
      </c>
      <c r="CL39" s="12">
        <v>3.0670000000000003E-3</v>
      </c>
      <c r="CM39" s="12">
        <v>2.1029809015528826E-3</v>
      </c>
      <c r="CN39" s="13">
        <v>1.2177207648230691E-3</v>
      </c>
      <c r="CO39" s="12">
        <v>3.0101416138746768E-3</v>
      </c>
      <c r="CP39" s="13">
        <v>2.0648697917728803E-3</v>
      </c>
      <c r="CQ39" s="13">
        <v>1.1875096324790771E-3</v>
      </c>
      <c r="CR39" s="13">
        <v>2.9535519288937774E-3</v>
      </c>
      <c r="CS39" s="13">
        <v>2.0147368679465042E-3</v>
      </c>
      <c r="CT39" s="13">
        <v>1.1681923613990656E-3</v>
      </c>
      <c r="CU39" s="12">
        <v>2.8816231320484818E-3</v>
      </c>
      <c r="CV39" s="12">
        <v>1.9757327274372697E-3</v>
      </c>
      <c r="CW39" s="12">
        <v>1.1368413236865587E-3</v>
      </c>
      <c r="CX39" s="12">
        <v>2.822476697379615E-3</v>
      </c>
      <c r="CY39" s="12">
        <v>7.494E-4</v>
      </c>
      <c r="CZ39" s="12">
        <v>1.3443000000000001E-3</v>
      </c>
      <c r="DA39" s="12">
        <v>5.3370000000000002E-4</v>
      </c>
      <c r="DB39" s="12">
        <v>9.5120000000000003E-4</v>
      </c>
      <c r="DC39" s="12">
        <v>7.5594900000000001E-4</v>
      </c>
      <c r="DD39" s="12">
        <v>1.289608E-3</v>
      </c>
      <c r="DE39" s="12">
        <v>5.0942830000000002E-4</v>
      </c>
      <c r="DF39" s="12">
        <v>9.0908220000000004E-4</v>
      </c>
      <c r="DG39" s="12">
        <v>5.9299999999999999E-2</v>
      </c>
      <c r="DH39" s="12">
        <v>9.2532412923418073E-2</v>
      </c>
      <c r="DI39" s="12">
        <v>8.7999999999999995E-2</v>
      </c>
      <c r="DJ39" s="12">
        <v>7.1800000000000003E-2</v>
      </c>
      <c r="DK39" s="13">
        <v>6.3899999999999998E-2</v>
      </c>
      <c r="DL39" s="12">
        <v>6.5000000000000002E-2</v>
      </c>
      <c r="DM39" s="12">
        <v>7.45E-3</v>
      </c>
      <c r="DN39" s="12">
        <v>2.2571000000000001E-2</v>
      </c>
      <c r="DO39" s="12">
        <v>2.5999999999999999E-2</v>
      </c>
      <c r="DP39" s="12">
        <v>3.0000000000000001E-5</v>
      </c>
      <c r="DQ39" s="12">
        <v>1.303E-2</v>
      </c>
      <c r="DR39" s="13">
        <v>6.3899999999999998E-2</v>
      </c>
      <c r="DS39" s="13">
        <v>6.3899999999999998E-2</v>
      </c>
      <c r="DT39" s="13">
        <v>8.7618799999999997E-3</v>
      </c>
      <c r="DU39" s="13">
        <v>9.2001800000000005E-3</v>
      </c>
      <c r="DV39" s="13">
        <v>1.32E-2</v>
      </c>
      <c r="DW39" s="13">
        <v>6.8599999999999998E-3</v>
      </c>
      <c r="DX39" s="13">
        <v>1.7740328999999999E-2</v>
      </c>
      <c r="DY39" s="13">
        <v>1.0691123E-2</v>
      </c>
      <c r="DZ39" s="12">
        <v>7.3200000000000001E-4</v>
      </c>
      <c r="EA39" s="12">
        <v>6.6E-4</v>
      </c>
      <c r="EB39" s="13">
        <v>4.3699999999999998E-3</v>
      </c>
      <c r="EC39" s="13">
        <v>5.2699999999999997E-2</v>
      </c>
      <c r="ED39" s="13">
        <v>1.7799999999999999E-3</v>
      </c>
      <c r="EE39" s="13">
        <v>6.0000000000000001E-3</v>
      </c>
      <c r="EF39" s="12">
        <v>3.46E-3</v>
      </c>
      <c r="EG39" s="12">
        <v>1.91E-3</v>
      </c>
      <c r="EH39" s="12">
        <v>3.6000000000000002E-4</v>
      </c>
      <c r="EI39" s="13">
        <v>1.4E-3</v>
      </c>
      <c r="EJ39" s="12">
        <v>8.9999999999999998E-4</v>
      </c>
      <c r="EK39" s="12">
        <v>1.39E-3</v>
      </c>
      <c r="EL39" s="12">
        <v>2E-3</v>
      </c>
      <c r="EM39" s="12">
        <v>1.33E-3</v>
      </c>
      <c r="EN39" s="12">
        <v>7.3999999999999999E-4</v>
      </c>
      <c r="EO39" s="12">
        <v>1.1900000000000001E-3</v>
      </c>
      <c r="EP39" s="12">
        <v>2.3500000000000001E-3</v>
      </c>
      <c r="EQ39" s="13">
        <v>6.4960000000000004</v>
      </c>
      <c r="ER39" s="13">
        <v>5.6120000000000001</v>
      </c>
      <c r="ES39" s="13">
        <v>6.29</v>
      </c>
      <c r="ET39" s="13">
        <v>6.17</v>
      </c>
      <c r="EU39" s="13">
        <v>6.84</v>
      </c>
      <c r="EV39" s="13">
        <v>9.49</v>
      </c>
    </row>
    <row r="40" spans="1:152" ht="15.75" customHeight="1" x14ac:dyDescent="0.35">
      <c r="A40" s="3">
        <v>38</v>
      </c>
      <c r="B40" s="12">
        <v>2.0899999999999998E-3</v>
      </c>
      <c r="C40" s="12">
        <v>9.41E-3</v>
      </c>
      <c r="D40" s="13">
        <v>5.3200000000000003E-4</v>
      </c>
      <c r="E40" s="13">
        <v>7.9600000000000005E-4</v>
      </c>
      <c r="F40" s="12">
        <v>5.9000000000000003E-4</v>
      </c>
      <c r="G40" s="12">
        <v>8.7200000000000005E-4</v>
      </c>
      <c r="H40" s="12">
        <v>7.3099999999999999E-4</v>
      </c>
      <c r="I40" s="12">
        <v>1.1670000000000001E-3</v>
      </c>
      <c r="J40" s="12">
        <v>1.7329999999999999E-3</v>
      </c>
      <c r="K40" s="12">
        <v>1.7330000000000002E-3</v>
      </c>
      <c r="L40" s="12">
        <v>1.624E-3</v>
      </c>
      <c r="M40" s="12">
        <v>1.4E-3</v>
      </c>
      <c r="N40" s="12">
        <v>6.3699999999999998E-4</v>
      </c>
      <c r="O40" s="12">
        <v>6.4599999999999998E-4</v>
      </c>
      <c r="P40" s="12">
        <v>1.1540000000000001E-3</v>
      </c>
      <c r="Q40" s="12">
        <v>1.114E-3</v>
      </c>
      <c r="R40" s="14">
        <v>7.6000000000000004E-4</v>
      </c>
      <c r="S40" s="14">
        <v>1.7600000000000001E-3</v>
      </c>
      <c r="T40" s="14">
        <v>5.8E-4</v>
      </c>
      <c r="U40" s="15">
        <v>1.2800000000000001E-3</v>
      </c>
      <c r="V40" s="16">
        <v>3.4499999999999999E-3</v>
      </c>
      <c r="W40" s="17">
        <v>5.4599999999999996E-3</v>
      </c>
      <c r="X40" s="16">
        <v>3.0100000000000001E-3</v>
      </c>
      <c r="Y40" s="16">
        <v>2.575E-3</v>
      </c>
      <c r="Z40" s="16">
        <v>2.5100000000000001E-3</v>
      </c>
      <c r="AA40" s="16">
        <v>3.1297E-3</v>
      </c>
      <c r="AB40" s="16">
        <v>3.0100000000000001E-3</v>
      </c>
      <c r="AC40" s="12">
        <v>1.41E-3</v>
      </c>
      <c r="AD40" s="12">
        <v>1.8799999999999999E-3</v>
      </c>
      <c r="AE40" s="12">
        <v>2.5800000000000003E-3</v>
      </c>
      <c r="AF40" s="12">
        <v>2.5790000000000001E-3</v>
      </c>
      <c r="AG40" s="12">
        <v>8.0699999999999999E-4</v>
      </c>
      <c r="AH40" s="12">
        <v>1.397E-3</v>
      </c>
      <c r="AI40" s="12">
        <v>5.7300000000000005E-4</v>
      </c>
      <c r="AJ40" s="12">
        <v>6.3699999999999998E-4</v>
      </c>
      <c r="AK40" s="12">
        <v>1.1540000000000001E-3</v>
      </c>
      <c r="AL40" s="12">
        <v>1.039E-3</v>
      </c>
      <c r="AM40" s="12">
        <v>5.9800000000000001E-4</v>
      </c>
      <c r="AN40" s="12">
        <v>9.3899999999999995E-4</v>
      </c>
      <c r="AO40" s="12">
        <v>9.7559999999999997E-4</v>
      </c>
      <c r="AP40" s="13">
        <v>2.2169999999999998E-3</v>
      </c>
      <c r="AQ40" s="13">
        <v>1.8473999999999999E-3</v>
      </c>
      <c r="AR40" s="13">
        <v>1.6590000000000001E-3</v>
      </c>
      <c r="AS40" s="13">
        <v>1.6540000000000001E-3</v>
      </c>
      <c r="AT40" s="13" t="s">
        <v>172</v>
      </c>
      <c r="AU40" s="13">
        <v>4.3800000000000002E-3</v>
      </c>
      <c r="AV40" s="12">
        <v>1.1520000000000001E-2</v>
      </c>
      <c r="AW40" s="12">
        <v>1.67E-3</v>
      </c>
      <c r="AX40" s="12">
        <v>7.8600000000000007E-3</v>
      </c>
      <c r="AY40" s="12">
        <v>7.8600000000000007E-3</v>
      </c>
      <c r="AZ40" s="13">
        <v>5.9800000000000001E-4</v>
      </c>
      <c r="BA40" s="13">
        <v>7.8100000000000001E-4</v>
      </c>
      <c r="BB40" s="12">
        <v>9.6400000000000001E-4</v>
      </c>
      <c r="BC40" s="12">
        <v>6.0559999999999998E-3</v>
      </c>
      <c r="BD40" s="12">
        <v>3.4169999999999999E-3</v>
      </c>
      <c r="BE40" s="12">
        <v>4.4120000000000001E-3</v>
      </c>
      <c r="BF40" s="12">
        <v>6.4300000000000002E-4</v>
      </c>
      <c r="BG40" s="13">
        <v>1.01E-3</v>
      </c>
      <c r="BH40" s="13">
        <v>2.49E-3</v>
      </c>
      <c r="BI40" s="13">
        <v>2.7699999999999999E-3</v>
      </c>
      <c r="BJ40" s="13">
        <v>8.3699999999999996E-4</v>
      </c>
      <c r="BK40" s="13">
        <v>5.1400000000000003E-4</v>
      </c>
      <c r="BL40" s="13">
        <v>1.7964159999999999E-3</v>
      </c>
      <c r="BM40" s="13">
        <v>6.4452200000000002E-4</v>
      </c>
      <c r="BN40" s="13">
        <v>1.42E-3</v>
      </c>
      <c r="BO40" s="13">
        <v>5.8E-4</v>
      </c>
      <c r="BP40" s="13">
        <v>7.6999999999999996E-4</v>
      </c>
      <c r="BQ40" s="13">
        <v>3.8999999999999999E-4</v>
      </c>
      <c r="BR40" s="13">
        <v>7.4600000000000003E-4</v>
      </c>
      <c r="BS40" s="13">
        <v>3.3700000000000001E-4</v>
      </c>
      <c r="BT40" s="13">
        <v>3.0808247726504269E-3</v>
      </c>
      <c r="BU40" s="13">
        <v>3.0055923371228956E-3</v>
      </c>
      <c r="BV40" s="13">
        <v>2.936270243267378E-3</v>
      </c>
      <c r="BW40" s="13">
        <v>2.8511332330598861E-3</v>
      </c>
      <c r="BX40" s="13">
        <v>2.4832506577042303E-3</v>
      </c>
      <c r="BY40" s="13">
        <v>1.46798E-3</v>
      </c>
      <c r="BZ40" s="13">
        <v>3.5106502097654564E-3</v>
      </c>
      <c r="CA40" s="13">
        <v>2.2987353408699808E-3</v>
      </c>
      <c r="CB40" s="13">
        <v>1.3364727209566152E-3</v>
      </c>
      <c r="CC40" s="13">
        <v>3.2827605976247288E-3</v>
      </c>
      <c r="CD40" s="13">
        <v>2.3678385116211119E-3</v>
      </c>
      <c r="CE40" s="13">
        <v>1.4049801760945408E-3</v>
      </c>
      <c r="CF40" s="13">
        <v>3.3543290184135282E-3</v>
      </c>
      <c r="CG40" s="13">
        <v>2.3170892407441473E-3</v>
      </c>
      <c r="CH40" s="13">
        <v>1.3748299798860483E-3</v>
      </c>
      <c r="CI40" s="12">
        <v>3.28312626415172E-3</v>
      </c>
      <c r="CJ40" s="13">
        <v>2.2650000000000001E-3</v>
      </c>
      <c r="CK40" s="12">
        <v>1.343E-3</v>
      </c>
      <c r="CL40" s="12">
        <v>3.2009999999999999E-3</v>
      </c>
      <c r="CM40" s="12">
        <v>2.2151123326255113E-3</v>
      </c>
      <c r="CN40" s="13">
        <v>1.3125154496704701E-3</v>
      </c>
      <c r="CO40" s="12">
        <v>3.1397087592447775E-3</v>
      </c>
      <c r="CP40" s="13">
        <v>2.1740254226730094E-3</v>
      </c>
      <c r="CQ40" s="13">
        <v>1.2802550757877429E-3</v>
      </c>
      <c r="CR40" s="13">
        <v>3.0811584549203771E-3</v>
      </c>
      <c r="CS40" s="13">
        <v>2.1222321232567129E-3</v>
      </c>
      <c r="CT40" s="13">
        <v>1.2597848392969931E-3</v>
      </c>
      <c r="CU40" s="12">
        <v>3.0072235104449136E-3</v>
      </c>
      <c r="CV40" s="12">
        <v>2.0821285671321107E-3</v>
      </c>
      <c r="CW40" s="12">
        <v>1.2286120318070679E-3</v>
      </c>
      <c r="CX40" s="12">
        <v>2.9473112270431371E-3</v>
      </c>
      <c r="CY40" s="12">
        <v>7.9909999999999996E-4</v>
      </c>
      <c r="CZ40" s="12">
        <v>1.4038E-3</v>
      </c>
      <c r="DA40" s="12">
        <v>5.5780000000000001E-4</v>
      </c>
      <c r="DB40" s="12">
        <v>9.8759999999999994E-4</v>
      </c>
      <c r="DC40" s="12">
        <v>8.1708849999999995E-4</v>
      </c>
      <c r="DD40" s="12">
        <v>1.3672425E-3</v>
      </c>
      <c r="DE40" s="12">
        <v>5.4744639999999996E-4</v>
      </c>
      <c r="DF40" s="12">
        <v>9.6296969999999996E-4</v>
      </c>
      <c r="DG40" s="12">
        <v>5.7799999999999997E-2</v>
      </c>
      <c r="DH40" s="12">
        <v>9.0097032538020927E-2</v>
      </c>
      <c r="DI40" s="12">
        <v>8.6999999999999994E-2</v>
      </c>
      <c r="DJ40" s="12">
        <v>7.0699999999999999E-2</v>
      </c>
      <c r="DK40" s="13">
        <v>6.3899999999999998E-2</v>
      </c>
      <c r="DL40" s="12">
        <v>0.06</v>
      </c>
      <c r="DM40" s="12">
        <v>7.45E-3</v>
      </c>
      <c r="DN40" s="12">
        <v>2.2571000000000001E-2</v>
      </c>
      <c r="DO40" s="12">
        <v>2.5999999999999999E-2</v>
      </c>
      <c r="DP40" s="12">
        <v>3.0000000000000001E-5</v>
      </c>
      <c r="DQ40" s="12">
        <v>1.3509999999999999E-2</v>
      </c>
      <c r="DR40" s="13">
        <v>6.3899999999999998E-2</v>
      </c>
      <c r="DS40" s="13">
        <v>6.3899999999999998E-2</v>
      </c>
      <c r="DT40" s="13">
        <v>9.2928699999999999E-3</v>
      </c>
      <c r="DU40" s="13">
        <v>9.3827800000000003E-3</v>
      </c>
      <c r="DV40" s="13">
        <v>1.371E-2</v>
      </c>
      <c r="DW40" s="13">
        <v>7.45E-3</v>
      </c>
      <c r="DX40" s="13">
        <v>1.7972684999999999E-2</v>
      </c>
      <c r="DY40" s="13">
        <v>1.0823177999999999E-2</v>
      </c>
      <c r="DZ40" s="12">
        <v>7.6400000000000003E-4</v>
      </c>
      <c r="EA40" s="12">
        <v>6.8000000000000005E-4</v>
      </c>
      <c r="EB40" s="13">
        <v>4.47E-3</v>
      </c>
      <c r="EC40" s="13">
        <v>5.2600000000000001E-2</v>
      </c>
      <c r="ED40" s="13">
        <v>1.8400000000000001E-3</v>
      </c>
      <c r="EE40" s="13">
        <v>6.4000000000000003E-3</v>
      </c>
      <c r="EF40" s="12">
        <v>3.8300000000000001E-3</v>
      </c>
      <c r="EG40" s="12">
        <v>2.1199999999999999E-3</v>
      </c>
      <c r="EH40" s="12">
        <v>4.2000000000000002E-4</v>
      </c>
      <c r="EI40" s="13">
        <v>1.47E-3</v>
      </c>
      <c r="EJ40" s="12">
        <v>1E-3</v>
      </c>
      <c r="EK40" s="12">
        <v>1.57E-3</v>
      </c>
      <c r="EL40" s="12">
        <v>2.0600000000000002E-3</v>
      </c>
      <c r="EM40" s="12">
        <v>1.3699999999999999E-3</v>
      </c>
      <c r="EN40" s="12">
        <v>7.6000000000000004E-4</v>
      </c>
      <c r="EO40" s="12">
        <v>1.31E-3</v>
      </c>
      <c r="EP40" s="12">
        <v>2.6199999999999999E-3</v>
      </c>
      <c r="EQ40" s="13">
        <v>6.6849999999999996</v>
      </c>
      <c r="ER40" s="13">
        <v>5.6890000000000001</v>
      </c>
      <c r="ES40" s="13">
        <v>6.45</v>
      </c>
      <c r="ET40" s="13">
        <v>6.33</v>
      </c>
      <c r="EU40" s="13">
        <v>6.99</v>
      </c>
      <c r="EV40" s="13">
        <v>9.7200000000000006</v>
      </c>
    </row>
    <row r="41" spans="1:152" ht="15.75" customHeight="1" x14ac:dyDescent="0.35">
      <c r="A41" s="3">
        <v>39</v>
      </c>
      <c r="B41" s="12">
        <v>2.2799999999999999E-3</v>
      </c>
      <c r="C41" s="12">
        <v>9.5899999999999996E-3</v>
      </c>
      <c r="D41" s="13">
        <v>5.6700000000000001E-4</v>
      </c>
      <c r="E41" s="13">
        <v>8.6399999999999997E-4</v>
      </c>
      <c r="F41" s="12">
        <v>6.3000000000000003E-4</v>
      </c>
      <c r="G41" s="12">
        <v>9.4499999999999998E-4</v>
      </c>
      <c r="H41" s="12">
        <v>7.8799999999999996E-4</v>
      </c>
      <c r="I41" s="12">
        <v>1.256E-3</v>
      </c>
      <c r="J41" s="12">
        <v>1.872E-3</v>
      </c>
      <c r="K41" s="12">
        <v>1.8720000000000002E-3</v>
      </c>
      <c r="L41" s="12">
        <v>1.7669999999999999E-3</v>
      </c>
      <c r="M41" s="12">
        <v>1.5100000000000001E-3</v>
      </c>
      <c r="N41" s="12">
        <v>6.8599999999999998E-4</v>
      </c>
      <c r="O41" s="12">
        <v>6.9099999999999999E-4</v>
      </c>
      <c r="P41" s="12">
        <v>1.253E-3</v>
      </c>
      <c r="Q41" s="12">
        <v>1.2160000000000001E-3</v>
      </c>
      <c r="R41" s="14">
        <v>8.1999999999999998E-4</v>
      </c>
      <c r="S41" s="14">
        <v>1.8600000000000001E-3</v>
      </c>
      <c r="T41" s="14">
        <v>6.2E-4</v>
      </c>
      <c r="U41" s="15">
        <v>1.3600000000000001E-3</v>
      </c>
      <c r="V41" s="16">
        <v>3.7200000000000002E-3</v>
      </c>
      <c r="W41" s="17">
        <v>5.8100000000000001E-3</v>
      </c>
      <c r="X41" s="16">
        <v>3.2499999999999999E-3</v>
      </c>
      <c r="Y41" s="16">
        <v>2.7198999999999999E-3</v>
      </c>
      <c r="Z41" s="16">
        <v>2.64E-3</v>
      </c>
      <c r="AA41" s="16">
        <v>3.3898000000000001E-3</v>
      </c>
      <c r="AB41" s="16">
        <v>3.2499999999999999E-3</v>
      </c>
      <c r="AC41" s="12">
        <v>1.5299999999999999E-3</v>
      </c>
      <c r="AD41" s="12">
        <v>2.0999999999999999E-3</v>
      </c>
      <c r="AE41" s="12">
        <v>2.7899999999999999E-3</v>
      </c>
      <c r="AF41" s="12">
        <v>2.859E-3</v>
      </c>
      <c r="AG41" s="12">
        <v>8.6899999999999998E-4</v>
      </c>
      <c r="AH41" s="12">
        <v>1.5089999999999999E-3</v>
      </c>
      <c r="AI41" s="12">
        <v>6.1700000000000004E-4</v>
      </c>
      <c r="AJ41" s="12">
        <v>6.8599999999999998E-4</v>
      </c>
      <c r="AK41" s="12">
        <v>1.253E-3</v>
      </c>
      <c r="AL41" s="12">
        <v>1.1280000000000001E-3</v>
      </c>
      <c r="AM41" s="12">
        <v>6.5200000000000002E-4</v>
      </c>
      <c r="AN41" s="12">
        <v>9.990000000000001E-4</v>
      </c>
      <c r="AO41" s="12">
        <v>1.0303999999999999E-3</v>
      </c>
      <c r="AP41" s="13">
        <v>2.4069999999999999E-3</v>
      </c>
      <c r="AQ41" s="13">
        <v>2.0209E-3</v>
      </c>
      <c r="AR41" s="13">
        <v>1.7569999999999999E-3</v>
      </c>
      <c r="AS41" s="13">
        <v>1.75E-3</v>
      </c>
      <c r="AT41" s="13" t="s">
        <v>173</v>
      </c>
      <c r="AU41" s="13">
        <v>4.6699999999999997E-3</v>
      </c>
      <c r="AV41" s="12">
        <v>1.184E-2</v>
      </c>
      <c r="AW41" s="12">
        <v>1.8029999999999999E-3</v>
      </c>
      <c r="AX41" s="12">
        <v>8.09E-3</v>
      </c>
      <c r="AY41" s="12">
        <v>8.09E-3</v>
      </c>
      <c r="AZ41" s="13">
        <v>6.4800000000000003E-4</v>
      </c>
      <c r="BA41" s="13">
        <v>8.3500000000000002E-4</v>
      </c>
      <c r="BB41" s="12">
        <v>1.021E-3</v>
      </c>
      <c r="BC41" s="12">
        <v>6.4530000000000004E-3</v>
      </c>
      <c r="BD41" s="12">
        <v>3.761E-3</v>
      </c>
      <c r="BE41" s="12">
        <v>4.7549999999999997E-3</v>
      </c>
      <c r="BF41" s="12">
        <v>7.0100000000000002E-4</v>
      </c>
      <c r="BG41" s="13">
        <v>1.075E-3</v>
      </c>
      <c r="BH41" s="13">
        <v>2.7299999999999998E-3</v>
      </c>
      <c r="BI41" s="13">
        <v>3.0200000000000001E-3</v>
      </c>
      <c r="BJ41" s="13">
        <v>8.8900000000000003E-4</v>
      </c>
      <c r="BK41" s="13">
        <v>5.5999999999999995E-4</v>
      </c>
      <c r="BL41" s="13">
        <v>1.91935E-3</v>
      </c>
      <c r="BM41" s="13">
        <v>6.7524600000000001E-4</v>
      </c>
      <c r="BN41" s="13">
        <v>1.47E-3</v>
      </c>
      <c r="BO41" s="13">
        <v>6.2E-4</v>
      </c>
      <c r="BP41" s="13">
        <v>8.4000000000000003E-4</v>
      </c>
      <c r="BQ41" s="13">
        <v>4.2999999999999999E-4</v>
      </c>
      <c r="BR41" s="13">
        <v>8.0800000000000002E-4</v>
      </c>
      <c r="BS41" s="13">
        <v>3.7199999999999999E-4</v>
      </c>
      <c r="BT41" s="13">
        <v>3.2746819892562071E-3</v>
      </c>
      <c r="BU41" s="13">
        <v>3.2023978689547294E-3</v>
      </c>
      <c r="BV41" s="13">
        <v>3.1209461316249101E-3</v>
      </c>
      <c r="BW41" s="13">
        <v>3.0346760094693628E-3</v>
      </c>
      <c r="BX41" s="13">
        <v>2.6261389122958084E-3</v>
      </c>
      <c r="BY41" s="13">
        <v>1.5865E-3</v>
      </c>
      <c r="BZ41" s="13">
        <v>3.6843923663013533E-3</v>
      </c>
      <c r="CA41" s="13">
        <v>2.4212858179140967E-3</v>
      </c>
      <c r="CB41" s="13">
        <v>1.4368374490378027E-3</v>
      </c>
      <c r="CC41" s="13">
        <v>3.4275561918803948E-3</v>
      </c>
      <c r="CD41" s="13">
        <v>2.503044156193293E-3</v>
      </c>
      <c r="CE41" s="13">
        <v>1.5174856991518378E-3</v>
      </c>
      <c r="CF41" s="13">
        <v>3.5159195543914522E-3</v>
      </c>
      <c r="CG41" s="13">
        <v>2.4476394224638492E-3</v>
      </c>
      <c r="CH41" s="13">
        <v>1.4853944872087826E-3</v>
      </c>
      <c r="CI41" s="12">
        <v>3.4378282578144096E-3</v>
      </c>
      <c r="CJ41" s="13">
        <v>2.395E-3</v>
      </c>
      <c r="CK41" s="12">
        <v>1.4519999999999999E-3</v>
      </c>
      <c r="CL41" s="12">
        <v>3.3549999999999999E-3</v>
      </c>
      <c r="CM41" s="12">
        <v>2.3432887740440934E-3</v>
      </c>
      <c r="CN41" s="13">
        <v>1.4197783757068201E-3</v>
      </c>
      <c r="CO41" s="12">
        <v>3.28678336961098E-3</v>
      </c>
      <c r="CP41" s="13">
        <v>2.297713479116243E-3</v>
      </c>
      <c r="CQ41" s="13">
        <v>1.3856839205270953E-3</v>
      </c>
      <c r="CR41" s="13">
        <v>3.2234643358142168E-3</v>
      </c>
      <c r="CS41" s="13">
        <v>2.2443887995641184E-3</v>
      </c>
      <c r="CT41" s="13">
        <v>1.3634395105685446E-3</v>
      </c>
      <c r="CU41" s="12">
        <v>3.1492046126720646E-3</v>
      </c>
      <c r="CV41" s="12">
        <v>2.2023418792394842E-3</v>
      </c>
      <c r="CW41" s="12">
        <v>1.3334622245670241E-3</v>
      </c>
      <c r="CX41" s="12">
        <v>3.0878087588883914E-3</v>
      </c>
      <c r="CY41" s="12">
        <v>8.6300000000000005E-4</v>
      </c>
      <c r="CZ41" s="12">
        <v>1.4580000000000001E-3</v>
      </c>
      <c r="DA41" s="12">
        <v>5.7689999999999998E-4</v>
      </c>
      <c r="DB41" s="12">
        <v>1.0291E-3</v>
      </c>
      <c r="DC41" s="12">
        <v>8.8508990000000002E-4</v>
      </c>
      <c r="DD41" s="12">
        <v>1.4575733000000001E-3</v>
      </c>
      <c r="DE41" s="12">
        <v>5.9025250000000005E-4</v>
      </c>
      <c r="DF41" s="12">
        <v>1.0267543000000001E-3</v>
      </c>
      <c r="DG41" s="12">
        <v>5.7200000000000001E-2</v>
      </c>
      <c r="DH41" s="12">
        <v>8.7770139577122652E-2</v>
      </c>
      <c r="DI41" s="12">
        <v>8.5999999999999993E-2</v>
      </c>
      <c r="DJ41" s="12">
        <v>6.9599999999999995E-2</v>
      </c>
      <c r="DK41" s="13">
        <v>6.3299999999999995E-2</v>
      </c>
      <c r="DL41" s="12">
        <v>5.5E-2</v>
      </c>
      <c r="DM41" s="12">
        <v>7.45E-3</v>
      </c>
      <c r="DN41" s="12">
        <v>2.2571000000000001E-2</v>
      </c>
      <c r="DO41" s="12">
        <v>2.5999999999999999E-2</v>
      </c>
      <c r="DP41" s="12">
        <v>3.0000000000000001E-5</v>
      </c>
      <c r="DQ41" s="12">
        <v>1.401E-2</v>
      </c>
      <c r="DR41" s="13">
        <v>6.3299999999999995E-2</v>
      </c>
      <c r="DS41" s="13">
        <v>6.3299999999999995E-2</v>
      </c>
      <c r="DT41" s="13">
        <v>9.8753499999999998E-3</v>
      </c>
      <c r="DU41" s="13">
        <v>9.5653800000000001E-3</v>
      </c>
      <c r="DV41" s="13">
        <v>1.427E-2</v>
      </c>
      <c r="DW41" s="13">
        <v>8.09E-3</v>
      </c>
      <c r="DX41" s="13">
        <v>1.8221933999999999E-2</v>
      </c>
      <c r="DY41" s="13">
        <v>1.0965592999999999E-2</v>
      </c>
      <c r="DZ41" s="12">
        <v>8.0099999999999995E-4</v>
      </c>
      <c r="EA41" s="12">
        <v>6.9999999999999999E-4</v>
      </c>
      <c r="EB41" s="13">
        <v>4.5900000000000003E-3</v>
      </c>
      <c r="EC41" s="13">
        <v>5.2499999999999998E-2</v>
      </c>
      <c r="ED41" s="13">
        <v>1.91E-3</v>
      </c>
      <c r="EE41" s="13">
        <v>6.7000000000000002E-3</v>
      </c>
      <c r="EF41" s="12">
        <v>4.1999999999999997E-3</v>
      </c>
      <c r="EG41" s="12">
        <v>2.3400000000000001E-3</v>
      </c>
      <c r="EH41" s="12">
        <v>4.8999999999999998E-4</v>
      </c>
      <c r="EI41" s="13">
        <v>1.5499999999999999E-3</v>
      </c>
      <c r="EJ41" s="12">
        <v>1.1000000000000001E-3</v>
      </c>
      <c r="EK41" s="12">
        <v>1.7700000000000001E-3</v>
      </c>
      <c r="EL41" s="12">
        <v>2.1299999999999999E-3</v>
      </c>
      <c r="EM41" s="12">
        <v>1.42E-3</v>
      </c>
      <c r="EN41" s="12">
        <v>7.9000000000000001E-4</v>
      </c>
      <c r="EO41" s="12">
        <v>1.4300000000000001E-3</v>
      </c>
      <c r="EP41" s="12">
        <v>2.9299999999999999E-3</v>
      </c>
      <c r="EQ41" s="13">
        <v>6.8810000000000002</v>
      </c>
      <c r="ER41" s="13">
        <v>5.74</v>
      </c>
      <c r="ES41" s="13">
        <v>6.64</v>
      </c>
      <c r="ET41" s="13">
        <v>6.51</v>
      </c>
      <c r="EU41" s="13">
        <v>7.12</v>
      </c>
      <c r="EV41" s="13">
        <v>9.9700000000000006</v>
      </c>
    </row>
    <row r="42" spans="1:152" ht="15.75" customHeight="1" x14ac:dyDescent="0.35">
      <c r="A42" s="3">
        <v>40</v>
      </c>
      <c r="B42" s="12">
        <v>2.48E-3</v>
      </c>
      <c r="C42" s="12">
        <v>9.7899999999999984E-3</v>
      </c>
      <c r="D42" s="13">
        <v>6.0899999999999995E-4</v>
      </c>
      <c r="E42" s="13">
        <v>9.5299999999999996E-4</v>
      </c>
      <c r="F42" s="12">
        <v>6.7699999999999998E-4</v>
      </c>
      <c r="G42" s="12">
        <v>1.0430000000000001E-3</v>
      </c>
      <c r="H42" s="12">
        <v>8.5999999999999998E-4</v>
      </c>
      <c r="I42" s="12">
        <v>1.3550000000000001E-3</v>
      </c>
      <c r="J42" s="12">
        <v>2.0249999999999999E-3</v>
      </c>
      <c r="K42" s="12">
        <v>2.0249999999999999E-3</v>
      </c>
      <c r="L42" s="12">
        <v>1.9250000000000001E-3</v>
      </c>
      <c r="M42" s="12">
        <v>1.6299999999999999E-3</v>
      </c>
      <c r="N42" s="12">
        <v>7.3899999999999997E-4</v>
      </c>
      <c r="O42" s="12">
        <v>7.4200000000000004E-4</v>
      </c>
      <c r="P42" s="12">
        <v>1.3749999999999999E-3</v>
      </c>
      <c r="Q42" s="12">
        <v>1.341E-3</v>
      </c>
      <c r="R42" s="14">
        <v>8.8000000000000003E-4</v>
      </c>
      <c r="S42" s="14">
        <v>1.98E-3</v>
      </c>
      <c r="T42" s="14">
        <v>6.6E-4</v>
      </c>
      <c r="U42" s="15">
        <v>1.4400000000000001E-3</v>
      </c>
      <c r="V42" s="16">
        <v>4.0200000000000001E-3</v>
      </c>
      <c r="W42" s="17">
        <v>6.1799999999999997E-3</v>
      </c>
      <c r="X42" s="16">
        <v>3.5300000000000002E-3</v>
      </c>
      <c r="Y42" s="16">
        <v>2.9049000000000002E-3</v>
      </c>
      <c r="Z42" s="16">
        <v>2.8E-3</v>
      </c>
      <c r="AA42" s="16">
        <v>3.6847999999999998E-3</v>
      </c>
      <c r="AB42" s="16">
        <v>3.5300000000000002E-3</v>
      </c>
      <c r="AC42" s="12">
        <v>1.6800000000000001E-3</v>
      </c>
      <c r="AD42" s="12">
        <v>2.3600000000000001E-3</v>
      </c>
      <c r="AE42" s="12">
        <v>3.0200000000000001E-3</v>
      </c>
      <c r="AF42" s="12">
        <v>3.1679999999999998E-3</v>
      </c>
      <c r="AG42" s="12">
        <v>9.3800000000000003E-4</v>
      </c>
      <c r="AH42" s="12">
        <v>1.6329999999999999E-3</v>
      </c>
      <c r="AI42" s="12">
        <v>6.6500000000000001E-4</v>
      </c>
      <c r="AJ42" s="12">
        <v>7.3899999999999997E-4</v>
      </c>
      <c r="AK42" s="12">
        <v>1.3749999999999999E-3</v>
      </c>
      <c r="AL42" s="12">
        <v>1.238E-3</v>
      </c>
      <c r="AM42" s="12">
        <v>7.0899999999999999E-4</v>
      </c>
      <c r="AN42" s="12">
        <v>1.072E-3</v>
      </c>
      <c r="AO42" s="12">
        <v>1.085E-3</v>
      </c>
      <c r="AP42" s="13">
        <v>2.624E-3</v>
      </c>
      <c r="AQ42" s="13">
        <v>2.2217999999999999E-3</v>
      </c>
      <c r="AR42" s="13">
        <v>1.869E-3</v>
      </c>
      <c r="AS42" s="13">
        <v>1.8619999999999999E-3</v>
      </c>
      <c r="AT42" s="13" t="s">
        <v>174</v>
      </c>
      <c r="AU42" s="13">
        <v>4.9800000000000001E-3</v>
      </c>
      <c r="AV42" s="12">
        <v>1.218E-2</v>
      </c>
      <c r="AW42" s="12">
        <v>1.949E-3</v>
      </c>
      <c r="AX42" s="12">
        <v>8.3400000000000002E-3</v>
      </c>
      <c r="AY42" s="12">
        <v>8.3400000000000002E-3</v>
      </c>
      <c r="AZ42" s="13">
        <v>7.0600000000000003E-4</v>
      </c>
      <c r="BA42" s="13">
        <v>8.9300000000000002E-4</v>
      </c>
      <c r="BB42" s="12">
        <v>1.0790000000000001E-3</v>
      </c>
      <c r="BC42" s="12">
        <v>6.8910000000000004E-3</v>
      </c>
      <c r="BD42" s="12">
        <v>4.1339999999999997E-3</v>
      </c>
      <c r="BE42" s="12">
        <v>5.1330000000000004E-3</v>
      </c>
      <c r="BF42" s="12">
        <v>7.6300000000000001E-4</v>
      </c>
      <c r="BG42" s="13">
        <v>1.1529999999999999E-3</v>
      </c>
      <c r="BH42" s="13">
        <v>3.0000000000000001E-3</v>
      </c>
      <c r="BI42" s="13">
        <v>3.3E-3</v>
      </c>
      <c r="BJ42" s="13">
        <v>9.5500000000000001E-4</v>
      </c>
      <c r="BK42" s="13">
        <v>6.1300000000000005E-4</v>
      </c>
      <c r="BL42" s="13">
        <v>2.0621369999999999E-3</v>
      </c>
      <c r="BM42" s="13">
        <v>7.0714900000000002E-4</v>
      </c>
      <c r="BN42" s="13">
        <v>1.5399999999999999E-3</v>
      </c>
      <c r="BO42" s="13">
        <v>6.7000000000000002E-4</v>
      </c>
      <c r="BP42" s="13">
        <v>8.9999999999999998E-4</v>
      </c>
      <c r="BQ42" s="13">
        <v>4.6999999999999999E-4</v>
      </c>
      <c r="BR42" s="13">
        <v>8.7799999999999998E-4</v>
      </c>
      <c r="BS42" s="13">
        <v>4.0999999999999999E-4</v>
      </c>
      <c r="BT42" s="13">
        <v>3.4812617355755291E-3</v>
      </c>
      <c r="BU42" s="13">
        <v>3.4189058885557887E-3</v>
      </c>
      <c r="BV42" s="13">
        <v>3.3220855226088323E-3</v>
      </c>
      <c r="BW42" s="13">
        <v>3.2350505532552343E-3</v>
      </c>
      <c r="BX42" s="13">
        <v>2.7855098598751462E-3</v>
      </c>
      <c r="BY42" s="13">
        <v>1.7160299999999999E-3</v>
      </c>
      <c r="BZ42" s="13">
        <v>3.8810810239878085E-3</v>
      </c>
      <c r="CA42" s="13">
        <v>2.5632761191207039E-3</v>
      </c>
      <c r="CB42" s="13">
        <v>1.5508710076565719E-3</v>
      </c>
      <c r="CC42" s="13">
        <v>3.5954534004984289E-3</v>
      </c>
      <c r="CD42" s="13">
        <v>2.653650293249054E-3</v>
      </c>
      <c r="CE42" s="13">
        <v>1.6401936427019048E-3</v>
      </c>
      <c r="CF42" s="13">
        <v>3.6986344869561765E-3</v>
      </c>
      <c r="CG42" s="13">
        <v>2.5927374145509273E-3</v>
      </c>
      <c r="CH42" s="13">
        <v>1.6058378290230734E-3</v>
      </c>
      <c r="CI42" s="12">
        <v>3.61248769301744E-3</v>
      </c>
      <c r="CJ42" s="13">
        <v>2.5400000000000002E-3</v>
      </c>
      <c r="CK42" s="12">
        <v>1.5709999999999999E-3</v>
      </c>
      <c r="CL42" s="12">
        <v>3.529E-3</v>
      </c>
      <c r="CM42" s="12">
        <v>2.4859535306370915E-3</v>
      </c>
      <c r="CN42" s="13">
        <v>1.5367901185060668E-3</v>
      </c>
      <c r="CO42" s="12">
        <v>3.4525514499843695E-3</v>
      </c>
      <c r="CP42" s="13">
        <v>2.4351327962322481E-3</v>
      </c>
      <c r="CQ42" s="13">
        <v>1.5005793223785838E-3</v>
      </c>
      <c r="CR42" s="13">
        <v>3.3834434541420962E-3</v>
      </c>
      <c r="CS42" s="13">
        <v>2.3802519763430159E-3</v>
      </c>
      <c r="CT42" s="13">
        <v>1.4763352034087138E-3</v>
      </c>
      <c r="CU42" s="12">
        <v>3.3091798749499213E-3</v>
      </c>
      <c r="CV42" s="12">
        <v>2.3359427089358585E-3</v>
      </c>
      <c r="CW42" s="12">
        <v>1.4480499524677749E-3</v>
      </c>
      <c r="CX42" s="12">
        <v>3.2459602129300876E-3</v>
      </c>
      <c r="CY42" s="12">
        <v>9.412E-4</v>
      </c>
      <c r="CZ42" s="12">
        <v>1.5361999999999999E-3</v>
      </c>
      <c r="DA42" s="12">
        <v>5.9679999999999998E-4</v>
      </c>
      <c r="DB42" s="12">
        <v>1.0882999999999999E-3</v>
      </c>
      <c r="DC42" s="12">
        <v>9.6042070000000005E-4</v>
      </c>
      <c r="DD42" s="12">
        <v>1.5612104000000001E-3</v>
      </c>
      <c r="DE42" s="12">
        <v>6.3836800000000005E-4</v>
      </c>
      <c r="DF42" s="12">
        <v>1.1018664000000001E-3</v>
      </c>
      <c r="DG42" s="12">
        <v>5.5800000000000002E-2</v>
      </c>
      <c r="DH42" s="12">
        <v>8.5552019856370842E-2</v>
      </c>
      <c r="DI42" s="12">
        <v>8.5000000000000006E-2</v>
      </c>
      <c r="DJ42" s="12">
        <v>6.8599999999999994E-2</v>
      </c>
      <c r="DK42" s="13">
        <v>6.2199999999999998E-2</v>
      </c>
      <c r="DL42" s="12">
        <v>0.05</v>
      </c>
      <c r="DM42" s="12">
        <v>7.45E-3</v>
      </c>
      <c r="DN42" s="12">
        <v>2.2571000000000001E-2</v>
      </c>
      <c r="DO42" s="12">
        <v>2.5999999999999999E-2</v>
      </c>
      <c r="DP42" s="12">
        <v>4.0000000000000003E-5</v>
      </c>
      <c r="DQ42" s="12">
        <v>1.4540000000000001E-2</v>
      </c>
      <c r="DR42" s="13">
        <v>6.2199999999999998E-2</v>
      </c>
      <c r="DS42" s="13">
        <v>6.2199999999999998E-2</v>
      </c>
      <c r="DT42" s="13">
        <v>1.053247E-2</v>
      </c>
      <c r="DU42" s="13">
        <v>9.7696999999999992E-3</v>
      </c>
      <c r="DV42" s="13">
        <v>1.49E-2</v>
      </c>
      <c r="DW42" s="13">
        <v>8.7899999999999992E-3</v>
      </c>
      <c r="DX42" s="13">
        <v>1.8489298000000001E-2</v>
      </c>
      <c r="DY42" s="13">
        <v>1.1119178E-2</v>
      </c>
      <c r="DZ42" s="12">
        <v>8.4400000000000002E-4</v>
      </c>
      <c r="EA42" s="12">
        <v>7.2000000000000005E-4</v>
      </c>
      <c r="EB42" s="13">
        <v>4.7299999999999998E-3</v>
      </c>
      <c r="EC42" s="13">
        <v>5.2400000000000002E-2</v>
      </c>
      <c r="ED42" s="13">
        <v>1.97E-3</v>
      </c>
      <c r="EE42" s="13">
        <v>7.1000000000000004E-3</v>
      </c>
      <c r="EF42" s="12">
        <v>4.6100000000000004E-3</v>
      </c>
      <c r="EG42" s="12">
        <v>2.5899999999999999E-3</v>
      </c>
      <c r="EH42" s="12">
        <v>5.6999999999999998E-4</v>
      </c>
      <c r="EI42" s="13">
        <v>1.64E-3</v>
      </c>
      <c r="EJ42" s="12">
        <v>1.5E-3</v>
      </c>
      <c r="EK42" s="12">
        <v>2E-3</v>
      </c>
      <c r="EL42" s="12">
        <v>2.2100000000000002E-3</v>
      </c>
      <c r="EM42" s="12">
        <v>1.47E-3</v>
      </c>
      <c r="EN42" s="12">
        <v>8.3000000000000001E-4</v>
      </c>
      <c r="EO42" s="12">
        <v>1.58E-3</v>
      </c>
      <c r="EP42" s="12">
        <v>3.14E-3</v>
      </c>
      <c r="EQ42" s="13">
        <v>7.0839999999999996</v>
      </c>
      <c r="ER42" s="13">
        <v>5.96</v>
      </c>
      <c r="ES42" s="13">
        <v>6.81</v>
      </c>
      <c r="ET42" s="13">
        <v>6.7</v>
      </c>
      <c r="EU42" s="13">
        <v>7.24</v>
      </c>
      <c r="EV42" s="13">
        <v>10.23</v>
      </c>
    </row>
    <row r="43" spans="1:152" ht="15.75" customHeight="1" x14ac:dyDescent="0.35">
      <c r="A43" s="3">
        <v>41</v>
      </c>
      <c r="B43" s="12">
        <v>2.7100000000000002E-3</v>
      </c>
      <c r="C43" s="12">
        <v>1.001E-2</v>
      </c>
      <c r="D43" s="13">
        <v>6.5799999999999995E-4</v>
      </c>
      <c r="E43" s="13">
        <v>1.065E-3</v>
      </c>
      <c r="F43" s="12">
        <v>7.3200000000000001E-4</v>
      </c>
      <c r="G43" s="12">
        <v>1.168E-3</v>
      </c>
      <c r="H43" s="12">
        <v>9.5E-4</v>
      </c>
      <c r="I43" s="12">
        <v>1.464E-3</v>
      </c>
      <c r="J43" s="12">
        <v>2.2200000000000002E-3</v>
      </c>
      <c r="K43" s="12">
        <v>2.2200000000000002E-3</v>
      </c>
      <c r="L43" s="12">
        <v>2.0990000000000002E-3</v>
      </c>
      <c r="M43" s="12">
        <v>1.7899999999999999E-3</v>
      </c>
      <c r="N43" s="12">
        <v>7.9600000000000005E-4</v>
      </c>
      <c r="O43" s="12">
        <v>8.0099999999999995E-4</v>
      </c>
      <c r="P43" s="12">
        <v>1.5219999999999999E-3</v>
      </c>
      <c r="Q43" s="12">
        <v>1.4920000000000001E-3</v>
      </c>
      <c r="R43" s="14">
        <v>9.5E-4</v>
      </c>
      <c r="S43" s="14">
        <v>2.1099999999999999E-3</v>
      </c>
      <c r="T43" s="14">
        <v>7.1000000000000002E-4</v>
      </c>
      <c r="U43" s="15">
        <v>1.5299999999999999E-3</v>
      </c>
      <c r="V43" s="16">
        <v>4.3699999999999998E-3</v>
      </c>
      <c r="W43" s="17">
        <v>6.5900000000000004E-3</v>
      </c>
      <c r="X43" s="16">
        <v>3.8400000000000001E-3</v>
      </c>
      <c r="Y43" s="16">
        <v>3.1297E-3</v>
      </c>
      <c r="Z43" s="16">
        <v>3.0100000000000001E-3</v>
      </c>
      <c r="AA43" s="16">
        <v>4.0048000000000002E-3</v>
      </c>
      <c r="AB43" s="16">
        <v>3.8400000000000001E-3</v>
      </c>
      <c r="AC43" s="12">
        <v>1.8799999999999999E-3</v>
      </c>
      <c r="AD43" s="12">
        <v>2.65E-3</v>
      </c>
      <c r="AE43" s="12">
        <v>3.29E-3</v>
      </c>
      <c r="AF43" s="12">
        <v>3.5149999999999999E-3</v>
      </c>
      <c r="AG43" s="12">
        <v>1.013E-3</v>
      </c>
      <c r="AH43" s="12">
        <v>1.789E-3</v>
      </c>
      <c r="AI43" s="12">
        <v>7.1599999999999995E-4</v>
      </c>
      <c r="AJ43" s="12">
        <v>7.9600000000000005E-4</v>
      </c>
      <c r="AK43" s="12">
        <v>1.5219999999999999E-3</v>
      </c>
      <c r="AL43" s="12">
        <v>1.3699999999999999E-3</v>
      </c>
      <c r="AM43" s="12">
        <v>7.6800000000000002E-4</v>
      </c>
      <c r="AN43" s="12">
        <v>1.1559999999999999E-3</v>
      </c>
      <c r="AO43" s="12">
        <v>1.1389E-3</v>
      </c>
      <c r="AP43" s="13">
        <v>2.8709999999999999E-3</v>
      </c>
      <c r="AQ43" s="13">
        <v>2.4516999999999998E-3</v>
      </c>
      <c r="AR43" s="13">
        <v>1.9980000000000002E-3</v>
      </c>
      <c r="AS43" s="13">
        <v>1.99E-3</v>
      </c>
      <c r="AT43" s="13" t="s">
        <v>175</v>
      </c>
      <c r="AU43" s="13">
        <v>5.3099999999999996E-3</v>
      </c>
      <c r="AV43" s="12">
        <v>1.257E-2</v>
      </c>
      <c r="AW43" s="12">
        <v>2.1229999999999999E-3</v>
      </c>
      <c r="AX43" s="12">
        <v>8.6199999999999992E-3</v>
      </c>
      <c r="AY43" s="12">
        <v>8.6199999999999992E-3</v>
      </c>
      <c r="AZ43" s="13">
        <v>7.7399999999999995E-4</v>
      </c>
      <c r="BA43" s="13">
        <v>9.5799999999999998E-4</v>
      </c>
      <c r="BB43" s="12">
        <v>1.142E-3</v>
      </c>
      <c r="BC43" s="12">
        <v>7.3740000000000003E-3</v>
      </c>
      <c r="BD43" s="12">
        <v>4.5659999999999997E-3</v>
      </c>
      <c r="BE43" s="12">
        <v>5.5490000000000001E-3</v>
      </c>
      <c r="BF43" s="12">
        <v>8.2600000000000002E-4</v>
      </c>
      <c r="BG43" s="13">
        <v>1.243E-3</v>
      </c>
      <c r="BH43" s="13">
        <v>3.3E-3</v>
      </c>
      <c r="BI43" s="13">
        <v>3.5999999999999999E-3</v>
      </c>
      <c r="BJ43" s="13">
        <v>1.029E-3</v>
      </c>
      <c r="BK43" s="13">
        <v>6.6699999999999995E-4</v>
      </c>
      <c r="BL43" s="13">
        <v>2.2032549999999999E-3</v>
      </c>
      <c r="BM43" s="13">
        <v>7.4085899999999996E-4</v>
      </c>
      <c r="BN43" s="13">
        <v>1.6299999999999999E-3</v>
      </c>
      <c r="BO43" s="13">
        <v>7.2000000000000005E-4</v>
      </c>
      <c r="BP43" s="13">
        <v>9.7999999999999997E-4</v>
      </c>
      <c r="BQ43" s="13">
        <v>5.2999999999999998E-4</v>
      </c>
      <c r="BR43" s="13">
        <v>9.5500000000000001E-4</v>
      </c>
      <c r="BS43" s="13">
        <v>4.4999999999999999E-4</v>
      </c>
      <c r="BT43" s="13">
        <v>3.7295350006178807E-3</v>
      </c>
      <c r="BU43" s="13">
        <v>3.6310570719449526E-3</v>
      </c>
      <c r="BV43" s="13">
        <v>3.5416714920264163E-3</v>
      </c>
      <c r="BW43" s="13">
        <v>3.4532073647918376E-3</v>
      </c>
      <c r="BX43" s="13">
        <v>2.9637985497931161E-3</v>
      </c>
      <c r="BY43" s="13">
        <v>1.85921E-3</v>
      </c>
      <c r="BZ43" s="13">
        <v>4.1018088426764861E-3</v>
      </c>
      <c r="CA43" s="13">
        <v>2.7216655968087902E-3</v>
      </c>
      <c r="CB43" s="13">
        <v>1.6751403184112595E-3</v>
      </c>
      <c r="CC43" s="13">
        <v>3.7854968326526623E-3</v>
      </c>
      <c r="CD43" s="13">
        <v>2.8226725004859899E-3</v>
      </c>
      <c r="CE43" s="13">
        <v>1.776376546523738E-3</v>
      </c>
      <c r="CF43" s="13">
        <v>3.9050267258238527E-3</v>
      </c>
      <c r="CG43" s="13">
        <v>2.7564994069769052E-3</v>
      </c>
      <c r="CH43" s="13">
        <v>1.7396456986763437E-3</v>
      </c>
      <c r="CI43" s="12">
        <v>3.8111546735825614E-3</v>
      </c>
      <c r="CJ43" s="13">
        <v>2.7029999999999997E-3</v>
      </c>
      <c r="CK43" s="12">
        <v>1.7030000000000001E-3</v>
      </c>
      <c r="CL43" s="12">
        <v>3.725E-3</v>
      </c>
      <c r="CM43" s="12">
        <v>2.6461623754273538E-3</v>
      </c>
      <c r="CN43" s="12">
        <v>1.6666526074640413E-3</v>
      </c>
      <c r="CO43" s="12">
        <v>3.6417553015051936E-3</v>
      </c>
      <c r="CP43" s="13">
        <v>2.5902332950566574E-3</v>
      </c>
      <c r="CQ43" s="13">
        <v>1.6281378060944553E-3</v>
      </c>
      <c r="CR43" s="13">
        <v>3.5671670588935107E-3</v>
      </c>
      <c r="CS43" s="13">
        <v>2.5334807003648536E-3</v>
      </c>
      <c r="CT43" s="13">
        <v>1.6016741106108087E-3</v>
      </c>
      <c r="CU43" s="12">
        <v>3.4918118858802E-3</v>
      </c>
      <c r="CV43" s="12">
        <v>2.486804574630963E-3</v>
      </c>
      <c r="CW43" s="12">
        <v>1.5743982110635445E-3</v>
      </c>
      <c r="CX43" s="12">
        <v>3.4263512832573896E-3</v>
      </c>
      <c r="CY43" s="12">
        <v>1.041E-3</v>
      </c>
      <c r="CZ43" s="12">
        <v>1.6429999999999999E-3</v>
      </c>
      <c r="DA43" s="12">
        <v>6.2540000000000002E-4</v>
      </c>
      <c r="DB43" s="12">
        <v>1.1563000000000001E-3</v>
      </c>
      <c r="DC43" s="12">
        <v>1.0437383999999999E-3</v>
      </c>
      <c r="DD43" s="12">
        <v>1.6790017999999999E-3</v>
      </c>
      <c r="DE43" s="12">
        <v>6.923977E-4</v>
      </c>
      <c r="DF43" s="12">
        <v>1.1874035E-3</v>
      </c>
      <c r="DG43" s="12">
        <v>5.5100000000000003E-2</v>
      </c>
      <c r="DH43" s="12">
        <v>8.3443125786952677E-2</v>
      </c>
      <c r="DI43" s="12">
        <v>8.5000000000000006E-2</v>
      </c>
      <c r="DJ43" s="12">
        <v>6.7699999999999996E-2</v>
      </c>
      <c r="DK43" s="13">
        <v>5.9900000000000002E-2</v>
      </c>
      <c r="DL43" s="12">
        <v>4.9000000000000002E-2</v>
      </c>
      <c r="DM43" s="12">
        <v>7.45E-3</v>
      </c>
      <c r="DN43" s="12">
        <v>2.2571000000000001E-2</v>
      </c>
      <c r="DO43" s="12">
        <v>2.5999999999999999E-2</v>
      </c>
      <c r="DP43" s="12">
        <v>4.0000000000000003E-5</v>
      </c>
      <c r="DQ43" s="12">
        <v>1.511E-2</v>
      </c>
      <c r="DR43" s="13">
        <v>5.9900000000000002E-2</v>
      </c>
      <c r="DS43" s="13">
        <v>5.9900000000000002E-2</v>
      </c>
      <c r="DT43" s="13">
        <v>1.121834E-2</v>
      </c>
      <c r="DU43" s="13">
        <v>9.9527000000000001E-3</v>
      </c>
      <c r="DV43" s="13">
        <v>1.5610000000000001E-2</v>
      </c>
      <c r="DW43" s="13">
        <v>9.5499999999999995E-3</v>
      </c>
      <c r="DX43" s="13">
        <v>1.8776088999999999E-2</v>
      </c>
      <c r="DY43" s="13">
        <v>1.1284808E-2</v>
      </c>
      <c r="DZ43" s="12">
        <v>8.9300000000000002E-4</v>
      </c>
      <c r="EA43" s="12">
        <v>7.6000000000000004E-4</v>
      </c>
      <c r="EB43" s="13">
        <v>4.8900000000000002E-3</v>
      </c>
      <c r="EC43" s="13">
        <v>5.2299999999999999E-2</v>
      </c>
      <c r="ED43" s="13">
        <v>2.0600000000000002E-3</v>
      </c>
      <c r="EE43" s="13">
        <v>7.6E-3</v>
      </c>
      <c r="EF43" s="12">
        <v>5.0600000000000003E-3</v>
      </c>
      <c r="EG43" s="12">
        <v>2.8600000000000001E-3</v>
      </c>
      <c r="EH43" s="12">
        <v>6.7000000000000002E-4</v>
      </c>
      <c r="EI43" s="13">
        <v>1.73E-3</v>
      </c>
      <c r="EJ43" s="12">
        <v>2E-3</v>
      </c>
      <c r="EK43" s="12">
        <v>2.2799999999999999E-3</v>
      </c>
      <c r="EL43" s="12">
        <v>2.3E-3</v>
      </c>
      <c r="EM43" s="12">
        <v>1.5299999999999999E-3</v>
      </c>
      <c r="EN43" s="12">
        <v>8.7000000000000001E-4</v>
      </c>
      <c r="EO43" s="12">
        <v>1.74E-3</v>
      </c>
      <c r="EP43" s="12">
        <v>3.2000000000000002E-3</v>
      </c>
      <c r="EQ43" s="13">
        <v>7.3010000000000002</v>
      </c>
      <c r="ER43" s="13">
        <v>6.16</v>
      </c>
      <c r="ES43" s="13">
        <v>6.95</v>
      </c>
      <c r="ET43" s="13">
        <v>6.9</v>
      </c>
      <c r="EU43" s="13">
        <v>7.36</v>
      </c>
      <c r="EV43" s="13">
        <v>10.5</v>
      </c>
    </row>
    <row r="44" spans="1:152" ht="15.75" customHeight="1" x14ac:dyDescent="0.35">
      <c r="A44" s="3">
        <v>42</v>
      </c>
      <c r="B44" s="12">
        <v>2.9299999999999999E-3</v>
      </c>
      <c r="C44" s="12">
        <v>1.025E-2</v>
      </c>
      <c r="D44" s="13">
        <v>7.1500000000000003E-4</v>
      </c>
      <c r="E44" s="13">
        <v>1.201E-3</v>
      </c>
      <c r="F44" s="12">
        <v>7.9600000000000005E-4</v>
      </c>
      <c r="G44" s="12">
        <v>1.322E-3</v>
      </c>
      <c r="H44" s="12">
        <v>1.059E-3</v>
      </c>
      <c r="I44" s="12">
        <v>1.583E-3</v>
      </c>
      <c r="J44" s="12">
        <v>2.4810000000000001E-3</v>
      </c>
      <c r="K44" s="12">
        <v>2.4809999999999997E-3</v>
      </c>
      <c r="L44" s="12">
        <v>2.2899999999999999E-3</v>
      </c>
      <c r="M44" s="12">
        <v>2E-3</v>
      </c>
      <c r="N44" s="12">
        <v>8.61E-4</v>
      </c>
      <c r="O44" s="12">
        <v>8.6700000000000004E-4</v>
      </c>
      <c r="P44" s="12">
        <v>1.6969999999999999E-3</v>
      </c>
      <c r="Q44" s="12">
        <v>1.673E-3</v>
      </c>
      <c r="R44" s="14">
        <v>1.0300000000000001E-3</v>
      </c>
      <c r="S44" s="14">
        <v>2.2499999999999998E-3</v>
      </c>
      <c r="T44" s="14">
        <v>7.6999999999999996E-4</v>
      </c>
      <c r="U44" s="15">
        <v>1.64E-3</v>
      </c>
      <c r="V44" s="16">
        <v>4.7499999999999999E-3</v>
      </c>
      <c r="W44" s="17">
        <v>7.0299999999999998E-3</v>
      </c>
      <c r="X44" s="16">
        <v>4.1700000000000001E-3</v>
      </c>
      <c r="Y44" s="16">
        <v>3.3898000000000001E-3</v>
      </c>
      <c r="Z44" s="16">
        <v>3.2499999999999999E-3</v>
      </c>
      <c r="AA44" s="16">
        <v>4.3496000000000003E-3</v>
      </c>
      <c r="AB44" s="16">
        <v>4.1700000000000001E-3</v>
      </c>
      <c r="AC44" s="12">
        <v>2.0999999999999999E-3</v>
      </c>
      <c r="AD44" s="12">
        <v>2.9499999999999999E-3</v>
      </c>
      <c r="AE44" s="12">
        <v>3.5600000000000002E-3</v>
      </c>
      <c r="AF44" s="12">
        <v>3.9100000000000003E-3</v>
      </c>
      <c r="AG44" s="12">
        <v>1.0939999999999999E-3</v>
      </c>
      <c r="AH44" s="12">
        <v>2E-3</v>
      </c>
      <c r="AI44" s="12">
        <v>7.7499999999999997E-4</v>
      </c>
      <c r="AJ44" s="12">
        <v>8.61E-4</v>
      </c>
      <c r="AK44" s="12">
        <v>1.6969999999999999E-3</v>
      </c>
      <c r="AL44" s="12">
        <v>1.5269999999999999E-3</v>
      </c>
      <c r="AM44" s="12">
        <v>8.25E-4</v>
      </c>
      <c r="AN44" s="12">
        <v>1.2520000000000001E-3</v>
      </c>
      <c r="AO44" s="12">
        <v>1.1911000000000001E-3</v>
      </c>
      <c r="AP44" s="13">
        <v>3.15E-3</v>
      </c>
      <c r="AQ44" s="13">
        <v>2.7120999999999998E-3</v>
      </c>
      <c r="AR44" s="13">
        <v>2.1450000000000002E-3</v>
      </c>
      <c r="AS44" s="13">
        <v>2.1350000000000002E-3</v>
      </c>
      <c r="AT44" s="13" t="s">
        <v>176</v>
      </c>
      <c r="AU44" s="13">
        <v>5.6600000000000001E-3</v>
      </c>
      <c r="AV44" s="12">
        <v>1.2999999999999999E-2</v>
      </c>
      <c r="AW44" s="12">
        <v>2.3509999999999998E-3</v>
      </c>
      <c r="AX44" s="12">
        <v>8.9300000000000004E-3</v>
      </c>
      <c r="AY44" s="12">
        <v>8.9300000000000004E-3</v>
      </c>
      <c r="AZ44" s="13">
        <v>8.52E-4</v>
      </c>
      <c r="BA44" s="13">
        <v>1.034E-3</v>
      </c>
      <c r="BB44" s="12">
        <v>1.2149999999999999E-3</v>
      </c>
      <c r="BC44" s="12">
        <v>7.9070000000000008E-3</v>
      </c>
      <c r="BD44" s="12">
        <v>5.0499999999999998E-3</v>
      </c>
      <c r="BE44" s="12">
        <v>6.0070000000000002E-3</v>
      </c>
      <c r="BF44" s="12">
        <v>8.8800000000000001E-4</v>
      </c>
      <c r="BG44" s="13">
        <v>1.346E-3</v>
      </c>
      <c r="BH44" s="13">
        <v>3.62E-3</v>
      </c>
      <c r="BI44" s="13">
        <v>3.9300000000000003E-3</v>
      </c>
      <c r="BJ44" s="13">
        <v>1.1100000000000001E-3</v>
      </c>
      <c r="BK44" s="13">
        <v>7.2300000000000001E-4</v>
      </c>
      <c r="BL44" s="13">
        <v>2.35403E-3</v>
      </c>
      <c r="BM44" s="13">
        <v>7.7617500000000004E-4</v>
      </c>
      <c r="BN44" s="13">
        <v>1.74E-3</v>
      </c>
      <c r="BO44" s="13">
        <v>7.6000000000000004E-4</v>
      </c>
      <c r="BP44" s="13">
        <v>1.06E-3</v>
      </c>
      <c r="BQ44" s="13">
        <v>5.9000000000000003E-4</v>
      </c>
      <c r="BR44" s="13">
        <v>1.041E-3</v>
      </c>
      <c r="BS44" s="13">
        <v>4.9399999999999997E-4</v>
      </c>
      <c r="BT44" s="13">
        <v>3.9862997717418479E-3</v>
      </c>
      <c r="BU44" s="13">
        <v>3.8912914909865442E-3</v>
      </c>
      <c r="BV44" s="13">
        <v>3.7848894799681512E-3</v>
      </c>
      <c r="BW44" s="13">
        <v>3.6931529285162781E-3</v>
      </c>
      <c r="BX44" s="13">
        <v>3.1674201695554411E-3</v>
      </c>
      <c r="BY44" s="13">
        <v>2.0241199999999999E-3</v>
      </c>
      <c r="BZ44" s="13">
        <v>4.3505569290341033E-3</v>
      </c>
      <c r="CA44" s="13">
        <v>2.8981974966603929E-3</v>
      </c>
      <c r="CB44" s="13">
        <v>1.8132083468742463E-3</v>
      </c>
      <c r="CC44" s="13">
        <v>3.9992683786160797E-3</v>
      </c>
      <c r="CD44" s="13">
        <v>3.017348935456072E-3</v>
      </c>
      <c r="CE44" s="13">
        <v>1.9342212373615292E-3</v>
      </c>
      <c r="CF44" s="13">
        <v>4.1401941694659498E-3</v>
      </c>
      <c r="CG44" s="13">
        <v>2.9465838494245398E-3</v>
      </c>
      <c r="CH44" s="13">
        <v>1.8947095008070413E-3</v>
      </c>
      <c r="CI44" s="12">
        <v>4.039383608083506E-3</v>
      </c>
      <c r="CJ44" s="13">
        <v>2.8900000000000002E-3</v>
      </c>
      <c r="CK44" s="12">
        <v>1.856E-3</v>
      </c>
      <c r="CL44" s="12">
        <v>3.9509999999999997E-3</v>
      </c>
      <c r="CM44" s="12">
        <v>2.830054443118013E-3</v>
      </c>
      <c r="CN44" s="12">
        <v>1.8164142265157356E-3</v>
      </c>
      <c r="CO44" s="12">
        <v>3.8602186322129394E-3</v>
      </c>
      <c r="CP44" s="13">
        <v>2.7694848831249477E-3</v>
      </c>
      <c r="CQ44" s="13">
        <v>1.7760069824307486E-3</v>
      </c>
      <c r="CR44" s="13">
        <v>3.7802019010063511E-3</v>
      </c>
      <c r="CS44" s="13">
        <v>2.7103177239873252E-3</v>
      </c>
      <c r="CT44" s="13">
        <v>1.7467119708476162E-3</v>
      </c>
      <c r="CU44" s="12">
        <v>3.7023328601105162E-3</v>
      </c>
      <c r="CV44" s="12">
        <v>2.6608663825040328E-3</v>
      </c>
      <c r="CW44" s="12">
        <v>1.7188191550294625E-3</v>
      </c>
      <c r="CX44" s="12">
        <v>3.6336757906424103E-3</v>
      </c>
      <c r="CY44" s="12">
        <v>1.1431E-3</v>
      </c>
      <c r="CZ44" s="12">
        <v>1.7815000000000001E-3</v>
      </c>
      <c r="DA44" s="12">
        <v>6.7929999999999998E-4</v>
      </c>
      <c r="DB44" s="12">
        <v>1.2443000000000001E-3</v>
      </c>
      <c r="DC44" s="12">
        <v>1.1356210000000001E-3</v>
      </c>
      <c r="DD44" s="12">
        <v>1.8117265E-3</v>
      </c>
      <c r="DE44" s="12">
        <v>7.5253400000000002E-4</v>
      </c>
      <c r="DF44" s="12">
        <v>1.2847691000000001E-3</v>
      </c>
      <c r="DG44" s="12">
        <v>5.5399999999999998E-2</v>
      </c>
      <c r="DH44" s="12">
        <v>8.144408570203765E-2</v>
      </c>
      <c r="DI44" s="12">
        <v>8.5000000000000006E-2</v>
      </c>
      <c r="DJ44" s="12">
        <v>6.6799999999999998E-2</v>
      </c>
      <c r="DK44" s="13">
        <v>5.8299999999999998E-2</v>
      </c>
      <c r="DL44" s="12">
        <v>4.8000000000000001E-2</v>
      </c>
      <c r="DM44" s="12">
        <v>7.45E-3</v>
      </c>
      <c r="DN44" s="12">
        <v>2.2571000000000001E-2</v>
      </c>
      <c r="DO44" s="12">
        <v>2.5999999999999999E-2</v>
      </c>
      <c r="DP44" s="12">
        <v>4.0000000000000003E-5</v>
      </c>
      <c r="DQ44" s="12">
        <v>1.5699999999999999E-2</v>
      </c>
      <c r="DR44" s="13">
        <v>5.8299999999999998E-2</v>
      </c>
      <c r="DS44" s="13">
        <v>5.8299999999999998E-2</v>
      </c>
      <c r="DT44" s="13">
        <v>1.1954009999999999E-2</v>
      </c>
      <c r="DU44" s="13">
        <v>1.0135709999999999E-2</v>
      </c>
      <c r="DV44" s="13">
        <v>1.6410000000000001E-2</v>
      </c>
      <c r="DW44" s="13">
        <v>1.0370000000000001E-2</v>
      </c>
      <c r="DX44" s="13">
        <v>1.9083711999999999E-2</v>
      </c>
      <c r="DY44" s="13">
        <v>1.1463424999999999E-2</v>
      </c>
      <c r="DZ44" s="12">
        <v>9.4899999999999997E-4</v>
      </c>
      <c r="EA44" s="12">
        <v>8.0000000000000004E-4</v>
      </c>
      <c r="EB44" s="13">
        <v>5.0800000000000003E-3</v>
      </c>
      <c r="EC44" s="13">
        <v>5.2200000000000003E-2</v>
      </c>
      <c r="ED44" s="13">
        <v>2.14E-3</v>
      </c>
      <c r="EE44" s="13">
        <v>8.2000000000000007E-3</v>
      </c>
      <c r="EF44" s="12">
        <v>5.5199999999999997E-3</v>
      </c>
      <c r="EG44" s="12">
        <v>3.15E-3</v>
      </c>
      <c r="EH44" s="12">
        <v>7.7999999999999999E-4</v>
      </c>
      <c r="EI44" s="13">
        <v>1.8400000000000001E-3</v>
      </c>
      <c r="EJ44" s="12">
        <v>2.5000000000000001E-3</v>
      </c>
      <c r="EK44" s="12">
        <v>2.5799999999999998E-3</v>
      </c>
      <c r="EL44" s="12">
        <v>2.3900000000000002E-3</v>
      </c>
      <c r="EM44" s="12">
        <v>1.5900000000000001E-3</v>
      </c>
      <c r="EN44" s="12">
        <v>9.2000000000000003E-4</v>
      </c>
      <c r="EO44" s="12">
        <v>1.9300000000000001E-3</v>
      </c>
      <c r="EP44" s="12">
        <v>3.5200000000000001E-3</v>
      </c>
      <c r="EQ44" s="13">
        <v>7.5110000000000001</v>
      </c>
      <c r="ER44" s="13">
        <v>6.31</v>
      </c>
      <c r="ES44" s="13">
        <v>7.1</v>
      </c>
      <c r="ET44" s="13">
        <v>7.12</v>
      </c>
      <c r="EU44" s="13">
        <v>7.49</v>
      </c>
      <c r="EV44" s="13">
        <v>10.77</v>
      </c>
    </row>
    <row r="45" spans="1:152" ht="15.75" customHeight="1" x14ac:dyDescent="0.35">
      <c r="A45" s="3">
        <v>43</v>
      </c>
      <c r="B45" s="12">
        <v>3.1800000000000001E-3</v>
      </c>
      <c r="C45" s="12">
        <v>1.052E-2</v>
      </c>
      <c r="D45" s="13">
        <v>7.8100000000000001E-4</v>
      </c>
      <c r="E45" s="13">
        <v>1.3619999999999999E-3</v>
      </c>
      <c r="F45" s="12">
        <v>8.6799999999999996E-4</v>
      </c>
      <c r="G45" s="12">
        <v>1.505E-3</v>
      </c>
      <c r="H45" s="12">
        <v>1.1869999999999999E-3</v>
      </c>
      <c r="I45" s="12">
        <v>1.7149999999999999E-3</v>
      </c>
      <c r="J45" s="12">
        <v>2.8040000000000001E-3</v>
      </c>
      <c r="K45" s="12">
        <v>2.8039999999999996E-3</v>
      </c>
      <c r="L45" s="12">
        <v>2.4989999999999999E-3</v>
      </c>
      <c r="M45" s="12">
        <v>2.2599999999999999E-3</v>
      </c>
      <c r="N45" s="12">
        <v>9.3499999999999996E-4</v>
      </c>
      <c r="O45" s="12">
        <v>9.4200000000000002E-4</v>
      </c>
      <c r="P45" s="12">
        <v>1.905E-3</v>
      </c>
      <c r="Q45" s="12">
        <v>1.8860000000000001E-3</v>
      </c>
      <c r="R45" s="14">
        <v>1.1100000000000001E-3</v>
      </c>
      <c r="S45" s="14">
        <v>2.3999999999999998E-3</v>
      </c>
      <c r="T45" s="14">
        <v>8.3000000000000001E-4</v>
      </c>
      <c r="U45" s="15">
        <v>1.75E-3</v>
      </c>
      <c r="V45" s="16">
        <v>5.1799999999999997E-3</v>
      </c>
      <c r="W45" s="17">
        <v>7.5100000000000002E-3</v>
      </c>
      <c r="X45" s="16">
        <v>4.5300000000000002E-3</v>
      </c>
      <c r="Y45" s="16">
        <v>3.6847999999999998E-3</v>
      </c>
      <c r="Z45" s="16">
        <v>3.5300000000000002E-3</v>
      </c>
      <c r="AA45" s="16">
        <v>4.7245000000000004E-3</v>
      </c>
      <c r="AB45" s="16">
        <v>4.5300000000000002E-3</v>
      </c>
      <c r="AC45" s="12">
        <v>2.3600000000000001E-3</v>
      </c>
      <c r="AD45" s="12">
        <v>3.2799999999999999E-3</v>
      </c>
      <c r="AE45" s="12">
        <v>3.8700000000000002E-3</v>
      </c>
      <c r="AF45" s="12">
        <v>4.333E-3</v>
      </c>
      <c r="AG45" s="12">
        <v>1.186E-3</v>
      </c>
      <c r="AH45" s="12">
        <v>2.2599999999999999E-3</v>
      </c>
      <c r="AI45" s="12">
        <v>8.4199999999999998E-4</v>
      </c>
      <c r="AJ45" s="12">
        <v>9.3499999999999996E-4</v>
      </c>
      <c r="AK45" s="12">
        <v>1.905E-3</v>
      </c>
      <c r="AL45" s="12">
        <v>1.7149999999999999E-3</v>
      </c>
      <c r="AM45" s="12">
        <v>8.7699999999999996E-4</v>
      </c>
      <c r="AN45" s="12">
        <v>1.3519999999999999E-3</v>
      </c>
      <c r="AO45" s="12">
        <v>1.2416E-3</v>
      </c>
      <c r="AP45" s="13">
        <v>3.4640000000000001E-3</v>
      </c>
      <c r="AQ45" s="13">
        <v>3.0044999999999998E-3</v>
      </c>
      <c r="AR45" s="13">
        <v>2.31E-3</v>
      </c>
      <c r="AS45" s="13">
        <v>2.2989999999999998E-3</v>
      </c>
      <c r="AT45" s="13" t="s">
        <v>177</v>
      </c>
      <c r="AU45" s="13">
        <v>6.0400000000000002E-3</v>
      </c>
      <c r="AV45" s="12">
        <v>1.3480000000000001E-2</v>
      </c>
      <c r="AW45" s="12">
        <v>2.643E-3</v>
      </c>
      <c r="AX45" s="12">
        <v>9.2599999999999991E-3</v>
      </c>
      <c r="AY45" s="12">
        <v>9.2599999999999991E-3</v>
      </c>
      <c r="AZ45" s="13">
        <v>9.3700000000000001E-4</v>
      </c>
      <c r="BA45" s="13">
        <v>1.1180000000000001E-3</v>
      </c>
      <c r="BB45" s="12">
        <v>1.299E-3</v>
      </c>
      <c r="BC45" s="12">
        <v>8.4960000000000001E-3</v>
      </c>
      <c r="BD45" s="12">
        <v>5.5649999999999996E-3</v>
      </c>
      <c r="BE45" s="12">
        <v>6.5120000000000004E-3</v>
      </c>
      <c r="BF45" s="12">
        <v>9.4300000000000004E-4</v>
      </c>
      <c r="BG45" s="13">
        <v>1.454E-3</v>
      </c>
      <c r="BH45" s="13">
        <v>3.9699999999999996E-3</v>
      </c>
      <c r="BI45" s="13">
        <v>4.28E-3</v>
      </c>
      <c r="BJ45" s="13">
        <v>1.188E-3</v>
      </c>
      <c r="BK45" s="13">
        <v>7.7399999999999995E-4</v>
      </c>
      <c r="BL45" s="13">
        <v>2.5151230000000002E-3</v>
      </c>
      <c r="BM45" s="13">
        <v>8.1317499999999997E-4</v>
      </c>
      <c r="BN45" s="13">
        <v>1.8699999999999999E-3</v>
      </c>
      <c r="BO45" s="13">
        <v>8.1999999999999998E-4</v>
      </c>
      <c r="BP45" s="13">
        <v>1.15E-3</v>
      </c>
      <c r="BQ45" s="13">
        <v>6.4999999999999997E-4</v>
      </c>
      <c r="BR45" s="13">
        <v>1.1379999999999999E-3</v>
      </c>
      <c r="BS45" s="13">
        <v>5.4000000000000001E-4</v>
      </c>
      <c r="BT45" s="13">
        <v>4.267592261548981E-3</v>
      </c>
      <c r="BU45" s="13">
        <v>4.1538328240104689E-3</v>
      </c>
      <c r="BV45" s="13">
        <v>4.0541132975949095E-3</v>
      </c>
      <c r="BW45" s="13">
        <v>3.9565768598066996E-3</v>
      </c>
      <c r="BX45" s="13">
        <v>3.3993494327955731E-3</v>
      </c>
      <c r="BY45" s="13">
        <v>2.21397E-3</v>
      </c>
      <c r="BZ45" s="13">
        <v>4.6294523011324471E-3</v>
      </c>
      <c r="CA45" s="13">
        <v>3.0989756225329418E-3</v>
      </c>
      <c r="CB45" s="13">
        <v>1.9734787384605218E-3</v>
      </c>
      <c r="CC45" s="13">
        <v>4.2409691098933546E-3</v>
      </c>
      <c r="CD45" s="13">
        <v>3.2410501914685226E-3</v>
      </c>
      <c r="CE45" s="13">
        <v>2.1171826268436169E-3</v>
      </c>
      <c r="CF45" s="13">
        <v>4.4070754383203799E-3</v>
      </c>
      <c r="CG45" s="13">
        <v>3.1668600764376315E-3</v>
      </c>
      <c r="CH45" s="13">
        <v>2.0744763426861932E-3</v>
      </c>
      <c r="CI45" s="12">
        <v>4.3007826492760526E-3</v>
      </c>
      <c r="CJ45" s="13">
        <v>3.1030000000000003E-3</v>
      </c>
      <c r="CK45" s="12">
        <v>2.032E-3</v>
      </c>
      <c r="CL45" s="12">
        <v>4.2079999999999999E-3</v>
      </c>
      <c r="CM45" s="12">
        <v>3.0407063833633721E-3</v>
      </c>
      <c r="CN45" s="12">
        <v>1.9891724963467601E-3</v>
      </c>
      <c r="CO45" s="12">
        <v>4.1118496530188862E-3</v>
      </c>
      <c r="CP45" s="13">
        <v>2.9763807831846658E-3</v>
      </c>
      <c r="CQ45" s="13">
        <v>1.9474476920986826E-3</v>
      </c>
      <c r="CR45" s="13">
        <v>4.0268663585112819E-3</v>
      </c>
      <c r="CS45" s="13">
        <v>2.9140753695009332E-3</v>
      </c>
      <c r="CT45" s="13">
        <v>1.9146194874644961E-3</v>
      </c>
      <c r="CU45" s="12">
        <v>3.9444393512406955E-3</v>
      </c>
      <c r="CV45" s="12">
        <v>2.8614305912864988E-3</v>
      </c>
      <c r="CW45" s="12">
        <v>1.8838034256705579E-3</v>
      </c>
      <c r="CX45" s="12">
        <v>3.8714373551817375E-3</v>
      </c>
      <c r="CY45" s="12">
        <v>1.2474000000000001E-3</v>
      </c>
      <c r="CZ45" s="12">
        <v>1.8979999999999999E-3</v>
      </c>
      <c r="DA45" s="12">
        <v>7.4600000000000003E-4</v>
      </c>
      <c r="DB45" s="12">
        <v>1.3504999999999999E-3</v>
      </c>
      <c r="DC45" s="12">
        <v>1.2368705999999999E-3</v>
      </c>
      <c r="DD45" s="12">
        <v>1.9604799000000001E-3</v>
      </c>
      <c r="DE45" s="12">
        <v>8.1944889999999995E-4</v>
      </c>
      <c r="DF45" s="12">
        <v>1.3940274000000001E-3</v>
      </c>
      <c r="DG45" s="12">
        <v>5.3600000000000002E-2</v>
      </c>
      <c r="DH45" s="12">
        <v>7.9555713610648393E-2</v>
      </c>
      <c r="DI45" s="12">
        <v>8.5999999999999993E-2</v>
      </c>
      <c r="DJ45" s="12">
        <v>6.6000000000000003E-2</v>
      </c>
      <c r="DK45" s="13">
        <v>5.5800000000000002E-2</v>
      </c>
      <c r="DL45" s="12">
        <v>4.7E-2</v>
      </c>
      <c r="DM45" s="12">
        <v>7.45E-3</v>
      </c>
      <c r="DN45" s="12">
        <v>2.2571000000000001E-2</v>
      </c>
      <c r="DO45" s="12">
        <v>2.7E-2</v>
      </c>
      <c r="DP45" s="12">
        <v>5.0000000000000002E-5</v>
      </c>
      <c r="DQ45" s="12">
        <v>1.6330000000000001E-2</v>
      </c>
      <c r="DR45" s="13">
        <v>5.5800000000000002E-2</v>
      </c>
      <c r="DS45" s="13">
        <v>5.5800000000000002E-2</v>
      </c>
      <c r="DT45" s="13">
        <v>1.273843E-2</v>
      </c>
      <c r="DU45" s="13">
        <v>1.031872E-2</v>
      </c>
      <c r="DV45" s="13">
        <v>1.7330000000000002E-2</v>
      </c>
      <c r="DW45" s="13">
        <v>1.1259999999999999E-2</v>
      </c>
      <c r="DX45" s="13">
        <v>1.9413672999999999E-2</v>
      </c>
      <c r="DY45" s="13">
        <v>1.1656045E-2</v>
      </c>
      <c r="DZ45" s="12">
        <v>1.0139999999999999E-3</v>
      </c>
      <c r="EA45" s="12">
        <v>8.4000000000000003E-4</v>
      </c>
      <c r="EB45" s="13">
        <v>5.28E-3</v>
      </c>
      <c r="EC45" s="13">
        <v>5.21E-2</v>
      </c>
      <c r="ED45" s="13">
        <v>2.2300000000000002E-3</v>
      </c>
      <c r="EE45" s="13">
        <v>8.8999999999999999E-3</v>
      </c>
      <c r="EF45" s="12">
        <v>6.0299999999999998E-3</v>
      </c>
      <c r="EG45" s="12">
        <v>3.46E-3</v>
      </c>
      <c r="EH45" s="12">
        <v>8.9999999999999998E-4</v>
      </c>
      <c r="EI45" s="13">
        <v>1.9499999999999999E-3</v>
      </c>
      <c r="EJ45" s="12">
        <v>3.0000000000000001E-3</v>
      </c>
      <c r="EK45" s="12">
        <v>2.9099999999999998E-3</v>
      </c>
      <c r="EL45" s="12">
        <v>2.5400000000000002E-3</v>
      </c>
      <c r="EM45" s="12">
        <v>1.6900000000000001E-3</v>
      </c>
      <c r="EN45" s="12">
        <v>9.7999999999999997E-4</v>
      </c>
      <c r="EO45" s="12">
        <v>2.1299999999999999E-3</v>
      </c>
      <c r="EP45" s="12">
        <v>3.7100000000000002E-3</v>
      </c>
      <c r="EQ45" s="13">
        <v>7.7279999999999998</v>
      </c>
      <c r="ER45" s="13">
        <v>6.5</v>
      </c>
      <c r="ES45" s="13">
        <v>7.29</v>
      </c>
      <c r="ET45" s="13">
        <v>7.36</v>
      </c>
      <c r="EU45" s="13">
        <v>7.63</v>
      </c>
      <c r="EV45" s="13">
        <v>11.06</v>
      </c>
    </row>
    <row r="46" spans="1:152" ht="15.75" customHeight="1" x14ac:dyDescent="0.35">
      <c r="A46" s="3">
        <v>44</v>
      </c>
      <c r="B46" s="12">
        <v>3.46E-3</v>
      </c>
      <c r="C46" s="12">
        <v>1.0829999999999999E-2</v>
      </c>
      <c r="D46" s="13">
        <v>8.5499999999999997E-4</v>
      </c>
      <c r="E46" s="13">
        <v>1.547E-3</v>
      </c>
      <c r="F46" s="12">
        <v>9.5E-4</v>
      </c>
      <c r="G46" s="12">
        <v>1.7149999999999999E-3</v>
      </c>
      <c r="H46" s="12">
        <v>1.333E-3</v>
      </c>
      <c r="I46" s="12">
        <v>1.859E-3</v>
      </c>
      <c r="J46" s="12">
        <v>3.1870000000000002E-3</v>
      </c>
      <c r="K46" s="12">
        <v>3.1869999999999997E-3</v>
      </c>
      <c r="L46" s="12">
        <v>2.7269999999999998E-3</v>
      </c>
      <c r="M46" s="12">
        <v>2.5699999999999998E-3</v>
      </c>
      <c r="N46" s="12">
        <v>1.021E-3</v>
      </c>
      <c r="O46" s="12">
        <v>1.026E-3</v>
      </c>
      <c r="P46" s="12">
        <v>2.147E-3</v>
      </c>
      <c r="Q46" s="12">
        <v>2.1289999999999998E-3</v>
      </c>
      <c r="R46" s="14">
        <v>1.1999999999999999E-3</v>
      </c>
      <c r="S46" s="14">
        <v>2.5600000000000002E-3</v>
      </c>
      <c r="T46" s="14">
        <v>8.8999999999999995E-4</v>
      </c>
      <c r="U46" s="15">
        <v>1.8699999999999999E-3</v>
      </c>
      <c r="V46" s="16">
        <v>5.64E-3</v>
      </c>
      <c r="W46" s="17">
        <v>8.0400000000000003E-3</v>
      </c>
      <c r="X46" s="16">
        <v>4.9199999999999999E-3</v>
      </c>
      <c r="Y46" s="16">
        <v>4.0048000000000002E-3</v>
      </c>
      <c r="Z46" s="16">
        <v>3.8400000000000001E-3</v>
      </c>
      <c r="AA46" s="16">
        <v>5.1345000000000002E-3</v>
      </c>
      <c r="AB46" s="16">
        <v>4.9199999999999999E-3</v>
      </c>
      <c r="AC46" s="12">
        <v>2.65E-3</v>
      </c>
      <c r="AD46" s="12">
        <v>3.64E-3</v>
      </c>
      <c r="AE46" s="12">
        <v>4.1900000000000001E-3</v>
      </c>
      <c r="AF46" s="12">
        <v>4.7949999999999998E-3</v>
      </c>
      <c r="AG46" s="12">
        <v>1.286E-3</v>
      </c>
      <c r="AH46" s="12">
        <v>2.5690000000000001E-3</v>
      </c>
      <c r="AI46" s="12">
        <v>9.19E-4</v>
      </c>
      <c r="AJ46" s="12">
        <v>1.021E-3</v>
      </c>
      <c r="AK46" s="12">
        <v>2.147E-3</v>
      </c>
      <c r="AL46" s="12">
        <v>1.9319999999999999E-3</v>
      </c>
      <c r="AM46" s="12">
        <v>9.2299999999999999E-4</v>
      </c>
      <c r="AN46" s="12">
        <v>1.4580000000000001E-3</v>
      </c>
      <c r="AO46" s="12">
        <v>1.2937000000000001E-3</v>
      </c>
      <c r="AP46" s="13">
        <v>3.813E-3</v>
      </c>
      <c r="AQ46" s="13">
        <v>3.3305000000000001E-3</v>
      </c>
      <c r="AR46" s="13">
        <v>2.4970000000000001E-3</v>
      </c>
      <c r="AS46" s="13">
        <v>2.4849999999999998E-3</v>
      </c>
      <c r="AT46" s="13" t="s">
        <v>178</v>
      </c>
      <c r="AU46" s="13">
        <v>6.4400000000000004E-3</v>
      </c>
      <c r="AV46" s="12">
        <v>1.3990000000000001E-2</v>
      </c>
      <c r="AW46" s="12">
        <v>2.996E-3</v>
      </c>
      <c r="AX46" s="12">
        <v>9.6299999999999997E-3</v>
      </c>
      <c r="AY46" s="12">
        <v>9.6299999999999997E-3</v>
      </c>
      <c r="AZ46" s="13">
        <v>1.029E-3</v>
      </c>
      <c r="BA46" s="13">
        <v>1.2130000000000001E-3</v>
      </c>
      <c r="BB46" s="12">
        <v>1.397E-3</v>
      </c>
      <c r="BC46" s="12">
        <v>9.1450000000000004E-3</v>
      </c>
      <c r="BD46" s="12">
        <v>6.1240000000000001E-3</v>
      </c>
      <c r="BE46" s="12">
        <v>7.0679999999999996E-3</v>
      </c>
      <c r="BF46" s="12">
        <v>9.9200000000000004E-4</v>
      </c>
      <c r="BG46" s="13">
        <v>1.5679999999999999E-3</v>
      </c>
      <c r="BH46" s="13">
        <v>4.3499999999999997E-3</v>
      </c>
      <c r="BI46" s="13">
        <v>4.6499999999999996E-3</v>
      </c>
      <c r="BJ46" s="13">
        <v>1.268E-3</v>
      </c>
      <c r="BK46" s="13">
        <v>8.2299999999999995E-4</v>
      </c>
      <c r="BL46" s="13">
        <v>2.6872409999999999E-3</v>
      </c>
      <c r="BM46" s="13">
        <v>8.51938E-4</v>
      </c>
      <c r="BN46" s="13">
        <v>2.0100000000000001E-3</v>
      </c>
      <c r="BO46" s="13">
        <v>8.8000000000000003E-4</v>
      </c>
      <c r="BP46" s="13">
        <v>1.2700000000000001E-3</v>
      </c>
      <c r="BQ46" s="13">
        <v>7.1000000000000002E-4</v>
      </c>
      <c r="BR46" s="13">
        <v>1.245E-3</v>
      </c>
      <c r="BS46" s="13">
        <v>5.8900000000000001E-4</v>
      </c>
      <c r="BT46" s="13">
        <v>4.5725487951131924E-3</v>
      </c>
      <c r="BU46" s="13">
        <v>4.4627216164635827E-3</v>
      </c>
      <c r="BV46" s="13">
        <v>4.3481807436302642E-3</v>
      </c>
      <c r="BW46" s="13">
        <v>4.2429982144873216E-3</v>
      </c>
      <c r="BX46" s="13">
        <v>3.6584495322943295E-3</v>
      </c>
      <c r="BY46" s="13">
        <v>2.42611E-3</v>
      </c>
      <c r="BZ46" s="13">
        <v>4.939515789216458E-3</v>
      </c>
      <c r="CA46" s="13">
        <v>3.326614623245381E-3</v>
      </c>
      <c r="CB46" s="13">
        <v>2.1595828418050776E-3</v>
      </c>
      <c r="CC46" s="13">
        <v>4.5129595310897932E-3</v>
      </c>
      <c r="CD46" s="13">
        <v>3.4921185810360381E-3</v>
      </c>
      <c r="CE46" s="13">
        <v>2.3223598811777041E-3</v>
      </c>
      <c r="CF46" s="13">
        <v>4.7058869568715215E-3</v>
      </c>
      <c r="CG46" s="13">
        <v>3.4152018669169897E-3</v>
      </c>
      <c r="CH46" s="13">
        <v>2.2760525936806747E-3</v>
      </c>
      <c r="CI46" s="12">
        <v>4.595032218839252E-3</v>
      </c>
      <c r="CJ46" s="13">
        <v>3.3419999999999999E-3</v>
      </c>
      <c r="CK46" s="12">
        <v>2.2290000000000001E-3</v>
      </c>
      <c r="CL46" s="12">
        <v>4.4970000000000001E-3</v>
      </c>
      <c r="CM46" s="12">
        <v>3.2767397852643387E-3</v>
      </c>
      <c r="CN46" s="12">
        <v>2.1824452427624957E-3</v>
      </c>
      <c r="CO46" s="12">
        <v>4.3959842387205923E-3</v>
      </c>
      <c r="CP46" s="13">
        <v>3.2092257416784578E-3</v>
      </c>
      <c r="CQ46" s="13">
        <v>2.1396650285638043E-3</v>
      </c>
      <c r="CR46" s="13">
        <v>4.3061965684220603E-3</v>
      </c>
      <c r="CS46" s="13">
        <v>3.1431526941972307E-3</v>
      </c>
      <c r="CT46" s="13">
        <v>2.1027656606609378E-3</v>
      </c>
      <c r="CU46" s="12">
        <v>4.2175933909758172E-3</v>
      </c>
      <c r="CV46" s="12">
        <v>3.0869062657214712E-3</v>
      </c>
      <c r="CW46" s="12">
        <v>2.067298761503333E-3</v>
      </c>
      <c r="CX46" s="12">
        <v>4.1392058745280394E-3</v>
      </c>
      <c r="CY46" s="12">
        <v>1.3457E-3</v>
      </c>
      <c r="CZ46" s="12">
        <v>2.0322000000000001E-3</v>
      </c>
      <c r="DA46" s="12">
        <v>8.1590000000000005E-4</v>
      </c>
      <c r="DB46" s="12">
        <v>1.4798000000000001E-3</v>
      </c>
      <c r="DC46" s="12">
        <v>1.3483462999999999E-3</v>
      </c>
      <c r="DD46" s="12">
        <v>2.1263295999999999E-3</v>
      </c>
      <c r="DE46" s="12">
        <v>8.9360730000000003E-4</v>
      </c>
      <c r="DF46" s="12">
        <v>1.5160257000000001E-3</v>
      </c>
      <c r="DG46" s="12">
        <v>5.2400000000000002E-2</v>
      </c>
      <c r="DH46" s="12">
        <v>7.7779017441578446E-2</v>
      </c>
      <c r="DI46" s="12">
        <v>8.5999999999999993E-2</v>
      </c>
      <c r="DJ46" s="12">
        <v>6.5299999999999997E-2</v>
      </c>
      <c r="DK46" s="13">
        <v>5.4600000000000003E-2</v>
      </c>
      <c r="DL46" s="12">
        <v>4.5999999999999999E-2</v>
      </c>
      <c r="DM46" s="12">
        <v>7.45E-3</v>
      </c>
      <c r="DN46" s="12">
        <v>2.2571000000000001E-2</v>
      </c>
      <c r="DO46" s="12">
        <v>2.7E-2</v>
      </c>
      <c r="DP46" s="12">
        <v>5.0000000000000002E-5</v>
      </c>
      <c r="DQ46" s="12">
        <v>1.6990000000000002E-2</v>
      </c>
      <c r="DR46" s="13">
        <v>5.4600000000000003E-2</v>
      </c>
      <c r="DS46" s="13">
        <v>5.4600000000000003E-2</v>
      </c>
      <c r="DT46" s="13">
        <v>1.3569980000000001E-2</v>
      </c>
      <c r="DU46" s="13">
        <v>1.0501730000000001E-2</v>
      </c>
      <c r="DV46" s="13">
        <v>1.84E-2</v>
      </c>
      <c r="DW46" s="13">
        <v>1.223E-2</v>
      </c>
      <c r="DX46" s="13">
        <v>1.9767586E-2</v>
      </c>
      <c r="DY46" s="13">
        <v>1.1863762E-2</v>
      </c>
      <c r="DZ46" s="12">
        <v>1.088E-3</v>
      </c>
      <c r="EA46" s="12">
        <v>8.8999999999999995E-4</v>
      </c>
      <c r="EB46" s="13">
        <v>5.5199999999999997E-3</v>
      </c>
      <c r="EC46" s="13">
        <v>5.1999999999999998E-2</v>
      </c>
      <c r="ED46" s="13">
        <v>2.3400000000000001E-3</v>
      </c>
      <c r="EE46" s="13">
        <v>9.5999999999999992E-3</v>
      </c>
      <c r="EF46" s="12">
        <v>6.5700000000000003E-3</v>
      </c>
      <c r="EG46" s="12">
        <v>3.81E-3</v>
      </c>
      <c r="EH46" s="12">
        <v>1.0499999999999999E-3</v>
      </c>
      <c r="EI46" s="13">
        <v>2.0699999999999998E-3</v>
      </c>
      <c r="EJ46" s="12">
        <v>3.5000000000000001E-3</v>
      </c>
      <c r="EK46" s="12">
        <v>3.2699999999999999E-3</v>
      </c>
      <c r="EL46" s="12">
        <v>2.7499999999999998E-3</v>
      </c>
      <c r="EM46" s="12">
        <v>1.83E-3</v>
      </c>
      <c r="EN46" s="12">
        <v>1.0399999999999999E-3</v>
      </c>
      <c r="EO46" s="12">
        <v>2.3400000000000001E-3</v>
      </c>
      <c r="EP46" s="12">
        <v>4.1700000000000001E-3</v>
      </c>
      <c r="EQ46" s="13">
        <v>7.9379999999999997</v>
      </c>
      <c r="ER46" s="13">
        <v>6.7839999999999998</v>
      </c>
      <c r="ES46" s="13">
        <v>7.45</v>
      </c>
      <c r="ET46" s="13">
        <v>7.61</v>
      </c>
      <c r="EU46" s="13">
        <v>7.78</v>
      </c>
      <c r="EV46" s="13">
        <v>11.35</v>
      </c>
    </row>
    <row r="47" spans="1:152" ht="15.75" customHeight="1" x14ac:dyDescent="0.35">
      <c r="A47" s="3">
        <v>45</v>
      </c>
      <c r="B47" s="12">
        <v>3.7599999999999999E-3</v>
      </c>
      <c r="C47" s="12">
        <v>1.116E-2</v>
      </c>
      <c r="D47" s="13">
        <v>9.3899999999999995E-4</v>
      </c>
      <c r="E47" s="13">
        <v>1.7520000000000001E-3</v>
      </c>
      <c r="F47" s="12">
        <v>1.0430000000000001E-3</v>
      </c>
      <c r="G47" s="12">
        <v>1.9480000000000001E-3</v>
      </c>
      <c r="H47" s="12">
        <v>1.4959999999999999E-3</v>
      </c>
      <c r="I47" s="12">
        <v>2.019E-3</v>
      </c>
      <c r="J47" s="12">
        <v>3.6250000000000002E-3</v>
      </c>
      <c r="K47" s="12">
        <v>3.6250000000000002E-3</v>
      </c>
      <c r="L47" s="12">
        <v>2.9750000000000002E-3</v>
      </c>
      <c r="M47" s="12">
        <v>2.9199999999999999E-3</v>
      </c>
      <c r="N47" s="12">
        <v>1.122E-3</v>
      </c>
      <c r="O47" s="12">
        <v>1.122E-3</v>
      </c>
      <c r="P47" s="12">
        <v>2.4260000000000002E-3</v>
      </c>
      <c r="Q47" s="12">
        <v>2.3990000000000001E-3</v>
      </c>
      <c r="R47" s="14">
        <v>1.2999999999999999E-3</v>
      </c>
      <c r="S47" s="14">
        <v>2.7499999999999998E-3</v>
      </c>
      <c r="T47" s="14">
        <v>9.6000000000000002E-4</v>
      </c>
      <c r="U47" s="15">
        <v>2E-3</v>
      </c>
      <c r="V47" s="16">
        <v>6.1500000000000001E-3</v>
      </c>
      <c r="W47" s="17">
        <v>8.6099999999999996E-3</v>
      </c>
      <c r="X47" s="16">
        <v>5.3499999999999997E-3</v>
      </c>
      <c r="Y47" s="16">
        <v>4.3496000000000003E-3</v>
      </c>
      <c r="Z47" s="16">
        <v>4.1700000000000001E-3</v>
      </c>
      <c r="AA47" s="16">
        <v>5.5893999999999996E-3</v>
      </c>
      <c r="AB47" s="16">
        <v>5.3499999999999997E-3</v>
      </c>
      <c r="AC47" s="12">
        <v>2.9499999999999999E-3</v>
      </c>
      <c r="AD47" s="12">
        <v>4.0299999999999997E-3</v>
      </c>
      <c r="AE47" s="12">
        <v>4.5500000000000002E-3</v>
      </c>
      <c r="AF47" s="12">
        <v>5.3039999999999997E-3</v>
      </c>
      <c r="AG47" s="12">
        <v>1.397E-3</v>
      </c>
      <c r="AH47" s="12">
        <v>2.9220000000000001E-3</v>
      </c>
      <c r="AI47" s="12">
        <v>1.01E-3</v>
      </c>
      <c r="AJ47" s="12">
        <v>1.122E-3</v>
      </c>
      <c r="AK47" s="12">
        <v>2.4260000000000002E-3</v>
      </c>
      <c r="AL47" s="12">
        <v>2.183E-3</v>
      </c>
      <c r="AM47" s="12">
        <v>9.7300000000000002E-4</v>
      </c>
      <c r="AN47" s="12">
        <v>1.578E-3</v>
      </c>
      <c r="AO47" s="12">
        <v>1.3517E-3</v>
      </c>
      <c r="AP47" s="13">
        <v>4.202E-3</v>
      </c>
      <c r="AQ47" s="13">
        <v>3.6914000000000001E-3</v>
      </c>
      <c r="AR47" s="13">
        <v>2.7109999999999999E-3</v>
      </c>
      <c r="AS47" s="13">
        <v>2.6979999999999999E-3</v>
      </c>
      <c r="AT47" s="13" t="s">
        <v>179</v>
      </c>
      <c r="AU47" s="13">
        <v>6.8799999999999998E-3</v>
      </c>
      <c r="AV47" s="12">
        <v>1.457E-2</v>
      </c>
      <c r="AW47" s="12">
        <v>3.4060000000000002E-3</v>
      </c>
      <c r="AX47" s="12">
        <v>1.0030000000000001E-2</v>
      </c>
      <c r="AY47" s="12">
        <v>1.0030000000000001E-2</v>
      </c>
      <c r="AZ47" s="13">
        <v>1.124E-3</v>
      </c>
      <c r="BA47" s="13">
        <v>1.3159999999999999E-3</v>
      </c>
      <c r="BB47" s="12">
        <v>1.508E-3</v>
      </c>
      <c r="BC47" s="12">
        <v>9.8619999999999992E-3</v>
      </c>
      <c r="BD47" s="12">
        <v>6.7340000000000004E-3</v>
      </c>
      <c r="BE47" s="12">
        <v>7.6810000000000003E-3</v>
      </c>
      <c r="BF47" s="12">
        <v>1.0460000000000001E-3</v>
      </c>
      <c r="BG47" s="13">
        <v>1.6969999999999999E-3</v>
      </c>
      <c r="BH47" s="13">
        <v>4.7600000000000003E-3</v>
      </c>
      <c r="BI47" s="13">
        <v>5.0600000000000003E-3</v>
      </c>
      <c r="BJ47" s="13">
        <v>1.3550000000000001E-3</v>
      </c>
      <c r="BK47" s="13">
        <v>8.6600000000000002E-4</v>
      </c>
      <c r="BL47" s="13">
        <v>2.885678E-3</v>
      </c>
      <c r="BM47" s="13">
        <v>8.9218999999999995E-4</v>
      </c>
      <c r="BN47" s="13">
        <v>2.16E-3</v>
      </c>
      <c r="BO47" s="13">
        <v>9.5E-4</v>
      </c>
      <c r="BP47" s="13">
        <v>1.4E-3</v>
      </c>
      <c r="BQ47" s="13">
        <v>7.6999999999999996E-4</v>
      </c>
      <c r="BR47" s="13">
        <v>1.364E-3</v>
      </c>
      <c r="BS47" s="13">
        <v>6.4000000000000005E-4</v>
      </c>
      <c r="BT47" s="13">
        <v>4.9070600214604441E-3</v>
      </c>
      <c r="BU47" s="13">
        <v>4.7782921304139227E-3</v>
      </c>
      <c r="BV47" s="13">
        <v>4.6714049318628062E-3</v>
      </c>
      <c r="BW47" s="13">
        <v>4.5576045657545984E-3</v>
      </c>
      <c r="BX47" s="13">
        <v>3.9415675444133252E-3</v>
      </c>
      <c r="BY47" s="13">
        <v>2.6587500000000001E-3</v>
      </c>
      <c r="BZ47" s="13">
        <v>5.277268563042491E-3</v>
      </c>
      <c r="CA47" s="13">
        <v>3.5801663340046855E-3</v>
      </c>
      <c r="CB47" s="13">
        <v>2.3685280842610248E-3</v>
      </c>
      <c r="CC47" s="13">
        <v>4.8160541932721996E-3</v>
      </c>
      <c r="CD47" s="13">
        <v>3.7670085529932749E-3</v>
      </c>
      <c r="CE47" s="13">
        <v>2.5473736971571041E-3</v>
      </c>
      <c r="CF47" s="13">
        <v>5.0324100680810358E-3</v>
      </c>
      <c r="CG47" s="13">
        <v>3.6873946174838588E-3</v>
      </c>
      <c r="CH47" s="13">
        <v>2.4972188605581098E-3</v>
      </c>
      <c r="CI47" s="12">
        <v>4.9170223638461269E-3</v>
      </c>
      <c r="CJ47" s="13">
        <v>3.604E-3</v>
      </c>
      <c r="CK47" s="12">
        <v>2.4460000000000003E-3</v>
      </c>
      <c r="CL47" s="12">
        <v>4.8139999999999997E-3</v>
      </c>
      <c r="CM47" s="12">
        <v>3.5351899913226687E-3</v>
      </c>
      <c r="CN47" s="12">
        <v>2.3941540894845429E-3</v>
      </c>
      <c r="CO47" s="12">
        <v>4.7073409545094229E-3</v>
      </c>
      <c r="CP47" s="13">
        <v>3.4644175783229572E-3</v>
      </c>
      <c r="CQ47" s="13">
        <v>2.3505085766941957E-3</v>
      </c>
      <c r="CR47" s="13">
        <v>4.6126832674480249E-3</v>
      </c>
      <c r="CS47" s="13">
        <v>3.3942404535536263E-3</v>
      </c>
      <c r="CT47" s="13">
        <v>2.3089452316511242E-3</v>
      </c>
      <c r="CU47" s="12">
        <v>4.5172862013014231E-3</v>
      </c>
      <c r="CV47" s="12">
        <v>3.334025852071835E-3</v>
      </c>
      <c r="CW47" s="12">
        <v>2.2680996693704618E-3</v>
      </c>
      <c r="CX47" s="12">
        <v>4.4332979744282483E-3</v>
      </c>
      <c r="CY47" s="12">
        <v>1.4549999999999999E-3</v>
      </c>
      <c r="CZ47" s="12">
        <v>2.1748000000000002E-3</v>
      </c>
      <c r="DA47" s="12">
        <v>8.8679999999999998E-4</v>
      </c>
      <c r="DB47" s="12">
        <v>1.6034000000000001E-3</v>
      </c>
      <c r="DC47" s="12">
        <v>1.4708875999999999E-3</v>
      </c>
      <c r="DD47" s="12">
        <v>2.3107433000000002E-3</v>
      </c>
      <c r="DE47" s="12">
        <v>9.7592139999999996E-4</v>
      </c>
      <c r="DF47" s="12">
        <v>1.6514189000000001E-3</v>
      </c>
      <c r="DG47" s="12">
        <v>5.16E-2</v>
      </c>
      <c r="DH47" s="12">
        <v>7.6115221451391823E-2</v>
      </c>
      <c r="DI47" s="12">
        <v>8.6999999999999994E-2</v>
      </c>
      <c r="DJ47" s="12">
        <v>6.4600000000000005E-2</v>
      </c>
      <c r="DK47" s="13">
        <v>5.2999999999999999E-2</v>
      </c>
      <c r="DL47" s="12">
        <v>4.4999999999999998E-2</v>
      </c>
      <c r="DM47" s="12">
        <v>7.45E-3</v>
      </c>
      <c r="DN47" s="12">
        <v>2.2571000000000001E-2</v>
      </c>
      <c r="DO47" s="12">
        <v>2.7E-2</v>
      </c>
      <c r="DP47" s="12">
        <v>5.0000000000000002E-5</v>
      </c>
      <c r="DQ47" s="12">
        <v>1.77E-2</v>
      </c>
      <c r="DR47" s="13">
        <v>5.2999999999999999E-2</v>
      </c>
      <c r="DS47" s="13">
        <v>5.2999999999999999E-2</v>
      </c>
      <c r="DT47" s="13">
        <v>1.447617E-2</v>
      </c>
      <c r="DU47" s="13">
        <v>1.070635E-2</v>
      </c>
      <c r="DV47" s="13">
        <v>1.9640000000000001E-2</v>
      </c>
      <c r="DW47" s="13">
        <v>1.328E-2</v>
      </c>
      <c r="DX47" s="13">
        <v>2.0147179000000001E-2</v>
      </c>
      <c r="DY47" s="13">
        <v>1.2087756999999999E-2</v>
      </c>
      <c r="DZ47" s="12">
        <v>1.1739999999999999E-3</v>
      </c>
      <c r="EA47" s="12">
        <v>9.3999999999999997E-4</v>
      </c>
      <c r="EB47" s="13">
        <v>5.7800000000000004E-3</v>
      </c>
      <c r="EC47" s="13">
        <v>5.1900000000000002E-2</v>
      </c>
      <c r="ED47" s="13">
        <v>2.4499999999999999E-3</v>
      </c>
      <c r="EE47" s="13">
        <v>1.03E-2</v>
      </c>
      <c r="EF47" s="12">
        <v>7.1199999999999996E-3</v>
      </c>
      <c r="EG47" s="12">
        <v>4.1700000000000001E-3</v>
      </c>
      <c r="EH47" s="12">
        <v>1.2199999999999999E-3</v>
      </c>
      <c r="EI47" s="13">
        <v>2.2100000000000002E-3</v>
      </c>
      <c r="EJ47" s="12">
        <v>4.0000000000000001E-3</v>
      </c>
      <c r="EK47" s="12">
        <v>3.6600000000000001E-3</v>
      </c>
      <c r="EL47" s="12">
        <v>2.97E-3</v>
      </c>
      <c r="EM47" s="12">
        <v>1.98E-3</v>
      </c>
      <c r="EN47" s="12">
        <v>1.1100000000000001E-3</v>
      </c>
      <c r="EO47" s="12">
        <v>2.5899999999999999E-3</v>
      </c>
      <c r="EP47" s="12">
        <v>4.6299999999999996E-3</v>
      </c>
      <c r="EQ47" s="13">
        <v>8.1620000000000008</v>
      </c>
      <c r="ER47" s="13">
        <v>6.952</v>
      </c>
      <c r="ES47" s="13">
        <v>7.6</v>
      </c>
      <c r="ET47" s="13">
        <v>7.88</v>
      </c>
      <c r="EU47" s="13">
        <v>7.96</v>
      </c>
      <c r="EV47" s="13">
        <v>11.66</v>
      </c>
    </row>
    <row r="48" spans="1:152" ht="15.75" customHeight="1" x14ac:dyDescent="0.35">
      <c r="A48" s="3">
        <v>46</v>
      </c>
      <c r="B48" s="12">
        <v>4.1200000000000004E-3</v>
      </c>
      <c r="C48" s="12">
        <v>1.1560000000000001E-2</v>
      </c>
      <c r="D48" s="13">
        <v>1.0349999999999999E-3</v>
      </c>
      <c r="E48" s="13">
        <v>1.9740000000000001E-3</v>
      </c>
      <c r="F48" s="12">
        <v>1.1479999999999999E-3</v>
      </c>
      <c r="G48" s="12">
        <v>2.1979999999999999E-3</v>
      </c>
      <c r="H48" s="12">
        <v>1.673E-3</v>
      </c>
      <c r="I48" s="12">
        <v>2.196E-3</v>
      </c>
      <c r="J48" s="12">
        <v>4.1159999999999999E-3</v>
      </c>
      <c r="K48" s="12">
        <v>4.1159999999999999E-3</v>
      </c>
      <c r="L48" s="12">
        <v>3.2440000000000004E-3</v>
      </c>
      <c r="M48" s="12">
        <v>3.32E-3</v>
      </c>
      <c r="N48" s="12">
        <v>1.2409999999999999E-3</v>
      </c>
      <c r="O48" s="12">
        <v>1.2310000000000001E-3</v>
      </c>
      <c r="P48" s="12">
        <v>2.745E-3</v>
      </c>
      <c r="Q48" s="12">
        <v>2.6930000000000001E-3</v>
      </c>
      <c r="R48" s="14">
        <v>1.4E-3</v>
      </c>
      <c r="S48" s="14">
        <v>2.9499999999999999E-3</v>
      </c>
      <c r="T48" s="14">
        <v>1.0399999999999999E-3</v>
      </c>
      <c r="U48" s="15">
        <v>2.15E-3</v>
      </c>
      <c r="V48" s="16">
        <v>6.7000000000000002E-3</v>
      </c>
      <c r="W48" s="17">
        <v>9.2300000000000004E-3</v>
      </c>
      <c r="X48" s="16">
        <v>5.8300000000000001E-3</v>
      </c>
      <c r="Y48" s="16">
        <v>4.7245000000000004E-3</v>
      </c>
      <c r="Z48" s="16">
        <v>4.5300000000000002E-3</v>
      </c>
      <c r="AA48" s="16">
        <v>6.0940999999999999E-3</v>
      </c>
      <c r="AB48" s="16">
        <v>5.8300000000000001E-3</v>
      </c>
      <c r="AC48" s="12">
        <v>3.2799999999999999E-3</v>
      </c>
      <c r="AD48" s="12">
        <v>4.4600000000000004E-3</v>
      </c>
      <c r="AE48" s="12">
        <v>4.9199999999999999E-3</v>
      </c>
      <c r="AF48" s="12">
        <v>5.8809999999999999E-3</v>
      </c>
      <c r="AG48" s="12">
        <v>1.519E-3</v>
      </c>
      <c r="AH48" s="12">
        <v>3.3180000000000002E-3</v>
      </c>
      <c r="AI48" s="12">
        <v>1.1169999999999999E-3</v>
      </c>
      <c r="AJ48" s="12">
        <v>1.2409999999999999E-3</v>
      </c>
      <c r="AK48" s="12">
        <v>2.745E-3</v>
      </c>
      <c r="AL48" s="12">
        <v>2.4710000000000001E-3</v>
      </c>
      <c r="AM48" s="12">
        <v>1.0330000000000001E-3</v>
      </c>
      <c r="AN48" s="12">
        <v>1.722E-3</v>
      </c>
      <c r="AO48" s="12">
        <v>1.4197000000000001E-3</v>
      </c>
      <c r="AP48" s="13">
        <v>4.6309999999999997E-3</v>
      </c>
      <c r="AQ48" s="13">
        <v>4.0889000000000003E-3</v>
      </c>
      <c r="AR48" s="13">
        <v>2.9550000000000002E-3</v>
      </c>
      <c r="AS48" s="13">
        <v>2.941E-3</v>
      </c>
      <c r="AT48" s="13" t="s">
        <v>180</v>
      </c>
      <c r="AU48" s="13">
        <v>7.3499999999999998E-3</v>
      </c>
      <c r="AV48" s="12">
        <v>1.52E-2</v>
      </c>
      <c r="AW48" s="12">
        <v>3.8709999999999999E-3</v>
      </c>
      <c r="AX48" s="12">
        <v>1.048E-2</v>
      </c>
      <c r="AY48" s="12">
        <v>1.048E-2</v>
      </c>
      <c r="AZ48" s="13">
        <v>1.2229999999999999E-3</v>
      </c>
      <c r="BA48" s="13">
        <v>1.42E-3</v>
      </c>
      <c r="BB48" s="12">
        <v>1.616E-3</v>
      </c>
      <c r="BC48" s="12">
        <v>1.0652999999999999E-2</v>
      </c>
      <c r="BD48" s="12">
        <v>7.443E-3</v>
      </c>
      <c r="BE48" s="12">
        <v>8.3549999999999996E-3</v>
      </c>
      <c r="BF48" s="12">
        <v>1.111E-3</v>
      </c>
      <c r="BG48" s="13">
        <v>1.8519999999999999E-3</v>
      </c>
      <c r="BH48" s="13">
        <v>5.2100000000000002E-3</v>
      </c>
      <c r="BI48" s="13">
        <v>5.5100000000000001E-3</v>
      </c>
      <c r="BJ48" s="13">
        <v>1.464E-3</v>
      </c>
      <c r="BK48" s="13">
        <v>9.1699999999999995E-4</v>
      </c>
      <c r="BL48" s="13">
        <v>3.0831539999999998E-3</v>
      </c>
      <c r="BM48" s="13">
        <v>9.3472E-4</v>
      </c>
      <c r="BN48" s="13">
        <v>2.32E-3</v>
      </c>
      <c r="BO48" s="13">
        <v>1.0200000000000001E-3</v>
      </c>
      <c r="BP48" s="13">
        <v>1.56E-3</v>
      </c>
      <c r="BQ48" s="13">
        <v>8.0999999999999996E-4</v>
      </c>
      <c r="BR48" s="13">
        <v>1.4959999999999999E-3</v>
      </c>
      <c r="BS48" s="13">
        <v>6.9300000000000004E-4</v>
      </c>
      <c r="BT48" s="13">
        <v>5.263752961752027E-3</v>
      </c>
      <c r="BU48" s="13">
        <v>5.1274979746422132E-3</v>
      </c>
      <c r="BV48" s="13">
        <v>5.0164347031873583E-3</v>
      </c>
      <c r="BW48" s="13">
        <v>4.8944081750939882E-3</v>
      </c>
      <c r="BX48" s="13">
        <v>4.2467720834508524E-3</v>
      </c>
      <c r="BY48" s="13">
        <v>2.9051099999999998E-3</v>
      </c>
      <c r="BZ48" s="13">
        <v>5.6467352702903205E-3</v>
      </c>
      <c r="CA48" s="13">
        <v>3.8573043860033003E-3</v>
      </c>
      <c r="CB48" s="13">
        <v>2.5977780988232333E-3</v>
      </c>
      <c r="CC48" s="13">
        <v>5.1466969783680793E-3</v>
      </c>
      <c r="CD48" s="13">
        <v>4.062611200778843E-3</v>
      </c>
      <c r="CE48" s="13">
        <v>2.7852166764744503E-3</v>
      </c>
      <c r="CF48" s="13">
        <v>5.3888128232903272E-3</v>
      </c>
      <c r="CG48" s="13">
        <v>3.979431369032076E-3</v>
      </c>
      <c r="CH48" s="13">
        <v>2.7308656351547008E-3</v>
      </c>
      <c r="CI48" s="12">
        <v>5.2679169307406539E-3</v>
      </c>
      <c r="CJ48" s="13">
        <v>3.8860000000000001E-3</v>
      </c>
      <c r="CK48" s="12">
        <v>2.6739999999999997E-3</v>
      </c>
      <c r="CL48" s="12">
        <v>5.1589999999999995E-3</v>
      </c>
      <c r="CM48" s="12">
        <v>3.8133370143620606E-3</v>
      </c>
      <c r="CN48" s="12">
        <v>2.6182609707982589E-3</v>
      </c>
      <c r="CO48" s="12">
        <v>5.0462070713488674E-3</v>
      </c>
      <c r="CP48" s="13">
        <v>3.7387253883752417E-3</v>
      </c>
      <c r="CQ48" s="13">
        <v>2.5731588070263679E-3</v>
      </c>
      <c r="CR48" s="13">
        <v>4.945825244148252E-3</v>
      </c>
      <c r="CS48" s="13">
        <v>3.6642135652187719E-3</v>
      </c>
      <c r="CT48" s="13">
        <v>2.5268215992429502E-3</v>
      </c>
      <c r="CU48" s="12">
        <v>4.8436377701353787E-3</v>
      </c>
      <c r="CV48" s="12">
        <v>3.5996608568419396E-3</v>
      </c>
      <c r="CW48" s="12">
        <v>2.4808670286560583E-3</v>
      </c>
      <c r="CX48" s="12">
        <v>4.7535716470410933E-3</v>
      </c>
      <c r="CY48" s="12">
        <v>1.5758E-3</v>
      </c>
      <c r="CZ48" s="12">
        <v>2.3465999999999999E-3</v>
      </c>
      <c r="DA48" s="12">
        <v>9.6630000000000001E-4</v>
      </c>
      <c r="DB48" s="12">
        <v>1.7246E-3</v>
      </c>
      <c r="DC48" s="12">
        <v>1.6056642E-3</v>
      </c>
      <c r="DD48" s="12">
        <v>2.5148862000000001E-3</v>
      </c>
      <c r="DE48" s="12">
        <v>1.0669983000000001E-3</v>
      </c>
      <c r="DF48" s="12">
        <v>1.8018142E-3</v>
      </c>
      <c r="DG48" s="12">
        <v>5.0700000000000002E-2</v>
      </c>
      <c r="DH48" s="12">
        <v>7.4565748046657165E-2</v>
      </c>
      <c r="DI48" s="12">
        <v>8.7999999999999995E-2</v>
      </c>
      <c r="DJ48" s="12">
        <v>6.3899999999999998E-2</v>
      </c>
      <c r="DK48" s="13">
        <v>5.2499999999999998E-2</v>
      </c>
      <c r="DL48" s="12">
        <v>4.3999999999999997E-2</v>
      </c>
      <c r="DM48" s="12">
        <v>8.1840000000000003E-3</v>
      </c>
      <c r="DN48" s="12">
        <v>2.3847E-2</v>
      </c>
      <c r="DO48" s="12">
        <v>2.7E-2</v>
      </c>
      <c r="DP48" s="12">
        <v>5.0000000000000002E-5</v>
      </c>
      <c r="DQ48" s="12">
        <v>1.8450000000000001E-2</v>
      </c>
      <c r="DR48" s="13">
        <v>5.2499999999999998E-2</v>
      </c>
      <c r="DS48" s="13">
        <v>5.2499999999999998E-2</v>
      </c>
      <c r="DT48" s="13">
        <v>1.5398510000000001E-2</v>
      </c>
      <c r="DU48" s="13">
        <v>1.0874979999999999E-2</v>
      </c>
      <c r="DV48" s="13">
        <v>1.985E-2</v>
      </c>
      <c r="DW48" s="13">
        <v>1.329E-2</v>
      </c>
      <c r="DX48" s="13">
        <v>2.0554304999999998E-2</v>
      </c>
      <c r="DY48" s="13">
        <v>1.23293E-2</v>
      </c>
      <c r="DZ48" s="12">
        <v>1.271E-3</v>
      </c>
      <c r="EA48" s="12">
        <v>1E-3</v>
      </c>
      <c r="EB48" s="13">
        <v>6.0699999999999999E-3</v>
      </c>
      <c r="EC48" s="13">
        <v>5.2299999999999999E-2</v>
      </c>
      <c r="ED48" s="13">
        <v>2.5899999999999999E-3</v>
      </c>
      <c r="EE48" s="13">
        <v>1.15E-2</v>
      </c>
      <c r="EF48" s="12">
        <v>7.7200000000000003E-3</v>
      </c>
      <c r="EG48" s="12">
        <v>4.5700000000000003E-3</v>
      </c>
      <c r="EH48" s="12">
        <v>1.42E-3</v>
      </c>
      <c r="EI48" s="13">
        <v>2.3600000000000001E-3</v>
      </c>
      <c r="EJ48" s="12">
        <v>4.4999999999999997E-3</v>
      </c>
      <c r="EK48" s="12">
        <v>4.0499999999999998E-3</v>
      </c>
      <c r="EL48" s="12">
        <v>3.32E-3</v>
      </c>
      <c r="EM48" s="12">
        <v>2.2100000000000002E-3</v>
      </c>
      <c r="EN48" s="12">
        <v>1.1900000000000001E-3</v>
      </c>
      <c r="EO48" s="12">
        <v>2.8700000000000002E-3</v>
      </c>
      <c r="EP48" s="12">
        <v>5.7400000000000003E-3</v>
      </c>
      <c r="EQ48" s="13">
        <v>8.4139999999999997</v>
      </c>
      <c r="ER48" s="13">
        <v>7.0279999999999996</v>
      </c>
      <c r="ES48" s="13">
        <v>7.75</v>
      </c>
      <c r="ET48" s="13">
        <v>8.16</v>
      </c>
      <c r="EU48" s="13">
        <v>8.18</v>
      </c>
      <c r="EV48" s="13">
        <v>11.97</v>
      </c>
    </row>
    <row r="49" spans="1:152" ht="15.75" customHeight="1" x14ac:dyDescent="0.35">
      <c r="A49" s="3">
        <v>47</v>
      </c>
      <c r="B49" s="12">
        <v>4.5500000000000002E-3</v>
      </c>
      <c r="C49" s="12">
        <v>1.2E-2</v>
      </c>
      <c r="D49" s="13">
        <v>1.1410000000000001E-3</v>
      </c>
      <c r="E49" s="13">
        <v>2.2109999999999999E-3</v>
      </c>
      <c r="F49" s="12">
        <v>1.2669999999999999E-3</v>
      </c>
      <c r="G49" s="12">
        <v>2.4629999999999999E-3</v>
      </c>
      <c r="H49" s="12">
        <v>1.8649999999999999E-3</v>
      </c>
      <c r="I49" s="12">
        <v>2.3909999999999999E-3</v>
      </c>
      <c r="J49" s="12">
        <v>4.6569999999999997E-3</v>
      </c>
      <c r="K49" s="12">
        <v>4.6569999999999997E-3</v>
      </c>
      <c r="L49" s="12">
        <v>3.5349999999999999E-3</v>
      </c>
      <c r="M49" s="12">
        <v>3.7499999999999999E-3</v>
      </c>
      <c r="N49" s="12">
        <v>1.374E-3</v>
      </c>
      <c r="O49" s="12">
        <v>1.356E-3</v>
      </c>
      <c r="P49" s="12">
        <v>3.0999999999999999E-3</v>
      </c>
      <c r="Q49" s="12">
        <v>3.009E-3</v>
      </c>
      <c r="R49" s="14">
        <v>1.5200000000000001E-3</v>
      </c>
      <c r="S49" s="14">
        <v>3.1700000000000001E-3</v>
      </c>
      <c r="T49" s="14">
        <v>1.1199999999999999E-3</v>
      </c>
      <c r="U49" s="15">
        <v>2.31E-3</v>
      </c>
      <c r="V49" s="16">
        <v>7.3099999999999997E-3</v>
      </c>
      <c r="W49" s="17">
        <v>9.9100000000000004E-3</v>
      </c>
      <c r="X49" s="16">
        <v>6.3600000000000002E-3</v>
      </c>
      <c r="Y49" s="16">
        <v>5.1345000000000002E-3</v>
      </c>
      <c r="Z49" s="16">
        <v>4.9199999999999999E-3</v>
      </c>
      <c r="AA49" s="16">
        <v>6.6540999999999996E-3</v>
      </c>
      <c r="AB49" s="16">
        <v>6.3600000000000002E-3</v>
      </c>
      <c r="AC49" s="12">
        <v>3.64E-3</v>
      </c>
      <c r="AD49" s="12">
        <v>4.9399999999999999E-3</v>
      </c>
      <c r="AE49" s="12">
        <v>5.3200000000000001E-3</v>
      </c>
      <c r="AF49" s="12">
        <v>6.4590000000000003E-3</v>
      </c>
      <c r="AG49" s="12">
        <v>1.6540000000000001E-3</v>
      </c>
      <c r="AH49" s="12">
        <v>3.754E-3</v>
      </c>
      <c r="AI49" s="12">
        <v>1.237E-3</v>
      </c>
      <c r="AJ49" s="12">
        <v>1.374E-3</v>
      </c>
      <c r="AK49" s="12">
        <v>3.0999999999999999E-3</v>
      </c>
      <c r="AL49" s="12">
        <v>2.7899999999999999E-3</v>
      </c>
      <c r="AM49" s="12">
        <v>1.1119999999999999E-3</v>
      </c>
      <c r="AN49" s="12">
        <v>1.8990000000000001E-3</v>
      </c>
      <c r="AO49" s="12">
        <v>1.5020000000000001E-3</v>
      </c>
      <c r="AP49" s="13">
        <v>5.1029999999999999E-3</v>
      </c>
      <c r="AQ49" s="13">
        <v>4.5244999999999999E-3</v>
      </c>
      <c r="AR49" s="13">
        <v>3.2330000000000002E-3</v>
      </c>
      <c r="AS49" s="13">
        <v>3.2190000000000001E-3</v>
      </c>
      <c r="AT49" s="13" t="s">
        <v>181</v>
      </c>
      <c r="AU49" s="13">
        <v>7.8600000000000007E-3</v>
      </c>
      <c r="AV49" s="12">
        <v>1.5900000000000001E-2</v>
      </c>
      <c r="AW49" s="12">
        <v>4.3870000000000003E-3</v>
      </c>
      <c r="AX49" s="12">
        <v>1.0970000000000001E-2</v>
      </c>
      <c r="AY49" s="12">
        <v>1.0970000000000001E-2</v>
      </c>
      <c r="AZ49" s="13">
        <v>1.3259999999999999E-3</v>
      </c>
      <c r="BA49" s="13">
        <v>1.5299999999999999E-3</v>
      </c>
      <c r="BB49" s="12">
        <v>1.7340000000000001E-3</v>
      </c>
      <c r="BC49" s="12">
        <v>1.1525000000000001E-2</v>
      </c>
      <c r="BD49" s="12">
        <v>8.1460000000000005E-3</v>
      </c>
      <c r="BE49" s="12">
        <v>9.0980000000000002E-3</v>
      </c>
      <c r="BF49" s="12">
        <v>1.196E-3</v>
      </c>
      <c r="BG49" s="13">
        <v>2.042E-3</v>
      </c>
      <c r="BH49" s="13">
        <v>5.7299999999999999E-3</v>
      </c>
      <c r="BI49" s="13">
        <v>6.0000000000000001E-3</v>
      </c>
      <c r="BJ49" s="13">
        <v>1.6149999999999999E-3</v>
      </c>
      <c r="BK49" s="13">
        <v>9.8299999999999993E-4</v>
      </c>
      <c r="BL49" s="13">
        <v>3.4224949999999998E-3</v>
      </c>
      <c r="BM49" s="13">
        <v>9.6820999999999995E-4</v>
      </c>
      <c r="BN49" s="13">
        <v>2.49E-3</v>
      </c>
      <c r="BO49" s="13">
        <v>1.1100000000000001E-3</v>
      </c>
      <c r="BP49" s="13">
        <v>1.73E-3</v>
      </c>
      <c r="BQ49" s="13">
        <v>8.8000000000000003E-4</v>
      </c>
      <c r="BR49" s="13">
        <v>1.6410000000000001E-3</v>
      </c>
      <c r="BS49" s="13">
        <v>7.5000000000000002E-4</v>
      </c>
      <c r="BT49" s="13">
        <v>5.6288757711567793E-3</v>
      </c>
      <c r="BU49" s="13">
        <v>5.4858191352857048E-3</v>
      </c>
      <c r="BV49" s="13">
        <v>5.3712145151669933E-3</v>
      </c>
      <c r="BW49" s="13">
        <v>5.2421414260600714E-3</v>
      </c>
      <c r="BX49" s="13">
        <v>4.5755655640173816E-3</v>
      </c>
      <c r="BY49" s="13">
        <v>3.1591800000000001E-3</v>
      </c>
      <c r="BZ49" s="13">
        <v>6.0573281112351798E-3</v>
      </c>
      <c r="CA49" s="13">
        <v>4.1561233317007609E-3</v>
      </c>
      <c r="CB49" s="13">
        <v>2.8401262512232467E-3</v>
      </c>
      <c r="CC49" s="13">
        <v>5.5083323613633987E-3</v>
      </c>
      <c r="CD49" s="13">
        <v>4.3793582538528301E-3</v>
      </c>
      <c r="CE49" s="13">
        <v>3.0302109970904308E-3</v>
      </c>
      <c r="CF49" s="13">
        <v>5.7829933847191733E-3</v>
      </c>
      <c r="CG49" s="13">
        <v>4.2913234443412111E-3</v>
      </c>
      <c r="CH49" s="13">
        <v>2.9710470568731131E-3</v>
      </c>
      <c r="CI49" s="12">
        <v>5.6553077827907637E-3</v>
      </c>
      <c r="CJ49" s="13">
        <v>4.1900000000000001E-3</v>
      </c>
      <c r="CK49" s="12">
        <v>2.9100000000000003E-3</v>
      </c>
      <c r="CL49" s="12">
        <v>5.5380000000000004E-3</v>
      </c>
      <c r="CM49" s="12">
        <v>4.1115119276499499E-3</v>
      </c>
      <c r="CN49" s="12">
        <v>2.8499591343889761E-3</v>
      </c>
      <c r="CO49" s="12">
        <v>5.4192699571391474E-3</v>
      </c>
      <c r="CP49" s="13">
        <v>4.032511690891841E-3</v>
      </c>
      <c r="CQ49" s="13">
        <v>2.8019081205500071E-3</v>
      </c>
      <c r="CR49" s="13">
        <v>5.3116319600001087E-3</v>
      </c>
      <c r="CS49" s="13">
        <v>3.9532499183369853E-3</v>
      </c>
      <c r="CT49" s="13">
        <v>2.7513274009931228E-3</v>
      </c>
      <c r="CU49" s="12">
        <v>5.2023719475663517E-3</v>
      </c>
      <c r="CV49" s="12">
        <v>3.8839439422574322E-3</v>
      </c>
      <c r="CW49" s="12">
        <v>2.7007276391968903E-3</v>
      </c>
      <c r="CX49" s="12">
        <v>5.1046345977057116E-3</v>
      </c>
      <c r="CY49" s="12">
        <v>1.7321999999999999E-3</v>
      </c>
      <c r="CZ49" s="12">
        <v>2.5428999999999998E-3</v>
      </c>
      <c r="DA49" s="12">
        <v>1.0660999999999999E-3</v>
      </c>
      <c r="DB49" s="12">
        <v>1.8462999999999999E-3</v>
      </c>
      <c r="DC49" s="12">
        <v>1.7536568E-3</v>
      </c>
      <c r="DD49" s="12">
        <v>2.7404001000000001E-3</v>
      </c>
      <c r="DE49" s="12">
        <v>1.1674964E-3</v>
      </c>
      <c r="DF49" s="12">
        <v>1.9683285999999999E-3</v>
      </c>
      <c r="DG49" s="12">
        <v>4.9500000000000002E-2</v>
      </c>
      <c r="DH49" s="12">
        <v>7.3132268631731501E-2</v>
      </c>
      <c r="DI49" s="12">
        <v>8.7999999999999995E-2</v>
      </c>
      <c r="DJ49" s="12">
        <v>6.3299999999999995E-2</v>
      </c>
      <c r="DK49" s="13">
        <v>5.1999999999999998E-2</v>
      </c>
      <c r="DL49" s="12">
        <v>4.2999999999999997E-2</v>
      </c>
      <c r="DM49" s="12">
        <v>8.9589999999999999E-3</v>
      </c>
      <c r="DN49" s="12">
        <v>2.5124E-2</v>
      </c>
      <c r="DO49" s="12">
        <v>2.8000000000000001E-2</v>
      </c>
      <c r="DP49" s="12">
        <v>6.0000000000000002E-5</v>
      </c>
      <c r="DQ49" s="12">
        <v>1.924E-2</v>
      </c>
      <c r="DR49" s="13">
        <v>5.1999999999999998E-2</v>
      </c>
      <c r="DS49" s="13">
        <v>5.1999999999999998E-2</v>
      </c>
      <c r="DT49" s="13">
        <v>1.6362419999999999E-2</v>
      </c>
      <c r="DU49" s="13">
        <v>1.1065699999999999E-2</v>
      </c>
      <c r="DV49" s="13">
        <v>2.0070000000000001E-2</v>
      </c>
      <c r="DW49" s="13">
        <v>1.3299999999999999E-2</v>
      </c>
      <c r="DX49" s="13">
        <v>2.0990948999999998E-2</v>
      </c>
      <c r="DY49" s="13">
        <v>1.2589761999999999E-2</v>
      </c>
      <c r="DZ49" s="12">
        <v>1.3829999999999999E-3</v>
      </c>
      <c r="EA49" s="12">
        <v>1.07E-3</v>
      </c>
      <c r="EB49" s="13">
        <v>6.4000000000000003E-3</v>
      </c>
      <c r="EC49" s="13">
        <v>5.4300000000000001E-2</v>
      </c>
      <c r="ED49" s="13">
        <v>2.7499999999999998E-3</v>
      </c>
      <c r="EE49" s="13">
        <v>1.26E-2</v>
      </c>
      <c r="EF49" s="12">
        <v>8.3800000000000003E-3</v>
      </c>
      <c r="EG49" s="12">
        <v>5.0099999999999997E-3</v>
      </c>
      <c r="EH49" s="12">
        <v>1.65E-3</v>
      </c>
      <c r="EI49" s="13">
        <v>2.5600000000000002E-3</v>
      </c>
      <c r="EJ49" s="12">
        <v>5.0000000000000001E-3</v>
      </c>
      <c r="EK49" s="12">
        <v>4.47E-3</v>
      </c>
      <c r="EL49" s="12">
        <v>3.7399999999999998E-3</v>
      </c>
      <c r="EM49" s="12">
        <v>2.49E-3</v>
      </c>
      <c r="EN49" s="12">
        <v>1.2899999999999999E-3</v>
      </c>
      <c r="EO49" s="12">
        <v>3.2200000000000002E-3</v>
      </c>
      <c r="EP49" s="12">
        <v>6.5599999999999999E-3</v>
      </c>
      <c r="EQ49" s="13">
        <v>8.7080000000000002</v>
      </c>
      <c r="ER49" s="13">
        <v>7.0410000000000004</v>
      </c>
      <c r="ES49" s="13">
        <v>7.95</v>
      </c>
      <c r="ET49" s="13">
        <v>8.4499999999999993</v>
      </c>
      <c r="EU49" s="13">
        <v>8.4600000000000009</v>
      </c>
      <c r="EV49" s="13">
        <v>12.29</v>
      </c>
    </row>
    <row r="50" spans="1:152" ht="15.75" customHeight="1" x14ac:dyDescent="0.35">
      <c r="A50" s="3">
        <v>48</v>
      </c>
      <c r="B50" s="12">
        <v>5.0200000000000002E-3</v>
      </c>
      <c r="C50" s="12">
        <v>1.251E-2</v>
      </c>
      <c r="D50" s="13">
        <v>1.261E-3</v>
      </c>
      <c r="E50" s="13">
        <v>2.4599999999999999E-3</v>
      </c>
      <c r="F50" s="12">
        <v>1.4E-3</v>
      </c>
      <c r="G50" s="12">
        <v>2.7399999999999998E-3</v>
      </c>
      <c r="H50" s="12">
        <v>2.0699999999999998E-3</v>
      </c>
      <c r="I50" s="12">
        <v>2.6059999999999998E-3</v>
      </c>
      <c r="J50" s="12">
        <v>5.2459999999999998E-3</v>
      </c>
      <c r="K50" s="12">
        <v>5.2460000000000007E-3</v>
      </c>
      <c r="L50" s="12">
        <v>3.849E-3</v>
      </c>
      <c r="M50" s="12">
        <v>4.2300000000000003E-3</v>
      </c>
      <c r="N50" s="12">
        <v>1.518E-3</v>
      </c>
      <c r="O50" s="12">
        <v>1.4989999999999999E-3</v>
      </c>
      <c r="P50" s="12">
        <v>3.4870000000000001E-3</v>
      </c>
      <c r="Q50" s="12">
        <v>3.3430000000000001E-3</v>
      </c>
      <c r="R50" s="14">
        <v>1.64E-3</v>
      </c>
      <c r="S50" s="14">
        <v>3.4099999999999998E-3</v>
      </c>
      <c r="T50" s="14">
        <v>1.2099999999999999E-3</v>
      </c>
      <c r="U50" s="15">
        <v>2.49E-3</v>
      </c>
      <c r="V50" s="16">
        <v>7.9799999999999992E-3</v>
      </c>
      <c r="W50" s="17">
        <v>1.064E-2</v>
      </c>
      <c r="X50" s="16">
        <v>6.9499999999999996E-3</v>
      </c>
      <c r="Y50" s="16">
        <v>5.5893999999999996E-3</v>
      </c>
      <c r="Z50" s="16">
        <v>5.3499999999999997E-3</v>
      </c>
      <c r="AA50" s="16">
        <v>7.2738999999999998E-3</v>
      </c>
      <c r="AB50" s="16">
        <v>6.9499999999999996E-3</v>
      </c>
      <c r="AC50" s="12">
        <v>4.0299999999999997E-3</v>
      </c>
      <c r="AD50" s="12">
        <v>5.47E-3</v>
      </c>
      <c r="AE50" s="12">
        <v>5.7400000000000003E-3</v>
      </c>
      <c r="AF50" s="12">
        <v>7.123E-3</v>
      </c>
      <c r="AG50" s="12">
        <v>1.802E-3</v>
      </c>
      <c r="AH50" s="12">
        <v>4.228E-3</v>
      </c>
      <c r="AI50" s="12">
        <v>1.366E-3</v>
      </c>
      <c r="AJ50" s="12">
        <v>1.518E-3</v>
      </c>
      <c r="AK50" s="12">
        <v>3.4870000000000001E-3</v>
      </c>
      <c r="AL50" s="12">
        <v>3.1380000000000002E-3</v>
      </c>
      <c r="AM50" s="12">
        <v>1.206E-3</v>
      </c>
      <c r="AN50" s="12">
        <v>2.1020000000000001E-3</v>
      </c>
      <c r="AO50" s="12">
        <v>1.6022E-3</v>
      </c>
      <c r="AP50" s="13">
        <v>5.62E-3</v>
      </c>
      <c r="AQ50" s="13">
        <v>4.9995999999999999E-3</v>
      </c>
      <c r="AR50" s="13">
        <v>3.5479999999999999E-3</v>
      </c>
      <c r="AS50" s="13">
        <v>3.5339999999999998E-3</v>
      </c>
      <c r="AT50" s="13" t="s">
        <v>182</v>
      </c>
      <c r="AU50" s="13">
        <v>8.4100000000000008E-3</v>
      </c>
      <c r="AV50" s="12">
        <v>1.6670000000000001E-2</v>
      </c>
      <c r="AW50" s="12">
        <v>4.9519999999999998E-3</v>
      </c>
      <c r="AX50" s="12">
        <v>1.1509999999999999E-2</v>
      </c>
      <c r="AY50" s="12">
        <v>1.1509999999999999E-2</v>
      </c>
      <c r="AZ50" s="13">
        <v>1.4339999999999999E-3</v>
      </c>
      <c r="BA50" s="13">
        <v>1.647E-3</v>
      </c>
      <c r="BB50" s="12">
        <v>1.8600000000000001E-3</v>
      </c>
      <c r="BC50" s="12">
        <v>1.2488000000000001E-2</v>
      </c>
      <c r="BD50" s="12">
        <v>8.9510000000000006E-3</v>
      </c>
      <c r="BE50" s="12">
        <v>9.9159999999999995E-3</v>
      </c>
      <c r="BF50" s="12">
        <v>1.297E-3</v>
      </c>
      <c r="BG50" s="13">
        <v>2.2599999999999999E-3</v>
      </c>
      <c r="BH50" s="13">
        <v>6.3299999999999997E-3</v>
      </c>
      <c r="BI50" s="13">
        <v>6.5500000000000003E-3</v>
      </c>
      <c r="BJ50" s="13">
        <v>1.8079999999999999E-3</v>
      </c>
      <c r="BK50" s="13">
        <v>1.072E-3</v>
      </c>
      <c r="BL50" s="13">
        <v>3.509205E-3</v>
      </c>
      <c r="BM50" s="13">
        <v>1.002838E-3</v>
      </c>
      <c r="BN50" s="13">
        <v>2.65E-3</v>
      </c>
      <c r="BO50" s="13">
        <v>1.1999999999999999E-3</v>
      </c>
      <c r="BP50" s="13">
        <v>1.92E-3</v>
      </c>
      <c r="BQ50" s="13">
        <v>9.7000000000000005E-4</v>
      </c>
      <c r="BR50" s="13">
        <v>1.7979999999999999E-3</v>
      </c>
      <c r="BS50" s="13">
        <v>8.1099999999999998E-4</v>
      </c>
      <c r="BT50" s="13">
        <v>5.9969969672982945E-3</v>
      </c>
      <c r="BU50" s="13">
        <v>5.848093442304492E-3</v>
      </c>
      <c r="BV50" s="13">
        <v>5.7307746834373537E-3</v>
      </c>
      <c r="BW50" s="13">
        <v>5.5965637150413522E-3</v>
      </c>
      <c r="BX50" s="13">
        <v>4.9280115570873532E-3</v>
      </c>
      <c r="BY50" s="13">
        <v>3.4172999999999999E-3</v>
      </c>
      <c r="BZ50" s="13">
        <v>6.5135763062162165E-3</v>
      </c>
      <c r="CA50" s="13">
        <v>4.4773153012963246E-3</v>
      </c>
      <c r="CB50" s="13">
        <v>3.0898423480946202E-3</v>
      </c>
      <c r="CC50" s="13">
        <v>5.9097609605892019E-3</v>
      </c>
      <c r="CD50" s="13">
        <v>4.7165808030741382E-3</v>
      </c>
      <c r="CE50" s="13">
        <v>3.2786486509619275E-3</v>
      </c>
      <c r="CF50" s="13">
        <v>6.2183689500516989E-3</v>
      </c>
      <c r="CG50" s="13">
        <v>4.6219519229701656E-3</v>
      </c>
      <c r="CH50" s="13">
        <v>3.2139626990895973E-3</v>
      </c>
      <c r="CI50" s="12">
        <v>6.0821455481550428E-3</v>
      </c>
      <c r="CJ50" s="13">
        <v>4.5140000000000007E-3</v>
      </c>
      <c r="CK50" s="12">
        <v>3.15E-3</v>
      </c>
      <c r="CL50" s="12">
        <v>5.9540000000000001E-3</v>
      </c>
      <c r="CM50" s="12">
        <v>4.4291709959525787E-3</v>
      </c>
      <c r="CN50" s="12">
        <v>3.0861110976734877E-3</v>
      </c>
      <c r="CO50" s="12">
        <v>5.8289017436261538E-3</v>
      </c>
      <c r="CP50" s="13">
        <v>4.3450465802502706E-3</v>
      </c>
      <c r="CQ50" s="13">
        <v>3.0331001068650077E-3</v>
      </c>
      <c r="CR50" s="13">
        <v>5.7120267443265494E-3</v>
      </c>
      <c r="CS50" s="13">
        <v>4.26060613110595E-3</v>
      </c>
      <c r="CT50" s="13">
        <v>2.9791376277950215E-3</v>
      </c>
      <c r="CU50" s="12">
        <v>5.5955651977478401E-3</v>
      </c>
      <c r="CV50" s="12">
        <v>4.1861183121309625E-3</v>
      </c>
      <c r="CW50" s="12">
        <v>2.9247749256348663E-3</v>
      </c>
      <c r="CX50" s="12">
        <v>5.4882092284345126E-3</v>
      </c>
      <c r="CY50" s="12">
        <v>1.9093000000000001E-3</v>
      </c>
      <c r="CZ50" s="12">
        <v>2.7966000000000002E-3</v>
      </c>
      <c r="DA50" s="12">
        <v>1.1670000000000001E-3</v>
      </c>
      <c r="DB50" s="12">
        <v>2.0008999999999999E-3</v>
      </c>
      <c r="DC50" s="12">
        <v>1.9163234000000001E-3</v>
      </c>
      <c r="DD50" s="12">
        <v>2.9891469000000001E-3</v>
      </c>
      <c r="DE50" s="12">
        <v>1.2785896000000001E-3</v>
      </c>
      <c r="DF50" s="12">
        <v>2.1525216999999999E-3</v>
      </c>
      <c r="DG50" s="12">
        <v>4.9299999999999997E-2</v>
      </c>
      <c r="DH50" s="12">
        <v>7.1816686489459491E-2</v>
      </c>
      <c r="DI50" s="12">
        <v>8.8999999999999996E-2</v>
      </c>
      <c r="DJ50" s="12">
        <v>6.2799999999999995E-2</v>
      </c>
      <c r="DK50" s="13">
        <v>5.16E-2</v>
      </c>
      <c r="DL50" s="12">
        <v>4.2000000000000003E-2</v>
      </c>
      <c r="DM50" s="12">
        <v>9.7750000000000007E-3</v>
      </c>
      <c r="DN50" s="12">
        <v>2.6404E-2</v>
      </c>
      <c r="DO50" s="12">
        <v>2.9000000000000001E-2</v>
      </c>
      <c r="DP50" s="12">
        <v>6.0000000000000002E-5</v>
      </c>
      <c r="DQ50" s="12">
        <v>2.009E-2</v>
      </c>
      <c r="DR50" s="13">
        <v>5.16E-2</v>
      </c>
      <c r="DS50" s="13">
        <v>5.16E-2</v>
      </c>
      <c r="DT50" s="13">
        <v>1.7365829999999999E-2</v>
      </c>
      <c r="DU50" s="13">
        <v>1.1280510000000001E-2</v>
      </c>
      <c r="DV50" s="13">
        <v>2.0289999999999999E-2</v>
      </c>
      <c r="DW50" s="13">
        <v>1.3339999999999999E-2</v>
      </c>
      <c r="DX50" s="13">
        <v>2.1459235E-2</v>
      </c>
      <c r="DY50" s="13">
        <v>1.2870618E-2</v>
      </c>
      <c r="DZ50" s="12">
        <v>1.511E-3</v>
      </c>
      <c r="EA50" s="12">
        <v>1.16E-3</v>
      </c>
      <c r="EB50" s="13">
        <v>6.7600000000000004E-3</v>
      </c>
      <c r="EC50" s="13">
        <v>5.7799999999999997E-2</v>
      </c>
      <c r="ED50" s="13">
        <v>2.9499999999999999E-3</v>
      </c>
      <c r="EE50" s="13">
        <v>1.3899999999999999E-2</v>
      </c>
      <c r="EF50" s="12">
        <v>9.0399999999999994E-3</v>
      </c>
      <c r="EG50" s="12">
        <v>5.4799999999999996E-3</v>
      </c>
      <c r="EH50" s="12">
        <v>1.92E-3</v>
      </c>
      <c r="EI50" s="13">
        <v>2.7899999999999999E-3</v>
      </c>
      <c r="EJ50" s="12">
        <v>5.7000000000000002E-3</v>
      </c>
      <c r="EK50" s="12">
        <v>4.9100000000000003E-3</v>
      </c>
      <c r="EL50" s="12">
        <v>4.2100000000000002E-3</v>
      </c>
      <c r="EM50" s="12">
        <v>2.81E-3</v>
      </c>
      <c r="EN50" s="12">
        <v>1.4E-3</v>
      </c>
      <c r="EO50" s="12">
        <v>3.5999999999999999E-3</v>
      </c>
      <c r="EP50" s="12">
        <v>7.79E-3</v>
      </c>
      <c r="EQ50" s="13">
        <v>9.0299999999999994</v>
      </c>
      <c r="ER50" s="13">
        <v>7.056</v>
      </c>
      <c r="ES50" s="13">
        <v>8.2200000000000006</v>
      </c>
      <c r="ET50" s="13">
        <v>8.76</v>
      </c>
      <c r="EU50" s="13">
        <v>8.82</v>
      </c>
      <c r="EV50" s="13">
        <v>12.63</v>
      </c>
    </row>
    <row r="51" spans="1:152" ht="15.75" customHeight="1" x14ac:dyDescent="0.35">
      <c r="A51" s="3">
        <v>49</v>
      </c>
      <c r="B51" s="12">
        <v>5.5399999999999998E-3</v>
      </c>
      <c r="C51" s="12">
        <v>1.311E-2</v>
      </c>
      <c r="D51" s="13">
        <v>1.3929999999999999E-3</v>
      </c>
      <c r="E51" s="13">
        <v>2.7209999999999999E-3</v>
      </c>
      <c r="F51" s="12">
        <v>1.5479999999999999E-3</v>
      </c>
      <c r="G51" s="12">
        <v>3.0279999999999999E-3</v>
      </c>
      <c r="H51" s="12">
        <v>2.2880000000000001E-3</v>
      </c>
      <c r="I51" s="12">
        <v>2.8449999999999999E-3</v>
      </c>
      <c r="J51" s="12">
        <v>5.8799999999999998E-3</v>
      </c>
      <c r="K51" s="12">
        <v>5.8799999999999998E-3</v>
      </c>
      <c r="L51" s="12">
        <v>4.1869999999999997E-3</v>
      </c>
      <c r="M51" s="12">
        <v>4.7400000000000003E-3</v>
      </c>
      <c r="N51" s="12">
        <v>1.6720000000000001E-3</v>
      </c>
      <c r="O51" s="12">
        <v>1.6570000000000001E-3</v>
      </c>
      <c r="P51" s="12">
        <v>3.9029999999999998E-3</v>
      </c>
      <c r="Q51" s="12">
        <v>3.6939999999999998E-3</v>
      </c>
      <c r="R51" s="14">
        <v>1.7799999999999999E-3</v>
      </c>
      <c r="S51" s="14">
        <v>3.6700000000000001E-3</v>
      </c>
      <c r="T51" s="14">
        <v>1.31E-3</v>
      </c>
      <c r="U51" s="15">
        <v>2.6800000000000001E-3</v>
      </c>
      <c r="V51" s="16">
        <v>8.7200000000000003E-3</v>
      </c>
      <c r="W51" s="17">
        <v>1.145E-2</v>
      </c>
      <c r="X51" s="16">
        <v>7.6E-3</v>
      </c>
      <c r="Y51" s="16">
        <v>6.0940999999999999E-3</v>
      </c>
      <c r="Z51" s="16">
        <v>5.8300000000000001E-3</v>
      </c>
      <c r="AA51" s="16">
        <v>7.9585999999999997E-3</v>
      </c>
      <c r="AB51" s="16">
        <v>7.6E-3</v>
      </c>
      <c r="AC51" s="12">
        <v>4.4600000000000004E-3</v>
      </c>
      <c r="AD51" s="12">
        <v>6.0600000000000003E-3</v>
      </c>
      <c r="AE51" s="12">
        <v>6.2100000000000002E-3</v>
      </c>
      <c r="AF51" s="12">
        <v>7.835E-3</v>
      </c>
      <c r="AG51" s="12">
        <v>1.967E-3</v>
      </c>
      <c r="AH51" s="12">
        <v>4.7400000000000003E-3</v>
      </c>
      <c r="AI51" s="12">
        <v>1.505E-3</v>
      </c>
      <c r="AJ51" s="12">
        <v>1.6720000000000001E-3</v>
      </c>
      <c r="AK51" s="12">
        <v>3.9029999999999998E-3</v>
      </c>
      <c r="AL51" s="12">
        <v>3.5130000000000001E-3</v>
      </c>
      <c r="AM51" s="12">
        <v>1.31E-3</v>
      </c>
      <c r="AN51" s="12">
        <v>2.3259999999999999E-3</v>
      </c>
      <c r="AO51" s="12">
        <v>1.7248999999999999E-3</v>
      </c>
      <c r="AP51" s="13">
        <v>6.1850000000000004E-3</v>
      </c>
      <c r="AQ51" s="13">
        <v>5.5157000000000001E-3</v>
      </c>
      <c r="AR51" s="13">
        <v>3.9060000000000002E-3</v>
      </c>
      <c r="AS51" s="13">
        <v>3.8709999999999999E-3</v>
      </c>
      <c r="AT51" s="13" t="s">
        <v>183</v>
      </c>
      <c r="AU51" s="13">
        <v>9.0200000000000002E-3</v>
      </c>
      <c r="AV51" s="12">
        <v>1.7520000000000001E-2</v>
      </c>
      <c r="AW51" s="12">
        <v>5.5630000000000002E-3</v>
      </c>
      <c r="AX51" s="12">
        <v>1.21E-2</v>
      </c>
      <c r="AY51" s="12">
        <v>1.21E-2</v>
      </c>
      <c r="AZ51" s="13">
        <v>1.5499999999999999E-3</v>
      </c>
      <c r="BA51" s="13">
        <v>1.7730000000000001E-3</v>
      </c>
      <c r="BB51" s="12">
        <v>1.9949999999999998E-3</v>
      </c>
      <c r="BC51" s="12">
        <v>1.355E-2</v>
      </c>
      <c r="BD51" s="12">
        <v>9.8110000000000003E-3</v>
      </c>
      <c r="BE51" s="12">
        <v>1.0817E-2</v>
      </c>
      <c r="BF51" s="12">
        <v>1.408E-3</v>
      </c>
      <c r="BG51" s="13">
        <v>2.5010000000000002E-3</v>
      </c>
      <c r="BH51" s="13">
        <v>7.0000000000000001E-3</v>
      </c>
      <c r="BI51" s="13">
        <v>7.1599999999999997E-3</v>
      </c>
      <c r="BJ51" s="13">
        <v>2.032E-3</v>
      </c>
      <c r="BK51" s="13">
        <v>1.168E-3</v>
      </c>
      <c r="BL51" s="13">
        <v>3.63738E-3</v>
      </c>
      <c r="BM51" s="13">
        <v>1.0707309999999999E-3</v>
      </c>
      <c r="BN51" s="13">
        <v>2.8300000000000001E-3</v>
      </c>
      <c r="BO51" s="13">
        <v>1.2999999999999999E-3</v>
      </c>
      <c r="BP51" s="13">
        <v>2.1700000000000001E-3</v>
      </c>
      <c r="BQ51" s="13">
        <v>1.0499999999999999E-3</v>
      </c>
      <c r="BR51" s="13">
        <v>1.967E-3</v>
      </c>
      <c r="BS51" s="13">
        <v>8.7699999999999996E-4</v>
      </c>
      <c r="BT51" s="13">
        <v>6.3783352224976901E-3</v>
      </c>
      <c r="BU51" s="13">
        <v>6.2413038548359322E-3</v>
      </c>
      <c r="BV51" s="13">
        <v>6.1047259890546169E-3</v>
      </c>
      <c r="BW51" s="13">
        <v>5.9667030630395027E-3</v>
      </c>
      <c r="BX51" s="13">
        <v>5.3054656853852942E-3</v>
      </c>
      <c r="BY51" s="13">
        <v>3.6845599999999999E-3</v>
      </c>
      <c r="BZ51" s="13">
        <v>7.0130696580028599E-3</v>
      </c>
      <c r="CA51" s="13">
        <v>4.8207545140720705E-3</v>
      </c>
      <c r="CB51" s="13">
        <v>3.3431466345739047E-3</v>
      </c>
      <c r="CC51" s="13">
        <v>6.3551354494303476E-3</v>
      </c>
      <c r="CD51" s="13">
        <v>5.0762432452750592E-3</v>
      </c>
      <c r="CE51" s="13">
        <v>3.5354552071520324E-3</v>
      </c>
      <c r="CF51" s="13">
        <v>6.6935097111336305E-3</v>
      </c>
      <c r="CG51" s="13">
        <v>4.9736262632808928E-3</v>
      </c>
      <c r="CH51" s="13">
        <v>3.4647083573978877E-3</v>
      </c>
      <c r="CI51" s="12">
        <v>6.5473428940323562E-3</v>
      </c>
      <c r="CJ51" s="13">
        <v>4.8609999999999999E-3</v>
      </c>
      <c r="CK51" s="12">
        <v>3.398E-3</v>
      </c>
      <c r="CL51" s="12">
        <v>6.4070000000000004E-3</v>
      </c>
      <c r="CM51" s="12">
        <v>4.7682586518695454E-3</v>
      </c>
      <c r="CN51" s="12">
        <v>3.3310531535648913E-3</v>
      </c>
      <c r="CO51" s="12">
        <v>6.2745363127684559E-3</v>
      </c>
      <c r="CP51" s="13">
        <v>4.6783769250640771E-3</v>
      </c>
      <c r="CQ51" s="13">
        <v>3.2715673362413706E-3</v>
      </c>
      <c r="CR51" s="13">
        <v>6.1469912872296343E-3</v>
      </c>
      <c r="CS51" s="13">
        <v>4.588347738840641E-3</v>
      </c>
      <c r="CT51" s="13">
        <v>3.2147030463257507E-3</v>
      </c>
      <c r="CU51" s="12">
        <v>6.0231386235310696E-3</v>
      </c>
      <c r="CV51" s="12">
        <v>4.5082678214823993E-3</v>
      </c>
      <c r="CW51" s="12">
        <v>3.1571462194117847E-3</v>
      </c>
      <c r="CX51" s="12">
        <v>5.9048280185138935E-3</v>
      </c>
      <c r="CY51" s="12">
        <v>2.1023000000000001E-3</v>
      </c>
      <c r="CZ51" s="12">
        <v>3.0327000000000002E-3</v>
      </c>
      <c r="DA51" s="12">
        <v>1.2926000000000001E-3</v>
      </c>
      <c r="DB51" s="12">
        <v>2.1789000000000001E-3</v>
      </c>
      <c r="DC51" s="12">
        <v>2.0948383E-3</v>
      </c>
      <c r="DD51" s="12">
        <v>3.2632387000000001E-3</v>
      </c>
      <c r="DE51" s="12">
        <v>1.4010056999999999E-3</v>
      </c>
      <c r="DF51" s="12">
        <v>2.3562892999999998E-3</v>
      </c>
      <c r="DG51" s="12">
        <v>4.9200000000000001E-2</v>
      </c>
      <c r="DH51" s="12">
        <v>7.0621161347231842E-2</v>
      </c>
      <c r="DI51" s="12">
        <v>0.09</v>
      </c>
      <c r="DJ51" s="12">
        <v>6.2399999999999997E-2</v>
      </c>
      <c r="DK51" s="13">
        <v>5.1200000000000002E-2</v>
      </c>
      <c r="DL51" s="12">
        <v>4.1000000000000002E-2</v>
      </c>
      <c r="DM51" s="12">
        <v>1.0633999999999999E-2</v>
      </c>
      <c r="DN51" s="12">
        <v>2.7687E-2</v>
      </c>
      <c r="DO51" s="12">
        <v>0.03</v>
      </c>
      <c r="DP51" s="12">
        <v>6.9999999999999994E-5</v>
      </c>
      <c r="DQ51" s="12">
        <v>2.0969999999999999E-2</v>
      </c>
      <c r="DR51" s="13">
        <v>5.1200000000000002E-2</v>
      </c>
      <c r="DS51" s="13">
        <v>5.1200000000000002E-2</v>
      </c>
      <c r="DT51" s="13">
        <v>1.840574E-2</v>
      </c>
      <c r="DU51" s="13">
        <v>1.1518550000000001E-2</v>
      </c>
      <c r="DV51" s="13">
        <v>2.0500000000000001E-2</v>
      </c>
      <c r="DW51" s="13">
        <v>1.342E-2</v>
      </c>
      <c r="DX51" s="13">
        <v>2.1961439999999999E-2</v>
      </c>
      <c r="DY51" s="13">
        <v>1.317346E-2</v>
      </c>
      <c r="DZ51" s="12">
        <v>1.6570000000000001E-3</v>
      </c>
      <c r="EA51" s="12">
        <v>1.25E-3</v>
      </c>
      <c r="EB51" s="13">
        <v>7.1500000000000001E-3</v>
      </c>
      <c r="EC51" s="13">
        <v>6.1800000000000001E-2</v>
      </c>
      <c r="ED51" s="13">
        <v>3.1099999999999999E-3</v>
      </c>
      <c r="EE51" s="13">
        <v>1.5299999999999999E-2</v>
      </c>
      <c r="EF51" s="12">
        <v>9.7999999999999997E-3</v>
      </c>
      <c r="EG51" s="12">
        <v>6.0099999999999997E-3</v>
      </c>
      <c r="EH51" s="12">
        <v>2.2300000000000002E-3</v>
      </c>
      <c r="EI51" s="13">
        <v>3.0899999999999999E-3</v>
      </c>
      <c r="EJ51" s="12">
        <v>6.4000000000000003E-3</v>
      </c>
      <c r="EK51" s="12">
        <v>5.4099999999999999E-3</v>
      </c>
      <c r="EL51" s="12">
        <v>4.7299999999999998E-3</v>
      </c>
      <c r="EM51" s="12">
        <v>3.15E-3</v>
      </c>
      <c r="EN51" s="12">
        <v>1.5299999999999999E-3</v>
      </c>
      <c r="EO51" s="12">
        <v>4.0099999999999997E-3</v>
      </c>
      <c r="EP51" s="12">
        <v>8.6999999999999994E-3</v>
      </c>
      <c r="EQ51" s="13">
        <v>9.3800000000000008</v>
      </c>
      <c r="ER51" s="13">
        <v>7.0739999999999998</v>
      </c>
      <c r="ES51" s="13">
        <v>8.4700000000000006</v>
      </c>
      <c r="ET51" s="13">
        <v>9.09</v>
      </c>
      <c r="EU51" s="13">
        <v>9.27</v>
      </c>
      <c r="EV51" s="13">
        <v>12.97</v>
      </c>
    </row>
    <row r="52" spans="1:152" ht="15.75" customHeight="1" x14ac:dyDescent="0.35">
      <c r="A52" s="3">
        <v>50</v>
      </c>
      <c r="B52" s="12">
        <v>6.1000000000000004E-3</v>
      </c>
      <c r="C52" s="12">
        <v>1.3780000000000001E-2</v>
      </c>
      <c r="D52" s="13">
        <v>1.5380000000000001E-3</v>
      </c>
      <c r="E52" s="13">
        <v>2.9940000000000001E-3</v>
      </c>
      <c r="F52" s="12">
        <v>1.7099999999999999E-3</v>
      </c>
      <c r="G52" s="12">
        <v>3.3300000000000001E-3</v>
      </c>
      <c r="H52" s="12">
        <v>2.5200000000000001E-3</v>
      </c>
      <c r="I52" s="12">
        <v>3.1089999999999998E-3</v>
      </c>
      <c r="J52" s="12">
        <v>6.5570000000000003E-3</v>
      </c>
      <c r="K52" s="12">
        <v>6.5570000000000003E-3</v>
      </c>
      <c r="L52" s="12">
        <v>4.5500000000000002E-3</v>
      </c>
      <c r="M52" s="12">
        <v>5.2900000000000004E-3</v>
      </c>
      <c r="N52" s="12">
        <v>1.83E-3</v>
      </c>
      <c r="O52" s="12">
        <v>1.83E-3</v>
      </c>
      <c r="P52" s="12">
        <v>4.3429999999999996E-3</v>
      </c>
      <c r="Q52" s="12">
        <v>4.0569999999999998E-3</v>
      </c>
      <c r="R52" s="14">
        <v>1.9300000000000001E-3</v>
      </c>
      <c r="S52" s="14">
        <v>3.96E-3</v>
      </c>
      <c r="T52" s="14">
        <v>1.42E-3</v>
      </c>
      <c r="U52" s="15">
        <v>2.8999999999999998E-3</v>
      </c>
      <c r="V52" s="16">
        <v>9.5200000000000007E-3</v>
      </c>
      <c r="W52" s="17">
        <v>1.2319999999999999E-2</v>
      </c>
      <c r="X52" s="16">
        <v>8.3199999999999993E-3</v>
      </c>
      <c r="Y52" s="16">
        <v>6.6540999999999996E-3</v>
      </c>
      <c r="Z52" s="16">
        <v>6.3600000000000002E-3</v>
      </c>
      <c r="AA52" s="16">
        <v>8.7133000000000002E-3</v>
      </c>
      <c r="AB52" s="16">
        <v>8.3199999999999993E-3</v>
      </c>
      <c r="AC52" s="12">
        <v>4.9399999999999999E-3</v>
      </c>
      <c r="AD52" s="12">
        <v>6.7099999999999998E-3</v>
      </c>
      <c r="AE52" s="12">
        <v>6.7099999999999998E-3</v>
      </c>
      <c r="AF52" s="12">
        <v>8.6250000000000007E-3</v>
      </c>
      <c r="AG52" s="12">
        <v>2.1510000000000001E-3</v>
      </c>
      <c r="AH52" s="12">
        <v>5.2849999999999998E-3</v>
      </c>
      <c r="AI52" s="12">
        <v>1.647E-3</v>
      </c>
      <c r="AJ52" s="12">
        <v>1.83E-3</v>
      </c>
      <c r="AK52" s="12">
        <v>4.3429999999999996E-3</v>
      </c>
      <c r="AL52" s="12">
        <v>3.9090000000000001E-3</v>
      </c>
      <c r="AM52" s="12">
        <v>1.428E-3</v>
      </c>
      <c r="AN52" s="12">
        <v>2.5790000000000001E-3</v>
      </c>
      <c r="AO52" s="12">
        <v>1.8737999999999999E-3</v>
      </c>
      <c r="AP52" s="13">
        <v>6.8019999999999999E-3</v>
      </c>
      <c r="AQ52" s="13">
        <v>6.0937999999999999E-3</v>
      </c>
      <c r="AR52" s="13">
        <v>4.3090000000000003E-3</v>
      </c>
      <c r="AS52" s="13">
        <v>4.2180000000000004E-3</v>
      </c>
      <c r="AT52" s="13" t="s">
        <v>184</v>
      </c>
      <c r="AU52" s="13">
        <v>9.6900000000000007E-3</v>
      </c>
      <c r="AV52" s="12">
        <v>1.8450000000000001E-2</v>
      </c>
      <c r="AW52" s="12">
        <v>6.2189999999999997E-3</v>
      </c>
      <c r="AX52" s="12">
        <v>1.2749999999999999E-2</v>
      </c>
      <c r="AY52" s="12">
        <v>1.2749999999999999E-2</v>
      </c>
      <c r="AZ52" s="13">
        <v>1.676E-3</v>
      </c>
      <c r="BA52" s="13">
        <v>1.9070000000000001E-3</v>
      </c>
      <c r="BB52" s="12">
        <v>2.1380000000000001E-3</v>
      </c>
      <c r="BC52" s="12">
        <v>1.4722000000000001E-2</v>
      </c>
      <c r="BD52" s="12">
        <v>1.0763E-2</v>
      </c>
      <c r="BE52" s="12">
        <v>1.1809E-2</v>
      </c>
      <c r="BF52" s="12">
        <v>1.536E-3</v>
      </c>
      <c r="BG52" s="13">
        <v>2.7729999999999999E-3</v>
      </c>
      <c r="BH52" s="13">
        <v>7.7400000000000004E-3</v>
      </c>
      <c r="BI52" s="13">
        <v>7.8399999999999997E-3</v>
      </c>
      <c r="BJ52" s="13">
        <v>2.2850000000000001E-3</v>
      </c>
      <c r="BK52" s="13">
        <v>1.2899999999999999E-3</v>
      </c>
      <c r="BL52" s="13">
        <v>3.8177509999999999E-3</v>
      </c>
      <c r="BM52" s="13">
        <v>1.171306E-3</v>
      </c>
      <c r="BN52" s="13">
        <v>3.0100000000000001E-3</v>
      </c>
      <c r="BO52" s="13">
        <v>1.42E-3</v>
      </c>
      <c r="BP52" s="13">
        <v>2.4099999999999998E-3</v>
      </c>
      <c r="BQ52" s="13">
        <v>1.1800000000000001E-3</v>
      </c>
      <c r="BR52" s="13">
        <v>2.1480000000000002E-3</v>
      </c>
      <c r="BS52" s="13">
        <v>9.5E-4</v>
      </c>
      <c r="BT52" s="13">
        <v>6.7814383913337118E-3</v>
      </c>
      <c r="BU52" s="13">
        <v>6.6332117512493717E-3</v>
      </c>
      <c r="BV52" s="13">
        <v>6.5010520655641862E-3</v>
      </c>
      <c r="BW52" s="13">
        <v>6.3594798371704436E-3</v>
      </c>
      <c r="BX52" s="13">
        <v>5.7116449860732162E-3</v>
      </c>
      <c r="BY52" s="13">
        <v>3.9727E-3</v>
      </c>
      <c r="BZ52" s="13">
        <v>7.5506546829761708E-3</v>
      </c>
      <c r="CA52" s="13">
        <v>5.1881232763848796E-3</v>
      </c>
      <c r="CB52" s="13">
        <v>3.6050978638474652E-3</v>
      </c>
      <c r="CC52" s="13">
        <v>6.8424458439465289E-3</v>
      </c>
      <c r="CD52" s="13">
        <v>5.4634666894577714E-3</v>
      </c>
      <c r="CE52" s="13">
        <v>3.8128083159497841E-3</v>
      </c>
      <c r="CF52" s="13">
        <v>7.2052408598888475E-3</v>
      </c>
      <c r="CG52" s="13">
        <v>5.3522313547486045E-3</v>
      </c>
      <c r="CH52" s="13">
        <v>3.7351945832112925E-3</v>
      </c>
      <c r="CI52" s="12">
        <v>7.0486131702159859E-3</v>
      </c>
      <c r="CJ52" s="13">
        <v>5.2350000000000001E-3</v>
      </c>
      <c r="CK52" s="12">
        <v>3.6669999999999997E-3</v>
      </c>
      <c r="CL52" s="12">
        <v>6.894E-3</v>
      </c>
      <c r="CM52" s="12">
        <v>5.1338802790441224E-3</v>
      </c>
      <c r="CN52" s="12">
        <v>3.5958798201348222E-3</v>
      </c>
      <c r="CO52" s="12">
        <v>6.7552709995334394E-3</v>
      </c>
      <c r="CP52" s="13">
        <v>5.0379305647723369E-3</v>
      </c>
      <c r="CQ52" s="13">
        <v>3.5289352788301334E-3</v>
      </c>
      <c r="CR52" s="13">
        <v>6.6160703417717506E-3</v>
      </c>
      <c r="CS52" s="13">
        <v>4.9420911107757801E-3</v>
      </c>
      <c r="CT52" s="13">
        <v>3.4693594864788572E-3</v>
      </c>
      <c r="CU52" s="12">
        <v>6.4846972484316279E-3</v>
      </c>
      <c r="CV52" s="12">
        <v>4.856077954495156E-3</v>
      </c>
      <c r="CW52" s="12">
        <v>3.4085483017893539E-3</v>
      </c>
      <c r="CX52" s="12">
        <v>6.3541980215833333E-3</v>
      </c>
      <c r="CY52" s="12">
        <v>2.2899000000000001E-3</v>
      </c>
      <c r="CZ52" s="12">
        <v>3.3904E-3</v>
      </c>
      <c r="DA52" s="12">
        <v>1.4107E-3</v>
      </c>
      <c r="DB52" s="12">
        <v>2.3873000000000002E-3</v>
      </c>
      <c r="DC52" s="12">
        <v>2.2907591999999999E-3</v>
      </c>
      <c r="DD52" s="12">
        <v>3.5646488E-3</v>
      </c>
      <c r="DE52" s="12">
        <v>1.5362853E-3</v>
      </c>
      <c r="DF52" s="12">
        <v>2.5803187000000001E-3</v>
      </c>
      <c r="DG52" s="12">
        <v>4.9000000000000002E-2</v>
      </c>
      <c r="DH52" s="12">
        <v>6.954812082969819E-2</v>
      </c>
      <c r="DI52" s="12">
        <v>9.0999999999999998E-2</v>
      </c>
      <c r="DJ52" s="12">
        <v>6.1899999999999997E-2</v>
      </c>
      <c r="DK52" s="13">
        <v>5.0999999999999997E-2</v>
      </c>
      <c r="DL52" s="12">
        <v>0.04</v>
      </c>
      <c r="DM52" s="12">
        <v>1.1535E-2</v>
      </c>
      <c r="DN52" s="12">
        <v>2.8975000000000001E-2</v>
      </c>
      <c r="DO52" s="12">
        <v>3.1E-2</v>
      </c>
      <c r="DP52" s="12">
        <v>8.0000000000000007E-5</v>
      </c>
      <c r="DQ52" s="12">
        <v>2.1909999999999999E-2</v>
      </c>
      <c r="DR52" s="13">
        <v>5.0999999999999997E-2</v>
      </c>
      <c r="DS52" s="13">
        <v>5.0999999999999997E-2</v>
      </c>
      <c r="DT52" s="13">
        <v>1.9497839999999999E-2</v>
      </c>
      <c r="DU52" s="13">
        <v>1.178627E-2</v>
      </c>
      <c r="DV52" s="13">
        <v>2.0709999999999999E-2</v>
      </c>
      <c r="DW52" s="13">
        <v>1.354E-2</v>
      </c>
      <c r="DX52" s="13">
        <v>2.2499999999999999E-2</v>
      </c>
      <c r="DY52" s="13">
        <v>1.3500000999999999E-2</v>
      </c>
      <c r="DZ52" s="12">
        <v>1.823E-3</v>
      </c>
      <c r="EA52" s="12">
        <v>1.3600000000000001E-3</v>
      </c>
      <c r="EB52" s="13">
        <v>7.6E-3</v>
      </c>
      <c r="EC52" s="13">
        <v>6.6799999999999998E-2</v>
      </c>
      <c r="ED52" s="13">
        <v>3.4399999999999999E-3</v>
      </c>
      <c r="EE52" s="13">
        <v>1.7000000000000001E-2</v>
      </c>
      <c r="EF52" s="12">
        <v>1.0500000000000001E-2</v>
      </c>
      <c r="EG52" s="12">
        <v>6.5500000000000003E-3</v>
      </c>
      <c r="EH52" s="12">
        <v>2.5999999999999999E-3</v>
      </c>
      <c r="EI52" s="13">
        <v>3.47E-3</v>
      </c>
      <c r="EJ52" s="12">
        <v>7.3000000000000001E-3</v>
      </c>
      <c r="EK52" s="12">
        <v>5.9699999999999996E-3</v>
      </c>
      <c r="EL52" s="12">
        <v>5.3499999999999997E-3</v>
      </c>
      <c r="EM52" s="12">
        <v>3.5699999999999998E-3</v>
      </c>
      <c r="EN52" s="12">
        <v>1.6800000000000001E-3</v>
      </c>
      <c r="EO52" s="12">
        <v>4.4799999999999996E-3</v>
      </c>
      <c r="EP52" s="12">
        <v>1.0120000000000001E-2</v>
      </c>
      <c r="EQ52" s="13">
        <v>9.7650000000000006</v>
      </c>
      <c r="ER52" s="13">
        <v>7.0949999999999998</v>
      </c>
      <c r="ES52" s="13">
        <v>8.6999999999999993</v>
      </c>
      <c r="ET52" s="13">
        <v>9.43</v>
      </c>
      <c r="EU52" s="13">
        <v>9.82</v>
      </c>
      <c r="EV52" s="13">
        <v>13.32</v>
      </c>
    </row>
    <row r="53" spans="1:152" ht="15.75" customHeight="1" x14ac:dyDescent="0.35">
      <c r="A53" s="3">
        <v>51</v>
      </c>
      <c r="B53" s="12">
        <v>6.6299999999999996E-3</v>
      </c>
      <c r="C53" s="12">
        <v>1.4540000000000001E-2</v>
      </c>
      <c r="D53" s="13">
        <v>1.6949999999999999E-3</v>
      </c>
      <c r="E53" s="13">
        <v>3.2789999999999998E-3</v>
      </c>
      <c r="F53" s="12">
        <v>1.8879999999999999E-3</v>
      </c>
      <c r="G53" s="12">
        <v>3.6470000000000001E-3</v>
      </c>
      <c r="H53" s="12">
        <v>2.7680000000000001E-3</v>
      </c>
      <c r="I53" s="12">
        <v>3.3609999999999998E-3</v>
      </c>
      <c r="J53" s="12">
        <v>7.2769999999999996E-3</v>
      </c>
      <c r="K53" s="12">
        <v>7.2769999999999996E-3</v>
      </c>
      <c r="L53" s="12">
        <v>4.9430000000000003E-3</v>
      </c>
      <c r="M53" s="12">
        <v>5.8799999999999998E-3</v>
      </c>
      <c r="N53" s="12">
        <v>1.9919999999999998E-3</v>
      </c>
      <c r="O53" s="12">
        <v>2.016E-3</v>
      </c>
      <c r="P53" s="12">
        <v>4.8040000000000001E-3</v>
      </c>
      <c r="Q53" s="12">
        <v>4.431E-3</v>
      </c>
      <c r="R53" s="14">
        <v>2.0899999999999998E-3</v>
      </c>
      <c r="S53" s="14">
        <v>4.2700000000000004E-3</v>
      </c>
      <c r="T53" s="14">
        <v>1.5499999999999999E-3</v>
      </c>
      <c r="U53" s="15">
        <v>3.13E-3</v>
      </c>
      <c r="V53" s="16">
        <v>1.04E-2</v>
      </c>
      <c r="W53" s="17">
        <v>1.3270000000000001E-2</v>
      </c>
      <c r="X53" s="16">
        <v>9.11E-3</v>
      </c>
      <c r="Y53" s="16">
        <v>7.2738999999999998E-3</v>
      </c>
      <c r="Z53" s="16">
        <v>6.9499999999999996E-3</v>
      </c>
      <c r="AA53" s="16">
        <v>9.5329999999999998E-3</v>
      </c>
      <c r="AB53" s="16">
        <v>9.11E-3</v>
      </c>
      <c r="AC53" s="12">
        <v>5.47E-3</v>
      </c>
      <c r="AD53" s="12">
        <v>7.4200000000000004E-3</v>
      </c>
      <c r="AE53" s="12">
        <v>7.3000000000000001E-3</v>
      </c>
      <c r="AF53" s="12">
        <v>9.4830000000000001E-3</v>
      </c>
      <c r="AG53" s="12">
        <v>2.3240000000000001E-3</v>
      </c>
      <c r="AH53" s="12">
        <v>5.8669999999999998E-3</v>
      </c>
      <c r="AI53" s="12">
        <v>1.7930000000000001E-3</v>
      </c>
      <c r="AJ53" s="12">
        <v>1.9919999999999998E-3</v>
      </c>
      <c r="AK53" s="12">
        <v>4.8040000000000001E-3</v>
      </c>
      <c r="AL53" s="12">
        <v>4.3239999999999997E-3</v>
      </c>
      <c r="AM53" s="12">
        <v>1.5679999999999999E-3</v>
      </c>
      <c r="AN53" s="12">
        <v>2.872E-3</v>
      </c>
      <c r="AO53" s="12">
        <v>2.0531E-3</v>
      </c>
      <c r="AP53" s="13">
        <v>7.4720000000000003E-3</v>
      </c>
      <c r="AQ53" s="13">
        <v>6.7055999999999999E-3</v>
      </c>
      <c r="AR53" s="13">
        <v>4.7610000000000005E-3</v>
      </c>
      <c r="AS53" s="13">
        <v>4.5779999999999996E-3</v>
      </c>
      <c r="AT53" s="13" t="s">
        <v>185</v>
      </c>
      <c r="AU53" s="13">
        <v>1.043E-2</v>
      </c>
      <c r="AV53" s="12">
        <v>1.9470000000000001E-2</v>
      </c>
      <c r="AW53" s="12">
        <v>6.9170000000000004E-3</v>
      </c>
      <c r="AX53" s="12">
        <v>1.3469999999999999E-2</v>
      </c>
      <c r="AY53" s="12">
        <v>1.3469999999999999E-2</v>
      </c>
      <c r="AZ53" s="13">
        <v>1.8519999999999999E-3</v>
      </c>
      <c r="BA53" s="13">
        <v>2.1510000000000001E-3</v>
      </c>
      <c r="BB53" s="12">
        <v>2.4489999999999998E-3</v>
      </c>
      <c r="BC53" s="12">
        <v>1.6014E-2</v>
      </c>
      <c r="BD53" s="12">
        <v>1.1802999999999999E-2</v>
      </c>
      <c r="BE53" s="12">
        <v>1.2900999999999999E-2</v>
      </c>
      <c r="BF53" s="12">
        <v>1.686E-3</v>
      </c>
      <c r="BG53" s="13">
        <v>3.088E-3</v>
      </c>
      <c r="BH53" s="13">
        <v>8.5199999999999998E-3</v>
      </c>
      <c r="BI53" s="13">
        <v>8.6E-3</v>
      </c>
      <c r="BJ53" s="13">
        <v>2.5569999999999998E-3</v>
      </c>
      <c r="BK53" s="13">
        <v>1.4530000000000001E-3</v>
      </c>
      <c r="BL53" s="13">
        <v>4.0334560000000004E-3</v>
      </c>
      <c r="BM53" s="13">
        <v>1.304272E-3</v>
      </c>
      <c r="BN53" s="13">
        <v>3.2299999999999998E-3</v>
      </c>
      <c r="BO53" s="13">
        <v>1.5499999999999999E-3</v>
      </c>
      <c r="BP53" s="13">
        <v>2.6800000000000001E-3</v>
      </c>
      <c r="BQ53" s="13">
        <v>1.2800000000000001E-3</v>
      </c>
      <c r="BR53" s="13">
        <v>2.3400000000000001E-3</v>
      </c>
      <c r="BS53" s="13">
        <v>1.031E-3</v>
      </c>
      <c r="BT53" s="13">
        <v>7.2280146424101186E-3</v>
      </c>
      <c r="BU53" s="13">
        <v>7.0642550771273099E-3</v>
      </c>
      <c r="BV53" s="13">
        <v>6.9400981688455907E-3</v>
      </c>
      <c r="BW53" s="13">
        <v>6.7941818100162961E-3</v>
      </c>
      <c r="BX53" s="13">
        <v>6.147140118812457E-3</v>
      </c>
      <c r="BY53" s="13">
        <v>4.2872099999999996E-3</v>
      </c>
      <c r="BZ53" s="13">
        <v>8.1219948380556566E-3</v>
      </c>
      <c r="CA53" s="13">
        <v>5.5833150422648506E-3</v>
      </c>
      <c r="CB53" s="13">
        <v>3.8877157046718716E-3</v>
      </c>
      <c r="CC53" s="13">
        <v>7.3671929680800344E-3</v>
      </c>
      <c r="CD53" s="13">
        <v>5.8796493699448922E-3</v>
      </c>
      <c r="CE53" s="13">
        <v>4.1154181182030897E-3</v>
      </c>
      <c r="CF53" s="13">
        <v>7.750761990252068E-3</v>
      </c>
      <c r="CG53" s="13">
        <v>5.7596683942509781E-3</v>
      </c>
      <c r="CH53" s="13">
        <v>4.0307866723641832E-3</v>
      </c>
      <c r="CI53" s="12">
        <v>7.5835870554638862E-3</v>
      </c>
      <c r="CJ53" s="13">
        <v>5.6369999999999996E-3</v>
      </c>
      <c r="CK53" s="12">
        <v>3.9589999999999998E-3</v>
      </c>
      <c r="CL53" s="12">
        <v>7.4160000000000007E-3</v>
      </c>
      <c r="CM53" s="12">
        <v>5.5272970192659443E-3</v>
      </c>
      <c r="CN53" s="12">
        <v>3.8843620639803481E-3</v>
      </c>
      <c r="CO53" s="12">
        <v>7.2692815770126849E-3</v>
      </c>
      <c r="CP53" s="13">
        <v>5.4250708597469157E-3</v>
      </c>
      <c r="CQ53" s="13">
        <v>3.8100469154341032E-3</v>
      </c>
      <c r="CR53" s="13">
        <v>7.1186842847348192E-3</v>
      </c>
      <c r="CS53" s="13">
        <v>5.3231006029248193E-3</v>
      </c>
      <c r="CT53" s="13">
        <v>3.7470593070042216E-3</v>
      </c>
      <c r="CU53" s="12">
        <v>6.9793735952331324E-3</v>
      </c>
      <c r="CV53" s="12">
        <v>5.2308044408131546E-3</v>
      </c>
      <c r="CW53" s="12">
        <v>3.6824163307290709E-3</v>
      </c>
      <c r="CX53" s="12">
        <v>6.837052600551125E-3</v>
      </c>
      <c r="CY53" s="12">
        <v>2.4859999999999999E-3</v>
      </c>
      <c r="CZ53" s="12">
        <v>3.7726999999999999E-3</v>
      </c>
      <c r="DA53" s="12">
        <v>1.5282E-3</v>
      </c>
      <c r="DB53" s="12">
        <v>2.6229000000000001E-3</v>
      </c>
      <c r="DC53" s="12">
        <v>2.5058503000000001E-3</v>
      </c>
      <c r="DD53" s="12">
        <v>3.8958810999999999E-3</v>
      </c>
      <c r="DE53" s="12">
        <v>1.6854259E-3</v>
      </c>
      <c r="DF53" s="12">
        <v>2.8275296999999999E-3</v>
      </c>
      <c r="DG53" s="12">
        <v>4.8399999999999999E-2</v>
      </c>
      <c r="DH53" s="12">
        <v>6.8600274477615741E-2</v>
      </c>
      <c r="DI53" s="12">
        <v>9.1999999999999998E-2</v>
      </c>
      <c r="DJ53" s="12">
        <v>6.1600000000000002E-2</v>
      </c>
      <c r="DK53" s="13">
        <v>5.0299999999999997E-2</v>
      </c>
      <c r="DL53" s="12">
        <v>3.9E-2</v>
      </c>
      <c r="DM53" s="12">
        <v>1.2477E-2</v>
      </c>
      <c r="DN53" s="12">
        <v>3.0268E-2</v>
      </c>
      <c r="DO53" s="12">
        <v>3.3000000000000002E-2</v>
      </c>
      <c r="DP53" s="12">
        <v>9.0000000000000006E-5</v>
      </c>
      <c r="DQ53" s="12">
        <v>2.29E-2</v>
      </c>
      <c r="DR53" s="13">
        <v>5.0299999999999997E-2</v>
      </c>
      <c r="DS53" s="13">
        <v>5.0299999999999997E-2</v>
      </c>
      <c r="DT53" s="13">
        <v>2.0598809999999999E-2</v>
      </c>
      <c r="DU53" s="13">
        <v>1.205613E-2</v>
      </c>
      <c r="DV53" s="13">
        <v>2.0910000000000002E-2</v>
      </c>
      <c r="DW53" s="13">
        <v>1.37E-2</v>
      </c>
      <c r="DX53" s="13">
        <v>2.3077526000000001E-2</v>
      </c>
      <c r="DY53" s="13">
        <v>1.3852086E-2</v>
      </c>
      <c r="DZ53" s="12">
        <v>2.0140000000000002E-3</v>
      </c>
      <c r="EA53" s="12">
        <v>1.48E-3</v>
      </c>
      <c r="EB53" s="13">
        <v>8.09E-3</v>
      </c>
      <c r="EC53" s="13">
        <v>7.0999999999999994E-2</v>
      </c>
      <c r="ED53" s="13">
        <v>3.8400000000000001E-3</v>
      </c>
      <c r="EE53" s="13">
        <v>1.8800000000000001E-2</v>
      </c>
      <c r="EF53" s="12">
        <v>1.1310000000000001E-2</v>
      </c>
      <c r="EG53" s="12">
        <v>7.1599999999999997E-3</v>
      </c>
      <c r="EH53" s="12">
        <v>3.0200000000000001E-3</v>
      </c>
      <c r="EI53" s="13">
        <v>3.9500000000000004E-3</v>
      </c>
      <c r="EJ53" s="12">
        <v>8.3000000000000001E-3</v>
      </c>
      <c r="EK53" s="12">
        <v>6.5900000000000004E-3</v>
      </c>
      <c r="EL53" s="12">
        <v>6.0800000000000003E-3</v>
      </c>
      <c r="EM53" s="12">
        <v>4.0499999999999998E-3</v>
      </c>
      <c r="EN53" s="12">
        <v>1.8400000000000001E-3</v>
      </c>
      <c r="EO53" s="12">
        <v>5.0200000000000002E-3</v>
      </c>
      <c r="EP53" s="12">
        <v>1.1010000000000001E-2</v>
      </c>
      <c r="EQ53" s="13">
        <v>10.113</v>
      </c>
      <c r="ER53" s="13">
        <v>7.12</v>
      </c>
      <c r="ES53" s="13">
        <v>9.15</v>
      </c>
      <c r="ET53" s="13">
        <v>9.7899999999999991</v>
      </c>
      <c r="EU53" s="13">
        <v>10.41</v>
      </c>
      <c r="EV53" s="13">
        <v>13.69</v>
      </c>
    </row>
    <row r="54" spans="1:152" ht="15.75" customHeight="1" x14ac:dyDescent="0.35">
      <c r="A54" s="3">
        <v>52</v>
      </c>
      <c r="B54" s="12">
        <v>7.1700000000000002E-3</v>
      </c>
      <c r="C54" s="12">
        <v>1.5390000000000001E-2</v>
      </c>
      <c r="D54" s="13">
        <v>1.864E-3</v>
      </c>
      <c r="E54" s="13">
        <v>3.5760000000000002E-3</v>
      </c>
      <c r="F54" s="12">
        <v>2.0790000000000001E-3</v>
      </c>
      <c r="G54" s="12">
        <v>3.98E-3</v>
      </c>
      <c r="H54" s="12">
        <v>3.0300000000000001E-3</v>
      </c>
      <c r="I54" s="12">
        <v>3.6419999999999998E-3</v>
      </c>
      <c r="J54" s="12">
        <v>8.038E-3</v>
      </c>
      <c r="K54" s="12">
        <v>8.038E-3</v>
      </c>
      <c r="L54" s="12">
        <v>5.378E-3</v>
      </c>
      <c r="M54" s="12">
        <v>6.4599999999999996E-3</v>
      </c>
      <c r="N54" s="12">
        <v>2.1649999999999998E-3</v>
      </c>
      <c r="O54" s="12">
        <v>2.215E-3</v>
      </c>
      <c r="P54" s="12">
        <v>5.2830000000000004E-3</v>
      </c>
      <c r="Q54" s="12">
        <v>4.8120000000000003E-3</v>
      </c>
      <c r="R54" s="14">
        <v>2.2799999999999999E-3</v>
      </c>
      <c r="S54" s="14">
        <v>4.62E-3</v>
      </c>
      <c r="T54" s="14">
        <v>1.6900000000000001E-3</v>
      </c>
      <c r="U54" s="15">
        <v>3.3899999999999998E-3</v>
      </c>
      <c r="V54" s="16">
        <v>1.137E-2</v>
      </c>
      <c r="W54" s="17">
        <v>1.43E-2</v>
      </c>
      <c r="X54" s="16">
        <v>9.9600000000000001E-3</v>
      </c>
      <c r="Y54" s="16">
        <v>7.9585999999999997E-3</v>
      </c>
      <c r="Z54" s="16">
        <v>7.6E-3</v>
      </c>
      <c r="AA54" s="16">
        <v>1.04227E-2</v>
      </c>
      <c r="AB54" s="16">
        <v>9.9600000000000001E-3</v>
      </c>
      <c r="AC54" s="12">
        <v>6.0600000000000003E-3</v>
      </c>
      <c r="AD54" s="12">
        <v>8.1899999999999994E-3</v>
      </c>
      <c r="AE54" s="12">
        <v>7.9600000000000001E-3</v>
      </c>
      <c r="AF54" s="12">
        <v>1.0428E-2</v>
      </c>
      <c r="AG54" s="12">
        <v>2.5200000000000001E-3</v>
      </c>
      <c r="AH54" s="12">
        <v>6.4799999999999996E-3</v>
      </c>
      <c r="AI54" s="12">
        <v>1.949E-3</v>
      </c>
      <c r="AJ54" s="12">
        <v>2.1649999999999998E-3</v>
      </c>
      <c r="AK54" s="12">
        <v>5.2830000000000004E-3</v>
      </c>
      <c r="AL54" s="12">
        <v>4.7549999999999997E-3</v>
      </c>
      <c r="AM54" s="12">
        <v>1.7340000000000001E-3</v>
      </c>
      <c r="AN54" s="12">
        <v>3.2130000000000001E-3</v>
      </c>
      <c r="AO54" s="12">
        <v>2.2648999999999998E-3</v>
      </c>
      <c r="AP54" s="13">
        <v>8.2100000000000003E-3</v>
      </c>
      <c r="AQ54" s="13">
        <v>7.3822000000000002E-3</v>
      </c>
      <c r="AR54" s="13">
        <v>5.2659999999999998E-3</v>
      </c>
      <c r="AS54" s="13">
        <v>4.9579999999999997E-3</v>
      </c>
      <c r="AT54" s="13" t="s">
        <v>186</v>
      </c>
      <c r="AU54" s="13">
        <v>1.125E-2</v>
      </c>
      <c r="AV54" s="12">
        <v>2.061E-2</v>
      </c>
      <c r="AW54" s="12">
        <v>7.6579999999999999E-3</v>
      </c>
      <c r="AX54" s="12">
        <v>1.427E-2</v>
      </c>
      <c r="AY54" s="12">
        <v>1.427E-2</v>
      </c>
      <c r="AZ54" s="13">
        <v>2.0179999999999998E-3</v>
      </c>
      <c r="BA54" s="13">
        <v>2.343E-3</v>
      </c>
      <c r="BB54" s="12">
        <v>2.6670000000000001E-3</v>
      </c>
      <c r="BC54" s="12">
        <v>1.7439E-2</v>
      </c>
      <c r="BD54" s="12">
        <v>1.2947999999999999E-2</v>
      </c>
      <c r="BE54" s="12">
        <v>1.4201E-2</v>
      </c>
      <c r="BF54" s="12">
        <v>1.864E-3</v>
      </c>
      <c r="BG54" s="13">
        <v>3.4550000000000002E-3</v>
      </c>
      <c r="BH54" s="13">
        <v>9.2899999999999996E-3</v>
      </c>
      <c r="BI54" s="13">
        <v>9.4400000000000005E-3</v>
      </c>
      <c r="BJ54" s="13">
        <v>2.8279999999999998E-3</v>
      </c>
      <c r="BK54" s="13">
        <v>1.622E-3</v>
      </c>
      <c r="BL54" s="13">
        <v>4.2957209999999997E-3</v>
      </c>
      <c r="BM54" s="13">
        <v>1.4705040000000001E-3</v>
      </c>
      <c r="BN54" s="13">
        <v>3.49E-3</v>
      </c>
      <c r="BO54" s="13">
        <v>1.6900000000000001E-3</v>
      </c>
      <c r="BP54" s="13">
        <v>2.96E-3</v>
      </c>
      <c r="BQ54" s="13">
        <v>1.3500000000000001E-3</v>
      </c>
      <c r="BR54" s="13">
        <v>2.5439999999999998E-3</v>
      </c>
      <c r="BS54" s="13">
        <v>1.1199999999999999E-3</v>
      </c>
      <c r="BT54" s="13">
        <v>7.7379646289630162E-3</v>
      </c>
      <c r="BU54" s="13">
        <v>7.5703628076555264E-3</v>
      </c>
      <c r="BV54" s="13">
        <v>7.4405848364735901E-3</v>
      </c>
      <c r="BW54" s="13">
        <v>7.2893136739454701E-3</v>
      </c>
      <c r="BX54" s="13">
        <v>6.6099252898971055E-3</v>
      </c>
      <c r="BY54" s="13">
        <v>4.6242899999999997E-3</v>
      </c>
      <c r="BZ54" s="13">
        <v>8.7279150657503211E-3</v>
      </c>
      <c r="CA54" s="13">
        <v>6.0076733044094315E-3</v>
      </c>
      <c r="CB54" s="13">
        <v>4.19620260684757E-3</v>
      </c>
      <c r="CC54" s="13">
        <v>7.9257400442776932E-3</v>
      </c>
      <c r="CD54" s="13">
        <v>6.3223457387903449E-3</v>
      </c>
      <c r="CE54" s="13">
        <v>4.4380608589443416E-3</v>
      </c>
      <c r="CF54" s="13">
        <v>8.3307984932316538E-3</v>
      </c>
      <c r="CG54" s="13">
        <v>6.1933244322057443E-3</v>
      </c>
      <c r="CH54" s="13">
        <v>4.3473033525676342E-3</v>
      </c>
      <c r="CI54" s="12">
        <v>8.1526120293395482E-3</v>
      </c>
      <c r="CJ54" s="13">
        <v>6.0650000000000001E-3</v>
      </c>
      <c r="CK54" s="12">
        <v>4.2699999999999995E-3</v>
      </c>
      <c r="CL54" s="12">
        <v>7.9719999999999999E-3</v>
      </c>
      <c r="CM54" s="12">
        <v>5.9459449565190938E-3</v>
      </c>
      <c r="CN54" s="12">
        <v>4.1911684023840413E-3</v>
      </c>
      <c r="CO54" s="12">
        <v>7.816227863662515E-3</v>
      </c>
      <c r="CP54" s="13">
        <v>5.8370165793835234E-3</v>
      </c>
      <c r="CQ54" s="13">
        <v>4.110318885755168E-3</v>
      </c>
      <c r="CR54" s="13">
        <v>7.6555830379452768E-3</v>
      </c>
      <c r="CS54" s="13">
        <v>5.7283012280583733E-3</v>
      </c>
      <c r="CT54" s="13">
        <v>4.0424248972789753E-3</v>
      </c>
      <c r="CU54" s="12">
        <v>7.5075516063865082E-3</v>
      </c>
      <c r="CV54" s="12">
        <v>5.6292959308855842E-3</v>
      </c>
      <c r="CW54" s="12">
        <v>3.9733917526114564E-3</v>
      </c>
      <c r="CX54" s="12">
        <v>7.3556726113378299E-3</v>
      </c>
      <c r="CY54" s="12">
        <v>2.6687999999999998E-3</v>
      </c>
      <c r="CZ54" s="12">
        <v>4.2050999999999998E-3</v>
      </c>
      <c r="DA54" s="12">
        <v>1.6306000000000001E-3</v>
      </c>
      <c r="DB54" s="12">
        <v>2.9034E-3</v>
      </c>
      <c r="DC54" s="12">
        <v>2.7417308999999998E-3</v>
      </c>
      <c r="DD54" s="12">
        <v>4.2598150000000001E-3</v>
      </c>
      <c r="DE54" s="12">
        <v>1.8494978999999999E-3</v>
      </c>
      <c r="DF54" s="12">
        <v>3.0996543E-3</v>
      </c>
      <c r="DG54" s="12">
        <v>4.8300000000000003E-2</v>
      </c>
      <c r="DH54" s="12">
        <v>6.7780628380976649E-2</v>
      </c>
      <c r="DI54" s="12">
        <v>9.4E-2</v>
      </c>
      <c r="DJ54" s="12">
        <v>6.13E-2</v>
      </c>
      <c r="DK54" s="13">
        <v>4.9599999999999998E-2</v>
      </c>
      <c r="DL54" s="12">
        <v>3.7999999999999999E-2</v>
      </c>
      <c r="DM54" s="12">
        <v>1.3455999999999999E-2</v>
      </c>
      <c r="DN54" s="12">
        <v>3.1563000000000001E-2</v>
      </c>
      <c r="DO54" s="12">
        <v>3.5000000000000003E-2</v>
      </c>
      <c r="DP54" s="12">
        <v>9.0000000000000006E-5</v>
      </c>
      <c r="DQ54" s="12">
        <v>2.3949999999999999E-2</v>
      </c>
      <c r="DR54" s="13">
        <v>4.9599999999999998E-2</v>
      </c>
      <c r="DS54" s="13">
        <v>4.9599999999999998E-2</v>
      </c>
      <c r="DT54" s="13">
        <v>2.1721979999999998E-2</v>
      </c>
      <c r="DU54" s="13">
        <v>1.233804E-2</v>
      </c>
      <c r="DV54" s="13">
        <v>2.111E-2</v>
      </c>
      <c r="DW54" s="13">
        <v>1.389E-2</v>
      </c>
      <c r="DX54" s="13">
        <v>2.3696811000000002E-2</v>
      </c>
      <c r="DY54" s="13">
        <v>1.4231703E-2</v>
      </c>
      <c r="DZ54" s="12">
        <v>2.2309999999999999E-3</v>
      </c>
      <c r="EA54" s="12">
        <v>1.6100000000000001E-3</v>
      </c>
      <c r="EB54" s="13">
        <v>8.6199999999999992E-3</v>
      </c>
      <c r="EC54" s="13">
        <v>7.5399999999999995E-2</v>
      </c>
      <c r="ED54" s="13">
        <v>4.3E-3</v>
      </c>
      <c r="EE54" s="13">
        <v>2.0799999999999999E-2</v>
      </c>
      <c r="EF54" s="12">
        <v>1.218E-2</v>
      </c>
      <c r="EG54" s="12">
        <v>7.8399999999999997E-3</v>
      </c>
      <c r="EH54" s="12">
        <v>3.5100000000000001E-3</v>
      </c>
      <c r="EI54" s="13">
        <v>4.5399999999999998E-3</v>
      </c>
      <c r="EJ54" s="12">
        <v>9.4000000000000004E-3</v>
      </c>
      <c r="EK54" s="12">
        <v>7.2500000000000004E-3</v>
      </c>
      <c r="EL54" s="12">
        <v>6.94E-3</v>
      </c>
      <c r="EM54" s="12">
        <v>4.6299999999999996E-3</v>
      </c>
      <c r="EN54" s="12">
        <v>2.0300000000000001E-3</v>
      </c>
      <c r="EO54" s="12">
        <v>5.6800000000000002E-3</v>
      </c>
      <c r="EP54" s="12">
        <v>1.213E-2</v>
      </c>
      <c r="EQ54" s="13">
        <v>10.548999999999999</v>
      </c>
      <c r="ER54" s="13">
        <v>7.1470000000000002</v>
      </c>
      <c r="ES54" s="13">
        <v>9.6</v>
      </c>
      <c r="ET54" s="13">
        <v>10.16</v>
      </c>
      <c r="EU54" s="13">
        <v>11.02</v>
      </c>
      <c r="EV54" s="13">
        <v>14.06</v>
      </c>
    </row>
    <row r="55" spans="1:152" ht="15.75" customHeight="1" x14ac:dyDescent="0.35">
      <c r="A55" s="3">
        <v>53</v>
      </c>
      <c r="B55" s="12">
        <v>7.7299999999999999E-3</v>
      </c>
      <c r="C55" s="12">
        <v>1.6329999999999997E-2</v>
      </c>
      <c r="D55" s="13">
        <v>2.0470000000000002E-3</v>
      </c>
      <c r="E55" s="13">
        <v>3.8839999999999999E-3</v>
      </c>
      <c r="F55" s="12">
        <v>2.2859999999999998E-3</v>
      </c>
      <c r="G55" s="12">
        <v>4.3309999999999998E-3</v>
      </c>
      <c r="H55" s="12">
        <v>3.3089999999999999E-3</v>
      </c>
      <c r="I55" s="12">
        <v>3.9569999999999996E-3</v>
      </c>
      <c r="J55" s="12">
        <v>8.8400000000000006E-3</v>
      </c>
      <c r="K55" s="12">
        <v>8.8400000000000006E-3</v>
      </c>
      <c r="L55" s="12">
        <v>5.868E-3</v>
      </c>
      <c r="M55" s="12">
        <v>7.0899999999999999E-3</v>
      </c>
      <c r="N55" s="12">
        <v>2.3549999999999999E-3</v>
      </c>
      <c r="O55" s="12">
        <v>2.4260000000000002E-3</v>
      </c>
      <c r="P55" s="12">
        <v>5.7780000000000001E-3</v>
      </c>
      <c r="Q55" s="12">
        <v>5.1980000000000004E-3</v>
      </c>
      <c r="R55" s="14">
        <v>2.48E-3</v>
      </c>
      <c r="S55" s="14">
        <v>4.9899999999999996E-3</v>
      </c>
      <c r="T55" s="14">
        <v>1.8500000000000001E-3</v>
      </c>
      <c r="U55" s="15">
        <v>3.6700000000000001E-3</v>
      </c>
      <c r="V55" s="16">
        <v>1.244E-2</v>
      </c>
      <c r="W55" s="17">
        <v>1.5429999999999999E-2</v>
      </c>
      <c r="X55" s="16">
        <v>1.089E-2</v>
      </c>
      <c r="Y55" s="16">
        <v>8.7133000000000002E-3</v>
      </c>
      <c r="Z55" s="16">
        <v>8.3199999999999993E-3</v>
      </c>
      <c r="AA55" s="16">
        <v>1.13922E-2</v>
      </c>
      <c r="AB55" s="16">
        <v>1.089E-2</v>
      </c>
      <c r="AC55" s="12">
        <v>6.7099999999999998E-3</v>
      </c>
      <c r="AD55" s="12">
        <v>9.0299999999999998E-3</v>
      </c>
      <c r="AE55" s="12">
        <v>8.7100000000000007E-3</v>
      </c>
      <c r="AF55" s="12">
        <v>1.146E-2</v>
      </c>
      <c r="AG55" s="12">
        <v>2.738E-3</v>
      </c>
      <c r="AH55" s="12">
        <v>7.1269999999999997E-3</v>
      </c>
      <c r="AI55" s="12">
        <v>2.1199999999999999E-3</v>
      </c>
      <c r="AJ55" s="12">
        <v>2.3549999999999999E-3</v>
      </c>
      <c r="AK55" s="12">
        <v>5.7780000000000001E-3</v>
      </c>
      <c r="AL55" s="12">
        <v>5.1999999999999998E-3</v>
      </c>
      <c r="AM55" s="12">
        <v>1.9070000000000001E-3</v>
      </c>
      <c r="AN55" s="12">
        <v>3.5839999999999999E-3</v>
      </c>
      <c r="AO55" s="12">
        <v>2.5056000000000002E-3</v>
      </c>
      <c r="AP55" s="13">
        <v>9.0220000000000005E-3</v>
      </c>
      <c r="AQ55" s="13">
        <v>8.1303999999999994E-3</v>
      </c>
      <c r="AR55" s="13">
        <v>5.8269999999999997E-3</v>
      </c>
      <c r="AS55" s="13">
        <v>5.3629999999999997E-3</v>
      </c>
      <c r="AT55" s="13" t="s">
        <v>187</v>
      </c>
      <c r="AU55" s="13">
        <v>1.2160000000000001E-2</v>
      </c>
      <c r="AV55" s="12">
        <v>2.1860000000000001E-2</v>
      </c>
      <c r="AW55" s="12">
        <v>8.4390000000000003E-3</v>
      </c>
      <c r="AX55" s="12">
        <v>1.512E-2</v>
      </c>
      <c r="AY55" s="12">
        <v>1.512E-2</v>
      </c>
      <c r="AZ55" s="13">
        <v>2.2070000000000002E-3</v>
      </c>
      <c r="BA55" s="13">
        <v>2.562E-3</v>
      </c>
      <c r="BB55" s="12">
        <v>2.9160000000000002E-3</v>
      </c>
      <c r="BC55" s="12">
        <v>1.9009999999999999E-2</v>
      </c>
      <c r="BD55" s="12">
        <v>1.4194999999999999E-2</v>
      </c>
      <c r="BE55" s="12">
        <v>1.5424999999999999E-2</v>
      </c>
      <c r="BF55" s="12">
        <v>2.0509999999999999E-3</v>
      </c>
      <c r="BG55" s="13">
        <v>3.8539999999999998E-3</v>
      </c>
      <c r="BH55" s="13">
        <v>1.005E-2</v>
      </c>
      <c r="BI55" s="13">
        <v>1.0370000000000001E-2</v>
      </c>
      <c r="BJ55" s="13">
        <v>3.088E-3</v>
      </c>
      <c r="BK55" s="13">
        <v>1.792E-3</v>
      </c>
      <c r="BL55" s="13">
        <v>4.6079620000000002E-3</v>
      </c>
      <c r="BM55" s="13">
        <v>1.6708770000000001E-3</v>
      </c>
      <c r="BN55" s="13">
        <v>3.7799999999999999E-3</v>
      </c>
      <c r="BO55" s="13">
        <v>1.8500000000000001E-3</v>
      </c>
      <c r="BP55" s="13">
        <v>3.2499999999999999E-3</v>
      </c>
      <c r="BQ55" s="13">
        <v>1.49E-3</v>
      </c>
      <c r="BR55" s="13">
        <v>2.7590000000000002E-3</v>
      </c>
      <c r="BS55" s="13">
        <v>1.219E-3</v>
      </c>
      <c r="BT55" s="13">
        <v>8.3261597420645397E-3</v>
      </c>
      <c r="BU55" s="13">
        <v>8.1560811582739919E-3</v>
      </c>
      <c r="BV55" s="13">
        <v>8.0164616231996437E-3</v>
      </c>
      <c r="BW55" s="13">
        <v>7.8583267314083736E-3</v>
      </c>
      <c r="BX55" s="13">
        <v>7.1004577934085109E-3</v>
      </c>
      <c r="BY55" s="13">
        <v>4.9859800000000001E-3</v>
      </c>
      <c r="BZ55" s="13">
        <v>9.3676066515703052E-3</v>
      </c>
      <c r="CA55" s="13">
        <v>6.4599443203372416E-3</v>
      </c>
      <c r="CB55" s="13">
        <v>4.5260861180946377E-3</v>
      </c>
      <c r="CC55" s="13">
        <v>8.5191330614324736E-3</v>
      </c>
      <c r="CD55" s="13">
        <v>6.7922282035199144E-3</v>
      </c>
      <c r="CE55" s="13">
        <v>4.7821255920961446E-3</v>
      </c>
      <c r="CF55" s="13">
        <v>8.945146352872229E-3</v>
      </c>
      <c r="CG55" s="13">
        <v>6.6540202373960803E-3</v>
      </c>
      <c r="CH55" s="13">
        <v>4.6866156211123758E-3</v>
      </c>
      <c r="CI55" s="12">
        <v>8.7555590799301489E-3</v>
      </c>
      <c r="CJ55" s="13">
        <v>6.5190000000000005E-3</v>
      </c>
      <c r="CK55" s="12">
        <v>4.6010000000000001E-3</v>
      </c>
      <c r="CL55" s="12">
        <v>8.5649999999999997E-3</v>
      </c>
      <c r="CM55" s="12">
        <v>6.3904161864199631E-3</v>
      </c>
      <c r="CN55" s="12">
        <v>4.5172564239976034E-3</v>
      </c>
      <c r="CO55" s="12">
        <v>8.3960483385998215E-3</v>
      </c>
      <c r="CP55" s="13">
        <v>6.2743356857589147E-3</v>
      </c>
      <c r="CQ55" s="13">
        <v>4.4312837004433009E-3</v>
      </c>
      <c r="CR55" s="13">
        <v>8.2274780096646006E-3</v>
      </c>
      <c r="CS55" s="13">
        <v>6.1581569414575384E-3</v>
      </c>
      <c r="CT55" s="13">
        <v>4.356453150628767E-3</v>
      </c>
      <c r="CU55" s="12">
        <v>8.0697582720977139E-3</v>
      </c>
      <c r="CV55" s="12">
        <v>6.0519926176865035E-3</v>
      </c>
      <c r="CW55" s="12">
        <v>4.2822804957996039E-3</v>
      </c>
      <c r="CX55" s="12">
        <v>7.9117048938682107E-3</v>
      </c>
      <c r="CY55" s="12">
        <v>2.8666999999999998E-3</v>
      </c>
      <c r="CZ55" s="12">
        <v>4.6575000000000002E-3</v>
      </c>
      <c r="DA55" s="12">
        <v>1.7600999999999999E-3</v>
      </c>
      <c r="DB55" s="12">
        <v>3.2171999999999999E-3</v>
      </c>
      <c r="DC55" s="12">
        <v>3.0007045E-3</v>
      </c>
      <c r="DD55" s="12">
        <v>4.6592218999999997E-3</v>
      </c>
      <c r="DE55" s="12">
        <v>2.0305344999999998E-3</v>
      </c>
      <c r="DF55" s="12">
        <v>3.3995824000000001E-3</v>
      </c>
      <c r="DG55" s="12">
        <v>4.7399999999999998E-2</v>
      </c>
      <c r="DH55" s="12">
        <v>6.7092500455324E-2</v>
      </c>
      <c r="DI55" s="12">
        <v>9.6000000000000002E-2</v>
      </c>
      <c r="DJ55" s="12">
        <v>6.1100000000000002E-2</v>
      </c>
      <c r="DK55" s="13">
        <v>4.6399999999999997E-2</v>
      </c>
      <c r="DL55" s="12">
        <v>3.6999999999999998E-2</v>
      </c>
      <c r="DM55" s="12">
        <v>1.4465E-2</v>
      </c>
      <c r="DN55" s="12">
        <v>3.2858999999999999E-2</v>
      </c>
      <c r="DO55" s="12">
        <v>3.9E-2</v>
      </c>
      <c r="DP55" s="12">
        <v>1.1E-4</v>
      </c>
      <c r="DQ55" s="12">
        <v>2.5059999999999999E-2</v>
      </c>
      <c r="DR55" s="13">
        <v>4.8599999999999997E-2</v>
      </c>
      <c r="DS55" s="13">
        <v>4.8599999999999997E-2</v>
      </c>
      <c r="DT55" s="13">
        <v>2.2861139999999999E-2</v>
      </c>
      <c r="DU55" s="13">
        <v>1.2635179999999999E-2</v>
      </c>
      <c r="DV55" s="13">
        <v>2.1309999999999999E-2</v>
      </c>
      <c r="DW55" s="13">
        <v>1.4120000000000001E-2</v>
      </c>
      <c r="DX55" s="13">
        <v>2.4360844E-2</v>
      </c>
      <c r="DY55" s="13">
        <v>1.4640993999999999E-2</v>
      </c>
      <c r="DZ55" s="12">
        <v>2.4789999999999999E-3</v>
      </c>
      <c r="EA55" s="12">
        <v>1.75E-3</v>
      </c>
      <c r="EB55" s="13">
        <v>9.2099999999999994E-3</v>
      </c>
      <c r="EC55" s="13">
        <v>7.8100000000000003E-2</v>
      </c>
      <c r="ED55" s="13">
        <v>4.8399999999999997E-3</v>
      </c>
      <c r="EE55" s="13">
        <v>2.3099999999999999E-2</v>
      </c>
      <c r="EF55" s="12">
        <v>1.307E-2</v>
      </c>
      <c r="EG55" s="12">
        <v>8.5800000000000008E-3</v>
      </c>
      <c r="EH55" s="12">
        <v>4.0899999999999999E-3</v>
      </c>
      <c r="EI55" s="13">
        <v>5.2500000000000003E-3</v>
      </c>
      <c r="EJ55" s="12">
        <v>1.0800000000000001E-2</v>
      </c>
      <c r="EK55" s="12">
        <v>7.9699999999999997E-3</v>
      </c>
      <c r="EL55" s="12">
        <v>7.8399999999999997E-3</v>
      </c>
      <c r="EM55" s="12">
        <v>5.2300000000000003E-3</v>
      </c>
      <c r="EN55" s="12">
        <v>2.2499999999999998E-3</v>
      </c>
      <c r="EO55" s="12">
        <v>6.4799999999999996E-3</v>
      </c>
      <c r="EP55" s="12">
        <v>1.3310000000000001E-2</v>
      </c>
      <c r="EQ55" s="13">
        <v>10.976000000000001</v>
      </c>
      <c r="ER55" s="13">
        <v>7.1779999999999999</v>
      </c>
      <c r="ES55" s="13">
        <v>10.1</v>
      </c>
      <c r="ET55" s="13">
        <v>10.55</v>
      </c>
      <c r="EU55" s="13">
        <v>11.65</v>
      </c>
      <c r="EV55" s="13">
        <v>14.45</v>
      </c>
    </row>
    <row r="56" spans="1:152" ht="15.75" customHeight="1" x14ac:dyDescent="0.35">
      <c r="A56" s="3">
        <v>54</v>
      </c>
      <c r="B56" s="12">
        <v>8.3700000000000007E-3</v>
      </c>
      <c r="C56" s="12">
        <v>1.7399999999999999E-2</v>
      </c>
      <c r="D56" s="13">
        <v>2.2439999999999999E-3</v>
      </c>
      <c r="E56" s="13">
        <v>4.2030000000000001E-3</v>
      </c>
      <c r="F56" s="12">
        <v>2.5070000000000001E-3</v>
      </c>
      <c r="G56" s="12">
        <v>4.6979999999999999E-3</v>
      </c>
      <c r="H56" s="12">
        <v>3.6029999999999999E-3</v>
      </c>
      <c r="I56" s="12">
        <v>4.3099999999999996E-3</v>
      </c>
      <c r="J56" s="12">
        <v>9.6819999999999996E-3</v>
      </c>
      <c r="K56" s="12">
        <v>9.6819999999999996E-3</v>
      </c>
      <c r="L56" s="12">
        <v>6.4279999999999997E-3</v>
      </c>
      <c r="M56" s="12">
        <v>7.7400000000000004E-3</v>
      </c>
      <c r="N56" s="12">
        <v>2.5720000000000001E-3</v>
      </c>
      <c r="O56" s="12">
        <v>2.65E-3</v>
      </c>
      <c r="P56" s="12">
        <v>6.2890000000000003E-3</v>
      </c>
      <c r="Q56" s="12">
        <v>5.5909999999999996E-3</v>
      </c>
      <c r="R56" s="14">
        <v>2.7000000000000001E-3</v>
      </c>
      <c r="S56" s="14">
        <v>5.4099999999999999E-3</v>
      </c>
      <c r="T56" s="14">
        <v>2.0300000000000001E-3</v>
      </c>
      <c r="U56" s="15">
        <v>3.98E-3</v>
      </c>
      <c r="V56" s="16">
        <v>1.3610000000000001E-2</v>
      </c>
      <c r="W56" s="17">
        <v>1.6650000000000002E-2</v>
      </c>
      <c r="X56" s="16">
        <v>1.1900000000000001E-2</v>
      </c>
      <c r="Y56" s="16">
        <v>9.5329999999999998E-3</v>
      </c>
      <c r="Z56" s="16">
        <v>9.11E-3</v>
      </c>
      <c r="AA56" s="16">
        <v>1.24467E-2</v>
      </c>
      <c r="AB56" s="16">
        <v>1.1900000000000001E-2</v>
      </c>
      <c r="AC56" s="12">
        <v>7.4200000000000004E-3</v>
      </c>
      <c r="AD56" s="12">
        <v>9.9399999999999992E-3</v>
      </c>
      <c r="AE56" s="12">
        <v>9.5600000000000008E-3</v>
      </c>
      <c r="AF56" s="12">
        <v>1.259E-2</v>
      </c>
      <c r="AG56" s="12">
        <v>2.9819999999999998E-3</v>
      </c>
      <c r="AH56" s="12">
        <v>7.8059999999999996E-3</v>
      </c>
      <c r="AI56" s="12">
        <v>2.3149999999999998E-3</v>
      </c>
      <c r="AJ56" s="12">
        <v>2.5720000000000001E-3</v>
      </c>
      <c r="AK56" s="12">
        <v>6.2890000000000003E-3</v>
      </c>
      <c r="AL56" s="12">
        <v>5.6600000000000001E-3</v>
      </c>
      <c r="AM56" s="12">
        <v>2.0839999999999999E-3</v>
      </c>
      <c r="AN56" s="12">
        <v>3.9789999999999999E-3</v>
      </c>
      <c r="AO56" s="12">
        <v>2.7701000000000002E-3</v>
      </c>
      <c r="AP56" s="13">
        <v>9.9150000000000002E-3</v>
      </c>
      <c r="AQ56" s="13">
        <v>8.9575999999999996E-3</v>
      </c>
      <c r="AR56" s="13">
        <v>6.4470000000000005E-3</v>
      </c>
      <c r="AS56" s="13">
        <v>5.7980000000000002E-3</v>
      </c>
      <c r="AT56" s="13" t="s">
        <v>188</v>
      </c>
      <c r="AU56" s="13">
        <v>1.319E-2</v>
      </c>
      <c r="AV56" s="12">
        <v>2.325E-2</v>
      </c>
      <c r="AW56" s="12">
        <v>9.2610000000000001E-3</v>
      </c>
      <c r="AX56" s="12">
        <v>1.6070000000000001E-2</v>
      </c>
      <c r="AY56" s="12">
        <v>1.6070000000000001E-2</v>
      </c>
      <c r="AZ56" s="13">
        <v>2.4239999999999999E-3</v>
      </c>
      <c r="BA56" s="13">
        <v>2.81E-3</v>
      </c>
      <c r="BB56" s="12">
        <v>3.1960000000000001E-3</v>
      </c>
      <c r="BC56" s="12">
        <v>2.0743000000000001E-2</v>
      </c>
      <c r="BD56" s="12">
        <v>1.5557E-2</v>
      </c>
      <c r="BE56" s="12">
        <v>1.6881E-2</v>
      </c>
      <c r="BF56" s="12">
        <v>2.2409999999999999E-3</v>
      </c>
      <c r="BG56" s="13">
        <v>4.2779999999999997E-3</v>
      </c>
      <c r="BH56" s="13">
        <v>1.082E-2</v>
      </c>
      <c r="BI56" s="13">
        <v>1.141E-2</v>
      </c>
      <c r="BJ56" s="13">
        <v>3.3449999999999999E-3</v>
      </c>
      <c r="BK56" s="13">
        <v>1.9719999999999998E-3</v>
      </c>
      <c r="BL56" s="13">
        <v>4.9747070000000001E-3</v>
      </c>
      <c r="BM56" s="13">
        <v>1.9076290000000001E-3</v>
      </c>
      <c r="BN56" s="13">
        <v>4.1200000000000004E-3</v>
      </c>
      <c r="BO56" s="13">
        <v>2.0400000000000001E-3</v>
      </c>
      <c r="BP56" s="13">
        <v>3.6900000000000001E-3</v>
      </c>
      <c r="BQ56" s="13">
        <v>1.57E-3</v>
      </c>
      <c r="BR56" s="13">
        <v>2.9849999999999998E-3</v>
      </c>
      <c r="BS56" s="13">
        <v>1.3290000000000001E-3</v>
      </c>
      <c r="BT56" s="13">
        <v>8.9851376200780538E-3</v>
      </c>
      <c r="BU56" s="13">
        <v>8.8133825192020683E-3</v>
      </c>
      <c r="BV56" s="13">
        <v>8.6607828753869475E-3</v>
      </c>
      <c r="BW56" s="13">
        <v>8.4945173620224624E-3</v>
      </c>
      <c r="BX56" s="13">
        <v>7.6220970659145139E-3</v>
      </c>
      <c r="BY56" s="13">
        <v>5.3760500000000003E-3</v>
      </c>
      <c r="BZ56" s="13">
        <v>1.0043872596104515E-2</v>
      </c>
      <c r="CA56" s="13">
        <v>6.9410800483887371E-3</v>
      </c>
      <c r="CB56" s="13">
        <v>4.8791251804449643E-3</v>
      </c>
      <c r="CC56" s="13">
        <v>9.1469141430851695E-3</v>
      </c>
      <c r="CD56" s="13">
        <v>7.2927057330284366E-3</v>
      </c>
      <c r="CE56" s="13">
        <v>5.1520725605227052E-3</v>
      </c>
      <c r="CF56" s="13">
        <v>9.5964656966458315E-3</v>
      </c>
      <c r="CG56" s="13">
        <v>7.1451180515666535E-3</v>
      </c>
      <c r="CH56" s="13">
        <v>5.0525355151976366E-3</v>
      </c>
      <c r="CI56" s="12">
        <v>9.3951728134005798E-3</v>
      </c>
      <c r="CJ56" s="13">
        <v>7.0019999999999995E-3</v>
      </c>
      <c r="CK56" s="12">
        <v>4.9560000000000003E-3</v>
      </c>
      <c r="CL56" s="12">
        <v>9.1959999999999993E-3</v>
      </c>
      <c r="CM56" s="12">
        <v>6.8642241707258175E-3</v>
      </c>
      <c r="CN56" s="12">
        <v>4.8671473926158526E-3</v>
      </c>
      <c r="CO56" s="12">
        <v>9.0117952102264347E-3</v>
      </c>
      <c r="CP56" s="13">
        <v>6.7405733722802116E-3</v>
      </c>
      <c r="CQ56" s="13">
        <v>4.7768727745788981E-3</v>
      </c>
      <c r="CR56" s="13">
        <v>8.8367734392580371E-3</v>
      </c>
      <c r="CS56" s="13">
        <v>6.6163861024852218E-3</v>
      </c>
      <c r="CT56" s="13">
        <v>4.6935763928888288E-3</v>
      </c>
      <c r="CU56" s="12">
        <v>8.6687002436333441E-3</v>
      </c>
      <c r="CV56" s="12">
        <v>6.5026444412543492E-3</v>
      </c>
      <c r="CW56" s="12">
        <v>4.6136249715134124E-3</v>
      </c>
      <c r="CX56" s="12">
        <v>8.5068349809641029E-3</v>
      </c>
      <c r="CY56" s="12">
        <v>3.0948E-3</v>
      </c>
      <c r="CZ56" s="12">
        <v>5.0194000000000003E-3</v>
      </c>
      <c r="DA56" s="12">
        <v>1.9246000000000001E-3</v>
      </c>
      <c r="DB56" s="12">
        <v>3.5536000000000001E-3</v>
      </c>
      <c r="DC56" s="12">
        <v>3.2849944E-3</v>
      </c>
      <c r="DD56" s="12">
        <v>5.0975229999999996E-3</v>
      </c>
      <c r="DE56" s="12">
        <v>2.2300397999999999E-3</v>
      </c>
      <c r="DF56" s="12">
        <v>3.7294609999999999E-3</v>
      </c>
      <c r="DG56" s="12">
        <v>4.7100000000000003E-2</v>
      </c>
      <c r="DH56" s="12">
        <v>6.6539536363065865E-2</v>
      </c>
      <c r="DI56" s="12">
        <v>9.9000000000000005E-2</v>
      </c>
      <c r="DJ56" s="12">
        <v>6.0900000000000003E-2</v>
      </c>
      <c r="DK56" s="13">
        <v>4.5499999999999999E-2</v>
      </c>
      <c r="DL56" s="12">
        <v>3.5999999999999997E-2</v>
      </c>
      <c r="DM56" s="12">
        <v>1.5497E-2</v>
      </c>
      <c r="DN56" s="12">
        <v>3.4152000000000002E-2</v>
      </c>
      <c r="DO56" s="12">
        <v>4.3999999999999997E-2</v>
      </c>
      <c r="DP56" s="12">
        <v>1.2999999999999999E-4</v>
      </c>
      <c r="DQ56" s="12">
        <v>2.6239999999999999E-2</v>
      </c>
      <c r="DR56" s="13">
        <v>4.8500000000000001E-2</v>
      </c>
      <c r="DS56" s="13">
        <v>4.8500000000000001E-2</v>
      </c>
      <c r="DT56" s="13">
        <v>2.4009570000000001E-2</v>
      </c>
      <c r="DU56" s="13">
        <v>1.295556E-2</v>
      </c>
      <c r="DV56" s="13">
        <v>2.1520000000000001E-2</v>
      </c>
      <c r="DW56" s="13">
        <v>1.44E-2</v>
      </c>
      <c r="DX56" s="13">
        <v>2.5072825E-2</v>
      </c>
      <c r="DY56" s="13">
        <v>1.5082264E-2</v>
      </c>
      <c r="DZ56" s="12">
        <v>2.7620000000000001E-3</v>
      </c>
      <c r="EA56" s="12">
        <v>1.91E-3</v>
      </c>
      <c r="EB56" s="13">
        <v>9.8600000000000007E-3</v>
      </c>
      <c r="EC56" s="13">
        <v>8.0699999999999994E-2</v>
      </c>
      <c r="ED56" s="13">
        <v>5.4900000000000001E-3</v>
      </c>
      <c r="EE56" s="13">
        <v>2.5700000000000001E-2</v>
      </c>
      <c r="EF56" s="12">
        <v>1.4E-2</v>
      </c>
      <c r="EG56" s="12">
        <v>9.3699999999999999E-3</v>
      </c>
      <c r="EH56" s="12">
        <v>4.7499999999999999E-3</v>
      </c>
      <c r="EI56" s="13">
        <v>6.11E-3</v>
      </c>
      <c r="EJ56" s="12">
        <v>1.24E-2</v>
      </c>
      <c r="EK56" s="12">
        <v>8.7799999999999996E-3</v>
      </c>
      <c r="EL56" s="12">
        <v>8.8900000000000003E-3</v>
      </c>
      <c r="EM56" s="12">
        <v>5.9300000000000004E-3</v>
      </c>
      <c r="EN56" s="12">
        <v>2.5000000000000001E-3</v>
      </c>
      <c r="EO56" s="12">
        <v>7.4400000000000004E-3</v>
      </c>
      <c r="EP56" s="12">
        <v>1.4540000000000001E-2</v>
      </c>
      <c r="EQ56" s="13">
        <v>11.473000000000001</v>
      </c>
      <c r="ER56" s="13">
        <v>7.2119999999999997</v>
      </c>
      <c r="ES56" s="13">
        <v>10.77</v>
      </c>
      <c r="ET56" s="13">
        <v>10.95</v>
      </c>
      <c r="EU56" s="13">
        <v>12.28</v>
      </c>
      <c r="EV56" s="13">
        <v>14.84</v>
      </c>
    </row>
    <row r="57" spans="1:152" ht="15.75" customHeight="1" x14ac:dyDescent="0.35">
      <c r="A57" s="3">
        <v>55</v>
      </c>
      <c r="B57" s="12">
        <v>9.11E-3</v>
      </c>
      <c r="C57" s="12">
        <v>1.857E-2</v>
      </c>
      <c r="D57" s="13">
        <v>2.457E-3</v>
      </c>
      <c r="E57" s="13">
        <v>4.5339999999999998E-3</v>
      </c>
      <c r="F57" s="12">
        <v>2.7460000000000002E-3</v>
      </c>
      <c r="G57" s="12">
        <v>5.0769999999999999E-3</v>
      </c>
      <c r="H57" s="12">
        <v>3.9119999999999997E-3</v>
      </c>
      <c r="I57" s="12">
        <v>4.705E-3</v>
      </c>
      <c r="J57" s="12">
        <v>1.0565E-2</v>
      </c>
      <c r="K57" s="12">
        <v>1.0565E-2</v>
      </c>
      <c r="L57" s="12">
        <v>7.0730000000000003E-3</v>
      </c>
      <c r="M57" s="12">
        <v>8.4200000000000004E-3</v>
      </c>
      <c r="N57" s="12">
        <v>2.823E-3</v>
      </c>
      <c r="O57" s="12">
        <v>2.8909999999999999E-3</v>
      </c>
      <c r="P57" s="12">
        <v>6.8120000000000003E-3</v>
      </c>
      <c r="Q57" s="12">
        <v>5.9940000000000002E-3</v>
      </c>
      <c r="R57" s="14">
        <v>2.9399999999999999E-3</v>
      </c>
      <c r="S57" s="14">
        <v>5.8599999999999998E-3</v>
      </c>
      <c r="T57" s="14">
        <v>2.2300000000000002E-3</v>
      </c>
      <c r="U57" s="15">
        <v>4.3099999999999996E-3</v>
      </c>
      <c r="V57" s="16">
        <v>1.4880000000000001E-2</v>
      </c>
      <c r="W57" s="17">
        <v>1.7979999999999999E-2</v>
      </c>
      <c r="X57" s="16">
        <v>1.2999999999999999E-2</v>
      </c>
      <c r="Y57" s="16">
        <v>1.04227E-2</v>
      </c>
      <c r="Z57" s="16">
        <v>9.9600000000000001E-3</v>
      </c>
      <c r="AA57" s="16">
        <v>1.3601E-2</v>
      </c>
      <c r="AB57" s="16">
        <v>1.2999999999999999E-2</v>
      </c>
      <c r="AC57" s="12">
        <v>8.1899999999999994E-3</v>
      </c>
      <c r="AD57" s="12">
        <v>1.093E-2</v>
      </c>
      <c r="AE57" s="12">
        <v>1.047E-2</v>
      </c>
      <c r="AF57" s="12">
        <v>1.3808000000000001E-2</v>
      </c>
      <c r="AG57" s="12">
        <v>3.2560000000000002E-3</v>
      </c>
      <c r="AH57" s="12">
        <v>8.5190000000000005E-3</v>
      </c>
      <c r="AI57" s="12">
        <v>2.5409999999999999E-3</v>
      </c>
      <c r="AJ57" s="12">
        <v>2.823E-3</v>
      </c>
      <c r="AK57" s="12">
        <v>6.8120000000000003E-3</v>
      </c>
      <c r="AL57" s="12">
        <v>6.1310000000000002E-3</v>
      </c>
      <c r="AM57" s="12">
        <v>2.294E-3</v>
      </c>
      <c r="AN57" s="12">
        <v>4.4250000000000001E-3</v>
      </c>
      <c r="AO57" s="12">
        <v>3.0534E-3</v>
      </c>
      <c r="AP57" s="13">
        <v>1.0895999999999999E-2</v>
      </c>
      <c r="AQ57" s="13">
        <v>9.8718999999999994E-3</v>
      </c>
      <c r="AR57" s="13">
        <v>7.1289999999999999E-3</v>
      </c>
      <c r="AS57" s="13">
        <v>6.2709999999999997E-3</v>
      </c>
      <c r="AT57" s="13" t="s">
        <v>189</v>
      </c>
      <c r="AU57" s="13">
        <v>1.438E-2</v>
      </c>
      <c r="AV57" s="12">
        <v>2.477E-2</v>
      </c>
      <c r="AW57" s="12">
        <v>1.0123999999999999E-2</v>
      </c>
      <c r="AX57" s="12">
        <v>1.712E-2</v>
      </c>
      <c r="AY57" s="12">
        <v>1.712E-2</v>
      </c>
      <c r="AZ57" s="13">
        <v>2.7169999999999998E-3</v>
      </c>
      <c r="BA57" s="13">
        <v>3.1710000000000002E-3</v>
      </c>
      <c r="BB57" s="12">
        <v>3.6240000000000001E-3</v>
      </c>
      <c r="BC57" s="12">
        <v>2.2651999999999999E-2</v>
      </c>
      <c r="BD57" s="12">
        <v>1.7024000000000001E-2</v>
      </c>
      <c r="BE57" s="12">
        <v>1.8482999999999999E-2</v>
      </c>
      <c r="BF57" s="12">
        <v>2.4659999999999999E-3</v>
      </c>
      <c r="BG57" s="13">
        <v>4.7580000000000001E-3</v>
      </c>
      <c r="BH57" s="13">
        <v>1.1610000000000001E-2</v>
      </c>
      <c r="BI57" s="13">
        <v>1.255E-2</v>
      </c>
      <c r="BJ57" s="13">
        <v>3.6159999999999999E-3</v>
      </c>
      <c r="BK57" s="13">
        <v>2.166E-3</v>
      </c>
      <c r="BL57" s="13">
        <v>5.3967870000000001E-3</v>
      </c>
      <c r="BM57" s="13">
        <v>2.183482E-3</v>
      </c>
      <c r="BN57" s="13">
        <v>4.5300000000000002E-3</v>
      </c>
      <c r="BO57" s="13">
        <v>2.2799999999999999E-3</v>
      </c>
      <c r="BP57" s="13">
        <v>4.1700000000000001E-3</v>
      </c>
      <c r="BQ57" s="13">
        <v>1.65E-3</v>
      </c>
      <c r="BR57" s="13">
        <v>3.2209999999999999E-3</v>
      </c>
      <c r="BS57" s="13">
        <v>1.4499999999999999E-3</v>
      </c>
      <c r="BT57" s="13">
        <v>9.7006652846156338E-3</v>
      </c>
      <c r="BU57" s="13">
        <v>9.5284344112554469E-3</v>
      </c>
      <c r="BV57" s="13">
        <v>9.3609345408661067E-3</v>
      </c>
      <c r="BW57" s="13">
        <v>9.1859217624129397E-3</v>
      </c>
      <c r="BX57" s="13">
        <v>8.1888547100445915E-3</v>
      </c>
      <c r="BY57" s="13">
        <v>5.8046900000000004E-3</v>
      </c>
      <c r="BZ57" s="13">
        <v>1.0775382076408668E-2</v>
      </c>
      <c r="CA57" s="13">
        <v>7.4540208721016014E-3</v>
      </c>
      <c r="CB57" s="13">
        <v>5.2593579492140382E-3</v>
      </c>
      <c r="CC57" s="13">
        <v>9.8117392672349701E-3</v>
      </c>
      <c r="CD57" s="13">
        <v>7.8365323052410445E-3</v>
      </c>
      <c r="CE57" s="13">
        <v>5.5581389330597612E-3</v>
      </c>
      <c r="CF57" s="13">
        <v>1.030123499383302E-2</v>
      </c>
      <c r="CG57" s="13">
        <v>7.6787227788349365E-3</v>
      </c>
      <c r="CH57" s="13">
        <v>5.4546985759728996E-3</v>
      </c>
      <c r="CI57" s="12">
        <v>1.0087009541343188E-2</v>
      </c>
      <c r="CJ57" s="13">
        <v>7.528E-3</v>
      </c>
      <c r="CK57" s="12">
        <v>5.3470000000000002E-3</v>
      </c>
      <c r="CL57" s="12">
        <v>9.8789999999999989E-3</v>
      </c>
      <c r="CM57" s="12">
        <v>7.3791374513089945E-3</v>
      </c>
      <c r="CN57" s="12">
        <v>5.2512875833047729E-3</v>
      </c>
      <c r="CO57" s="12">
        <v>9.6774886536409414E-3</v>
      </c>
      <c r="CP57" s="13">
        <v>7.2471872691788307E-3</v>
      </c>
      <c r="CQ57" s="13">
        <v>5.1569196268595871E-3</v>
      </c>
      <c r="CR57" s="13">
        <v>9.4958826628104339E-3</v>
      </c>
      <c r="CS57" s="13">
        <v>7.1140356071881464E-3</v>
      </c>
      <c r="CT57" s="13">
        <v>5.0641054118487992E-3</v>
      </c>
      <c r="CU57" s="12">
        <v>9.3162079680476646E-3</v>
      </c>
      <c r="CV57" s="12">
        <v>6.9920924736382528E-3</v>
      </c>
      <c r="CW57" s="12">
        <v>4.9777437085279019E-3</v>
      </c>
      <c r="CX57" s="12">
        <v>9.151044397846227E-3</v>
      </c>
      <c r="CY57" s="12">
        <v>3.3760999999999999E-3</v>
      </c>
      <c r="CZ57" s="12">
        <v>5.5151999999999996E-3</v>
      </c>
      <c r="DA57" s="12">
        <v>2.1113E-3</v>
      </c>
      <c r="DB57" s="12">
        <v>3.9069999999999999E-3</v>
      </c>
      <c r="DC57" s="12">
        <v>3.5968481000000002E-3</v>
      </c>
      <c r="DD57" s="12">
        <v>5.5782955999999998E-3</v>
      </c>
      <c r="DE57" s="12">
        <v>2.4493874000000001E-3</v>
      </c>
      <c r="DF57" s="12">
        <v>4.0923343999999997E-3</v>
      </c>
      <c r="DG57" s="12">
        <v>4.7E-2</v>
      </c>
      <c r="DH57" s="12">
        <v>6.6125726003312457E-2</v>
      </c>
      <c r="DI57" s="12">
        <v>0.10100000000000001</v>
      </c>
      <c r="DJ57" s="12">
        <v>6.08E-2</v>
      </c>
      <c r="DK57" s="13">
        <v>4.8500000000000001E-2</v>
      </c>
      <c r="DL57" s="12">
        <v>3.5000000000000003E-2</v>
      </c>
      <c r="DM57" s="12">
        <v>1.6544E-2</v>
      </c>
      <c r="DN57" s="12">
        <v>3.5442000000000001E-2</v>
      </c>
      <c r="DO57" s="12">
        <v>4.9000000000000002E-2</v>
      </c>
      <c r="DP57" s="12">
        <v>1.3999999999999999E-4</v>
      </c>
      <c r="DQ57" s="12">
        <v>2.7490000000000001E-2</v>
      </c>
      <c r="DR57" s="13">
        <v>4.8500000000000001E-2</v>
      </c>
      <c r="DS57" s="13">
        <v>4.8500000000000001E-2</v>
      </c>
      <c r="DT57" s="13">
        <v>2.5149950000000001E-2</v>
      </c>
      <c r="DU57" s="13">
        <v>1.330244E-2</v>
      </c>
      <c r="DV57" s="13">
        <v>2.1739999999999999E-2</v>
      </c>
      <c r="DW57" s="13">
        <v>1.472E-2</v>
      </c>
      <c r="DX57" s="13">
        <v>2.5836176999999998E-2</v>
      </c>
      <c r="DY57" s="13">
        <v>1.5557995999999999E-2</v>
      </c>
      <c r="DZ57" s="12">
        <v>3.0890000000000002E-3</v>
      </c>
      <c r="EA57" s="12">
        <v>2.0799999999999998E-3</v>
      </c>
      <c r="EB57" s="13">
        <v>1.057E-2</v>
      </c>
      <c r="EC57" s="13">
        <v>8.2500000000000004E-2</v>
      </c>
      <c r="ED57" s="13">
        <v>6.2199999999999998E-3</v>
      </c>
      <c r="EE57" s="13">
        <v>2.86E-2</v>
      </c>
      <c r="EF57" s="12">
        <v>1.49E-2</v>
      </c>
      <c r="EG57" s="12">
        <v>1.021E-2</v>
      </c>
      <c r="EH57" s="12">
        <v>5.5300000000000002E-3</v>
      </c>
      <c r="EI57" s="13">
        <v>7.1199999999999996E-3</v>
      </c>
      <c r="EJ57" s="12">
        <v>1.4E-2</v>
      </c>
      <c r="EK57" s="12">
        <v>9.7000000000000003E-3</v>
      </c>
      <c r="EL57" s="12">
        <v>1.022E-2</v>
      </c>
      <c r="EM57" s="12">
        <v>6.8100000000000001E-3</v>
      </c>
      <c r="EN57" s="12">
        <v>2.7599999999999999E-3</v>
      </c>
      <c r="EO57" s="12">
        <v>8.4499999999999992E-3</v>
      </c>
      <c r="EP57" s="12">
        <v>1.5440000000000001E-2</v>
      </c>
      <c r="EQ57" s="13">
        <v>12.012</v>
      </c>
      <c r="ER57" s="13">
        <v>7.5960000000000001</v>
      </c>
      <c r="ES57" s="13">
        <v>11.45</v>
      </c>
      <c r="ET57" s="13">
        <v>11.37</v>
      </c>
      <c r="EU57" s="13">
        <v>12.92</v>
      </c>
      <c r="EV57" s="13">
        <v>15.24</v>
      </c>
    </row>
    <row r="58" spans="1:152" ht="15.75" customHeight="1" x14ac:dyDescent="0.35">
      <c r="A58" s="3">
        <v>56</v>
      </c>
      <c r="B58" s="12">
        <v>0.01</v>
      </c>
      <c r="C58" s="12">
        <v>1.9890000000000001E-2</v>
      </c>
      <c r="D58" s="13">
        <v>2.689E-3</v>
      </c>
      <c r="E58" s="13">
        <v>4.8760000000000001E-3</v>
      </c>
      <c r="F58" s="12">
        <v>3.003E-3</v>
      </c>
      <c r="G58" s="12">
        <v>5.4650000000000002E-3</v>
      </c>
      <c r="H58" s="12">
        <v>4.2339999999999999E-3</v>
      </c>
      <c r="I58" s="12">
        <v>5.1460000000000004E-3</v>
      </c>
      <c r="J58" s="12">
        <v>1.1490999999999999E-2</v>
      </c>
      <c r="K58" s="12">
        <v>1.1490999999999999E-2</v>
      </c>
      <c r="L58" s="12">
        <v>7.8180000000000003E-3</v>
      </c>
      <c r="M58" s="12">
        <v>9.1199999999999996E-3</v>
      </c>
      <c r="N58" s="12">
        <v>3.114E-3</v>
      </c>
      <c r="O58" s="12">
        <v>3.1510000000000002E-3</v>
      </c>
      <c r="P58" s="12">
        <v>7.3530000000000002E-3</v>
      </c>
      <c r="Q58" s="12">
        <v>6.4089999999999998E-3</v>
      </c>
      <c r="R58" s="14">
        <v>3.2100000000000002E-3</v>
      </c>
      <c r="S58" s="14">
        <v>6.3499999999999997E-3</v>
      </c>
      <c r="T58" s="14">
        <v>2.4499999999999999E-3</v>
      </c>
      <c r="U58" s="15">
        <v>4.6800000000000001E-3</v>
      </c>
      <c r="V58" s="16">
        <v>1.6240000000000001E-2</v>
      </c>
      <c r="W58" s="17">
        <v>1.9429999999999999E-2</v>
      </c>
      <c r="X58" s="16">
        <v>1.421E-2</v>
      </c>
      <c r="Y58" s="16">
        <v>1.13922E-2</v>
      </c>
      <c r="Z58" s="16">
        <v>1.089E-2</v>
      </c>
      <c r="AA58" s="16">
        <v>1.4870299999999999E-2</v>
      </c>
      <c r="AB58" s="16">
        <v>1.421E-2</v>
      </c>
      <c r="AC58" s="12">
        <v>9.0299999999999998E-3</v>
      </c>
      <c r="AD58" s="12">
        <v>1.2019999999999999E-2</v>
      </c>
      <c r="AE58" s="12">
        <v>1.1460000000000001E-2</v>
      </c>
      <c r="AF58" s="12">
        <v>1.5105E-2</v>
      </c>
      <c r="AG58" s="12">
        <v>3.5739999999999999E-3</v>
      </c>
      <c r="AH58" s="12">
        <v>9.2619999999999994E-3</v>
      </c>
      <c r="AI58" s="12">
        <v>2.8029999999999999E-3</v>
      </c>
      <c r="AJ58" s="12">
        <v>3.114E-3</v>
      </c>
      <c r="AK58" s="12">
        <v>7.3530000000000002E-3</v>
      </c>
      <c r="AL58" s="12">
        <v>6.6179999999999998E-3</v>
      </c>
      <c r="AM58" s="12">
        <v>2.5630000000000002E-3</v>
      </c>
      <c r="AN58" s="12">
        <v>4.9490000000000003E-3</v>
      </c>
      <c r="AO58" s="12">
        <v>3.3503999999999999E-3</v>
      </c>
      <c r="AP58" s="13">
        <v>1.1976000000000001E-2</v>
      </c>
      <c r="AQ58" s="13">
        <v>1.08822E-2</v>
      </c>
      <c r="AR58" s="13">
        <v>7.8760000000000011E-3</v>
      </c>
      <c r="AS58" s="13">
        <v>6.7850000000000002E-3</v>
      </c>
      <c r="AT58" s="13" t="s">
        <v>190</v>
      </c>
      <c r="AU58" s="13">
        <v>1.576E-2</v>
      </c>
      <c r="AV58" s="12">
        <v>2.6429999999999999E-2</v>
      </c>
      <c r="AW58" s="12">
        <v>1.1028E-2</v>
      </c>
      <c r="AX58" s="12">
        <v>1.8259999999999998E-2</v>
      </c>
      <c r="AY58" s="12">
        <v>1.8259999999999998E-2</v>
      </c>
      <c r="AZ58" s="13">
        <v>3.0899999999999999E-3</v>
      </c>
      <c r="BA58" s="13">
        <v>3.6449999999999998E-3</v>
      </c>
      <c r="BB58" s="12">
        <v>4.1999999999999997E-3</v>
      </c>
      <c r="BC58" s="12">
        <v>2.4756E-2</v>
      </c>
      <c r="BD58" s="12">
        <v>1.8633E-2</v>
      </c>
      <c r="BE58" s="12">
        <v>2.0246E-2</v>
      </c>
      <c r="BF58" s="12">
        <v>2.7550000000000001E-3</v>
      </c>
      <c r="BG58" s="13">
        <v>5.3220000000000003E-3</v>
      </c>
      <c r="BH58" s="13">
        <v>1.2489999999999999E-2</v>
      </c>
      <c r="BI58" s="13">
        <v>1.3809999999999999E-2</v>
      </c>
      <c r="BJ58" s="13">
        <v>3.9220000000000001E-3</v>
      </c>
      <c r="BK58" s="13">
        <v>2.3930000000000002E-3</v>
      </c>
      <c r="BL58" s="13">
        <v>5.8905160000000002E-3</v>
      </c>
      <c r="BM58" s="13">
        <v>2.5009659999999999E-3</v>
      </c>
      <c r="BN58" s="13">
        <v>5.0000000000000001E-3</v>
      </c>
      <c r="BO58" s="13">
        <v>2.5400000000000002E-3</v>
      </c>
      <c r="BP58" s="13">
        <v>4.7200000000000002E-3</v>
      </c>
      <c r="BQ58" s="13">
        <v>1.7799999999999999E-3</v>
      </c>
      <c r="BR58" s="13">
        <v>3.4689999999999999E-3</v>
      </c>
      <c r="BS58" s="13">
        <v>1.585E-3</v>
      </c>
      <c r="BT58" s="13">
        <v>1.0456736609813635E-2</v>
      </c>
      <c r="BU58" s="13">
        <v>1.028343397921168E-2</v>
      </c>
      <c r="BV58" s="13">
        <v>1.010155964754338E-2</v>
      </c>
      <c r="BW58" s="13">
        <v>9.9176040685826014E-3</v>
      </c>
      <c r="BX58" s="13">
        <v>8.798412333158737E-3</v>
      </c>
      <c r="BY58" s="13">
        <v>6.27225E-3</v>
      </c>
      <c r="BZ58" s="13">
        <v>1.1556062774023632E-2</v>
      </c>
      <c r="CA58" s="13">
        <v>8.0118119289617588E-3</v>
      </c>
      <c r="CB58" s="13">
        <v>5.6771100435315447E-3</v>
      </c>
      <c r="CC58" s="13">
        <v>1.053094036534339E-2</v>
      </c>
      <c r="CD58" s="13">
        <v>8.4222867205242767E-3</v>
      </c>
      <c r="CE58" s="13">
        <v>6.002670037330929E-3</v>
      </c>
      <c r="CF58" s="13">
        <v>1.1054246515563406E-2</v>
      </c>
      <c r="CG58" s="13">
        <v>8.2536815260193536E-3</v>
      </c>
      <c r="CH58" s="13">
        <v>5.894051924741594E-3</v>
      </c>
      <c r="CI58" s="12">
        <v>1.0826687101568228E-2</v>
      </c>
      <c r="CJ58" s="13">
        <v>8.0950000000000015E-3</v>
      </c>
      <c r="CK58" s="12">
        <v>5.7739999999999996E-3</v>
      </c>
      <c r="CL58" s="12">
        <v>1.0609E-2</v>
      </c>
      <c r="CM58" s="12">
        <v>7.9347255267284769E-3</v>
      </c>
      <c r="CN58" s="12">
        <v>5.6722213780355593E-3</v>
      </c>
      <c r="CO58" s="12">
        <v>1.039056124745929E-2</v>
      </c>
      <c r="CP58" s="13">
        <v>7.7940570749001755E-3</v>
      </c>
      <c r="CQ58" s="13">
        <v>5.5726681054012826E-3</v>
      </c>
      <c r="CR58" s="13">
        <v>1.020137664834456E-2</v>
      </c>
      <c r="CS58" s="13">
        <v>7.6517613766881364E-3</v>
      </c>
      <c r="CT58" s="13">
        <v>5.4704258568289447E-3</v>
      </c>
      <c r="CU58" s="12">
        <v>1.0010121173511535E-2</v>
      </c>
      <c r="CV58" s="12">
        <v>7.5212238162485449E-3</v>
      </c>
      <c r="CW58" s="12">
        <v>5.3773820169618217E-3</v>
      </c>
      <c r="CX58" s="12">
        <v>9.8403852215391118E-3</v>
      </c>
      <c r="CY58" s="12">
        <v>3.6901E-3</v>
      </c>
      <c r="CZ58" s="12">
        <v>5.9795999999999998E-3</v>
      </c>
      <c r="DA58" s="12">
        <v>2.3297999999999999E-3</v>
      </c>
      <c r="DB58" s="12">
        <v>4.2981E-3</v>
      </c>
      <c r="DC58" s="12">
        <v>3.9388176E-3</v>
      </c>
      <c r="DD58" s="12">
        <v>6.1056373999999998E-3</v>
      </c>
      <c r="DE58" s="12">
        <v>2.6910447999999999E-3</v>
      </c>
      <c r="DF58" s="12">
        <v>4.4915373999999996E-3</v>
      </c>
      <c r="DG58" s="12">
        <v>4.7E-2</v>
      </c>
      <c r="DH58" s="12">
        <v>6.5855420764034944E-2</v>
      </c>
      <c r="DI58" s="12">
        <v>0.10299999999999999</v>
      </c>
      <c r="DJ58" s="12">
        <v>6.0699999999999997E-2</v>
      </c>
      <c r="DK58" s="13">
        <v>4.87E-2</v>
      </c>
      <c r="DL58" s="12">
        <v>3.4000000000000002E-2</v>
      </c>
      <c r="DM58" s="12">
        <v>1.7597999999999999E-2</v>
      </c>
      <c r="DN58" s="12">
        <v>3.6732000000000001E-2</v>
      </c>
      <c r="DO58" s="12">
        <v>5.2999999999999999E-2</v>
      </c>
      <c r="DP58" s="12">
        <v>1.6000000000000001E-4</v>
      </c>
      <c r="DQ58" s="12">
        <v>2.8809999999999999E-2</v>
      </c>
      <c r="DR58" s="13">
        <v>4.87E-2</v>
      </c>
      <c r="DS58" s="13">
        <v>4.87E-2</v>
      </c>
      <c r="DT58" s="13">
        <v>2.629515E-2</v>
      </c>
      <c r="DU58" s="13">
        <v>1.368373E-2</v>
      </c>
      <c r="DV58" s="13">
        <v>2.1989999999999999E-2</v>
      </c>
      <c r="DW58" s="13">
        <v>1.5089999999999999E-2</v>
      </c>
      <c r="DX58" s="13">
        <v>2.6654561E-2</v>
      </c>
      <c r="DY58" s="13">
        <v>1.6070860999999999E-2</v>
      </c>
      <c r="DZ58" s="12">
        <v>3.4520000000000002E-3</v>
      </c>
      <c r="EA58" s="12">
        <v>2.2599999999999999E-3</v>
      </c>
      <c r="EB58" s="13">
        <v>1.1339999999999999E-2</v>
      </c>
      <c r="EC58" s="13">
        <v>8.3599999999999994E-2</v>
      </c>
      <c r="ED58" s="13">
        <v>7.0899999999999999E-3</v>
      </c>
      <c r="EE58" s="13">
        <v>3.1800000000000002E-2</v>
      </c>
      <c r="EF58" s="12">
        <v>1.5959999999999998E-2</v>
      </c>
      <c r="EG58" s="12">
        <v>1.119E-2</v>
      </c>
      <c r="EH58" s="12">
        <v>6.43E-3</v>
      </c>
      <c r="EI58" s="13">
        <v>8.3800000000000003E-3</v>
      </c>
      <c r="EJ58" s="12">
        <v>1.5800000000000002E-2</v>
      </c>
      <c r="EK58" s="12">
        <v>1.0789999999999999E-2</v>
      </c>
      <c r="EL58" s="12">
        <v>1.187E-2</v>
      </c>
      <c r="EM58" s="12">
        <v>7.9100000000000004E-3</v>
      </c>
      <c r="EN58" s="12">
        <v>3.0599999999999998E-3</v>
      </c>
      <c r="EO58" s="12">
        <v>9.41E-3</v>
      </c>
      <c r="EP58" s="12">
        <v>1.678E-2</v>
      </c>
      <c r="EQ58" s="13">
        <v>12.586</v>
      </c>
      <c r="ER58" s="13">
        <v>8.1210000000000004</v>
      </c>
      <c r="ES58" s="13">
        <v>12.2</v>
      </c>
      <c r="ET58" s="13">
        <v>11.8</v>
      </c>
      <c r="EU58" s="13">
        <v>13.56</v>
      </c>
      <c r="EV58" s="13">
        <v>15.66</v>
      </c>
    </row>
    <row r="59" spans="1:152" ht="15.75" customHeight="1" x14ac:dyDescent="0.35">
      <c r="A59" s="3">
        <v>57</v>
      </c>
      <c r="B59" s="12">
        <v>1.1010000000000001E-2</v>
      </c>
      <c r="C59" s="12">
        <v>2.1340000000000001E-2</v>
      </c>
      <c r="D59" s="13">
        <v>2.9420000000000002E-3</v>
      </c>
      <c r="E59" s="13">
        <v>5.228E-3</v>
      </c>
      <c r="F59" s="12">
        <v>3.2799999999999999E-3</v>
      </c>
      <c r="G59" s="12">
        <v>5.8609999999999999E-3</v>
      </c>
      <c r="H59" s="12">
        <v>4.5710000000000004E-3</v>
      </c>
      <c r="I59" s="12">
        <v>5.64E-3</v>
      </c>
      <c r="J59" s="12">
        <v>1.2460000000000001E-2</v>
      </c>
      <c r="K59" s="12">
        <v>1.2460000000000001E-2</v>
      </c>
      <c r="L59" s="12">
        <v>8.6780000000000017E-3</v>
      </c>
      <c r="M59" s="12">
        <v>9.8499999999999994E-3</v>
      </c>
      <c r="N59" s="12">
        <v>3.4480000000000001E-3</v>
      </c>
      <c r="O59" s="12">
        <v>3.4320000000000002E-3</v>
      </c>
      <c r="P59" s="12">
        <v>7.9319999999999998E-3</v>
      </c>
      <c r="Q59" s="12">
        <v>6.8389999999999996E-3</v>
      </c>
      <c r="R59" s="14">
        <v>3.5100000000000001E-3</v>
      </c>
      <c r="S59" s="14">
        <v>6.8999999999999999E-3</v>
      </c>
      <c r="T59" s="14">
        <v>2.7100000000000002E-3</v>
      </c>
      <c r="U59" s="15">
        <v>5.0899999999999999E-3</v>
      </c>
      <c r="V59" s="16">
        <v>1.77E-2</v>
      </c>
      <c r="W59" s="17">
        <v>2.1000000000000001E-2</v>
      </c>
      <c r="X59" s="16">
        <v>1.554E-2</v>
      </c>
      <c r="Y59" s="16">
        <v>1.24467E-2</v>
      </c>
      <c r="Z59" s="16">
        <v>1.1900000000000001E-2</v>
      </c>
      <c r="AA59" s="16">
        <v>1.6264199999999999E-2</v>
      </c>
      <c r="AB59" s="16">
        <v>1.554E-2</v>
      </c>
      <c r="AC59" s="12">
        <v>9.9399999999999992E-3</v>
      </c>
      <c r="AD59" s="12">
        <v>1.3220000000000001E-2</v>
      </c>
      <c r="AE59" s="12">
        <v>1.2489999999999999E-2</v>
      </c>
      <c r="AF59" s="12">
        <v>1.6492E-2</v>
      </c>
      <c r="AG59" s="12">
        <v>3.9480000000000001E-3</v>
      </c>
      <c r="AH59" s="12">
        <v>1.0038999999999999E-2</v>
      </c>
      <c r="AI59" s="12">
        <v>3.1029999999999999E-3</v>
      </c>
      <c r="AJ59" s="12">
        <v>3.4480000000000001E-3</v>
      </c>
      <c r="AK59" s="12">
        <v>7.9319999999999998E-3</v>
      </c>
      <c r="AL59" s="12">
        <v>7.1390000000000004E-3</v>
      </c>
      <c r="AM59" s="12">
        <v>2.9190000000000002E-3</v>
      </c>
      <c r="AN59" s="12">
        <v>5.581E-3</v>
      </c>
      <c r="AO59" s="12">
        <v>3.656E-3</v>
      </c>
      <c r="AP59" s="13">
        <v>1.3162999999999999E-2</v>
      </c>
      <c r="AQ59" s="13">
        <v>1.1998200000000001E-2</v>
      </c>
      <c r="AR59" s="13">
        <v>8.6880000000000013E-3</v>
      </c>
      <c r="AS59" s="13">
        <v>7.3470000000000002E-3</v>
      </c>
      <c r="AT59" s="13" t="s">
        <v>191</v>
      </c>
      <c r="AU59" s="13">
        <v>1.738E-2</v>
      </c>
      <c r="AV59" s="12">
        <v>2.8289999999999999E-2</v>
      </c>
      <c r="AW59" s="12">
        <v>1.1976000000000001E-2</v>
      </c>
      <c r="AX59" s="12">
        <v>1.9529999999999999E-2</v>
      </c>
      <c r="AY59" s="12">
        <v>1.9529999999999999E-2</v>
      </c>
      <c r="AZ59" s="13">
        <v>3.4780000000000002E-3</v>
      </c>
      <c r="BA59" s="13">
        <v>4.0860000000000002E-3</v>
      </c>
      <c r="BB59" s="12">
        <v>4.6930000000000001E-3</v>
      </c>
      <c r="BC59" s="12">
        <v>2.7074999999999998E-2</v>
      </c>
      <c r="BD59" s="12">
        <v>2.0358000000000001E-2</v>
      </c>
      <c r="BE59" s="12">
        <v>2.2183999999999999E-2</v>
      </c>
      <c r="BF59" s="12">
        <v>3.1389999999999999E-3</v>
      </c>
      <c r="BG59" s="13">
        <v>6.0010000000000003E-3</v>
      </c>
      <c r="BH59" s="13">
        <v>1.3520000000000001E-2</v>
      </c>
      <c r="BI59" s="13">
        <v>1.52E-2</v>
      </c>
      <c r="BJ59" s="13">
        <v>4.2719999999999998E-3</v>
      </c>
      <c r="BK59" s="13">
        <v>2.666E-3</v>
      </c>
      <c r="BL59" s="13">
        <v>6.454291E-3</v>
      </c>
      <c r="BM59" s="13">
        <v>2.8608589999999999E-3</v>
      </c>
      <c r="BN59" s="13">
        <v>5.5199999999999997E-3</v>
      </c>
      <c r="BO59" s="13">
        <v>2.8400000000000001E-3</v>
      </c>
      <c r="BP59" s="13">
        <v>5.2300000000000003E-3</v>
      </c>
      <c r="BQ59" s="13">
        <v>1.89E-3</v>
      </c>
      <c r="BR59" s="13">
        <v>3.7309999999999999E-3</v>
      </c>
      <c r="BS59" s="13">
        <v>1.7359999999999999E-3</v>
      </c>
      <c r="BT59" s="13">
        <v>1.1251094494208937E-2</v>
      </c>
      <c r="BU59" s="13">
        <v>1.1073470923594345E-2</v>
      </c>
      <c r="BV59" s="13">
        <v>1.0879486443442214E-2</v>
      </c>
      <c r="BW59" s="13">
        <v>1.068617720141278E-2</v>
      </c>
      <c r="BX59" s="13">
        <v>9.4367112425172654E-3</v>
      </c>
      <c r="BY59" s="13">
        <v>6.7721700000000001E-3</v>
      </c>
      <c r="BZ59" s="13">
        <v>1.2362169101740433E-2</v>
      </c>
      <c r="CA59" s="13">
        <v>8.6115295720734404E-3</v>
      </c>
      <c r="CB59" s="13">
        <v>6.1334424798338604E-3</v>
      </c>
      <c r="CC59" s="13">
        <v>1.129884303615889E-2</v>
      </c>
      <c r="CD59" s="13">
        <v>9.0382661497288939E-3</v>
      </c>
      <c r="CE59" s="13">
        <v>6.4814412275379053E-3</v>
      </c>
      <c r="CF59" s="13">
        <v>1.1835083841477325E-2</v>
      </c>
      <c r="CG59" s="13">
        <v>8.8592582394498385E-3</v>
      </c>
      <c r="CH59" s="13">
        <v>6.365210524504338E-3</v>
      </c>
      <c r="CI59" s="12">
        <v>1.1595726542359887E-2</v>
      </c>
      <c r="CJ59" s="13">
        <v>8.6910000000000008E-3</v>
      </c>
      <c r="CK59" s="12">
        <v>6.234E-3</v>
      </c>
      <c r="CL59" s="12">
        <v>1.1368E-2</v>
      </c>
      <c r="CM59" s="12">
        <v>8.5213894855494261E-3</v>
      </c>
      <c r="CN59" s="12">
        <v>6.1255935042469987E-3</v>
      </c>
      <c r="CO59" s="12">
        <v>1.1136328882158783E-2</v>
      </c>
      <c r="CP59" s="13">
        <v>8.3722432777534866E-3</v>
      </c>
      <c r="CQ59" s="13">
        <v>6.0187913103524979E-3</v>
      </c>
      <c r="CR59" s="13">
        <v>1.0939108590210883E-2</v>
      </c>
      <c r="CS59" s="13">
        <v>8.2219554675760052E-3</v>
      </c>
      <c r="CT59" s="13">
        <v>5.9080899702796128E-3</v>
      </c>
      <c r="CU59" s="12">
        <v>1.0738414998633065E-2</v>
      </c>
      <c r="CV59" s="12">
        <v>8.0828961361650922E-3</v>
      </c>
      <c r="CW59" s="12">
        <v>5.8084707180694264E-3</v>
      </c>
      <c r="CX59" s="12">
        <v>1.0562477474484211E-2</v>
      </c>
      <c r="CY59" s="12">
        <v>4.0317E-3</v>
      </c>
      <c r="CZ59" s="12">
        <v>6.5446999999999996E-3</v>
      </c>
      <c r="DA59" s="12">
        <v>2.5639999999999999E-3</v>
      </c>
      <c r="DB59" s="12">
        <v>4.7162999999999997E-3</v>
      </c>
      <c r="DC59" s="12">
        <v>4.3144354999999999E-3</v>
      </c>
      <c r="DD59" s="12">
        <v>6.6842113000000003E-3</v>
      </c>
      <c r="DE59" s="12">
        <v>2.9569607E-3</v>
      </c>
      <c r="DF59" s="12">
        <v>4.9303584000000003E-3</v>
      </c>
      <c r="DG59" s="12">
        <v>4.7199999999999999E-2</v>
      </c>
      <c r="DH59" s="12">
        <v>6.5733351249885774E-2</v>
      </c>
      <c r="DI59" s="12">
        <v>0.105</v>
      </c>
      <c r="DJ59" s="12">
        <v>6.0699999999999997E-2</v>
      </c>
      <c r="DK59" s="13">
        <v>4.8899999999999999E-2</v>
      </c>
      <c r="DL59" s="12">
        <v>3.3000000000000002E-2</v>
      </c>
      <c r="DM59" s="12">
        <v>1.8654E-2</v>
      </c>
      <c r="DN59" s="12">
        <v>3.8025999999999997E-2</v>
      </c>
      <c r="DO59" s="12">
        <v>5.6000000000000001E-2</v>
      </c>
      <c r="DP59" s="12">
        <v>1.8000000000000001E-4</v>
      </c>
      <c r="DQ59" s="12">
        <v>3.0200000000000001E-2</v>
      </c>
      <c r="DR59" s="13">
        <v>4.8899999999999999E-2</v>
      </c>
      <c r="DS59" s="13">
        <v>4.8899999999999999E-2</v>
      </c>
      <c r="DT59" s="13">
        <v>2.7428770000000002E-2</v>
      </c>
      <c r="DU59" s="13">
        <v>1.408042E-2</v>
      </c>
      <c r="DV59" s="13">
        <v>2.2270000000000002E-2</v>
      </c>
      <c r="DW59" s="13">
        <v>1.5520000000000001E-2</v>
      </c>
      <c r="DX59" s="13">
        <v>2.7531893000000002E-2</v>
      </c>
      <c r="DY59" s="13">
        <v>1.6623737E-2</v>
      </c>
      <c r="DZ59" s="12">
        <v>3.872E-3</v>
      </c>
      <c r="EA59" s="12">
        <v>2.4499999999999999E-3</v>
      </c>
      <c r="EB59" s="13">
        <v>1.2189999999999999E-2</v>
      </c>
      <c r="EC59" s="13">
        <v>8.3699999999999997E-2</v>
      </c>
      <c r="ED59" s="13">
        <v>8.2400000000000008E-3</v>
      </c>
      <c r="EE59" s="13">
        <v>3.5400000000000001E-2</v>
      </c>
      <c r="EF59" s="12">
        <v>1.6959999999999999E-2</v>
      </c>
      <c r="EG59" s="12">
        <v>1.222E-2</v>
      </c>
      <c r="EH59" s="12">
        <v>7.4799999999999997E-3</v>
      </c>
      <c r="EI59" s="13">
        <v>9.3299999999999998E-3</v>
      </c>
      <c r="EJ59" s="12">
        <v>1.78E-2</v>
      </c>
      <c r="EK59" s="12">
        <v>1.205E-2</v>
      </c>
      <c r="EL59" s="12">
        <v>1.3950000000000001E-2</v>
      </c>
      <c r="EM59" s="12">
        <v>9.2999999999999992E-3</v>
      </c>
      <c r="EN59" s="12">
        <v>3.3899999999999998E-3</v>
      </c>
      <c r="EO59" s="12">
        <v>1.026E-2</v>
      </c>
      <c r="EP59" s="12">
        <v>1.9230000000000001E-2</v>
      </c>
      <c r="EQ59" s="13">
        <v>13.209</v>
      </c>
      <c r="ER59" s="13">
        <v>8.7680000000000007</v>
      </c>
      <c r="ES59" s="13">
        <v>12.9</v>
      </c>
      <c r="ET59" s="13">
        <v>12.25</v>
      </c>
      <c r="EU59" s="13">
        <v>11.2</v>
      </c>
      <c r="EV59" s="13">
        <v>16.079999999999998</v>
      </c>
    </row>
    <row r="60" spans="1:152" ht="15.75" customHeight="1" x14ac:dyDescent="0.35">
      <c r="A60" s="3">
        <v>58</v>
      </c>
      <c r="B60" s="12">
        <v>1.2149999999999999E-2</v>
      </c>
      <c r="C60" s="12">
        <v>2.2940000000000002E-2</v>
      </c>
      <c r="D60" s="13">
        <v>3.2179999999999999E-3</v>
      </c>
      <c r="E60" s="13">
        <v>5.5929999999999999E-3</v>
      </c>
      <c r="F60" s="12">
        <v>3.578E-3</v>
      </c>
      <c r="G60" s="12">
        <v>6.2649999999999997E-3</v>
      </c>
      <c r="H60" s="12">
        <v>4.9220000000000002E-3</v>
      </c>
      <c r="I60" s="12">
        <v>6.1929999999999997E-3</v>
      </c>
      <c r="J60" s="12">
        <v>1.3476E-2</v>
      </c>
      <c r="K60" s="12">
        <v>1.3476E-2</v>
      </c>
      <c r="L60" s="12">
        <v>9.666000000000001E-3</v>
      </c>
      <c r="M60" s="12">
        <v>1.061E-2</v>
      </c>
      <c r="N60" s="12">
        <v>3.8249999999999998E-3</v>
      </c>
      <c r="O60" s="12">
        <v>3.7390000000000001E-3</v>
      </c>
      <c r="P60" s="12">
        <v>8.5769999999999996E-3</v>
      </c>
      <c r="Q60" s="12">
        <v>7.2899999999999996E-3</v>
      </c>
      <c r="R60" s="14">
        <v>3.8400000000000001E-3</v>
      </c>
      <c r="S60" s="14">
        <v>7.4900000000000001E-3</v>
      </c>
      <c r="T60" s="14">
        <v>2.99E-3</v>
      </c>
      <c r="U60" s="15">
        <v>5.5399999999999998E-3</v>
      </c>
      <c r="V60" s="16">
        <v>1.924E-2</v>
      </c>
      <c r="W60" s="17">
        <v>2.2710000000000001E-2</v>
      </c>
      <c r="X60" s="16">
        <v>1.7000000000000001E-2</v>
      </c>
      <c r="Y60" s="16">
        <v>1.3601E-2</v>
      </c>
      <c r="Z60" s="16">
        <v>1.2999999999999999E-2</v>
      </c>
      <c r="AA60" s="16">
        <v>1.7788200000000001E-2</v>
      </c>
      <c r="AB60" s="16">
        <v>1.7000000000000001E-2</v>
      </c>
      <c r="AC60" s="12">
        <v>1.093E-2</v>
      </c>
      <c r="AD60" s="12">
        <v>1.4540000000000001E-2</v>
      </c>
      <c r="AE60" s="12">
        <v>1.359E-2</v>
      </c>
      <c r="AF60" s="12">
        <v>1.7947999999999999E-2</v>
      </c>
      <c r="AG60" s="12">
        <v>4.3880000000000004E-3</v>
      </c>
      <c r="AH60" s="12">
        <v>1.0888999999999999E-2</v>
      </c>
      <c r="AI60" s="12">
        <v>3.4429999999999999E-3</v>
      </c>
      <c r="AJ60" s="12">
        <v>3.8249999999999998E-3</v>
      </c>
      <c r="AK60" s="12">
        <v>8.5769999999999996E-3</v>
      </c>
      <c r="AL60" s="12">
        <v>7.7190000000000002E-3</v>
      </c>
      <c r="AM60" s="12">
        <v>3.359E-3</v>
      </c>
      <c r="AN60" s="12">
        <v>6.3E-3</v>
      </c>
      <c r="AO60" s="12">
        <v>3.9654E-3</v>
      </c>
      <c r="AP60" s="13">
        <v>1.4468E-2</v>
      </c>
      <c r="AQ60" s="13">
        <v>1.32307E-2</v>
      </c>
      <c r="AR60" s="13">
        <v>9.5700000000000004E-3</v>
      </c>
      <c r="AS60" s="13">
        <v>7.9620000000000003E-3</v>
      </c>
      <c r="AT60" s="13" t="s">
        <v>192</v>
      </c>
      <c r="AU60" s="13">
        <v>1.933E-2</v>
      </c>
      <c r="AV60" s="12">
        <v>3.032E-2</v>
      </c>
      <c r="AW60" s="12">
        <v>1.2968E-2</v>
      </c>
      <c r="AX60" s="12">
        <v>2.0910000000000002E-2</v>
      </c>
      <c r="AY60" s="12">
        <v>2.0910000000000002E-2</v>
      </c>
      <c r="AZ60" s="13">
        <v>3.9230000000000003E-3</v>
      </c>
      <c r="BA60" s="13">
        <v>4.5979999999999997E-3</v>
      </c>
      <c r="BB60" s="12">
        <v>5.2729999999999999E-3</v>
      </c>
      <c r="BC60" s="12">
        <v>2.9628999999999999E-2</v>
      </c>
      <c r="BD60" s="12">
        <v>2.2172999999999998E-2</v>
      </c>
      <c r="BE60" s="12">
        <v>2.4316000000000001E-2</v>
      </c>
      <c r="BF60" s="12">
        <v>3.6120000000000002E-3</v>
      </c>
      <c r="BG60" s="13">
        <v>6.7739999999999996E-3</v>
      </c>
      <c r="BH60" s="13">
        <v>1.473E-2</v>
      </c>
      <c r="BI60" s="13">
        <v>1.6729999999999998E-2</v>
      </c>
      <c r="BJ60" s="13">
        <v>4.6810000000000003E-3</v>
      </c>
      <c r="BK60" s="13">
        <v>3.0000000000000001E-3</v>
      </c>
      <c r="BL60" s="13">
        <v>7.0880179999999997E-3</v>
      </c>
      <c r="BM60" s="13">
        <v>3.2610220000000001E-3</v>
      </c>
      <c r="BN60" s="13">
        <v>6.0800000000000003E-3</v>
      </c>
      <c r="BO60" s="13">
        <v>3.16E-3</v>
      </c>
      <c r="BP60" s="13">
        <v>5.64E-3</v>
      </c>
      <c r="BQ60" s="13">
        <v>1.97E-3</v>
      </c>
      <c r="BR60" s="13">
        <v>4.0140000000000002E-3</v>
      </c>
      <c r="BS60" s="13">
        <v>1.905E-3</v>
      </c>
      <c r="BT60" s="13">
        <v>1.2078495908509996E-2</v>
      </c>
      <c r="BU60" s="13">
        <v>1.1891880596233747E-2</v>
      </c>
      <c r="BV60" s="13">
        <v>1.1689497202980006E-2</v>
      </c>
      <c r="BW60" s="13">
        <v>1.1486513622803058E-2</v>
      </c>
      <c r="BX60" s="13">
        <v>1.0101256490499786E-2</v>
      </c>
      <c r="BY60" s="13">
        <v>7.3050199999999997E-3</v>
      </c>
      <c r="BZ60" s="13">
        <v>1.3187009062806974E-2</v>
      </c>
      <c r="CA60" s="13">
        <v>9.2393323077239829E-3</v>
      </c>
      <c r="CB60" s="13">
        <v>6.6225201479813136E-3</v>
      </c>
      <c r="CC60" s="13">
        <v>1.2093546083571365E-2</v>
      </c>
      <c r="CD60" s="13">
        <v>9.6829070072982186E-3</v>
      </c>
      <c r="CE60" s="13">
        <v>6.9963223008565438E-3</v>
      </c>
      <c r="CF60" s="13">
        <v>1.2638299265161218E-2</v>
      </c>
      <c r="CG60" s="13">
        <v>9.4942207612737309E-3</v>
      </c>
      <c r="CH60" s="13">
        <v>6.8691699042373469E-3</v>
      </c>
      <c r="CI60" s="12">
        <v>1.2389511566264154E-2</v>
      </c>
      <c r="CJ60" s="13">
        <v>9.3170000000000006E-3</v>
      </c>
      <c r="CK60" s="12">
        <v>6.7289999999999997E-3</v>
      </c>
      <c r="CL60" s="12">
        <v>1.2153000000000001E-2</v>
      </c>
      <c r="CM60" s="12">
        <v>9.1384141993147219E-3</v>
      </c>
      <c r="CN60" s="12">
        <v>6.6132098400000505E-3</v>
      </c>
      <c r="CO60" s="12">
        <v>1.1911895429919212E-2</v>
      </c>
      <c r="CP60" s="13">
        <v>8.981293959272673E-3</v>
      </c>
      <c r="CQ60" s="13">
        <v>6.4963395123313729E-3</v>
      </c>
      <c r="CR60" s="13">
        <v>1.1705937319670753E-2</v>
      </c>
      <c r="CS60" s="13">
        <v>8.8247825957884149E-3</v>
      </c>
      <c r="CT60" s="13">
        <v>6.3787854971711555E-3</v>
      </c>
      <c r="CU60" s="12">
        <v>1.149899314189495E-2</v>
      </c>
      <c r="CV60" s="12">
        <v>8.6774615126950609E-3</v>
      </c>
      <c r="CW60" s="12">
        <v>6.2728959862498115E-3</v>
      </c>
      <c r="CX60" s="12">
        <v>1.131437246197084E-2</v>
      </c>
      <c r="CY60" s="12">
        <v>4.4048000000000004E-3</v>
      </c>
      <c r="CZ60" s="12">
        <v>7.0133000000000001E-3</v>
      </c>
      <c r="DA60" s="12">
        <v>2.8004000000000002E-3</v>
      </c>
      <c r="DB60" s="12">
        <v>5.1323000000000002E-3</v>
      </c>
      <c r="DC60" s="12">
        <v>4.7266323999999998E-3</v>
      </c>
      <c r="DD60" s="12">
        <v>7.3184712999999997E-3</v>
      </c>
      <c r="DE60" s="12">
        <v>3.2498052000000002E-3</v>
      </c>
      <c r="DF60" s="12">
        <v>5.4136482999999997E-3</v>
      </c>
      <c r="DG60" s="12">
        <v>4.7899999999999998E-2</v>
      </c>
      <c r="DH60" s="12">
        <v>6.576464568194873E-2</v>
      </c>
      <c r="DI60" s="12">
        <v>0.107</v>
      </c>
      <c r="DJ60" s="12">
        <v>6.08E-2</v>
      </c>
      <c r="DK60" s="13">
        <v>4.9500000000000002E-2</v>
      </c>
      <c r="DL60" s="12">
        <v>3.2000000000000001E-2</v>
      </c>
      <c r="DM60" s="12">
        <v>1.9709999999999998E-2</v>
      </c>
      <c r="DN60" s="12">
        <v>3.9334000000000001E-2</v>
      </c>
      <c r="DO60" s="12">
        <v>5.8000000000000003E-2</v>
      </c>
      <c r="DP60" s="12">
        <v>2.1000000000000001E-4</v>
      </c>
      <c r="DQ60" s="12">
        <v>3.1669999999999997E-2</v>
      </c>
      <c r="DR60" s="13">
        <v>4.9500000000000002E-2</v>
      </c>
      <c r="DS60" s="13">
        <v>4.9500000000000002E-2</v>
      </c>
      <c r="DT60" s="13">
        <v>2.854566E-2</v>
      </c>
      <c r="DU60" s="13">
        <v>1.4473949999999999E-2</v>
      </c>
      <c r="DV60" s="13">
        <v>2.2599999999999999E-2</v>
      </c>
      <c r="DW60" s="13">
        <v>1.5990000000000001E-2</v>
      </c>
      <c r="DX60" s="13">
        <v>2.8472358E-2</v>
      </c>
      <c r="DY60" s="13">
        <v>1.7219721E-2</v>
      </c>
      <c r="DZ60" s="12">
        <v>4.3499999999999997E-3</v>
      </c>
      <c r="EA60" s="12">
        <v>2.6700000000000001E-3</v>
      </c>
      <c r="EB60" s="13">
        <v>1.312E-2</v>
      </c>
      <c r="EC60" s="13">
        <v>0.08</v>
      </c>
      <c r="ED60" s="13">
        <v>9.6399999999999993E-3</v>
      </c>
      <c r="EE60" s="13">
        <v>3.9399999999999998E-2</v>
      </c>
      <c r="EF60" s="12">
        <v>1.823E-2</v>
      </c>
      <c r="EG60" s="12">
        <v>1.346E-2</v>
      </c>
      <c r="EH60" s="12">
        <v>8.6999999999999994E-3</v>
      </c>
      <c r="EI60" s="13">
        <v>1.035E-2</v>
      </c>
      <c r="EJ60" s="12">
        <v>1.9900000000000001E-2</v>
      </c>
      <c r="EK60" s="12">
        <v>1.336E-2</v>
      </c>
      <c r="EL60" s="12">
        <v>1.6650000000000002E-2</v>
      </c>
      <c r="EM60" s="12">
        <v>1.11E-2</v>
      </c>
      <c r="EN60" s="12">
        <v>3.7699999999999999E-3</v>
      </c>
      <c r="EO60" s="12">
        <v>1.0840000000000001E-2</v>
      </c>
      <c r="EP60" s="12">
        <v>2.198E-2</v>
      </c>
      <c r="EQ60" s="13">
        <v>13.853</v>
      </c>
      <c r="ER60" s="13">
        <v>9.5</v>
      </c>
      <c r="ES60" s="13">
        <v>13.67</v>
      </c>
      <c r="ET60" s="13">
        <v>12.72</v>
      </c>
      <c r="EU60" s="13">
        <v>11.84</v>
      </c>
      <c r="EV60" s="13">
        <v>16.52</v>
      </c>
    </row>
    <row r="61" spans="1:152" ht="15.75" customHeight="1" x14ac:dyDescent="0.35">
      <c r="A61" s="3">
        <v>59</v>
      </c>
      <c r="B61" s="12">
        <v>1.3310000000000001E-2</v>
      </c>
      <c r="C61" s="12">
        <v>2.4719999999999999E-2</v>
      </c>
      <c r="D61" s="13">
        <v>3.5230000000000001E-3</v>
      </c>
      <c r="E61" s="13">
        <v>5.9880000000000003E-3</v>
      </c>
      <c r="F61" s="12">
        <v>3.9069999999999999E-3</v>
      </c>
      <c r="G61" s="12">
        <v>6.6940000000000003E-3</v>
      </c>
      <c r="H61" s="12">
        <v>5.3010000000000002E-3</v>
      </c>
      <c r="I61" s="12">
        <v>6.8120000000000003E-3</v>
      </c>
      <c r="J61" s="12">
        <v>1.4541999999999999E-2</v>
      </c>
      <c r="K61" s="12">
        <v>1.4541999999999999E-2</v>
      </c>
      <c r="L61" s="12">
        <v>1.0782E-2</v>
      </c>
      <c r="M61" s="12">
        <v>1.141E-2</v>
      </c>
      <c r="N61" s="12">
        <v>4.2459999999999998E-3</v>
      </c>
      <c r="O61" s="12">
        <v>4.0810000000000004E-3</v>
      </c>
      <c r="P61" s="12">
        <v>9.3150000000000004E-3</v>
      </c>
      <c r="Q61" s="12">
        <v>7.7819999999999999E-3</v>
      </c>
      <c r="R61" s="14">
        <v>4.1999999999999997E-3</v>
      </c>
      <c r="S61" s="14">
        <v>8.1399999999999997E-3</v>
      </c>
      <c r="T61" s="14">
        <v>3.3E-3</v>
      </c>
      <c r="U61" s="15">
        <v>6.0299999999999998E-3</v>
      </c>
      <c r="V61" s="16">
        <v>2.087E-2</v>
      </c>
      <c r="W61" s="17">
        <v>2.4570000000000002E-2</v>
      </c>
      <c r="X61" s="16">
        <v>1.8589999999999999E-2</v>
      </c>
      <c r="Y61" s="16">
        <v>1.4870299999999999E-2</v>
      </c>
      <c r="Z61" s="16">
        <v>1.421E-2</v>
      </c>
      <c r="AA61" s="16">
        <v>1.94568E-2</v>
      </c>
      <c r="AB61" s="16">
        <v>1.8589999999999999E-2</v>
      </c>
      <c r="AC61" s="12">
        <v>1.2019999999999999E-2</v>
      </c>
      <c r="AD61" s="12">
        <v>1.5980000000000001E-2</v>
      </c>
      <c r="AE61" s="12">
        <v>1.477E-2</v>
      </c>
      <c r="AF61" s="12">
        <v>1.9484999999999999E-2</v>
      </c>
      <c r="AG61" s="12">
        <v>4.901E-3</v>
      </c>
      <c r="AH61" s="12">
        <v>1.1924000000000001E-2</v>
      </c>
      <c r="AI61" s="12">
        <v>3.8210000000000002E-3</v>
      </c>
      <c r="AJ61" s="12">
        <v>4.2459999999999998E-3</v>
      </c>
      <c r="AK61" s="12">
        <v>9.3150000000000004E-3</v>
      </c>
      <c r="AL61" s="12">
        <v>8.3840000000000008E-3</v>
      </c>
      <c r="AM61" s="12">
        <v>3.8630000000000001E-3</v>
      </c>
      <c r="AN61" s="12">
        <v>7.0899999999999999E-3</v>
      </c>
      <c r="AO61" s="12">
        <v>4.2734000000000001E-3</v>
      </c>
      <c r="AP61" s="13">
        <v>1.5901999999999999E-2</v>
      </c>
      <c r="AQ61" s="13">
        <v>1.4591399999999999E-2</v>
      </c>
      <c r="AR61" s="13">
        <v>1.0523999999999999E-2</v>
      </c>
      <c r="AS61" s="13">
        <v>8.6359999999999996E-3</v>
      </c>
      <c r="AT61" s="13" t="s">
        <v>193</v>
      </c>
      <c r="AU61" s="13">
        <v>2.1680000000000001E-2</v>
      </c>
      <c r="AV61" s="12">
        <v>3.2550000000000003E-2</v>
      </c>
      <c r="AW61" s="12">
        <v>1.4009000000000001E-2</v>
      </c>
      <c r="AX61" s="12">
        <v>2.2440000000000002E-2</v>
      </c>
      <c r="AY61" s="12">
        <v>2.2440000000000002E-2</v>
      </c>
      <c r="AZ61" s="13">
        <v>4.4409999999999996E-3</v>
      </c>
      <c r="BA61" s="13">
        <v>5.1929999999999997E-3</v>
      </c>
      <c r="BB61" s="12">
        <v>5.9449999999999998E-3</v>
      </c>
      <c r="BC61" s="12">
        <v>3.2441999999999999E-2</v>
      </c>
      <c r="BD61" s="12">
        <v>2.4088999999999999E-2</v>
      </c>
      <c r="BE61" s="12">
        <v>2.6661000000000001E-2</v>
      </c>
      <c r="BF61" s="12">
        <v>4.1539999999999997E-3</v>
      </c>
      <c r="BG61" s="13">
        <v>7.6229999999999996E-3</v>
      </c>
      <c r="BH61" s="13">
        <v>1.6109999999999999E-2</v>
      </c>
      <c r="BI61" s="13">
        <v>1.839E-2</v>
      </c>
      <c r="BJ61" s="13">
        <v>5.1460000000000004E-3</v>
      </c>
      <c r="BK61" s="13">
        <v>3.3930000000000002E-3</v>
      </c>
      <c r="BL61" s="13">
        <v>7.7899450000000004E-3</v>
      </c>
      <c r="BM61" s="13">
        <v>3.6971730000000002E-3</v>
      </c>
      <c r="BN61" s="13">
        <v>6.6699999999999997E-3</v>
      </c>
      <c r="BO61" s="13">
        <v>3.49E-3</v>
      </c>
      <c r="BP61" s="13">
        <v>5.9300000000000004E-3</v>
      </c>
      <c r="BQ61" s="13">
        <v>2.0699999999999998E-3</v>
      </c>
      <c r="BR61" s="13">
        <v>4.3229999999999996E-3</v>
      </c>
      <c r="BS61" s="13">
        <v>2.0969999999999999E-3</v>
      </c>
      <c r="BT61" s="13">
        <v>1.2949393901851866E-2</v>
      </c>
      <c r="BU61" s="13">
        <v>1.2750495315596839E-2</v>
      </c>
      <c r="BV61" s="13">
        <v>1.2542259476434652E-2</v>
      </c>
      <c r="BW61" s="13">
        <v>1.2329170970488934E-2</v>
      </c>
      <c r="BX61" s="13">
        <v>1.0806098382004499E-2</v>
      </c>
      <c r="BY61" s="13">
        <v>7.8814599999999999E-3</v>
      </c>
      <c r="BZ61" s="13">
        <v>1.4049379366428829E-2</v>
      </c>
      <c r="CA61" s="13">
        <v>9.8925170546678206E-3</v>
      </c>
      <c r="CB61" s="13">
        <v>7.1453494689273306E-3</v>
      </c>
      <c r="CC61" s="13">
        <v>1.2909000156668403E-2</v>
      </c>
      <c r="CD61" s="13">
        <v>1.0368941924210945E-2</v>
      </c>
      <c r="CE61" s="13">
        <v>7.5563706379595192E-3</v>
      </c>
      <c r="CF61" s="13">
        <v>1.3481025700515141E-2</v>
      </c>
      <c r="CG61" s="13">
        <v>1.0170744041801398E-2</v>
      </c>
      <c r="CH61" s="13">
        <v>7.4155784039219514E-3</v>
      </c>
      <c r="CI61" s="12">
        <v>1.3224099250532927E-2</v>
      </c>
      <c r="CJ61" s="13">
        <v>9.9830000000000006E-3</v>
      </c>
      <c r="CK61" s="12">
        <v>7.2680000000000002E-3</v>
      </c>
      <c r="CL61" s="12">
        <v>1.2978E-2</v>
      </c>
      <c r="CM61" s="12">
        <v>9.7970962977775664E-3</v>
      </c>
      <c r="CN61" s="12">
        <v>7.1437209401337036E-3</v>
      </c>
      <c r="CO61" s="12">
        <v>1.2731270004700822E-2</v>
      </c>
      <c r="CP61" s="13">
        <v>9.6320545551754136E-3</v>
      </c>
      <c r="CQ61" s="13">
        <v>7.0145865435492505E-3</v>
      </c>
      <c r="CR61" s="13">
        <v>1.251560964736515E-2</v>
      </c>
      <c r="CS61" s="13">
        <v>9.4702669441259577E-3</v>
      </c>
      <c r="CT61" s="13">
        <v>6.8911087157215931E-3</v>
      </c>
      <c r="CU61" s="12">
        <v>1.2304371697962536E-2</v>
      </c>
      <c r="CV61" s="12">
        <v>9.3146157860502336E-3</v>
      </c>
      <c r="CW61" s="12">
        <v>6.7788904935577703E-3</v>
      </c>
      <c r="CX61" s="12">
        <v>1.2108861152183114E-2</v>
      </c>
      <c r="CY61" s="12">
        <v>4.8089999999999999E-3</v>
      </c>
      <c r="CZ61" s="12">
        <v>7.7397000000000004E-3</v>
      </c>
      <c r="DA61" s="12">
        <v>3.0333999999999999E-3</v>
      </c>
      <c r="DB61" s="12">
        <v>5.5507000000000004E-3</v>
      </c>
      <c r="DC61" s="12">
        <v>5.1783979000000003E-3</v>
      </c>
      <c r="DD61" s="12">
        <v>8.0136040000000006E-3</v>
      </c>
      <c r="DE61" s="12">
        <v>3.5721857000000001E-3</v>
      </c>
      <c r="DF61" s="12">
        <v>5.9450333999999999E-3</v>
      </c>
      <c r="DG61" s="12">
        <v>4.8599999999999997E-2</v>
      </c>
      <c r="DH61" s="12">
        <v>6.5954848826281776E-2</v>
      </c>
      <c r="DI61" s="12">
        <v>0.109</v>
      </c>
      <c r="DJ61" s="12">
        <v>6.0900000000000003E-2</v>
      </c>
      <c r="DK61" s="13">
        <v>5.0099999999999999E-2</v>
      </c>
      <c r="DL61" s="12">
        <v>3.1E-2</v>
      </c>
      <c r="DM61" s="12">
        <v>2.0767999999999998E-2</v>
      </c>
      <c r="DN61" s="12">
        <v>4.0668000000000003E-2</v>
      </c>
      <c r="DO61" s="12">
        <v>0.06</v>
      </c>
      <c r="DP61" s="12">
        <v>2.3000000000000001E-4</v>
      </c>
      <c r="DQ61" s="12">
        <v>3.3230000000000003E-2</v>
      </c>
      <c r="DR61" s="13">
        <v>5.0099999999999999E-2</v>
      </c>
      <c r="DS61" s="13">
        <v>5.0099999999999999E-2</v>
      </c>
      <c r="DT61" s="13">
        <v>2.9642829999999998E-2</v>
      </c>
      <c r="DU61" s="13">
        <v>1.4853699999999999E-2</v>
      </c>
      <c r="DV61" s="13">
        <v>2.3009999999999999E-2</v>
      </c>
      <c r="DW61" s="13">
        <v>1.653E-2</v>
      </c>
      <c r="DX61" s="13">
        <v>2.9480432000000001E-2</v>
      </c>
      <c r="DY61" s="13">
        <v>1.7862142000000001E-2</v>
      </c>
      <c r="DZ61" s="12">
        <v>4.895E-3</v>
      </c>
      <c r="EA61" s="12">
        <v>2.8900000000000002E-3</v>
      </c>
      <c r="EB61" s="13">
        <v>1.413E-2</v>
      </c>
      <c r="EC61" s="13">
        <v>7.5800000000000006E-2</v>
      </c>
      <c r="ED61" s="13">
        <v>1.056E-2</v>
      </c>
      <c r="EE61" s="13">
        <v>4.3900000000000002E-2</v>
      </c>
      <c r="EF61" s="12">
        <v>1.9369999999999998E-2</v>
      </c>
      <c r="EG61" s="12">
        <v>1.474E-2</v>
      </c>
      <c r="EH61" s="12">
        <v>1.0120000000000001E-2</v>
      </c>
      <c r="EI61" s="13">
        <v>1.1440000000000001E-2</v>
      </c>
      <c r="EJ61" s="12">
        <v>2.2200000000000001E-2</v>
      </c>
      <c r="EK61" s="12">
        <v>1.4630000000000001E-2</v>
      </c>
      <c r="EL61" s="12">
        <v>1.89E-2</v>
      </c>
      <c r="EM61" s="12">
        <v>1.26E-2</v>
      </c>
      <c r="EN61" s="12">
        <v>4.1799999999999997E-3</v>
      </c>
      <c r="EO61" s="12">
        <v>1.1429999999999999E-2</v>
      </c>
      <c r="EP61" s="12">
        <v>2.6980000000000001E-2</v>
      </c>
      <c r="EQ61" s="13">
        <v>14.518000000000001</v>
      </c>
      <c r="ER61" s="13">
        <v>10.747999999999999</v>
      </c>
      <c r="ES61" s="13">
        <v>14.46</v>
      </c>
      <c r="ET61" s="13">
        <v>13.9</v>
      </c>
      <c r="EU61" s="13">
        <v>15.18</v>
      </c>
      <c r="EV61" s="13">
        <v>16.97</v>
      </c>
    </row>
    <row r="62" spans="1:152" ht="15.75" customHeight="1" x14ac:dyDescent="0.35">
      <c r="A62" s="3">
        <v>60</v>
      </c>
      <c r="B62" s="12">
        <v>1.487E-2</v>
      </c>
      <c r="C62" s="12">
        <v>2.6690000000000002E-2</v>
      </c>
      <c r="D62" s="13">
        <v>3.8630000000000001E-3</v>
      </c>
      <c r="E62" s="13">
        <v>6.4279999999999997E-3</v>
      </c>
      <c r="F62" s="12">
        <v>4.2770000000000004E-3</v>
      </c>
      <c r="G62" s="12">
        <v>7.1700000000000002E-3</v>
      </c>
      <c r="H62" s="12">
        <v>5.7239999999999999E-3</v>
      </c>
      <c r="I62" s="12">
        <v>7.5040000000000003E-3</v>
      </c>
      <c r="J62" s="12">
        <v>1.5661999999999999E-2</v>
      </c>
      <c r="K62" s="12">
        <v>1.5662000000000002E-2</v>
      </c>
      <c r="L62" s="12">
        <v>1.2026999999999999E-2</v>
      </c>
      <c r="M62" s="12">
        <v>1.225E-2</v>
      </c>
      <c r="N62" s="12">
        <v>4.712E-3</v>
      </c>
      <c r="O62" s="12">
        <v>4.4669999999999996E-3</v>
      </c>
      <c r="P62" s="12">
        <v>1.0175E-2</v>
      </c>
      <c r="Q62" s="12">
        <v>8.3379999999999999E-3</v>
      </c>
      <c r="R62" s="14">
        <v>4.5900000000000003E-3</v>
      </c>
      <c r="S62" s="14">
        <v>8.8599999999999998E-3</v>
      </c>
      <c r="T62" s="14">
        <v>3.65E-3</v>
      </c>
      <c r="U62" s="15">
        <v>6.5599999999999999E-3</v>
      </c>
      <c r="V62" s="16">
        <v>2.2620000000000001E-2</v>
      </c>
      <c r="W62" s="17">
        <v>2.6589999999999999E-2</v>
      </c>
      <c r="X62" s="16">
        <v>2.034E-2</v>
      </c>
      <c r="Y62" s="16">
        <v>1.6264199999999999E-2</v>
      </c>
      <c r="Z62" s="16">
        <v>1.554E-2</v>
      </c>
      <c r="AA62" s="16">
        <v>2.1280199999999999E-2</v>
      </c>
      <c r="AB62" s="16">
        <v>2.034E-2</v>
      </c>
      <c r="AC62" s="12">
        <v>1.3220000000000001E-2</v>
      </c>
      <c r="AD62" s="12">
        <v>1.7559999999999999E-2</v>
      </c>
      <c r="AE62" s="12">
        <v>1.6079999999999997E-2</v>
      </c>
      <c r="AF62" s="12">
        <v>2.1121999999999998E-2</v>
      </c>
      <c r="AG62" s="12">
        <v>5.489E-3</v>
      </c>
      <c r="AH62" s="12">
        <v>1.3119E-2</v>
      </c>
      <c r="AI62" s="12">
        <v>4.241E-3</v>
      </c>
      <c r="AJ62" s="12">
        <v>4.712E-3</v>
      </c>
      <c r="AK62" s="12">
        <v>1.0175E-2</v>
      </c>
      <c r="AL62" s="12">
        <v>9.1579999999999995E-3</v>
      </c>
      <c r="AM62" s="12">
        <v>4.4390000000000002E-3</v>
      </c>
      <c r="AN62" s="12">
        <v>7.9760000000000005E-3</v>
      </c>
      <c r="AO62" s="12">
        <v>4.5751999999999998E-3</v>
      </c>
      <c r="AP62" s="13">
        <v>1.7478E-2</v>
      </c>
      <c r="AQ62" s="13">
        <v>1.6092800000000001E-2</v>
      </c>
      <c r="AR62" s="13">
        <v>1.1552E-2</v>
      </c>
      <c r="AS62" s="13">
        <v>9.3740000000000004E-3</v>
      </c>
      <c r="AT62" s="13" t="s">
        <v>194</v>
      </c>
      <c r="AU62" s="13">
        <v>2.4219999999999998E-2</v>
      </c>
      <c r="AV62" s="12">
        <v>3.5009999999999999E-2</v>
      </c>
      <c r="AW62" s="12">
        <v>1.5102000000000001E-2</v>
      </c>
      <c r="AX62" s="12">
        <v>2.4109999999999999E-2</v>
      </c>
      <c r="AY62" s="12">
        <v>2.4109999999999999E-2</v>
      </c>
      <c r="AZ62" s="13">
        <v>5.0549999999999996E-3</v>
      </c>
      <c r="BA62" s="13">
        <v>5.901E-3</v>
      </c>
      <c r="BB62" s="12">
        <v>6.7470000000000004E-3</v>
      </c>
      <c r="BC62" s="12">
        <v>3.5538E-2</v>
      </c>
      <c r="BD62" s="12">
        <v>2.6127999999999998E-2</v>
      </c>
      <c r="BE62" s="12">
        <v>2.9238E-2</v>
      </c>
      <c r="BF62" s="12">
        <v>4.7730000000000003E-3</v>
      </c>
      <c r="BG62" s="13">
        <v>8.5760000000000003E-3</v>
      </c>
      <c r="BH62" s="13">
        <v>1.7610000000000001E-2</v>
      </c>
      <c r="BI62" s="13">
        <v>2.0199999999999999E-2</v>
      </c>
      <c r="BJ62" s="13">
        <v>5.6620000000000004E-3</v>
      </c>
      <c r="BK62" s="13">
        <v>3.8440000000000002E-3</v>
      </c>
      <c r="BL62" s="13">
        <v>8.5691780000000002E-3</v>
      </c>
      <c r="BM62" s="13">
        <v>4.1630740000000001E-3</v>
      </c>
      <c r="BN62" s="13">
        <v>7.2700000000000004E-3</v>
      </c>
      <c r="BO62" s="13">
        <v>3.8500000000000001E-3</v>
      </c>
      <c r="BP62" s="13">
        <v>6.4200000000000004E-3</v>
      </c>
      <c r="BQ62" s="13">
        <v>2.1800000000000001E-3</v>
      </c>
      <c r="BR62" s="13">
        <v>4.6600000000000001E-3</v>
      </c>
      <c r="BS62" s="13">
        <v>2.3149999999999998E-3</v>
      </c>
      <c r="BT62" s="13">
        <v>1.3886696489074452E-2</v>
      </c>
      <c r="BU62" s="13">
        <v>1.3673886852198449E-2</v>
      </c>
      <c r="BV62" s="13">
        <v>1.3461246130061909E-2</v>
      </c>
      <c r="BW62" s="13">
        <v>1.3238164177754339E-2</v>
      </c>
      <c r="BX62" s="13">
        <v>1.1564115825855932E-2</v>
      </c>
      <c r="BY62" s="13">
        <v>8.5115299999999998E-3</v>
      </c>
      <c r="BZ62" s="13">
        <v>1.4966636450824656E-2</v>
      </c>
      <c r="CA62" s="13">
        <v>1.0585033748863753E-2</v>
      </c>
      <c r="CB62" s="13">
        <v>7.7120523741685734E-3</v>
      </c>
      <c r="CC62" s="13">
        <v>1.3763034131565301E-2</v>
      </c>
      <c r="CD62" s="13">
        <v>1.1109087005914134E-2</v>
      </c>
      <c r="CE62" s="13">
        <v>8.1706511848570838E-3</v>
      </c>
      <c r="CF62" s="13">
        <v>1.4380742338858317E-2</v>
      </c>
      <c r="CG62" s="13">
        <v>1.090175620209597E-2</v>
      </c>
      <c r="CH62" s="13">
        <v>8.0148913527895403E-3</v>
      </c>
      <c r="CI62" s="12">
        <v>1.4117079660499668E-2</v>
      </c>
      <c r="CJ62" s="13">
        <v>1.0702999999999999E-2</v>
      </c>
      <c r="CK62" s="12">
        <v>7.8600000000000007E-3</v>
      </c>
      <c r="CL62" s="12">
        <v>1.3861999999999999E-2</v>
      </c>
      <c r="CM62" s="12">
        <v>1.0510430853029122E-2</v>
      </c>
      <c r="CN62" s="12">
        <v>7.7265493939330989E-3</v>
      </c>
      <c r="CO62" s="12">
        <v>1.3611470254529186E-2</v>
      </c>
      <c r="CP62" s="13">
        <v>1.0337475803082256E-2</v>
      </c>
      <c r="CQ62" s="13">
        <v>7.5835643833522849E-3</v>
      </c>
      <c r="CR62" s="13">
        <v>1.3386462166895966E-2</v>
      </c>
      <c r="CS62" s="13">
        <v>1.0170968631479999E-2</v>
      </c>
      <c r="CT62" s="13">
        <v>7.4541622402553723E-3</v>
      </c>
      <c r="CU62" s="12">
        <v>1.3172198934395715E-2</v>
      </c>
      <c r="CV62" s="12">
        <v>1.0007060717203574E-2</v>
      </c>
      <c r="CW62" s="12">
        <v>7.3352990432822051E-3</v>
      </c>
      <c r="CX62" s="12">
        <v>1.2965451997266954E-2</v>
      </c>
      <c r="CY62" s="12">
        <v>5.2624999999999998E-3</v>
      </c>
      <c r="CZ62" s="12">
        <v>8.4372000000000006E-3</v>
      </c>
      <c r="DA62" s="12">
        <v>3.3008999999999998E-3</v>
      </c>
      <c r="DB62" s="12">
        <v>6.0007999999999997E-3</v>
      </c>
      <c r="DC62" s="12">
        <v>5.6748589000000004E-3</v>
      </c>
      <c r="DD62" s="12">
        <v>8.7755365000000002E-3</v>
      </c>
      <c r="DE62" s="12">
        <v>3.9266999000000004E-3</v>
      </c>
      <c r="DF62" s="12">
        <v>6.5296006999999998E-3</v>
      </c>
      <c r="DG62" s="12">
        <v>4.9799999999999997E-2</v>
      </c>
      <c r="DH62" s="12">
        <v>6.6309941431690111E-2</v>
      </c>
      <c r="DI62" s="12">
        <v>0.111</v>
      </c>
      <c r="DJ62" s="12">
        <v>6.0999999999999999E-2</v>
      </c>
      <c r="DK62" s="13">
        <v>5.1200000000000002E-2</v>
      </c>
      <c r="DL62" s="12">
        <v>0.03</v>
      </c>
      <c r="DM62" s="12">
        <v>2.1839000000000001E-2</v>
      </c>
      <c r="DN62" s="12">
        <v>4.2042000000000003E-2</v>
      </c>
      <c r="DO62" s="12">
        <v>6.2E-2</v>
      </c>
      <c r="DP62" s="12">
        <v>2.5999999999999998E-4</v>
      </c>
      <c r="DQ62" s="12">
        <v>3.4880000000000001E-2</v>
      </c>
      <c r="DR62" s="13">
        <v>5.1200000000000002E-2</v>
      </c>
      <c r="DS62" s="13">
        <v>5.1200000000000002E-2</v>
      </c>
      <c r="DT62" s="13">
        <v>3.0732430000000002E-2</v>
      </c>
      <c r="DU62" s="13">
        <v>1.522956E-2</v>
      </c>
      <c r="DV62" s="13">
        <v>2.3529999999999999E-2</v>
      </c>
      <c r="DW62" s="13">
        <v>1.7129999999999999E-2</v>
      </c>
      <c r="DX62" s="13">
        <v>3.0560894000000002E-2</v>
      </c>
      <c r="DY62" s="13">
        <v>1.8554586000000001E-2</v>
      </c>
      <c r="DZ62" s="12">
        <v>5.5160000000000001E-3</v>
      </c>
      <c r="EA62" s="12">
        <v>3.15E-3</v>
      </c>
      <c r="EB62" s="13">
        <v>1.5219999999999999E-2</v>
      </c>
      <c r="EC62" s="13">
        <v>7.0699999999999999E-2</v>
      </c>
      <c r="ED62" s="13">
        <v>1.1939999999999999E-2</v>
      </c>
      <c r="EE62" s="13">
        <v>4.8899999999999999E-2</v>
      </c>
      <c r="EF62" s="12">
        <v>2.0629999999999999E-2</v>
      </c>
      <c r="EG62" s="12">
        <v>1.6199999999999999E-2</v>
      </c>
      <c r="EH62" s="12">
        <v>1.1769999999999999E-2</v>
      </c>
      <c r="EI62" s="13">
        <v>1.264E-2</v>
      </c>
      <c r="EJ62" s="12">
        <v>2.4799999999999999E-2</v>
      </c>
      <c r="EK62" s="12">
        <v>1.5769999999999999E-2</v>
      </c>
      <c r="EL62" s="12">
        <v>2.07E-2</v>
      </c>
      <c r="EM62" s="12">
        <v>1.38E-2</v>
      </c>
      <c r="EN62" s="12">
        <v>4.6800000000000001E-3</v>
      </c>
      <c r="EO62" s="12">
        <v>1.204E-2</v>
      </c>
      <c r="EP62" s="12">
        <v>3.3529999999999997E-2</v>
      </c>
      <c r="EQ62" s="13">
        <v>15.253</v>
      </c>
      <c r="ER62" s="13">
        <v>11.724</v>
      </c>
      <c r="ES62" s="13">
        <v>15.31</v>
      </c>
      <c r="ET62" s="13">
        <v>13.69</v>
      </c>
      <c r="EU62" s="13">
        <v>16.12</v>
      </c>
      <c r="EV62" s="13">
        <v>17.420000000000002</v>
      </c>
    </row>
    <row r="63" spans="1:152" ht="15.75" customHeight="1" x14ac:dyDescent="0.35">
      <c r="A63" s="3">
        <v>61</v>
      </c>
      <c r="B63" s="12">
        <v>1.6490000000000001E-2</v>
      </c>
      <c r="C63" s="12">
        <v>2.8879999999999999E-2</v>
      </c>
      <c r="D63" s="13">
        <v>4.2420000000000001E-3</v>
      </c>
      <c r="E63" s="13">
        <v>6.9329999999999999E-3</v>
      </c>
      <c r="F63" s="12">
        <v>4.6990000000000001E-3</v>
      </c>
      <c r="G63" s="12">
        <v>7.7140000000000004E-3</v>
      </c>
      <c r="H63" s="12">
        <v>6.2069999999999998E-3</v>
      </c>
      <c r="I63" s="12">
        <v>8.2780000000000006E-3</v>
      </c>
      <c r="J63" s="12">
        <v>1.6868999999999999E-2</v>
      </c>
      <c r="K63" s="12">
        <v>1.6919E-2</v>
      </c>
      <c r="L63" s="12">
        <v>1.3401E-2</v>
      </c>
      <c r="M63" s="12">
        <v>1.3129999999999999E-2</v>
      </c>
      <c r="N63" s="12">
        <v>5.2249999999999996E-3</v>
      </c>
      <c r="O63" s="12">
        <v>4.908E-3</v>
      </c>
      <c r="P63" s="12">
        <v>1.1181999999999999E-2</v>
      </c>
      <c r="Q63" s="12">
        <v>8.9829999999999997E-3</v>
      </c>
      <c r="R63" s="14">
        <v>5.0099999999999997E-3</v>
      </c>
      <c r="S63" s="14">
        <v>9.6399999999999993E-3</v>
      </c>
      <c r="T63" s="14">
        <v>4.0299999999999997E-3</v>
      </c>
      <c r="U63" s="15">
        <v>7.1500000000000001E-3</v>
      </c>
      <c r="V63" s="16">
        <v>2.4510000000000001E-2</v>
      </c>
      <c r="W63" s="17">
        <v>2.878E-2</v>
      </c>
      <c r="X63" s="16">
        <v>2.2239999999999999E-2</v>
      </c>
      <c r="Y63" s="16">
        <v>1.7788200000000001E-2</v>
      </c>
      <c r="Z63" s="16">
        <v>1.7000000000000001E-2</v>
      </c>
      <c r="AA63" s="16">
        <v>2.32634E-2</v>
      </c>
      <c r="AB63" s="16">
        <v>2.2239999999999999E-2</v>
      </c>
      <c r="AC63" s="12">
        <v>1.4540000000000001E-2</v>
      </c>
      <c r="AD63" s="12">
        <v>1.9259999999999999E-2</v>
      </c>
      <c r="AE63" s="12">
        <v>1.754E-2</v>
      </c>
      <c r="AF63" s="12">
        <v>2.2877999999999999E-2</v>
      </c>
      <c r="AG63" s="12">
        <v>6.156E-3</v>
      </c>
      <c r="AH63" s="12">
        <v>1.444E-2</v>
      </c>
      <c r="AI63" s="12">
        <v>4.7029999999999997E-3</v>
      </c>
      <c r="AJ63" s="12">
        <v>5.2249999999999996E-3</v>
      </c>
      <c r="AK63" s="12">
        <v>1.1181999999999999E-2</v>
      </c>
      <c r="AL63" s="12">
        <v>1.0064E-2</v>
      </c>
      <c r="AM63" s="12">
        <v>5.0930000000000003E-3</v>
      </c>
      <c r="AN63" s="12">
        <v>8.9859999999999992E-3</v>
      </c>
      <c r="AO63" s="12">
        <v>4.8653999999999998E-3</v>
      </c>
      <c r="AP63" s="13">
        <v>1.9209E-2</v>
      </c>
      <c r="AQ63" s="13">
        <v>1.7749000000000001E-2</v>
      </c>
      <c r="AR63" s="13">
        <v>1.2657E-2</v>
      </c>
      <c r="AS63" s="13">
        <v>1.0182999999999999E-2</v>
      </c>
      <c r="AT63" s="13" t="s">
        <v>195</v>
      </c>
      <c r="AU63" s="13">
        <v>2.64E-2</v>
      </c>
      <c r="AV63" s="12">
        <v>3.7719999999999997E-2</v>
      </c>
      <c r="AW63" s="12">
        <v>1.6219000000000001E-2</v>
      </c>
      <c r="AX63" s="12">
        <v>2.5940000000000001E-2</v>
      </c>
      <c r="AY63" s="12">
        <v>2.5940000000000001E-2</v>
      </c>
      <c r="AZ63" s="13">
        <v>5.8139999999999997E-3</v>
      </c>
      <c r="BA63" s="13">
        <v>6.7450000000000001E-3</v>
      </c>
      <c r="BB63" s="12">
        <v>7.6759999999999997E-3</v>
      </c>
      <c r="BC63" s="12">
        <v>3.8947000000000002E-2</v>
      </c>
      <c r="BD63" s="12">
        <v>2.8402E-2</v>
      </c>
      <c r="BE63" s="12">
        <v>3.2071000000000002E-2</v>
      </c>
      <c r="BF63" s="12">
        <v>5.476E-3</v>
      </c>
      <c r="BG63" s="13">
        <v>9.6629999999999997E-3</v>
      </c>
      <c r="BH63" s="13">
        <v>1.917E-2</v>
      </c>
      <c r="BI63" s="13">
        <v>2.2169999999999999E-2</v>
      </c>
      <c r="BJ63" s="13">
        <v>6.2370000000000004E-3</v>
      </c>
      <c r="BK63" s="13">
        <v>4.352E-3</v>
      </c>
      <c r="BL63" s="13">
        <v>9.4147239999999993E-3</v>
      </c>
      <c r="BM63" s="13">
        <v>4.6400749999999996E-3</v>
      </c>
      <c r="BN63" s="13">
        <v>7.8700000000000003E-3</v>
      </c>
      <c r="BO63" s="13">
        <v>4.2199999999999998E-3</v>
      </c>
      <c r="BP63" s="13">
        <v>6.7799999999999996E-3</v>
      </c>
      <c r="BQ63" s="13">
        <v>2.2599999999999999E-3</v>
      </c>
      <c r="BR63" s="13">
        <v>5.0340000000000003E-3</v>
      </c>
      <c r="BS63" s="13">
        <v>2.5609999999999999E-3</v>
      </c>
      <c r="BT63" s="13">
        <v>1.4903576139252169E-2</v>
      </c>
      <c r="BU63" s="13">
        <v>1.4678257308165266E-2</v>
      </c>
      <c r="BV63" s="13">
        <v>1.4459640244970814E-2</v>
      </c>
      <c r="BW63" s="13">
        <v>1.4225895175633035E-2</v>
      </c>
      <c r="BX63" s="13">
        <v>1.2402590318935255E-2</v>
      </c>
      <c r="BY63" s="13">
        <v>9.2138900000000006E-3</v>
      </c>
      <c r="BZ63" s="13">
        <v>1.5978058895376339E-2</v>
      </c>
      <c r="CA63" s="13">
        <v>1.1330590985339357E-2</v>
      </c>
      <c r="CB63" s="13">
        <v>8.3322486520000984E-3</v>
      </c>
      <c r="CC63" s="13">
        <v>1.4673314277294651E-2</v>
      </c>
      <c r="CD63" s="13">
        <v>1.1926826640552828E-2</v>
      </c>
      <c r="CE63" s="13">
        <v>8.8537953956914894E-3</v>
      </c>
      <c r="CF63" s="13">
        <v>1.5371537778290083E-2</v>
      </c>
      <c r="CG63" s="13">
        <v>1.170896285812254E-2</v>
      </c>
      <c r="CH63" s="13">
        <v>8.6826105926054945E-3</v>
      </c>
      <c r="CI63" s="12">
        <v>1.5099188376551833E-2</v>
      </c>
      <c r="CJ63" s="13">
        <v>1.1498E-2</v>
      </c>
      <c r="CK63" s="12">
        <v>8.5180000000000013E-3</v>
      </c>
      <c r="CL63" s="12">
        <v>1.4834E-2</v>
      </c>
      <c r="CM63" s="12">
        <v>1.1297515143931482E-2</v>
      </c>
      <c r="CN63" s="12">
        <v>8.375010828104339E-3</v>
      </c>
      <c r="CO63" s="12">
        <v>1.4577366806008237E-2</v>
      </c>
      <c r="CP63" s="13">
        <v>1.111538322601914E-2</v>
      </c>
      <c r="CQ63" s="13">
        <v>8.2180576306653801E-3</v>
      </c>
      <c r="CR63" s="13">
        <v>1.4341832070577591E-2</v>
      </c>
      <c r="CS63" s="13">
        <v>1.0942585568784146E-2</v>
      </c>
      <c r="CT63" s="13">
        <v>8.0813869523860618E-3</v>
      </c>
      <c r="CU63" s="12">
        <v>1.4122572694313947E-2</v>
      </c>
      <c r="CV63" s="12">
        <v>1.076943770721742E-2</v>
      </c>
      <c r="CW63" s="12">
        <v>7.9547349283782976E-3</v>
      </c>
      <c r="CX63" s="12">
        <v>1.3904019070916852E-2</v>
      </c>
      <c r="CY63" s="12">
        <v>5.7334999999999999E-3</v>
      </c>
      <c r="CZ63" s="12">
        <v>9.2119999999999997E-3</v>
      </c>
      <c r="DA63" s="12">
        <v>3.5956999999999999E-3</v>
      </c>
      <c r="DB63" s="12">
        <v>6.5037999999999997E-3</v>
      </c>
      <c r="DC63" s="12">
        <v>6.2190159000000004E-3</v>
      </c>
      <c r="DD63" s="12">
        <v>9.6104779000000008E-3</v>
      </c>
      <c r="DE63" s="12">
        <v>4.3169758999999997E-3</v>
      </c>
      <c r="DF63" s="12">
        <v>7.1722161E-3</v>
      </c>
      <c r="DG63" s="12">
        <v>5.0900000000000001E-2</v>
      </c>
      <c r="DH63" s="12">
        <v>6.6836360112178417E-2</v>
      </c>
      <c r="DI63" s="12">
        <v>0.113</v>
      </c>
      <c r="DJ63" s="12">
        <v>6.13E-2</v>
      </c>
      <c r="DK63" s="13">
        <v>5.2900000000000003E-2</v>
      </c>
      <c r="DL63" s="12">
        <v>2.9000000000000001E-2</v>
      </c>
      <c r="DM63" s="12">
        <v>2.2936000000000002E-2</v>
      </c>
      <c r="DN63" s="12">
        <v>4.3473999999999999E-2</v>
      </c>
      <c r="DO63" s="12">
        <v>6.4000000000000001E-2</v>
      </c>
      <c r="DP63" s="12">
        <v>2.9999999999999997E-4</v>
      </c>
      <c r="DQ63" s="12">
        <v>3.6630000000000003E-2</v>
      </c>
      <c r="DR63" s="13">
        <v>5.2900000000000003E-2</v>
      </c>
      <c r="DS63" s="13">
        <v>5.2900000000000003E-2</v>
      </c>
      <c r="DT63" s="13">
        <v>3.1793589999999997E-2</v>
      </c>
      <c r="DU63" s="13">
        <v>1.561119E-2</v>
      </c>
      <c r="DV63" s="13">
        <v>2.418E-2</v>
      </c>
      <c r="DW63" s="13">
        <v>1.779E-2</v>
      </c>
      <c r="DX63" s="13">
        <v>3.1718853999999998E-2</v>
      </c>
      <c r="DY63" s="13">
        <v>1.9300906999999999E-2</v>
      </c>
      <c r="DZ63" s="12">
        <v>6.2230000000000002E-3</v>
      </c>
      <c r="EA63" s="12">
        <v>3.4499999999999999E-3</v>
      </c>
      <c r="EB63" s="13">
        <v>1.6389999999999998E-2</v>
      </c>
      <c r="EC63" s="13">
        <v>6.6000000000000003E-2</v>
      </c>
      <c r="ED63" s="13">
        <v>1.323E-2</v>
      </c>
      <c r="EE63" s="13">
        <v>5.4399999999999997E-2</v>
      </c>
      <c r="EF63" s="12">
        <v>2.2200000000000001E-2</v>
      </c>
      <c r="EG63" s="12">
        <v>1.7940000000000001E-2</v>
      </c>
      <c r="EH63" s="12">
        <v>1.3690000000000001E-2</v>
      </c>
      <c r="EI63" s="13">
        <v>1.4149999999999999E-2</v>
      </c>
      <c r="EJ63" s="12">
        <v>2.92E-2</v>
      </c>
      <c r="EK63" s="12">
        <v>1.6979999999999999E-2</v>
      </c>
      <c r="EL63" s="12">
        <v>2.206E-2</v>
      </c>
      <c r="EM63" s="12">
        <v>1.4710000000000001E-2</v>
      </c>
      <c r="EN63" s="12">
        <v>5.28E-3</v>
      </c>
      <c r="EO63" s="12">
        <v>1.2630000000000001E-2</v>
      </c>
      <c r="EP63" s="12">
        <v>4.2169999999999999E-2</v>
      </c>
      <c r="EQ63" s="13">
        <v>16.044</v>
      </c>
      <c r="ER63" s="13">
        <v>12.476000000000001</v>
      </c>
      <c r="ES63" s="13">
        <v>16.2</v>
      </c>
      <c r="ET63" s="13">
        <v>14.2</v>
      </c>
      <c r="EU63" s="13">
        <v>16.760000000000002</v>
      </c>
      <c r="EV63" s="13">
        <v>17.89</v>
      </c>
    </row>
    <row r="64" spans="1:152" ht="15.75" customHeight="1" x14ac:dyDescent="0.35">
      <c r="A64" s="3">
        <v>62</v>
      </c>
      <c r="B64" s="12">
        <v>1.831E-2</v>
      </c>
      <c r="C64" s="12">
        <v>3.1289999999999998E-2</v>
      </c>
      <c r="D64" s="13">
        <v>4.6680000000000003E-3</v>
      </c>
      <c r="E64" s="13">
        <v>7.5199999999999998E-3</v>
      </c>
      <c r="F64" s="12">
        <v>5.1809999999999998E-3</v>
      </c>
      <c r="G64" s="12">
        <v>8.3479999999999995E-3</v>
      </c>
      <c r="H64" s="12">
        <v>6.7650000000000002E-3</v>
      </c>
      <c r="I64" s="12">
        <v>9.1439999999999994E-3</v>
      </c>
      <c r="J64" s="12">
        <v>1.8199E-2</v>
      </c>
      <c r="K64" s="12">
        <v>1.8348E-2</v>
      </c>
      <c r="L64" s="12">
        <v>1.4900999999999999E-2</v>
      </c>
      <c r="M64" s="12">
        <v>1.4069999999999999E-2</v>
      </c>
      <c r="N64" s="12">
        <v>5.7889999999999999E-3</v>
      </c>
      <c r="O64" s="12">
        <v>5.4130000000000003E-3</v>
      </c>
      <c r="P64" s="12">
        <v>1.2370000000000001E-2</v>
      </c>
      <c r="Q64" s="12">
        <v>9.7400000000000004E-3</v>
      </c>
      <c r="R64" s="14">
        <v>5.4799999999999996E-3</v>
      </c>
      <c r="S64" s="14">
        <v>1.0489999999999999E-2</v>
      </c>
      <c r="T64" s="14">
        <v>4.45E-3</v>
      </c>
      <c r="U64" s="15">
        <v>7.7999999999999996E-3</v>
      </c>
      <c r="V64" s="16">
        <v>2.6599999999999999E-2</v>
      </c>
      <c r="W64" s="17">
        <v>3.1179999999999999E-2</v>
      </c>
      <c r="X64" s="16">
        <v>2.4309999999999998E-2</v>
      </c>
      <c r="Y64" s="16">
        <v>1.94568E-2</v>
      </c>
      <c r="Z64" s="16">
        <v>1.8589999999999999E-2</v>
      </c>
      <c r="AA64" s="16">
        <v>2.5426000000000001E-2</v>
      </c>
      <c r="AB64" s="16">
        <v>2.4309999999999998E-2</v>
      </c>
      <c r="AC64" s="12">
        <v>1.5980000000000001E-2</v>
      </c>
      <c r="AD64" s="12">
        <v>2.1100000000000001E-2</v>
      </c>
      <c r="AE64" s="12">
        <v>1.9190000000000002E-2</v>
      </c>
      <c r="AF64" s="12">
        <v>2.4811E-2</v>
      </c>
      <c r="AG64" s="12">
        <v>6.8979999999999996E-3</v>
      </c>
      <c r="AH64" s="12">
        <v>1.5862999999999999E-2</v>
      </c>
      <c r="AI64" s="12">
        <v>5.2100000000000002E-3</v>
      </c>
      <c r="AJ64" s="12">
        <v>5.7889999999999999E-3</v>
      </c>
      <c r="AK64" s="12">
        <v>1.2370000000000001E-2</v>
      </c>
      <c r="AL64" s="12">
        <v>1.1133000000000001E-2</v>
      </c>
      <c r="AM64" s="12">
        <v>5.8320000000000004E-3</v>
      </c>
      <c r="AN64" s="12">
        <v>1.0147E-2</v>
      </c>
      <c r="AO64" s="12">
        <v>5.1378999999999999E-3</v>
      </c>
      <c r="AP64" s="13">
        <v>2.1111999999999999E-2</v>
      </c>
      <c r="AQ64" s="13">
        <v>1.9574999999999999E-2</v>
      </c>
      <c r="AR64" s="13">
        <v>1.3842E-2</v>
      </c>
      <c r="AS64" s="13">
        <v>1.1067E-2</v>
      </c>
      <c r="AT64" s="13" t="s">
        <v>196</v>
      </c>
      <c r="AU64" s="13">
        <v>2.8299999999999999E-2</v>
      </c>
      <c r="AV64" s="12">
        <v>4.0710000000000003E-2</v>
      </c>
      <c r="AW64" s="12">
        <v>1.7634E-2</v>
      </c>
      <c r="AX64" s="12">
        <v>2.7959999999999999E-2</v>
      </c>
      <c r="AY64" s="12">
        <v>2.7959999999999999E-2</v>
      </c>
      <c r="AZ64" s="13">
        <v>6.6569999999999997E-3</v>
      </c>
      <c r="BA64" s="13">
        <v>7.7070000000000003E-3</v>
      </c>
      <c r="BB64" s="12">
        <v>8.7569999999999992E-3</v>
      </c>
      <c r="BC64" s="12">
        <v>4.2696999999999999E-2</v>
      </c>
      <c r="BD64" s="12">
        <v>3.0908000000000001E-2</v>
      </c>
      <c r="BE64" s="12">
        <v>3.5182999999999999E-2</v>
      </c>
      <c r="BF64" s="12">
        <v>6.2709999999999997E-3</v>
      </c>
      <c r="BG64" s="13">
        <v>1.0911000000000001E-2</v>
      </c>
      <c r="BH64" s="13">
        <v>2.0820000000000002E-2</v>
      </c>
      <c r="BI64" s="13">
        <v>2.4279999999999999E-2</v>
      </c>
      <c r="BJ64" s="13">
        <v>6.8539999999999998E-3</v>
      </c>
      <c r="BK64" s="13">
        <v>4.8989999999999997E-3</v>
      </c>
      <c r="BL64" s="13">
        <v>1.034609E-2</v>
      </c>
      <c r="BM64" s="13">
        <v>5.114253E-3</v>
      </c>
      <c r="BN64" s="13">
        <v>8.4700000000000001E-3</v>
      </c>
      <c r="BO64" s="13">
        <v>4.6299999999999996E-3</v>
      </c>
      <c r="BP64" s="13">
        <v>7.3699999999999998E-3</v>
      </c>
      <c r="BQ64" s="13">
        <v>2.3900000000000002E-3</v>
      </c>
      <c r="BR64" s="13">
        <v>5.4479999999999997E-3</v>
      </c>
      <c r="BS64" s="13">
        <v>2.836E-3</v>
      </c>
      <c r="BT64" s="13">
        <v>1.5997268387112094E-2</v>
      </c>
      <c r="BU64" s="13">
        <v>1.5762932607452738E-2</v>
      </c>
      <c r="BV64" s="13">
        <v>1.5534238190904624E-2</v>
      </c>
      <c r="BW64" s="13">
        <v>1.5287667762911576E-2</v>
      </c>
      <c r="BX64" s="13">
        <v>1.3347891533702061E-2</v>
      </c>
      <c r="BY64" s="13">
        <v>1.0006599999999999E-2</v>
      </c>
      <c r="BZ64" s="13">
        <v>1.7121380259766953E-2</v>
      </c>
      <c r="CA64" s="13">
        <v>1.2155673597910619E-2</v>
      </c>
      <c r="CB64" s="13">
        <v>9.0232862558379048E-3</v>
      </c>
      <c r="CC64" s="13">
        <v>1.5675984991832943E-2</v>
      </c>
      <c r="CD64" s="13">
        <v>1.2843839310906017E-2</v>
      </c>
      <c r="CE64" s="13">
        <v>9.6197653947739433E-3</v>
      </c>
      <c r="CF64" s="13">
        <v>1.6484341012623627E-2</v>
      </c>
      <c r="CG64" s="13">
        <v>1.2611558217072282E-2</v>
      </c>
      <c r="CH64" s="13">
        <v>9.4322797359077826E-3</v>
      </c>
      <c r="CI64" s="12">
        <v>1.6196976899966409E-2</v>
      </c>
      <c r="CJ64" s="13">
        <v>1.2385999999999999E-2</v>
      </c>
      <c r="CK64" s="12">
        <v>9.2560000000000003E-3</v>
      </c>
      <c r="CL64" s="12">
        <v>1.5917000000000001E-2</v>
      </c>
      <c r="CM64" s="12">
        <v>1.2174113078725022E-2</v>
      </c>
      <c r="CN64" s="12">
        <v>9.1008855608380734E-3</v>
      </c>
      <c r="CO64" s="12">
        <v>1.5648650673274176E-2</v>
      </c>
      <c r="CP64" s="13">
        <v>1.1979941876330117E-2</v>
      </c>
      <c r="CQ64" s="13">
        <v>8.9309422566811129E-3</v>
      </c>
      <c r="CR64" s="13">
        <v>1.5398020938693436E-2</v>
      </c>
      <c r="CS64" s="13">
        <v>1.1796979600597071E-2</v>
      </c>
      <c r="CT64" s="13">
        <v>8.7848953996497604E-3</v>
      </c>
      <c r="CU64" s="12">
        <v>1.5168387157687098E-2</v>
      </c>
      <c r="CV64" s="12">
        <v>1.1612120431720094E-2</v>
      </c>
      <c r="CW64" s="12">
        <v>8.6484806387537097E-3</v>
      </c>
      <c r="CX64" s="12">
        <v>1.4935132043666397E-2</v>
      </c>
      <c r="CY64" s="12">
        <v>6.2465999999999997E-3</v>
      </c>
      <c r="CZ64" s="12">
        <v>9.8629000000000008E-3</v>
      </c>
      <c r="DA64" s="12">
        <v>3.9135000000000003E-3</v>
      </c>
      <c r="DB64" s="12">
        <v>7.0974000000000002E-3</v>
      </c>
      <c r="DC64" s="12">
        <v>6.8166499E-3</v>
      </c>
      <c r="DD64" s="12">
        <v>1.05256892E-2</v>
      </c>
      <c r="DE64" s="12">
        <v>4.7468718E-3</v>
      </c>
      <c r="DF64" s="12">
        <v>7.8788851999999996E-3</v>
      </c>
      <c r="DG64" s="12">
        <v>5.3100000000000001E-2</v>
      </c>
      <c r="DH64" s="12">
        <v>6.7541017593995889E-2</v>
      </c>
      <c r="DI64" s="12">
        <v>0.114</v>
      </c>
      <c r="DJ64" s="12">
        <v>6.1600000000000002E-2</v>
      </c>
      <c r="DK64" s="13">
        <v>5.5E-2</v>
      </c>
      <c r="DL64" s="12">
        <v>2.8000000000000001E-2</v>
      </c>
      <c r="DM64" s="12">
        <v>2.4080000000000001E-2</v>
      </c>
      <c r="DN64" s="12">
        <v>4.4981E-2</v>
      </c>
      <c r="DO64" s="12">
        <v>6.6000000000000003E-2</v>
      </c>
      <c r="DP64" s="12">
        <v>3.4000000000000002E-4</v>
      </c>
      <c r="DQ64" s="12">
        <v>3.8469999999999997E-2</v>
      </c>
      <c r="DR64" s="13">
        <v>5.5E-2</v>
      </c>
      <c r="DS64" s="13">
        <v>5.5E-2</v>
      </c>
      <c r="DT64" s="13">
        <v>3.2846229999999997E-2</v>
      </c>
      <c r="DU64" s="13">
        <v>1.603943E-2</v>
      </c>
      <c r="DV64" s="13">
        <v>2.5000000000000001E-2</v>
      </c>
      <c r="DW64" s="13">
        <v>1.8540000000000001E-2</v>
      </c>
      <c r="DX64" s="13">
        <v>3.2959763000000003E-2</v>
      </c>
      <c r="DY64" s="13">
        <v>2.0105252000000001E-2</v>
      </c>
      <c r="DZ64" s="12">
        <v>7.0289999999999997E-3</v>
      </c>
      <c r="EA64" s="12">
        <v>3.8E-3</v>
      </c>
      <c r="EB64" s="13">
        <v>1.7639999999999999E-2</v>
      </c>
      <c r="EC64" s="13">
        <v>6.2100000000000002E-2</v>
      </c>
      <c r="ED64" s="13">
        <v>1.4710000000000001E-2</v>
      </c>
      <c r="EE64" s="13">
        <v>6.0600000000000001E-2</v>
      </c>
      <c r="EF64" s="12">
        <v>2.3259999999999999E-2</v>
      </c>
      <c r="EG64" s="12">
        <v>1.959E-2</v>
      </c>
      <c r="EH64" s="12">
        <v>1.592E-2</v>
      </c>
      <c r="EI64" s="13">
        <v>1.6209999999999999E-2</v>
      </c>
      <c r="EJ64" s="12">
        <v>3.4500000000000003E-2</v>
      </c>
      <c r="EK64" s="12">
        <v>1.8339999999999999E-2</v>
      </c>
      <c r="EL64" s="12">
        <v>2.3130000000000001E-2</v>
      </c>
      <c r="EM64" s="12">
        <v>1.542E-2</v>
      </c>
      <c r="EN64" s="12">
        <v>6.0000000000000001E-3</v>
      </c>
      <c r="EO64" s="12">
        <v>1.32E-2</v>
      </c>
      <c r="EP64" s="12">
        <v>5.4339999999999999E-2</v>
      </c>
      <c r="EQ64" s="13">
        <v>16.863</v>
      </c>
      <c r="ER64" s="13">
        <v>13.052</v>
      </c>
      <c r="ES64" s="13">
        <v>17</v>
      </c>
      <c r="ET64" s="13">
        <v>11.72</v>
      </c>
      <c r="EU64" s="13">
        <v>17.399999999999999</v>
      </c>
      <c r="EV64" s="13">
        <v>18.37</v>
      </c>
    </row>
    <row r="65" spans="1:152" ht="15.75" customHeight="1" x14ac:dyDescent="0.35">
      <c r="A65" s="3">
        <v>63</v>
      </c>
      <c r="B65" s="12">
        <v>2.034E-2</v>
      </c>
      <c r="C65" s="12">
        <v>3.3939999999999998E-2</v>
      </c>
      <c r="D65" s="13">
        <v>5.1440000000000001E-3</v>
      </c>
      <c r="E65" s="13">
        <v>8.2070000000000008E-3</v>
      </c>
      <c r="F65" s="12">
        <v>5.7320000000000001E-3</v>
      </c>
      <c r="G65" s="12">
        <v>9.0930000000000004E-3</v>
      </c>
      <c r="H65" s="12">
        <v>7.4130000000000003E-3</v>
      </c>
      <c r="I65" s="12">
        <v>1.0111999999999999E-2</v>
      </c>
      <c r="J65" s="12">
        <v>1.9665999999999999E-2</v>
      </c>
      <c r="K65" s="12">
        <v>1.9986E-2</v>
      </c>
      <c r="L65" s="12">
        <v>1.6525999999999999E-2</v>
      </c>
      <c r="M65" s="12">
        <v>1.508E-2</v>
      </c>
      <c r="N65" s="12">
        <v>6.4099999999999999E-3</v>
      </c>
      <c r="O65" s="12">
        <v>5.9899999999999997E-3</v>
      </c>
      <c r="P65" s="12">
        <v>1.3768000000000001E-2</v>
      </c>
      <c r="Q65" s="12">
        <v>1.0630000000000001E-2</v>
      </c>
      <c r="R65" s="14">
        <v>5.9899999999999997E-3</v>
      </c>
      <c r="S65" s="14">
        <v>1.1429999999999999E-2</v>
      </c>
      <c r="T65" s="14">
        <v>4.9100000000000003E-3</v>
      </c>
      <c r="U65" s="15">
        <v>8.5100000000000002E-3</v>
      </c>
      <c r="V65" s="16">
        <v>2.886E-2</v>
      </c>
      <c r="W65" s="17">
        <v>3.3759999999999998E-2</v>
      </c>
      <c r="X65" s="16">
        <v>2.657E-2</v>
      </c>
      <c r="Y65" s="16">
        <v>2.1280199999999999E-2</v>
      </c>
      <c r="Z65" s="16">
        <v>2.034E-2</v>
      </c>
      <c r="AA65" s="16">
        <v>2.7788400000000001E-2</v>
      </c>
      <c r="AB65" s="16">
        <v>2.657E-2</v>
      </c>
      <c r="AC65" s="12">
        <v>1.7559999999999999E-2</v>
      </c>
      <c r="AD65" s="12">
        <v>2.3089999999999999E-2</v>
      </c>
      <c r="AE65" s="12">
        <v>2.1059999999999999E-2</v>
      </c>
      <c r="AF65" s="12">
        <v>2.6911999999999998E-2</v>
      </c>
      <c r="AG65" s="12">
        <v>7.7120000000000001E-3</v>
      </c>
      <c r="AH65" s="12">
        <v>1.7413000000000001E-2</v>
      </c>
      <c r="AI65" s="12">
        <v>5.7689999999999998E-3</v>
      </c>
      <c r="AJ65" s="12">
        <v>6.4099999999999999E-3</v>
      </c>
      <c r="AK65" s="12">
        <v>1.3768000000000001E-2</v>
      </c>
      <c r="AL65" s="12">
        <v>1.2390999999999999E-2</v>
      </c>
      <c r="AM65" s="12">
        <v>6.6769999999999998E-3</v>
      </c>
      <c r="AN65" s="12">
        <v>1.1471E-2</v>
      </c>
      <c r="AO65" s="12">
        <v>5.5084000000000001E-3</v>
      </c>
      <c r="AP65" s="13">
        <v>2.3200999999999999E-2</v>
      </c>
      <c r="AQ65" s="13">
        <v>2.1587200000000001E-2</v>
      </c>
      <c r="AR65" s="13">
        <v>1.5108E-2</v>
      </c>
      <c r="AS65" s="13">
        <v>1.1958E-2</v>
      </c>
      <c r="AT65" s="13" t="s">
        <v>197</v>
      </c>
      <c r="AU65" s="13">
        <v>2.9590000000000002E-2</v>
      </c>
      <c r="AV65" s="12">
        <v>4.3389999999999998E-2</v>
      </c>
      <c r="AW65" s="12">
        <v>0.191167</v>
      </c>
      <c r="AX65" s="12">
        <v>3.0169999999999999E-2</v>
      </c>
      <c r="AY65" s="12">
        <v>3.0169999999999999E-2</v>
      </c>
      <c r="AZ65" s="13">
        <v>7.6480000000000003E-3</v>
      </c>
      <c r="BA65" s="13">
        <v>8.8299999999999993E-3</v>
      </c>
      <c r="BB65" s="12">
        <v>1.0012E-2</v>
      </c>
      <c r="BC65" s="12">
        <v>4.6822000000000003E-2</v>
      </c>
      <c r="BD65" s="12">
        <v>3.3640000000000003E-2</v>
      </c>
      <c r="BE65" s="12">
        <v>3.8601000000000003E-2</v>
      </c>
      <c r="BF65" s="12">
        <v>7.1789999999999996E-3</v>
      </c>
      <c r="BG65" s="13">
        <v>1.2335E-2</v>
      </c>
      <c r="BH65" s="13">
        <v>2.2519999999999998E-2</v>
      </c>
      <c r="BI65" s="13">
        <v>2.656E-2</v>
      </c>
      <c r="BJ65" s="13">
        <v>7.5100000000000002E-3</v>
      </c>
      <c r="BK65" s="13">
        <v>5.4819999999999999E-3</v>
      </c>
      <c r="BL65" s="13">
        <v>1.1379719999999999E-2</v>
      </c>
      <c r="BM65" s="13">
        <v>5.5724700000000004E-3</v>
      </c>
      <c r="BN65" s="13">
        <v>9.0500000000000008E-3</v>
      </c>
      <c r="BO65" s="13">
        <v>5.1000000000000004E-3</v>
      </c>
      <c r="BP65" s="13">
        <v>8.0800000000000004E-3</v>
      </c>
      <c r="BQ65" s="13">
        <v>2.5799999999999998E-3</v>
      </c>
      <c r="BR65" s="13">
        <v>5.9090000000000002E-3</v>
      </c>
      <c r="BS65" s="13">
        <v>3.137E-3</v>
      </c>
      <c r="BT65" s="13">
        <v>1.7176012396427937E-2</v>
      </c>
      <c r="BU65" s="13">
        <v>1.6938044267204671E-2</v>
      </c>
      <c r="BV65" s="13">
        <v>1.6693208592143391E-2</v>
      </c>
      <c r="BW65" s="13">
        <v>1.6430912694043551E-2</v>
      </c>
      <c r="BX65" s="13">
        <v>1.4422359108741872E-2</v>
      </c>
      <c r="BY65" s="13">
        <v>1.0905349999999999E-2</v>
      </c>
      <c r="BZ65" s="13">
        <v>1.842871715104576E-2</v>
      </c>
      <c r="CA65" s="13">
        <v>1.3084720861190191E-2</v>
      </c>
      <c r="CB65" s="13">
        <v>9.8019590342869941E-3</v>
      </c>
      <c r="CC65" s="13">
        <v>1.6804422189509814E-2</v>
      </c>
      <c r="CD65" s="13">
        <v>1.3879437873307809E-2</v>
      </c>
      <c r="CE65" s="13">
        <v>1.0481416643800407E-2</v>
      </c>
      <c r="CF65" s="13">
        <v>1.7746859383824202E-2</v>
      </c>
      <c r="CG65" s="13">
        <v>1.3627375367475002E-2</v>
      </c>
      <c r="CH65" s="13">
        <v>1.0276928894874315E-2</v>
      </c>
      <c r="CI65" s="12">
        <v>1.7435384880261143E-2</v>
      </c>
      <c r="CJ65" s="13">
        <v>1.3385999999999999E-2</v>
      </c>
      <c r="CK65" s="12">
        <v>1.0087E-2</v>
      </c>
      <c r="CL65" s="12">
        <v>1.7134E-2</v>
      </c>
      <c r="CM65" s="12">
        <v>1.3155915012520104E-2</v>
      </c>
      <c r="CN65" s="12">
        <v>9.9157405021392461E-3</v>
      </c>
      <c r="CO65" s="12">
        <v>1.6845661587000828E-2</v>
      </c>
      <c r="CP65" s="13">
        <v>1.2945820695097525E-2</v>
      </c>
      <c r="CQ65" s="13">
        <v>9.7345773292073518E-3</v>
      </c>
      <c r="CR65" s="13">
        <v>1.6573680609544075E-2</v>
      </c>
      <c r="CS65" s="13">
        <v>1.2747264165623265E-2</v>
      </c>
      <c r="CT65" s="13">
        <v>9.5762541069778113E-3</v>
      </c>
      <c r="CU65" s="12">
        <v>1.6325890121727724E-2</v>
      </c>
      <c r="CV65" s="12">
        <v>1.2547348681863826E-2</v>
      </c>
      <c r="CW65" s="12">
        <v>9.4274958397523798E-3</v>
      </c>
      <c r="CX65" s="12">
        <v>1.607421491053547E-2</v>
      </c>
      <c r="CY65" s="12">
        <v>6.7444999999999996E-3</v>
      </c>
      <c r="CZ65" s="12">
        <v>1.069E-2</v>
      </c>
      <c r="DA65" s="12">
        <v>4.2897999999999999E-3</v>
      </c>
      <c r="DB65" s="12">
        <v>7.8021000000000002E-3</v>
      </c>
      <c r="DC65" s="12">
        <v>7.4716171999999999E-3</v>
      </c>
      <c r="DD65" s="12">
        <v>1.15288397E-2</v>
      </c>
      <c r="DE65" s="12">
        <v>5.2206496000000002E-3</v>
      </c>
      <c r="DF65" s="12">
        <v>8.6563625000000005E-3</v>
      </c>
      <c r="DG65" s="12">
        <v>5.5E-2</v>
      </c>
      <c r="DH65" s="12">
        <v>6.8431323209052652E-2</v>
      </c>
      <c r="DI65" s="12">
        <v>0.114</v>
      </c>
      <c r="DJ65" s="12">
        <v>6.1899999999999997E-2</v>
      </c>
      <c r="DK65" s="13">
        <v>5.7299999999999997E-2</v>
      </c>
      <c r="DL65" s="12">
        <v>2.7E-2</v>
      </c>
      <c r="DM65" s="12">
        <v>2.5293E-2</v>
      </c>
      <c r="DN65" s="12">
        <v>4.6584E-2</v>
      </c>
      <c r="DO65" s="12">
        <v>6.8000000000000005E-2</v>
      </c>
      <c r="DP65" s="12">
        <v>3.8999999999999999E-4</v>
      </c>
      <c r="DQ65" s="12">
        <v>4.0419999999999998E-2</v>
      </c>
      <c r="DR65" s="13">
        <v>5.7299999999999997E-2</v>
      </c>
      <c r="DS65" s="13">
        <v>5.7299999999999997E-2</v>
      </c>
      <c r="DT65" s="13">
        <v>3.390261E-2</v>
      </c>
      <c r="DU65" s="13">
        <v>1.6545460000000001E-2</v>
      </c>
      <c r="DV65" s="13">
        <v>2.6009999999999998E-2</v>
      </c>
      <c r="DW65" s="13">
        <v>1.9369999999999998E-2</v>
      </c>
      <c r="DX65" s="13">
        <v>3.4289445000000002E-2</v>
      </c>
      <c r="DY65" s="13">
        <v>2.0972078000000002E-2</v>
      </c>
      <c r="DZ65" s="12">
        <v>7.9469999999999992E-3</v>
      </c>
      <c r="EA65" s="12">
        <v>4.2100000000000002E-3</v>
      </c>
      <c r="EB65" s="13">
        <v>1.8970000000000001E-2</v>
      </c>
      <c r="EC65" s="13">
        <v>0.06</v>
      </c>
      <c r="ED65" s="13">
        <v>1.6289999999999999E-2</v>
      </c>
      <c r="EE65" s="13">
        <v>6.7500000000000004E-2</v>
      </c>
      <c r="EF65" s="12">
        <v>2.462E-2</v>
      </c>
      <c r="EG65" s="12">
        <v>2.1569999999999999E-2</v>
      </c>
      <c r="EH65" s="12">
        <v>1.8519999999999998E-2</v>
      </c>
      <c r="EI65" s="13">
        <v>1.907E-2</v>
      </c>
      <c r="EJ65" s="12">
        <v>3.4000000000000002E-2</v>
      </c>
      <c r="EK65" s="12">
        <v>1.951E-2</v>
      </c>
      <c r="EL65" s="12">
        <v>2.3970000000000002E-2</v>
      </c>
      <c r="EM65" s="12">
        <v>1.5980000000000001E-2</v>
      </c>
      <c r="EN65" s="12">
        <v>6.8900000000000003E-3</v>
      </c>
      <c r="EO65" s="12">
        <v>1.3899999999999999E-2</v>
      </c>
      <c r="EP65" s="12">
        <v>5.9319999999999998E-2</v>
      </c>
      <c r="EQ65" s="13">
        <v>17.702999999999999</v>
      </c>
      <c r="ER65" s="13">
        <v>13.5</v>
      </c>
      <c r="ES65" s="13">
        <v>17.7</v>
      </c>
      <c r="ET65" s="13">
        <v>15.26</v>
      </c>
      <c r="EU65" s="13">
        <v>18.04</v>
      </c>
      <c r="EV65" s="13">
        <v>18.86</v>
      </c>
    </row>
    <row r="66" spans="1:152" ht="15.75" customHeight="1" x14ac:dyDescent="0.35">
      <c r="A66" s="3">
        <v>64</v>
      </c>
      <c r="B66" s="12">
        <v>2.2599999999999999E-2</v>
      </c>
      <c r="C66" s="12">
        <v>3.687E-2</v>
      </c>
      <c r="D66" s="13">
        <v>5.6709999999999998E-3</v>
      </c>
      <c r="E66" s="13">
        <v>9.0080000000000004E-3</v>
      </c>
      <c r="F66" s="12">
        <v>6.3470000000000002E-3</v>
      </c>
      <c r="G66" s="12">
        <v>9.9679999999999994E-3</v>
      </c>
      <c r="H66" s="12">
        <v>8.1580000000000003E-3</v>
      </c>
      <c r="I66" s="12">
        <v>1.1195E-2</v>
      </c>
      <c r="J66" s="12">
        <v>2.1283E-2</v>
      </c>
      <c r="K66" s="12">
        <v>2.1867999999999999E-2</v>
      </c>
      <c r="L66" s="12">
        <v>1.8286E-2</v>
      </c>
      <c r="M66" s="12">
        <v>1.619E-2</v>
      </c>
      <c r="N66" s="12">
        <v>7.0949999999999997E-3</v>
      </c>
      <c r="O66" s="12">
        <v>6.633E-3</v>
      </c>
      <c r="P66" s="12">
        <v>1.5409000000000001E-2</v>
      </c>
      <c r="Q66" s="12">
        <v>1.1664000000000001E-2</v>
      </c>
      <c r="R66" s="14">
        <v>6.5399999999999998E-3</v>
      </c>
      <c r="S66" s="14">
        <v>1.2460000000000001E-2</v>
      </c>
      <c r="T66" s="14">
        <v>5.4099999999999999E-3</v>
      </c>
      <c r="U66" s="15">
        <v>9.2899999999999996E-3</v>
      </c>
      <c r="V66" s="16">
        <v>3.1309999999999998E-2</v>
      </c>
      <c r="W66" s="17">
        <v>3.6580000000000001E-2</v>
      </c>
      <c r="X66" s="16">
        <v>2.904E-2</v>
      </c>
      <c r="Y66" s="16">
        <v>2.32634E-2</v>
      </c>
      <c r="Z66" s="16">
        <v>2.2239999999999999E-2</v>
      </c>
      <c r="AA66" s="16">
        <v>3.0375099999999999E-2</v>
      </c>
      <c r="AB66" s="16">
        <v>2.904E-2</v>
      </c>
      <c r="AC66" s="12">
        <v>1.9259999999999999E-2</v>
      </c>
      <c r="AD66" s="12">
        <v>2.5250000000000002E-2</v>
      </c>
      <c r="AE66" s="12">
        <v>2.3140000000000001E-2</v>
      </c>
      <c r="AF66" s="12">
        <v>2.9162E-2</v>
      </c>
      <c r="AG66" s="12">
        <v>8.6079999999999993E-3</v>
      </c>
      <c r="AH66" s="12">
        <v>1.9185000000000001E-2</v>
      </c>
      <c r="AI66" s="12">
        <v>6.3860000000000002E-3</v>
      </c>
      <c r="AJ66" s="12">
        <v>7.0949999999999997E-3</v>
      </c>
      <c r="AK66" s="12">
        <v>1.5409000000000001E-2</v>
      </c>
      <c r="AL66" s="12">
        <v>1.3868E-2</v>
      </c>
      <c r="AM66" s="12">
        <v>7.6210000000000002E-3</v>
      </c>
      <c r="AN66" s="12">
        <v>1.294E-2</v>
      </c>
      <c r="AO66" s="12">
        <v>6.0899999999999999E-3</v>
      </c>
      <c r="AP66" s="13">
        <v>2.5495E-2</v>
      </c>
      <c r="AQ66" s="13">
        <v>2.38032E-2</v>
      </c>
      <c r="AR66" s="13">
        <v>1.6460000000000002E-2</v>
      </c>
      <c r="AS66" s="13">
        <v>1.2818E-2</v>
      </c>
      <c r="AT66" s="13" t="s">
        <v>198</v>
      </c>
      <c r="AU66" s="13">
        <v>3.1130000000000001E-2</v>
      </c>
      <c r="AV66" s="12">
        <v>4.759E-2</v>
      </c>
      <c r="AW66" s="12">
        <v>2.0927000000000001E-2</v>
      </c>
      <c r="AX66" s="12">
        <v>3.2599999999999997E-2</v>
      </c>
      <c r="AY66" s="12">
        <v>3.2599999999999997E-2</v>
      </c>
      <c r="AZ66" s="13">
        <v>8.6189999999999999E-3</v>
      </c>
      <c r="BA66" s="13">
        <v>9.9500000000000005E-3</v>
      </c>
      <c r="BB66" s="12">
        <v>1.128E-2</v>
      </c>
      <c r="BC66" s="12">
        <v>5.1357E-2</v>
      </c>
      <c r="BD66" s="12">
        <v>3.6576999999999998E-2</v>
      </c>
      <c r="BE66" s="12">
        <v>4.2354999999999997E-2</v>
      </c>
      <c r="BF66" s="12">
        <v>8.1939999999999999E-3</v>
      </c>
      <c r="BG66" s="13">
        <v>1.3913999999999999E-2</v>
      </c>
      <c r="BH66" s="13">
        <v>2.4309999999999998E-2</v>
      </c>
      <c r="BI66" s="13">
        <v>2.904E-2</v>
      </c>
      <c r="BJ66" s="13">
        <v>8.2199999999999999E-3</v>
      </c>
      <c r="BK66" s="13">
        <v>6.1180000000000002E-3</v>
      </c>
      <c r="BL66" s="13">
        <v>1.2533073E-2</v>
      </c>
      <c r="BM66" s="13">
        <v>6.006646E-3</v>
      </c>
      <c r="BN66" s="13">
        <v>9.6399999999999993E-3</v>
      </c>
      <c r="BO66" s="13">
        <v>5.6100000000000004E-3</v>
      </c>
      <c r="BP66" s="13">
        <v>8.8599999999999998E-3</v>
      </c>
      <c r="BQ66" s="13">
        <v>2.81E-3</v>
      </c>
      <c r="BR66" s="13">
        <v>6.4219999999999998E-3</v>
      </c>
      <c r="BS66" s="13">
        <v>3.4680000000000002E-3</v>
      </c>
      <c r="BT66" s="13">
        <v>1.8451898594910449E-2</v>
      </c>
      <c r="BU66" s="13">
        <v>1.8214527876142986E-2</v>
      </c>
      <c r="BV66" s="13">
        <v>1.794903131965752E-2</v>
      </c>
      <c r="BW66" s="13">
        <v>1.7668869049525172E-2</v>
      </c>
      <c r="BX66" s="13">
        <v>1.5625827775724532E-2</v>
      </c>
      <c r="BY66" s="13">
        <v>1.1912600000000001E-2</v>
      </c>
      <c r="BZ66" s="13">
        <v>1.9897370711970189E-2</v>
      </c>
      <c r="CA66" s="13">
        <v>1.4139121587322393E-2</v>
      </c>
      <c r="CB66" s="13">
        <v>1.0683010903406558E-2</v>
      </c>
      <c r="CC66" s="13">
        <v>1.8088021795942693E-2</v>
      </c>
      <c r="CD66" s="13">
        <v>1.5035465451976969E-2</v>
      </c>
      <c r="CE66" s="13">
        <v>1.1443205858211234E-2</v>
      </c>
      <c r="CF66" s="13">
        <v>1.9159181340784849E-2</v>
      </c>
      <c r="CG66" s="13">
        <v>1.4759348205250718E-2</v>
      </c>
      <c r="CH66" s="13">
        <v>1.122085046257458E-2</v>
      </c>
      <c r="CI66" s="12">
        <v>1.8816450461503275E-2</v>
      </c>
      <c r="CJ66" s="13">
        <v>1.4500000000000001E-2</v>
      </c>
      <c r="CK66" s="12">
        <v>1.1015E-2</v>
      </c>
      <c r="CL66" s="12">
        <v>1.8489000000000002E-2</v>
      </c>
      <c r="CM66" s="12">
        <v>1.4247248591758488E-2</v>
      </c>
      <c r="CN66" s="12">
        <v>1.0824569081288586E-2</v>
      </c>
      <c r="CO66" s="12">
        <v>1.8173502630569511E-2</v>
      </c>
      <c r="CP66" s="13">
        <v>1.4017986707800459E-2</v>
      </c>
      <c r="CQ66" s="13">
        <v>1.0633006572554332E-2</v>
      </c>
      <c r="CR66" s="13">
        <v>1.7875218532168721E-2</v>
      </c>
      <c r="CS66" s="13">
        <v>1.3799466294021913E-2</v>
      </c>
      <c r="CT66" s="13">
        <v>1.045986842677947E-2</v>
      </c>
      <c r="CU66" s="12">
        <v>1.7603031463523718E-2</v>
      </c>
      <c r="CV66" s="12">
        <v>1.3581802367869244E-2</v>
      </c>
      <c r="CW66" s="12">
        <v>1.0296464042192095E-2</v>
      </c>
      <c r="CX66" s="12">
        <v>1.7329918831551959E-2</v>
      </c>
      <c r="CY66" s="12">
        <v>7.2829000000000001E-3</v>
      </c>
      <c r="CZ66" s="12">
        <v>1.1645900000000001E-2</v>
      </c>
      <c r="DA66" s="12">
        <v>4.7134999999999998E-3</v>
      </c>
      <c r="DB66" s="12">
        <v>8.6712999999999998E-3</v>
      </c>
      <c r="DC66" s="12">
        <v>8.1906671999999996E-3</v>
      </c>
      <c r="DD66" s="12">
        <v>1.26271357E-2</v>
      </c>
      <c r="DE66" s="12">
        <v>5.7413070999999998E-3</v>
      </c>
      <c r="DF66" s="12">
        <v>9.5115578000000006E-3</v>
      </c>
      <c r="DG66" s="12">
        <v>5.74E-2</v>
      </c>
      <c r="DH66" s="12">
        <v>6.9515203602553921E-2</v>
      </c>
      <c r="DI66" s="12">
        <v>0.115</v>
      </c>
      <c r="DJ66" s="12">
        <v>6.2300000000000001E-2</v>
      </c>
      <c r="DK66" s="13">
        <v>6.0199999999999997E-2</v>
      </c>
      <c r="DL66" s="12">
        <v>2.5999999999999999E-2</v>
      </c>
      <c r="DM66" s="12">
        <v>2.6599999999999999E-2</v>
      </c>
      <c r="DN66" s="12">
        <v>4.8307000000000003E-2</v>
      </c>
      <c r="DO66" s="12">
        <v>7.0000000000000007E-2</v>
      </c>
      <c r="DP66" s="12">
        <v>4.6999999999999999E-4</v>
      </c>
      <c r="DQ66" s="12">
        <v>4.2479999999999997E-2</v>
      </c>
      <c r="DR66" s="13">
        <v>6.0199999999999997E-2</v>
      </c>
      <c r="DS66" s="13">
        <v>6.0199999999999997E-2</v>
      </c>
      <c r="DT66" s="13">
        <v>3.4980329999999997E-2</v>
      </c>
      <c r="DU66" s="13">
        <v>1.714738E-2</v>
      </c>
      <c r="DV66" s="13">
        <v>2.7220000000000001E-2</v>
      </c>
      <c r="DW66" s="13">
        <v>2.0289999999999999E-2</v>
      </c>
      <c r="DX66" s="13">
        <v>3.5714112999999999E-2</v>
      </c>
      <c r="DY66" s="13">
        <v>2.1906174E-2</v>
      </c>
      <c r="DZ66" s="12">
        <v>8.9929999999999993E-3</v>
      </c>
      <c r="EA66" s="12">
        <v>4.7400000000000003E-3</v>
      </c>
      <c r="EB66" s="13">
        <v>2.0379999999999999E-2</v>
      </c>
      <c r="EC66" s="13">
        <v>5.9400000000000001E-2</v>
      </c>
      <c r="ED66" s="13">
        <v>1.8069999999999999E-2</v>
      </c>
      <c r="EE66" s="13">
        <v>7.51E-2</v>
      </c>
      <c r="EF66" s="12">
        <v>2.6040000000000001E-2</v>
      </c>
      <c r="EG66" s="12">
        <v>2.3789999999999999E-2</v>
      </c>
      <c r="EH66" s="12">
        <v>2.154E-2</v>
      </c>
      <c r="EI66" s="13">
        <v>2.2950000000000002E-2</v>
      </c>
      <c r="EJ66" s="12">
        <v>0.03</v>
      </c>
      <c r="EK66" s="12">
        <v>2.018E-2</v>
      </c>
      <c r="EL66" s="12">
        <v>2.46E-2</v>
      </c>
      <c r="EM66" s="12">
        <v>1.6400000000000001E-2</v>
      </c>
      <c r="EN66" s="12">
        <v>8.0599999999999995E-3</v>
      </c>
      <c r="EO66" s="12">
        <v>1.4630000000000001E-2</v>
      </c>
      <c r="EP66" s="12">
        <v>6.8339999999999998E-2</v>
      </c>
      <c r="EQ66" s="13">
        <v>18.55</v>
      </c>
      <c r="ER66" s="13">
        <v>14.172000000000001</v>
      </c>
      <c r="ES66" s="13">
        <v>18.18</v>
      </c>
      <c r="ET66" s="13">
        <v>15.81</v>
      </c>
      <c r="EU66" s="13">
        <v>18.68</v>
      </c>
      <c r="EV66" s="13">
        <v>19.36</v>
      </c>
    </row>
    <row r="67" spans="1:152" ht="15.75" customHeight="1" x14ac:dyDescent="0.35">
      <c r="A67" s="3">
        <v>65</v>
      </c>
      <c r="B67" s="12">
        <v>2.5069999999999999E-2</v>
      </c>
      <c r="C67" s="12">
        <v>4.0130000000000006E-2</v>
      </c>
      <c r="D67" s="13">
        <v>6.2500000000000003E-3</v>
      </c>
      <c r="E67" s="13">
        <v>9.9399999999999992E-3</v>
      </c>
      <c r="F67" s="12">
        <v>7.0169999999999998E-3</v>
      </c>
      <c r="G67" s="12">
        <v>1.0992999999999999E-2</v>
      </c>
      <c r="H67" s="12">
        <v>9.0050000000000009E-3</v>
      </c>
      <c r="I67" s="12">
        <v>1.2406E-2</v>
      </c>
      <c r="J67" s="12">
        <v>2.3066E-2</v>
      </c>
      <c r="K67" s="12">
        <v>2.4012000000000002E-2</v>
      </c>
      <c r="L67" s="12">
        <v>2.0192000000000002E-2</v>
      </c>
      <c r="M67" s="12">
        <v>1.7409999999999998E-2</v>
      </c>
      <c r="N67" s="12">
        <v>7.8490000000000001E-3</v>
      </c>
      <c r="O67" s="12">
        <v>7.3359999999999996E-3</v>
      </c>
      <c r="P67" s="12">
        <v>1.7323999999999999E-2</v>
      </c>
      <c r="Q67" s="12">
        <v>1.2851E-2</v>
      </c>
      <c r="R67" s="14">
        <v>7.1399999999999996E-3</v>
      </c>
      <c r="S67" s="14">
        <v>1.358E-2</v>
      </c>
      <c r="T67" s="14">
        <v>5.9300000000000004E-3</v>
      </c>
      <c r="U67" s="15">
        <v>1.014E-2</v>
      </c>
      <c r="V67" s="16">
        <v>3.4000000000000002E-2</v>
      </c>
      <c r="W67" s="17">
        <v>3.9640000000000002E-2</v>
      </c>
      <c r="X67" s="16">
        <v>3.175E-2</v>
      </c>
      <c r="Y67" s="16">
        <v>2.5426000000000001E-2</v>
      </c>
      <c r="Z67" s="16">
        <v>2.4309999999999998E-2</v>
      </c>
      <c r="AA67" s="16">
        <v>3.3220699999999999E-2</v>
      </c>
      <c r="AB67" s="16">
        <v>3.175E-2</v>
      </c>
      <c r="AC67" s="12">
        <v>2.1100000000000001E-2</v>
      </c>
      <c r="AD67" s="12">
        <v>2.7609999999999999E-2</v>
      </c>
      <c r="AE67" s="12">
        <v>2.5420000000000002E-2</v>
      </c>
      <c r="AF67" s="12">
        <v>3.1620000000000002E-2</v>
      </c>
      <c r="AG67" s="12">
        <v>9.5630000000000003E-3</v>
      </c>
      <c r="AH67" s="12">
        <v>2.1260000000000001E-2</v>
      </c>
      <c r="AI67" s="12">
        <v>7.064E-3</v>
      </c>
      <c r="AJ67" s="12">
        <v>7.8490000000000001E-3</v>
      </c>
      <c r="AK67" s="12">
        <v>1.7323999999999999E-2</v>
      </c>
      <c r="AL67" s="12">
        <v>1.5592E-2</v>
      </c>
      <c r="AM67" s="12">
        <v>8.6359999999999996E-3</v>
      </c>
      <c r="AN67" s="12">
        <v>1.4534999999999999E-2</v>
      </c>
      <c r="AO67" s="12">
        <v>6.8875000000000004E-3</v>
      </c>
      <c r="AP67" s="13">
        <v>2.8013E-2</v>
      </c>
      <c r="AQ67" s="13">
        <v>2.62423E-2</v>
      </c>
      <c r="AR67" s="13">
        <v>1.8071E-2</v>
      </c>
      <c r="AS67" s="13">
        <v>1.3697000000000001E-2</v>
      </c>
      <c r="AT67" s="13" t="s">
        <v>199</v>
      </c>
      <c r="AU67" s="13">
        <v>3.2899999999999999E-2</v>
      </c>
      <c r="AV67" s="12">
        <v>5.1560000000000002E-2</v>
      </c>
      <c r="AW67" s="12">
        <v>2.2939999999999999E-2</v>
      </c>
      <c r="AX67" s="12">
        <v>3.5270000000000003E-2</v>
      </c>
      <c r="AY67" s="12">
        <v>3.5270000000000003E-2</v>
      </c>
      <c r="AZ67" s="13">
        <v>9.7059999999999994E-3</v>
      </c>
      <c r="BA67" s="13">
        <v>1.1221999999999999E-2</v>
      </c>
      <c r="BB67" s="12">
        <v>1.2737E-2</v>
      </c>
      <c r="BC67" s="12">
        <v>5.6340000000000001E-2</v>
      </c>
      <c r="BD67" s="12">
        <v>3.9799000000000001E-2</v>
      </c>
      <c r="BE67" s="12">
        <v>4.6475000000000002E-2</v>
      </c>
      <c r="BF67" s="12">
        <v>9.2860000000000009E-3</v>
      </c>
      <c r="BG67" s="13">
        <v>1.5629000000000001E-2</v>
      </c>
      <c r="BH67" s="13">
        <v>2.622E-2</v>
      </c>
      <c r="BI67" s="13">
        <v>3.175E-2</v>
      </c>
      <c r="BJ67" s="13">
        <v>9.0069999999999994E-3</v>
      </c>
      <c r="BK67" s="13">
        <v>6.829E-3</v>
      </c>
      <c r="BL67" s="13">
        <v>1.3929636E-2</v>
      </c>
      <c r="BM67" s="13">
        <v>6.413279E-3</v>
      </c>
      <c r="BN67" s="13">
        <v>1.0240000000000001E-2</v>
      </c>
      <c r="BO67" s="13">
        <v>6.1799999999999997E-3</v>
      </c>
      <c r="BP67" s="13">
        <v>9.6600000000000002E-3</v>
      </c>
      <c r="BQ67" s="13">
        <v>3.0100000000000001E-3</v>
      </c>
      <c r="BR67" s="13">
        <v>6.9880000000000003E-3</v>
      </c>
      <c r="BS67" s="13">
        <v>3.8349999999999999E-3</v>
      </c>
      <c r="BT67" s="13">
        <v>1.9804782385794247E-2</v>
      </c>
      <c r="BU67" s="13">
        <v>1.9569493300031361E-2</v>
      </c>
      <c r="BV67" s="13">
        <v>1.9280697255514425E-2</v>
      </c>
      <c r="BW67" s="13">
        <v>1.8981158032042676E-2</v>
      </c>
      <c r="BX67" s="13">
        <v>1.6928573112817012E-2</v>
      </c>
      <c r="BY67" s="13">
        <v>1.30116E-2</v>
      </c>
      <c r="BZ67" s="13">
        <v>2.1480603532949574E-2</v>
      </c>
      <c r="CA67" s="13">
        <v>1.5319373226949835E-2</v>
      </c>
      <c r="CB67" s="13">
        <v>1.166944567520945E-2</v>
      </c>
      <c r="CC67" s="13">
        <v>1.9525889528015053E-2</v>
      </c>
      <c r="CD67" s="13">
        <v>1.6285758933276183E-2</v>
      </c>
      <c r="CE67" s="13">
        <v>1.2492225650226478E-2</v>
      </c>
      <c r="CF67" s="13">
        <v>2.067933437527137E-2</v>
      </c>
      <c r="CG67" s="13">
        <v>1.5983023265054769E-2</v>
      </c>
      <c r="CH67" s="13">
        <v>1.2251046034139906E-2</v>
      </c>
      <c r="CI67" s="12">
        <v>2.0301279911566425E-2</v>
      </c>
      <c r="CJ67" s="13">
        <v>1.5703999999999999E-2</v>
      </c>
      <c r="CK67" s="12">
        <v>1.2026999999999999E-2</v>
      </c>
      <c r="CL67" s="12">
        <v>1.9945000000000001E-2</v>
      </c>
      <c r="CM67" s="12">
        <v>1.5426448837421653E-2</v>
      </c>
      <c r="CN67" s="12">
        <v>1.1817267814732271E-2</v>
      </c>
      <c r="CO67" s="12">
        <v>1.9598764312535252E-2</v>
      </c>
      <c r="CP67" s="13">
        <v>1.5176345901565866E-2</v>
      </c>
      <c r="CQ67" s="13">
        <v>1.1615678157293943E-2</v>
      </c>
      <c r="CR67" s="13">
        <v>1.9271165958947917E-2</v>
      </c>
      <c r="CS67" s="13">
        <v>1.4935720981305379E-2</v>
      </c>
      <c r="CT67" s="13">
        <v>1.1426470104344432E-2</v>
      </c>
      <c r="CU67" s="12">
        <v>1.8971748418560645E-2</v>
      </c>
      <c r="CV67" s="12">
        <v>1.4698433816647353E-2</v>
      </c>
      <c r="CW67" s="12">
        <v>1.1247227082903139E-2</v>
      </c>
      <c r="CX67" s="12">
        <v>1.8675059661919721E-2</v>
      </c>
      <c r="CY67" s="12">
        <v>7.8072000000000003E-3</v>
      </c>
      <c r="CZ67" s="12">
        <v>1.2548999999999999E-2</v>
      </c>
      <c r="DA67" s="12">
        <v>5.2345999999999998E-3</v>
      </c>
      <c r="DB67" s="12">
        <v>9.5832999999999995E-3</v>
      </c>
      <c r="DC67" s="12">
        <v>8.9797157999999995E-3</v>
      </c>
      <c r="DD67" s="12">
        <v>1.38316328E-2</v>
      </c>
      <c r="DE67" s="12">
        <v>6.3149382E-3</v>
      </c>
      <c r="DF67" s="12">
        <v>1.0451949699999999E-2</v>
      </c>
      <c r="DG67" s="12">
        <v>5.9400000000000001E-2</v>
      </c>
      <c r="DH67" s="12">
        <v>7.080112332606503E-2</v>
      </c>
      <c r="DI67" s="12">
        <v>0.115</v>
      </c>
      <c r="DJ67" s="12">
        <v>6.2799999999999995E-2</v>
      </c>
      <c r="DK67" s="13">
        <v>6.2899999999999998E-2</v>
      </c>
      <c r="DL67" s="12"/>
      <c r="DM67" s="12">
        <v>2.8025999999999999E-2</v>
      </c>
      <c r="DN67" s="12">
        <v>5.0174000000000003E-2</v>
      </c>
      <c r="DO67" s="12">
        <v>7.2999999999999995E-2</v>
      </c>
      <c r="DP67" s="12">
        <v>5.5999999999999995E-4</v>
      </c>
      <c r="DQ67" s="12">
        <v>4.4650000000000002E-2</v>
      </c>
      <c r="DR67" s="13">
        <v>6.2899999999999998E-2</v>
      </c>
      <c r="DS67" s="13">
        <v>6.2899999999999998E-2</v>
      </c>
      <c r="DT67" s="13">
        <v>3.6138320000000002E-2</v>
      </c>
      <c r="DU67" s="13">
        <v>1.7869050000000001E-2</v>
      </c>
      <c r="DV67" s="13">
        <v>2.8649999999999998E-2</v>
      </c>
      <c r="DW67" s="13">
        <v>2.1309999999999999E-2</v>
      </c>
      <c r="DX67" s="13">
        <v>3.7240390999999998E-2</v>
      </c>
      <c r="DY67" s="13">
        <v>2.2912689999999999E-2</v>
      </c>
      <c r="DZ67" s="12">
        <v>1.0182999999999999E-2</v>
      </c>
      <c r="EA67" s="12">
        <v>5.4200000000000003E-3</v>
      </c>
      <c r="EB67" s="13">
        <v>2.1870000000000001E-2</v>
      </c>
      <c r="EC67" s="13">
        <v>5.91E-2</v>
      </c>
      <c r="ED67" s="13">
        <v>1.9900000000000001E-2</v>
      </c>
      <c r="EE67" s="13">
        <v>8.3599999999999994E-2</v>
      </c>
      <c r="EF67" s="12">
        <v>2.7560000000000001E-2</v>
      </c>
      <c r="EG67" s="12">
        <v>2.63E-2</v>
      </c>
      <c r="EH67" s="12">
        <v>2.5049999999999999E-2</v>
      </c>
      <c r="EI67" s="13"/>
      <c r="EJ67" s="12">
        <v>0.03</v>
      </c>
      <c r="EK67" s="12">
        <v>2.001E-2</v>
      </c>
      <c r="EL67" s="12">
        <v>2.46E-2</v>
      </c>
      <c r="EM67" s="12">
        <v>1.6400000000000001E-2</v>
      </c>
      <c r="EN67" s="12">
        <v>9.58E-3</v>
      </c>
      <c r="EO67" s="12">
        <v>1.54E-2</v>
      </c>
      <c r="EP67" s="12">
        <v>7.6300000000000007E-2</v>
      </c>
      <c r="EQ67" s="13">
        <v>19.382999999999999</v>
      </c>
      <c r="ER67" s="13">
        <v>11.736000000000001</v>
      </c>
      <c r="ES67" s="13">
        <v>19.260000000000002</v>
      </c>
      <c r="ET67" s="13">
        <v>16.38</v>
      </c>
      <c r="EU67" s="13">
        <v>19.32</v>
      </c>
      <c r="EV67" s="13">
        <v>19.87</v>
      </c>
    </row>
    <row r="68" spans="1:152" ht="15.75" customHeight="1" x14ac:dyDescent="0.35">
      <c r="A68" s="3">
        <v>66</v>
      </c>
      <c r="B68" s="12">
        <v>2.777E-2</v>
      </c>
      <c r="C68" s="12">
        <v>4.3709999999999999E-2</v>
      </c>
      <c r="D68" s="13">
        <v>6.8780000000000004E-3</v>
      </c>
      <c r="E68" s="13">
        <v>1.1016E-2</v>
      </c>
      <c r="F68" s="12">
        <v>7.7340000000000004E-3</v>
      </c>
      <c r="G68" s="12">
        <v>1.2187999999999999E-2</v>
      </c>
      <c r="H68" s="12">
        <v>9.9609999999999994E-3</v>
      </c>
      <c r="I68" s="12">
        <v>1.3759E-2</v>
      </c>
      <c r="J68" s="12">
        <v>2.503E-2</v>
      </c>
      <c r="K68" s="12">
        <v>2.6411999999999998E-2</v>
      </c>
      <c r="L68" s="12">
        <v>2.2256000000000001E-2</v>
      </c>
      <c r="M68" s="12">
        <v>1.8769999999999998E-2</v>
      </c>
      <c r="N68" s="12">
        <v>8.6859999999999993E-3</v>
      </c>
      <c r="O68" s="12">
        <v>8.09E-3</v>
      </c>
      <c r="P68" s="12">
        <v>1.9532000000000001E-2</v>
      </c>
      <c r="Q68" s="12">
        <v>1.4199E-2</v>
      </c>
      <c r="R68" s="14">
        <v>7.7799999999999996E-3</v>
      </c>
      <c r="S68" s="14">
        <v>1.481E-2</v>
      </c>
      <c r="T68" s="14">
        <v>6.4799999999999996E-3</v>
      </c>
      <c r="U68" s="15">
        <v>1.107E-2</v>
      </c>
      <c r="V68" s="16">
        <v>3.6999999999999998E-2</v>
      </c>
      <c r="W68" s="17">
        <v>4.2959999999999998E-2</v>
      </c>
      <c r="X68" s="16">
        <v>3.474E-2</v>
      </c>
      <c r="Y68" s="16">
        <v>2.7788400000000001E-2</v>
      </c>
      <c r="Z68" s="16">
        <v>2.657E-2</v>
      </c>
      <c r="AA68" s="16">
        <v>3.6360900000000002E-2</v>
      </c>
      <c r="AB68" s="16">
        <v>3.474E-2</v>
      </c>
      <c r="AC68" s="12">
        <v>2.3089999999999999E-2</v>
      </c>
      <c r="AD68" s="12">
        <v>3.0210000000000001E-2</v>
      </c>
      <c r="AE68" s="12">
        <v>2.785E-2</v>
      </c>
      <c r="AF68" s="12">
        <v>3.4363999999999999E-2</v>
      </c>
      <c r="AG68" s="12">
        <v>1.0565E-2</v>
      </c>
      <c r="AH68" s="12">
        <v>2.3643000000000001E-2</v>
      </c>
      <c r="AI68" s="12">
        <v>7.8169999999999993E-3</v>
      </c>
      <c r="AJ68" s="12">
        <v>8.6859999999999993E-3</v>
      </c>
      <c r="AK68" s="12">
        <v>1.9532000000000001E-2</v>
      </c>
      <c r="AL68" s="12">
        <v>1.7579000000000001E-2</v>
      </c>
      <c r="AM68" s="12">
        <v>9.6939999999999995E-3</v>
      </c>
      <c r="AN68" s="12">
        <v>1.6239E-2</v>
      </c>
      <c r="AO68" s="12">
        <v>7.9056999999999999E-3</v>
      </c>
      <c r="AP68" s="13">
        <v>3.0776000000000001E-2</v>
      </c>
      <c r="AQ68" s="13">
        <v>2.89249E-2</v>
      </c>
      <c r="AR68" s="13">
        <v>2.0031E-2</v>
      </c>
      <c r="AS68" s="13">
        <v>1.464E-2</v>
      </c>
      <c r="AT68" s="13" t="s">
        <v>200</v>
      </c>
      <c r="AU68" s="13">
        <v>3.4840000000000003E-2</v>
      </c>
      <c r="AV68" s="12">
        <v>5.5899999999999998E-2</v>
      </c>
      <c r="AW68" s="12">
        <v>2.5211999999999998E-2</v>
      </c>
      <c r="AX68" s="12">
        <v>3.8190000000000002E-2</v>
      </c>
      <c r="AY68" s="12">
        <v>3.8190000000000002E-2</v>
      </c>
      <c r="AZ68" s="13">
        <v>1.0954E-2</v>
      </c>
      <c r="BA68" s="13">
        <v>1.2682000000000001E-2</v>
      </c>
      <c r="BB68" s="12">
        <v>1.4409E-2</v>
      </c>
      <c r="BC68" s="12">
        <v>6.1814000000000001E-2</v>
      </c>
      <c r="BD68" s="12">
        <v>4.3444999999999998E-2</v>
      </c>
      <c r="BE68" s="12">
        <v>5.0994999999999999E-2</v>
      </c>
      <c r="BF68" s="12">
        <v>1.0423E-2</v>
      </c>
      <c r="BG68" s="13">
        <v>1.7461999999999998E-2</v>
      </c>
      <c r="BH68" s="13">
        <v>2.828E-2</v>
      </c>
      <c r="BI68" s="13">
        <v>3.474E-2</v>
      </c>
      <c r="BJ68" s="13">
        <v>9.4970000000000002E-3</v>
      </c>
      <c r="BK68" s="13">
        <v>7.2789999999999999E-3</v>
      </c>
      <c r="BL68" s="13">
        <v>1.5416167999999999E-2</v>
      </c>
      <c r="BM68" s="13">
        <v>6.7960670000000003E-3</v>
      </c>
      <c r="BN68" s="13">
        <v>1.089E-2</v>
      </c>
      <c r="BO68" s="13">
        <v>6.7799999999999996E-3</v>
      </c>
      <c r="BP68" s="13">
        <v>1.0500000000000001E-2</v>
      </c>
      <c r="BQ68" s="13">
        <v>3.2399999999999998E-3</v>
      </c>
      <c r="BR68" s="13">
        <v>7.6099999999999996E-3</v>
      </c>
      <c r="BS68" s="13">
        <v>4.254E-3</v>
      </c>
      <c r="BT68" s="13">
        <v>2.127614249666036E-2</v>
      </c>
      <c r="BU68" s="13">
        <v>2.1042287585135457E-2</v>
      </c>
      <c r="BV68" s="13">
        <v>2.0731349975280998E-2</v>
      </c>
      <c r="BW68" s="13">
        <v>2.0412846836404569E-2</v>
      </c>
      <c r="BX68" s="13">
        <v>1.8339673387565557E-2</v>
      </c>
      <c r="BY68" s="13">
        <v>1.4212870000000001E-2</v>
      </c>
      <c r="BZ68" s="13">
        <v>2.3186389976296032E-2</v>
      </c>
      <c r="CA68" s="13">
        <v>1.6596627579119515E-2</v>
      </c>
      <c r="CB68" s="13">
        <v>1.2745993815832742E-2</v>
      </c>
      <c r="CC68" s="13">
        <v>2.1074131116915661E-2</v>
      </c>
      <c r="CD68" s="13">
        <v>1.7643728180745371E-2</v>
      </c>
      <c r="CE68" s="13">
        <v>1.3642714500344813E-2</v>
      </c>
      <c r="CF68" s="13">
        <v>2.2321952330298888E-2</v>
      </c>
      <c r="CG68" s="13">
        <v>1.7314200957426147E-2</v>
      </c>
      <c r="CH68" s="13">
        <v>1.3381282552881625E-2</v>
      </c>
      <c r="CI68" s="12">
        <v>2.1909055497586843E-2</v>
      </c>
      <c r="CJ68" s="13">
        <v>1.7013999999999998E-2</v>
      </c>
      <c r="CK68" s="12">
        <v>1.3139E-2</v>
      </c>
      <c r="CL68" s="12">
        <v>2.1524000000000001E-2</v>
      </c>
      <c r="CM68" s="12">
        <v>1.6712061824813173E-2</v>
      </c>
      <c r="CN68" s="12">
        <v>1.290799656662445E-2</v>
      </c>
      <c r="CO68" s="12">
        <v>2.11474319236961E-2</v>
      </c>
      <c r="CP68" s="13">
        <v>1.6440499328851717E-2</v>
      </c>
      <c r="CQ68" s="13">
        <v>1.2694254978735924E-2</v>
      </c>
      <c r="CR68" s="13">
        <v>2.0790483883334668E-2</v>
      </c>
      <c r="CS68" s="13">
        <v>1.617756802439322E-2</v>
      </c>
      <c r="CT68" s="13">
        <v>1.248810376950862E-2</v>
      </c>
      <c r="CU68" s="12">
        <v>2.0463956038848475E-2</v>
      </c>
      <c r="CV68" s="12">
        <v>1.592032419266777E-2</v>
      </c>
      <c r="CW68" s="12">
        <v>1.2292019426447606E-2</v>
      </c>
      <c r="CX68" s="12">
        <v>2.0143199931261426E-2</v>
      </c>
      <c r="CY68" s="12">
        <v>8.4052999999999992E-3</v>
      </c>
      <c r="CZ68" s="12">
        <v>1.35129E-2</v>
      </c>
      <c r="DA68" s="12">
        <v>5.7863999999999997E-3</v>
      </c>
      <c r="DB68" s="12">
        <v>1.05349E-2</v>
      </c>
      <c r="DC68" s="12">
        <v>9.8449947999999995E-3</v>
      </c>
      <c r="DD68" s="12">
        <v>1.51510872E-2</v>
      </c>
      <c r="DE68" s="12">
        <v>6.9471667000000001E-3</v>
      </c>
      <c r="DF68" s="12">
        <v>1.14859391E-2</v>
      </c>
      <c r="DG68" s="12">
        <v>6.1899999999999997E-2</v>
      </c>
      <c r="DH68" s="12">
        <v>7.2298105349981934E-2</v>
      </c>
      <c r="DI68" s="12">
        <v>0.115</v>
      </c>
      <c r="DJ68" s="12">
        <v>6.3299999999999995E-2</v>
      </c>
      <c r="DK68" s="13">
        <v>6.5299999999999997E-2</v>
      </c>
      <c r="DL68" s="12"/>
      <c r="DM68" s="12">
        <v>2.9593999999999999E-2</v>
      </c>
      <c r="DN68" s="12">
        <v>5.2213000000000002E-2</v>
      </c>
      <c r="DO68" s="12">
        <v>7.5999999999999998E-2</v>
      </c>
      <c r="DP68" s="12">
        <v>6.7000000000000002E-4</v>
      </c>
      <c r="DQ68" s="12">
        <v>4.6949999999999999E-2</v>
      </c>
      <c r="DR68" s="13">
        <v>6.5299999999999997E-2</v>
      </c>
      <c r="DS68" s="13">
        <v>6.5299999999999997E-2</v>
      </c>
      <c r="DT68" s="13">
        <v>3.7332839999999999E-2</v>
      </c>
      <c r="DU68" s="13">
        <v>1.8686250000000001E-2</v>
      </c>
      <c r="DV68" s="13">
        <v>3.0300000000000001E-2</v>
      </c>
      <c r="DW68" s="13">
        <v>2.2440000000000002E-2</v>
      </c>
      <c r="DX68" s="13">
        <v>3.8875344999999999E-2</v>
      </c>
      <c r="DY68" s="13">
        <v>2.3997155999999999E-2</v>
      </c>
      <c r="DZ68" s="12">
        <v>1.1542E-2</v>
      </c>
      <c r="EA68" s="12">
        <v>6.28E-3</v>
      </c>
      <c r="EB68" s="13">
        <v>2.3439999999999999E-2</v>
      </c>
      <c r="EC68" s="13">
        <v>5.8999999999999997E-2</v>
      </c>
      <c r="ED68" s="13">
        <v>2.2499999999999999E-2</v>
      </c>
      <c r="EE68" s="13">
        <v>9.2899999999999996E-2</v>
      </c>
      <c r="EF68" s="12">
        <v>2.9069999999999999E-2</v>
      </c>
      <c r="EG68" s="12">
        <v>2.9530000000000001E-2</v>
      </c>
      <c r="EH68" s="12">
        <v>0.03</v>
      </c>
      <c r="EI68" s="13"/>
      <c r="EJ68" s="12"/>
      <c r="EK68" s="12">
        <v>1.6480000000000002E-2</v>
      </c>
      <c r="EL68" s="12">
        <v>2.46E-2</v>
      </c>
      <c r="EM68" s="12">
        <v>1.6400000000000001E-2</v>
      </c>
      <c r="EN68" s="12">
        <v>1.158E-2</v>
      </c>
      <c r="EO68" s="12">
        <v>1.6219999999999998E-2</v>
      </c>
      <c r="EP68" s="12">
        <v>8.2930000000000004E-2</v>
      </c>
      <c r="EQ68" s="13">
        <v>20.257999999999999</v>
      </c>
      <c r="ER68" s="13">
        <v>15.161</v>
      </c>
      <c r="ES68" s="13">
        <v>19.95</v>
      </c>
      <c r="ET68" s="13">
        <v>16.97</v>
      </c>
      <c r="EU68" s="13">
        <v>19.96</v>
      </c>
      <c r="EV68" s="13">
        <v>20.39</v>
      </c>
    </row>
    <row r="69" spans="1:152" ht="15.75" customHeight="1" x14ac:dyDescent="0.35">
      <c r="A69" s="3">
        <v>67</v>
      </c>
      <c r="B69" s="12">
        <v>3.0700000000000002E-2</v>
      </c>
      <c r="C69" s="12">
        <v>4.7649999999999998E-2</v>
      </c>
      <c r="D69" s="13">
        <v>7.5550000000000001E-3</v>
      </c>
      <c r="E69" s="13">
        <v>1.2251E-2</v>
      </c>
      <c r="F69" s="12">
        <v>8.4910000000000003E-3</v>
      </c>
      <c r="G69" s="12">
        <v>1.3572000000000001E-2</v>
      </c>
      <c r="H69" s="12">
        <v>1.1032E-2</v>
      </c>
      <c r="I69" s="12">
        <v>1.5272000000000001E-2</v>
      </c>
      <c r="J69" s="12">
        <v>2.7192999999999998E-2</v>
      </c>
      <c r="K69" s="12">
        <v>2.9045000000000001E-2</v>
      </c>
      <c r="L69" s="12">
        <v>2.4490999999999999E-2</v>
      </c>
      <c r="M69" s="12">
        <v>2.0289999999999999E-2</v>
      </c>
      <c r="N69" s="12">
        <v>9.6460000000000001E-3</v>
      </c>
      <c r="O69" s="12">
        <v>8.8880000000000001E-3</v>
      </c>
      <c r="P69" s="12">
        <v>2.2003999999999999E-2</v>
      </c>
      <c r="Q69" s="12">
        <v>1.5716999999999998E-2</v>
      </c>
      <c r="R69" s="14">
        <v>8.5000000000000006E-3</v>
      </c>
      <c r="S69" s="14">
        <v>1.6160000000000001E-2</v>
      </c>
      <c r="T69" s="14">
        <v>7.1000000000000004E-3</v>
      </c>
      <c r="U69" s="15">
        <v>1.21E-2</v>
      </c>
      <c r="V69" s="16">
        <v>4.0320000000000002E-2</v>
      </c>
      <c r="W69" s="17">
        <v>4.6559999999999997E-2</v>
      </c>
      <c r="X69" s="16">
        <v>3.8039999999999997E-2</v>
      </c>
      <c r="Y69" s="16">
        <v>3.0375099999999999E-2</v>
      </c>
      <c r="Z69" s="16">
        <v>2.904E-2</v>
      </c>
      <c r="AA69" s="16">
        <v>3.9824699999999998E-2</v>
      </c>
      <c r="AB69" s="16">
        <v>3.8039999999999997E-2</v>
      </c>
      <c r="AC69" s="12">
        <v>2.5250000000000002E-2</v>
      </c>
      <c r="AD69" s="12">
        <v>3.3079999999999998E-2</v>
      </c>
      <c r="AE69" s="12">
        <v>3.0440000000000002E-2</v>
      </c>
      <c r="AF69" s="12">
        <v>3.7394999999999998E-2</v>
      </c>
      <c r="AG69" s="12">
        <v>1.1620999999999999E-2</v>
      </c>
      <c r="AH69" s="12">
        <v>2.6315999999999999E-2</v>
      </c>
      <c r="AI69" s="12">
        <v>8.6809999999999995E-3</v>
      </c>
      <c r="AJ69" s="12">
        <v>9.6460000000000001E-3</v>
      </c>
      <c r="AK69" s="12">
        <v>2.2003999999999999E-2</v>
      </c>
      <c r="AL69" s="12">
        <v>1.9803999999999999E-2</v>
      </c>
      <c r="AM69" s="12">
        <v>1.0763999999999999E-2</v>
      </c>
      <c r="AN69" s="12">
        <v>1.8034000000000001E-2</v>
      </c>
      <c r="AO69" s="12">
        <v>9.1493000000000008E-3</v>
      </c>
      <c r="AP69" s="13">
        <v>3.3806999999999997E-2</v>
      </c>
      <c r="AQ69" s="13">
        <v>3.1873100000000001E-2</v>
      </c>
      <c r="AR69" s="13">
        <v>2.2341999999999997E-2</v>
      </c>
      <c r="AS69" s="13">
        <v>1.5691E-2</v>
      </c>
      <c r="AT69" s="13" t="s">
        <v>201</v>
      </c>
      <c r="AU69" s="13">
        <v>3.6970000000000003E-2</v>
      </c>
      <c r="AV69" s="12">
        <v>6.0690000000000001E-2</v>
      </c>
      <c r="AW69" s="12">
        <v>2.7729E-2</v>
      </c>
      <c r="AX69" s="12">
        <v>4.1399999999999999E-2</v>
      </c>
      <c r="AY69" s="12">
        <v>4.1399999999999999E-2</v>
      </c>
      <c r="AZ69" s="13">
        <v>1.2163E-2</v>
      </c>
      <c r="BA69" s="13">
        <v>1.4119E-2</v>
      </c>
      <c r="BB69" s="12">
        <v>1.6074999999999999E-2</v>
      </c>
      <c r="BC69" s="12">
        <v>6.7821999999999993E-2</v>
      </c>
      <c r="BD69" s="12">
        <v>4.7490999999999998E-2</v>
      </c>
      <c r="BE69" s="12">
        <v>5.5953000000000003E-2</v>
      </c>
      <c r="BF69" s="12">
        <v>1.1573999999999999E-2</v>
      </c>
      <c r="BG69" s="13">
        <v>1.9390999999999999E-2</v>
      </c>
      <c r="BH69" s="13">
        <v>3.0530000000000002E-2</v>
      </c>
      <c r="BI69" s="13">
        <v>3.8039999999999997E-2</v>
      </c>
      <c r="BJ69" s="13">
        <v>1.0085E-2</v>
      </c>
      <c r="BK69" s="13">
        <v>7.8209999999999998E-3</v>
      </c>
      <c r="BL69" s="13">
        <v>1.7008919000000001E-2</v>
      </c>
      <c r="BM69" s="13">
        <v>7.1662030000000003E-3</v>
      </c>
      <c r="BN69" s="13">
        <v>1.163E-2</v>
      </c>
      <c r="BO69" s="13">
        <v>7.4200000000000004E-3</v>
      </c>
      <c r="BP69" s="13">
        <v>1.14E-2</v>
      </c>
      <c r="BQ69" s="13">
        <v>3.3899999999999998E-3</v>
      </c>
      <c r="BR69" s="13">
        <v>8.2920000000000008E-3</v>
      </c>
      <c r="BS69" s="13">
        <v>4.7400000000000003E-3</v>
      </c>
      <c r="BT69" s="13">
        <v>2.2948175763045975E-2</v>
      </c>
      <c r="BU69" s="13">
        <v>2.2715373181925326E-2</v>
      </c>
      <c r="BV69" s="13">
        <v>2.2386094811834383E-2</v>
      </c>
      <c r="BW69" s="13">
        <v>2.2050737777604936E-2</v>
      </c>
      <c r="BX69" s="13">
        <v>1.9910363592669764E-2</v>
      </c>
      <c r="BY69" s="13">
        <v>1.5554399999999999E-2</v>
      </c>
      <c r="BZ69" s="13">
        <v>2.5085616900828844E-2</v>
      </c>
      <c r="CA69" s="13">
        <v>1.7981594324793088E-2</v>
      </c>
      <c r="CB69" s="13">
        <v>1.392395846220385E-2</v>
      </c>
      <c r="CC69" s="13">
        <v>2.2745100842399651E-2</v>
      </c>
      <c r="CD69" s="13">
        <v>1.9161901377959745E-2</v>
      </c>
      <c r="CE69" s="13">
        <v>1.4932981828397021E-2</v>
      </c>
      <c r="CF69" s="13">
        <v>2.4160695398325299E-2</v>
      </c>
      <c r="CG69" s="13">
        <v>1.8806451995696978E-2</v>
      </c>
      <c r="CH69" s="13">
        <v>1.4649313757967925E-2</v>
      </c>
      <c r="CI69" s="12">
        <v>2.3715664319165639E-2</v>
      </c>
      <c r="CJ69" s="13">
        <v>1.8484E-2</v>
      </c>
      <c r="CK69" s="12">
        <v>1.4385999999999999E-2</v>
      </c>
      <c r="CL69" s="12">
        <v>2.3302E-2</v>
      </c>
      <c r="CM69" s="12">
        <v>1.8157858472734233E-2</v>
      </c>
      <c r="CN69" s="12">
        <v>1.4131771151799418E-2</v>
      </c>
      <c r="CO69" s="12">
        <v>2.2897661067011112E-2</v>
      </c>
      <c r="CP69" s="13">
        <v>1.7863757519458307E-2</v>
      </c>
      <c r="CQ69" s="13">
        <v>1.3901033558181163E-2</v>
      </c>
      <c r="CR69" s="13">
        <v>2.2512871071614357E-2</v>
      </c>
      <c r="CS69" s="13">
        <v>1.7578264799445322E-2</v>
      </c>
      <c r="CT69" s="13">
        <v>1.3676070675685539E-2</v>
      </c>
      <c r="CU69" s="12">
        <v>2.2159237138429974E-2</v>
      </c>
      <c r="CV69" s="12">
        <v>1.7301666652076889E-2</v>
      </c>
      <c r="CW69" s="12">
        <v>1.3461124131015263E-2</v>
      </c>
      <c r="CX69" s="12">
        <v>2.1814954130904875E-2</v>
      </c>
      <c r="CY69" s="12">
        <v>9.0413999999999998E-3</v>
      </c>
      <c r="CZ69" s="12">
        <v>1.43795E-2</v>
      </c>
      <c r="DA69" s="12">
        <v>6.3930000000000002E-3</v>
      </c>
      <c r="DB69" s="12">
        <v>1.14564E-2</v>
      </c>
      <c r="DC69" s="12">
        <v>1.07955489E-2</v>
      </c>
      <c r="DD69" s="12">
        <v>1.6596063899999999E-2</v>
      </c>
      <c r="DE69" s="12">
        <v>7.6430379999999996E-3</v>
      </c>
      <c r="DF69" s="12">
        <v>1.26237559E-2</v>
      </c>
      <c r="DG69" s="12">
        <v>6.4100000000000004E-2</v>
      </c>
      <c r="DH69" s="12">
        <v>7.4015751154742682E-2</v>
      </c>
      <c r="DI69" s="12">
        <v>0.115</v>
      </c>
      <c r="DJ69" s="12">
        <v>6.4100000000000004E-2</v>
      </c>
      <c r="DK69" s="13">
        <v>6.8500000000000005E-2</v>
      </c>
      <c r="DL69" s="12"/>
      <c r="DM69" s="12">
        <v>3.1324999999999999E-2</v>
      </c>
      <c r="DN69" s="12">
        <v>5.4449999999999998E-2</v>
      </c>
      <c r="DO69" s="12">
        <v>7.9000000000000001E-2</v>
      </c>
      <c r="DP69" s="12">
        <v>8.3000000000000001E-4</v>
      </c>
      <c r="DQ69" s="12">
        <v>4.938E-2</v>
      </c>
      <c r="DR69" s="13">
        <v>6.8500000000000005E-2</v>
      </c>
      <c r="DS69" s="13">
        <v>6.8500000000000005E-2</v>
      </c>
      <c r="DT69" s="13">
        <v>3.8632640000000003E-2</v>
      </c>
      <c r="DU69" s="13">
        <v>1.964043E-2</v>
      </c>
      <c r="DV69" s="13">
        <v>3.218E-2</v>
      </c>
      <c r="DW69" s="13">
        <v>2.3699999999999999E-2</v>
      </c>
      <c r="DX69" s="13">
        <v>4.0626504000000001E-2</v>
      </c>
      <c r="DY69" s="13">
        <v>2.5165508999999999E-2</v>
      </c>
      <c r="DZ69" s="12">
        <v>1.3087E-2</v>
      </c>
      <c r="EA69" s="12">
        <v>7.3000000000000001E-3</v>
      </c>
      <c r="EB69" s="13">
        <v>2.5090000000000001E-2</v>
      </c>
      <c r="EC69" s="13">
        <v>5.8999999999999997E-2</v>
      </c>
      <c r="ED69" s="13">
        <v>2.487E-2</v>
      </c>
      <c r="EE69" s="13">
        <v>0.10340000000000001</v>
      </c>
      <c r="EF69" s="12"/>
      <c r="EG69" s="12">
        <v>1.719E-2</v>
      </c>
      <c r="EH69" s="12">
        <v>3.4389999999999997E-2</v>
      </c>
      <c r="EI69" s="13"/>
      <c r="EJ69" s="12"/>
      <c r="EK69" s="12">
        <v>1.3899999999999999E-2</v>
      </c>
      <c r="EL69" s="12">
        <v>2.46E-2</v>
      </c>
      <c r="EM69" s="12">
        <v>1.6400000000000001E-2</v>
      </c>
      <c r="EN69" s="12">
        <v>1.4290000000000001E-2</v>
      </c>
      <c r="EO69" s="12">
        <v>1.7100000000000001E-2</v>
      </c>
      <c r="EP69" s="12">
        <v>9.5089999999999994E-2</v>
      </c>
      <c r="EQ69" s="13">
        <v>21.41</v>
      </c>
      <c r="ER69" s="13">
        <v>15.128</v>
      </c>
      <c r="ES69" s="13">
        <v>20.74</v>
      </c>
      <c r="ET69" s="13">
        <v>17.57</v>
      </c>
      <c r="EU69" s="13">
        <v>20.61</v>
      </c>
      <c r="EV69" s="13">
        <v>20.93</v>
      </c>
    </row>
    <row r="70" spans="1:152" ht="15.75" customHeight="1" x14ac:dyDescent="0.35">
      <c r="A70" s="3">
        <v>68</v>
      </c>
      <c r="B70" s="12">
        <v>3.39E-2</v>
      </c>
      <c r="C70" s="12">
        <v>5.1999999999999998E-2</v>
      </c>
      <c r="D70" s="13">
        <v>8.2869999999999992E-3</v>
      </c>
      <c r="E70" s="13">
        <v>1.3657000000000001E-2</v>
      </c>
      <c r="F70" s="12">
        <v>9.2879999999999994E-3</v>
      </c>
      <c r="G70" s="12">
        <v>1.516E-2</v>
      </c>
      <c r="H70" s="12">
        <v>1.2224E-2</v>
      </c>
      <c r="I70" s="12">
        <v>1.6962999999999999E-2</v>
      </c>
      <c r="J70" s="12">
        <v>2.9576999999999999E-2</v>
      </c>
      <c r="K70" s="12">
        <v>3.1866999999999999E-2</v>
      </c>
      <c r="L70" s="12">
        <v>2.6911000000000001E-2</v>
      </c>
      <c r="M70" s="12">
        <v>2.1989999999999999E-2</v>
      </c>
      <c r="N70" s="12">
        <v>1.078E-2</v>
      </c>
      <c r="O70" s="12">
        <v>9.7310000000000001E-3</v>
      </c>
      <c r="P70" s="12">
        <v>2.4698999999999999E-2</v>
      </c>
      <c r="Q70" s="12">
        <v>1.7413999999999999E-2</v>
      </c>
      <c r="R70" s="14">
        <v>9.2700000000000005E-3</v>
      </c>
      <c r="S70" s="14">
        <v>1.763E-2</v>
      </c>
      <c r="T70" s="14">
        <v>7.7499999999999999E-3</v>
      </c>
      <c r="U70" s="15">
        <v>1.323E-2</v>
      </c>
      <c r="V70" s="16">
        <v>4.4010000000000001E-2</v>
      </c>
      <c r="W70" s="17">
        <v>5.0459999999999998E-2</v>
      </c>
      <c r="X70" s="16">
        <v>4.1680000000000002E-2</v>
      </c>
      <c r="Y70" s="16">
        <v>3.3220699999999999E-2</v>
      </c>
      <c r="Z70" s="16">
        <v>3.175E-2</v>
      </c>
      <c r="AA70" s="16">
        <v>4.3603200000000002E-2</v>
      </c>
      <c r="AB70" s="16">
        <v>4.1680000000000002E-2</v>
      </c>
      <c r="AC70" s="12">
        <v>2.7609999999999999E-2</v>
      </c>
      <c r="AD70" s="12">
        <v>3.6240000000000001E-2</v>
      </c>
      <c r="AE70" s="12">
        <v>3.3189999999999997E-2</v>
      </c>
      <c r="AF70" s="12">
        <v>4.0732999999999998E-2</v>
      </c>
      <c r="AG70" s="12">
        <v>1.2877E-2</v>
      </c>
      <c r="AH70" s="12">
        <v>2.9187999999999999E-2</v>
      </c>
      <c r="AI70" s="12">
        <v>9.7020000000000006E-3</v>
      </c>
      <c r="AJ70" s="12">
        <v>1.078E-2</v>
      </c>
      <c r="AK70" s="12">
        <v>2.4698999999999999E-2</v>
      </c>
      <c r="AL70" s="12">
        <v>2.2228999999999999E-2</v>
      </c>
      <c r="AM70" s="12">
        <v>1.1762999999999999E-2</v>
      </c>
      <c r="AN70" s="12">
        <v>1.9859000000000002E-2</v>
      </c>
      <c r="AO70" s="12">
        <v>1.0623199999999999E-2</v>
      </c>
      <c r="AP70" s="13">
        <v>3.7130999999999997E-2</v>
      </c>
      <c r="AQ70" s="13">
        <v>3.5110599999999999E-2</v>
      </c>
      <c r="AR70" s="13">
        <v>2.5002E-2</v>
      </c>
      <c r="AS70" s="13">
        <v>1.6891E-2</v>
      </c>
      <c r="AT70" s="13" t="s">
        <v>202</v>
      </c>
      <c r="AU70" s="13">
        <v>3.9300000000000002E-2</v>
      </c>
      <c r="AV70" s="12">
        <v>6.5949999999999995E-2</v>
      </c>
      <c r="AW70" s="12">
        <v>3.0456E-2</v>
      </c>
      <c r="AX70" s="12">
        <v>4.4909999999999999E-2</v>
      </c>
      <c r="AY70" s="12">
        <v>4.4909999999999999E-2</v>
      </c>
      <c r="AZ70" s="13">
        <v>1.3445E-2</v>
      </c>
      <c r="BA70" s="13">
        <v>1.5657999999999998E-2</v>
      </c>
      <c r="BB70" s="12">
        <v>1.7871000000000001E-2</v>
      </c>
      <c r="BC70" s="12">
        <v>7.4414999999999995E-2</v>
      </c>
      <c r="BD70" s="12">
        <v>5.1963000000000002E-2</v>
      </c>
      <c r="BE70" s="12">
        <v>6.1386999999999997E-2</v>
      </c>
      <c r="BF70" s="12">
        <v>1.2648E-2</v>
      </c>
      <c r="BG70" s="13">
        <v>2.1354000000000001E-2</v>
      </c>
      <c r="BH70" s="13">
        <v>3.3009999999999998E-2</v>
      </c>
      <c r="BI70" s="13">
        <v>4.1680000000000002E-2</v>
      </c>
      <c r="BJ70" s="13">
        <v>1.0787E-2</v>
      </c>
      <c r="BK70" s="13">
        <v>8.4749999999999999E-3</v>
      </c>
      <c r="BL70" s="13">
        <v>1.8736030000000001E-2</v>
      </c>
      <c r="BM70" s="13">
        <v>7.5430540000000004E-3</v>
      </c>
      <c r="BN70" s="13">
        <v>1.2529999999999999E-2</v>
      </c>
      <c r="BO70" s="13">
        <v>8.1200000000000005E-3</v>
      </c>
      <c r="BP70" s="13">
        <v>1.205E-2</v>
      </c>
      <c r="BQ70" s="13">
        <v>3.6600000000000001E-3</v>
      </c>
      <c r="BR70" s="13">
        <v>9.0460000000000002E-3</v>
      </c>
      <c r="BS70" s="13">
        <v>5.3020000000000003E-3</v>
      </c>
      <c r="BT70" s="13">
        <v>2.4870131384635046E-2</v>
      </c>
      <c r="BU70" s="13">
        <v>2.4637073491756284E-2</v>
      </c>
      <c r="BV70" s="13">
        <v>2.4295578789848182E-2</v>
      </c>
      <c r="BW70" s="13">
        <v>2.3946705797410924E-2</v>
      </c>
      <c r="BX70" s="13">
        <v>2.1665535482688104E-2</v>
      </c>
      <c r="BY70" s="13">
        <v>1.7056519999999999E-2</v>
      </c>
      <c r="BZ70" s="13">
        <v>2.7211090385483173E-2</v>
      </c>
      <c r="CA70" s="13">
        <v>1.9526462440544755E-2</v>
      </c>
      <c r="CB70" s="13">
        <v>1.5240599162131068E-2</v>
      </c>
      <c r="CC70" s="13">
        <v>2.4611898797982198E-2</v>
      </c>
      <c r="CD70" s="13">
        <v>2.0867085943096213E-2</v>
      </c>
      <c r="CE70" s="13">
        <v>1.6384723563765493E-2</v>
      </c>
      <c r="CF70" s="13">
        <v>2.6231789540462458E-2</v>
      </c>
      <c r="CG70" s="13">
        <v>2.0487765259548776E-2</v>
      </c>
      <c r="CH70" s="13">
        <v>1.6076377924139941E-2</v>
      </c>
      <c r="CI70" s="12">
        <v>2.5759850782066555E-2</v>
      </c>
      <c r="CJ70" s="13">
        <v>2.0140999999999999E-2</v>
      </c>
      <c r="CK70" s="12">
        <v>1.5789000000000001E-2</v>
      </c>
      <c r="CL70" s="12">
        <v>2.5321000000000003E-2</v>
      </c>
      <c r="CM70" s="12">
        <v>1.9792755984851841E-2</v>
      </c>
      <c r="CN70" s="12">
        <v>1.550900193736318E-2</v>
      </c>
      <c r="CO70" s="12">
        <v>2.4891493019462804E-2</v>
      </c>
      <c r="CP70" s="13">
        <v>1.9475216264795248E-2</v>
      </c>
      <c r="CQ70" s="13">
        <v>1.5254540081955538E-2</v>
      </c>
      <c r="CR70" s="13">
        <v>2.4481976971557164E-2</v>
      </c>
      <c r="CS70" s="13">
        <v>1.9167579684521163E-2</v>
      </c>
      <c r="CT70" s="13">
        <v>1.5008660640737342E-2</v>
      </c>
      <c r="CU70" s="12">
        <v>2.4102303514393065E-2</v>
      </c>
      <c r="CV70" s="12">
        <v>1.8873011385810039E-2</v>
      </c>
      <c r="CW70" s="12">
        <v>1.4772527297546783E-2</v>
      </c>
      <c r="CX70" s="12">
        <v>2.3735901659196815E-2</v>
      </c>
      <c r="CY70" s="12">
        <v>9.7934000000000007E-3</v>
      </c>
      <c r="CZ70" s="12">
        <v>1.56326E-2</v>
      </c>
      <c r="DA70" s="12">
        <v>7.1060999999999997E-3</v>
      </c>
      <c r="DB70" s="12">
        <v>1.24987E-2</v>
      </c>
      <c r="DC70" s="12">
        <v>1.18386959E-2</v>
      </c>
      <c r="DD70" s="12">
        <v>1.8178970999999999E-2</v>
      </c>
      <c r="DE70" s="12">
        <v>8.4090081000000004E-3</v>
      </c>
      <c r="DF70" s="12">
        <v>1.38734835E-2</v>
      </c>
      <c r="DG70" s="12">
        <v>6.7199999999999996E-2</v>
      </c>
      <c r="DH70" s="12">
        <v>7.5964260194129829E-2</v>
      </c>
      <c r="DI70" s="12">
        <v>0.115</v>
      </c>
      <c r="DJ70" s="12">
        <v>6.7199999999999996E-2</v>
      </c>
      <c r="DK70" s="13">
        <v>7.1499999999999994E-2</v>
      </c>
      <c r="DL70" s="12"/>
      <c r="DM70" s="12">
        <v>3.3234E-2</v>
      </c>
      <c r="DN70" s="12">
        <v>5.6909000000000001E-2</v>
      </c>
      <c r="DO70" s="12">
        <v>8.2000000000000003E-2</v>
      </c>
      <c r="DP70" s="12">
        <v>1.0399999999999999E-3</v>
      </c>
      <c r="DQ70" s="12">
        <v>5.1950000000000003E-2</v>
      </c>
      <c r="DR70" s="13">
        <v>7.1499999999999994E-2</v>
      </c>
      <c r="DS70" s="13">
        <v>7.1499999999999994E-2</v>
      </c>
      <c r="DT70" s="13">
        <v>4.0076220000000003E-2</v>
      </c>
      <c r="DU70" s="13">
        <v>2.076617E-2</v>
      </c>
      <c r="DV70" s="13">
        <v>3.4299999999999997E-2</v>
      </c>
      <c r="DW70" s="13">
        <v>2.5090000000000001E-2</v>
      </c>
      <c r="DX70" s="13">
        <v>4.2501885000000003E-2</v>
      </c>
      <c r="DY70" s="13">
        <v>2.6424125E-2</v>
      </c>
      <c r="DZ70" s="12">
        <v>1.4847000000000001E-2</v>
      </c>
      <c r="EA70" s="12">
        <v>8.8000000000000005E-3</v>
      </c>
      <c r="EB70" s="13">
        <v>2.682E-2</v>
      </c>
      <c r="EC70" s="13">
        <v>5.9200000000000003E-2</v>
      </c>
      <c r="ED70" s="13">
        <v>2.7810000000000001E-2</v>
      </c>
      <c r="EE70" s="13">
        <v>0.115</v>
      </c>
      <c r="EF70" s="12"/>
      <c r="EG70" s="12">
        <v>1.9949999999999999E-2</v>
      </c>
      <c r="EH70" s="12">
        <v>3.9910000000000001E-2</v>
      </c>
      <c r="EI70" s="13"/>
      <c r="EJ70" s="12"/>
      <c r="EK70" s="12">
        <v>1.1379999999999999E-2</v>
      </c>
      <c r="EL70" s="12">
        <v>2.46E-2</v>
      </c>
      <c r="EM70" s="12">
        <v>1.6400000000000001E-2</v>
      </c>
      <c r="EN70" s="12">
        <v>1.7909999999999999E-2</v>
      </c>
      <c r="EO70" s="12">
        <v>1.804E-2</v>
      </c>
      <c r="EP70" s="12">
        <v>0.11103</v>
      </c>
      <c r="EQ70" s="13">
        <v>21.991</v>
      </c>
      <c r="ER70" s="13">
        <v>15.5</v>
      </c>
      <c r="ES70" s="13">
        <v>21.8</v>
      </c>
      <c r="ET70" s="13">
        <v>18.18</v>
      </c>
      <c r="EU70" s="13">
        <v>21.26</v>
      </c>
      <c r="EV70" s="13">
        <v>21.17</v>
      </c>
    </row>
    <row r="71" spans="1:152" ht="15.75" customHeight="1" x14ac:dyDescent="0.35">
      <c r="A71" s="3">
        <v>69</v>
      </c>
      <c r="B71" s="12">
        <v>3.7409999999999999E-2</v>
      </c>
      <c r="C71" s="12">
        <v>5.6759999999999998E-2</v>
      </c>
      <c r="D71" s="13">
        <v>9.1020000000000007E-3</v>
      </c>
      <c r="E71" s="13">
        <v>1.5233E-2</v>
      </c>
      <c r="F71" s="12">
        <v>1.0163E-2</v>
      </c>
      <c r="G71" s="12">
        <v>1.6945999999999999E-2</v>
      </c>
      <c r="H71" s="12">
        <v>1.3554999999999999E-2</v>
      </c>
      <c r="I71" s="12">
        <v>1.8853000000000002E-2</v>
      </c>
      <c r="J71" s="12">
        <v>3.2202000000000001E-2</v>
      </c>
      <c r="K71" s="12">
        <v>3.4835999999999999E-2</v>
      </c>
      <c r="L71" s="12">
        <v>2.9530999999999998E-2</v>
      </c>
      <c r="M71" s="12">
        <v>2.3890000000000002E-2</v>
      </c>
      <c r="N71" s="12">
        <v>1.2135E-2</v>
      </c>
      <c r="O71" s="12">
        <v>1.0652999999999999E-2</v>
      </c>
      <c r="P71" s="12">
        <v>2.7574000000000001E-2</v>
      </c>
      <c r="Q71" s="12">
        <v>1.9296000000000001E-2</v>
      </c>
      <c r="R71" s="14">
        <v>1.009E-2</v>
      </c>
      <c r="S71" s="14">
        <v>1.925E-2</v>
      </c>
      <c r="T71" s="14">
        <v>8.43E-3</v>
      </c>
      <c r="U71" s="15">
        <v>1.4460000000000001E-2</v>
      </c>
      <c r="V71" s="16">
        <v>4.8030000000000003E-2</v>
      </c>
      <c r="W71" s="17">
        <v>5.4699999999999999E-2</v>
      </c>
      <c r="X71" s="16">
        <v>4.5609999999999998E-2</v>
      </c>
      <c r="Y71" s="16">
        <v>3.6360900000000002E-2</v>
      </c>
      <c r="Z71" s="16">
        <v>3.474E-2</v>
      </c>
      <c r="AA71" s="16">
        <v>4.7651199999999998E-2</v>
      </c>
      <c r="AB71" s="16">
        <v>4.5609999999999998E-2</v>
      </c>
      <c r="AC71" s="12">
        <v>3.0210000000000001E-2</v>
      </c>
      <c r="AD71" s="12">
        <v>3.9660000000000001E-2</v>
      </c>
      <c r="AE71" s="12">
        <v>3.6170000000000001E-2</v>
      </c>
      <c r="AF71" s="12">
        <v>4.437E-2</v>
      </c>
      <c r="AG71" s="12">
        <v>1.4461E-2</v>
      </c>
      <c r="AH71" s="12">
        <v>3.2434999999999999E-2</v>
      </c>
      <c r="AI71" s="12">
        <v>1.0921999999999999E-2</v>
      </c>
      <c r="AJ71" s="12">
        <v>1.2135E-2</v>
      </c>
      <c r="AK71" s="12">
        <v>2.7574000000000001E-2</v>
      </c>
      <c r="AL71" s="12">
        <v>2.4816999999999999E-2</v>
      </c>
      <c r="AM71" s="12">
        <v>1.2709E-2</v>
      </c>
      <c r="AN71" s="12">
        <v>2.1728999999999998E-2</v>
      </c>
      <c r="AO71" s="12">
        <v>1.2331999999999999E-2</v>
      </c>
      <c r="AP71" s="13">
        <v>4.0774999999999999E-2</v>
      </c>
      <c r="AQ71" s="13">
        <v>3.8662299999999997E-2</v>
      </c>
      <c r="AR71" s="13">
        <v>2.8012000000000002E-2</v>
      </c>
      <c r="AS71" s="13">
        <v>1.8277999999999999E-2</v>
      </c>
      <c r="AT71" s="13" t="s">
        <v>203</v>
      </c>
      <c r="AU71" s="13">
        <v>4.1799999999999997E-2</v>
      </c>
      <c r="AV71" s="12">
        <v>7.1709999999999996E-2</v>
      </c>
      <c r="AW71" s="12">
        <v>3.3352E-2</v>
      </c>
      <c r="AX71" s="12">
        <v>4.8759999999999998E-2</v>
      </c>
      <c r="AY71" s="12">
        <v>4.8759999999999998E-2</v>
      </c>
      <c r="AZ71" s="13">
        <v>1.486E-2</v>
      </c>
      <c r="BA71" s="13">
        <v>1.7330999999999999E-2</v>
      </c>
      <c r="BB71" s="12">
        <v>1.9802E-2</v>
      </c>
      <c r="BC71" s="12">
        <v>8.1642000000000006E-2</v>
      </c>
      <c r="BD71" s="12">
        <v>5.6855000000000003E-2</v>
      </c>
      <c r="BE71" s="12">
        <v>6.7340999999999998E-2</v>
      </c>
      <c r="BF71" s="12">
        <v>1.3665E-2</v>
      </c>
      <c r="BG71" s="13">
        <v>2.3363999999999999E-2</v>
      </c>
      <c r="BH71" s="13">
        <v>3.5729999999999998E-2</v>
      </c>
      <c r="BI71" s="13">
        <v>4.5609999999999998E-2</v>
      </c>
      <c r="BJ71" s="13">
        <v>1.1625E-2</v>
      </c>
      <c r="BK71" s="13">
        <v>9.2339999999999992E-3</v>
      </c>
      <c r="BL71" s="13">
        <v>2.0599505000000001E-2</v>
      </c>
      <c r="BM71" s="13">
        <v>7.9529960000000004E-3</v>
      </c>
      <c r="BN71" s="13">
        <v>1.3610000000000001E-2</v>
      </c>
      <c r="BO71" s="13">
        <v>8.8900000000000003E-3</v>
      </c>
      <c r="BP71" s="13">
        <v>1.306E-2</v>
      </c>
      <c r="BQ71" s="13">
        <v>3.81E-3</v>
      </c>
      <c r="BR71" s="13">
        <v>9.8969999999999995E-3</v>
      </c>
      <c r="BS71" s="13">
        <v>5.9430000000000004E-3</v>
      </c>
      <c r="BT71" s="13">
        <v>2.7027212445952294E-2</v>
      </c>
      <c r="BU71" s="13">
        <v>2.679275950057641E-2</v>
      </c>
      <c r="BV71" s="13">
        <v>2.6443491600374434E-2</v>
      </c>
      <c r="BW71" s="13">
        <v>2.608347167650505E-2</v>
      </c>
      <c r="BX71" s="13">
        <v>2.3605586980302493E-2</v>
      </c>
      <c r="BY71" s="13">
        <v>1.8721749999999999E-2</v>
      </c>
      <c r="BZ71" s="13">
        <v>2.9561558799556398E-2</v>
      </c>
      <c r="CA71" s="13">
        <v>2.1256949932256262E-2</v>
      </c>
      <c r="CB71" s="13">
        <v>1.6716233332663512E-2</v>
      </c>
      <c r="CC71" s="13">
        <v>2.6709773243656733E-2</v>
      </c>
      <c r="CD71" s="13">
        <v>2.2757816416675722E-2</v>
      </c>
      <c r="CE71" s="13">
        <v>1.7999079347026162E-2</v>
      </c>
      <c r="CF71" s="13">
        <v>2.8531300532865164E-2</v>
      </c>
      <c r="CG71" s="13">
        <v>2.2355627232134256E-2</v>
      </c>
      <c r="CH71" s="13">
        <v>1.7663684709308788E-2</v>
      </c>
      <c r="CI71" s="12">
        <v>2.8035968127266102E-2</v>
      </c>
      <c r="CJ71" s="13">
        <v>2.1982999999999999E-2</v>
      </c>
      <c r="CK71" s="12">
        <v>1.7349E-2</v>
      </c>
      <c r="CL71" s="12">
        <v>2.7571999999999999E-2</v>
      </c>
      <c r="CM71" s="12">
        <v>2.1613104952659612E-2</v>
      </c>
      <c r="CN71" s="12">
        <v>1.7041348368976524E-2</v>
      </c>
      <c r="CO71" s="12">
        <v>2.7120823713663832E-2</v>
      </c>
      <c r="CP71" s="13">
        <v>2.1270961904667492E-2</v>
      </c>
      <c r="CQ71" s="13">
        <v>1.6757645674301391E-2</v>
      </c>
      <c r="CR71" s="13">
        <v>2.6688499191401229E-2</v>
      </c>
      <c r="CS71" s="13">
        <v>2.0941049446540273E-2</v>
      </c>
      <c r="CT71" s="13">
        <v>1.6488734500900923E-2</v>
      </c>
      <c r="CU71" s="12">
        <v>2.6283153518478888E-2</v>
      </c>
      <c r="CV71" s="12">
        <v>2.0628987754067397E-2</v>
      </c>
      <c r="CW71" s="12">
        <v>1.6229188692505867E-2</v>
      </c>
      <c r="CX71" s="12">
        <v>2.5895201245517183E-2</v>
      </c>
      <c r="CY71" s="12">
        <v>1.05983E-2</v>
      </c>
      <c r="CZ71" s="12">
        <v>1.6794300000000002E-2</v>
      </c>
      <c r="DA71" s="12">
        <v>7.9214000000000003E-3</v>
      </c>
      <c r="DB71" s="12">
        <v>1.3597400000000001E-2</v>
      </c>
      <c r="DC71" s="12">
        <v>1.29839252E-2</v>
      </c>
      <c r="DD71" s="12">
        <v>1.99136179E-2</v>
      </c>
      <c r="DE71" s="12">
        <v>9.2516938000000003E-3</v>
      </c>
      <c r="DF71" s="12">
        <v>1.52496783E-2</v>
      </c>
      <c r="DG71" s="12">
        <v>7.1199999999999999E-2</v>
      </c>
      <c r="DH71" s="12">
        <v>7.8154448453127467E-2</v>
      </c>
      <c r="DI71" s="12">
        <v>0.115</v>
      </c>
      <c r="DJ71" s="12">
        <v>7.1199999999999999E-2</v>
      </c>
      <c r="DK71" s="13">
        <v>7.4999999999999997E-2</v>
      </c>
      <c r="DL71" s="12"/>
      <c r="DM71" s="12">
        <v>3.5334999999999998E-2</v>
      </c>
      <c r="DN71" s="12">
        <v>5.9612999999999999E-2</v>
      </c>
      <c r="DO71" s="12">
        <v>8.5999999999999993E-2</v>
      </c>
      <c r="DP71" s="12">
        <v>1.32E-3</v>
      </c>
      <c r="DQ71" s="12">
        <v>5.466E-2</v>
      </c>
      <c r="DR71" s="13">
        <v>7.4399999999999994E-2</v>
      </c>
      <c r="DS71" s="13">
        <v>7.4380000000000002E-2</v>
      </c>
      <c r="DT71" s="13">
        <v>4.1706199999999999E-2</v>
      </c>
      <c r="DU71" s="13">
        <v>2.2097579999999999E-2</v>
      </c>
      <c r="DV71" s="13">
        <v>3.6679999999999997E-2</v>
      </c>
      <c r="DW71" s="13">
        <v>2.664E-2</v>
      </c>
      <c r="DX71" s="13">
        <v>4.4510024000000002E-2</v>
      </c>
      <c r="DY71" s="13">
        <v>2.7779844000000001E-2</v>
      </c>
      <c r="DZ71" s="12">
        <v>1.6851999999999999E-2</v>
      </c>
      <c r="EA71" s="12">
        <v>1.057E-2</v>
      </c>
      <c r="EB71" s="13">
        <v>2.8629999999999999E-2</v>
      </c>
      <c r="EC71" s="13">
        <v>5.9900000000000002E-2</v>
      </c>
      <c r="ED71" s="13">
        <v>3.109E-2</v>
      </c>
      <c r="EE71" s="13">
        <v>0.12790000000000001</v>
      </c>
      <c r="EF71" s="12"/>
      <c r="EG71" s="12">
        <v>2.3099999999999999E-2</v>
      </c>
      <c r="EH71" s="12">
        <v>4.6210000000000001E-2</v>
      </c>
      <c r="EI71" s="13"/>
      <c r="EJ71" s="12"/>
      <c r="EK71" s="12">
        <v>9.1599999999999997E-3</v>
      </c>
      <c r="EL71" s="12">
        <v>2.46E-2</v>
      </c>
      <c r="EM71" s="12">
        <v>1.6400000000000001E-2</v>
      </c>
      <c r="EN71" s="12">
        <v>2.2800000000000001E-2</v>
      </c>
      <c r="EO71" s="12">
        <v>1.9019999999999999E-2</v>
      </c>
      <c r="EP71" s="12">
        <v>0.12901000000000001</v>
      </c>
      <c r="EQ71" s="13">
        <v>22.728999999999999</v>
      </c>
      <c r="ER71" s="13">
        <v>16.187999999999999</v>
      </c>
      <c r="ES71" s="13">
        <v>23.5</v>
      </c>
      <c r="ET71" s="13">
        <v>18.809999999999999</v>
      </c>
      <c r="EU71" s="13">
        <v>21.92</v>
      </c>
      <c r="EV71" s="13">
        <v>22.03</v>
      </c>
    </row>
    <row r="72" spans="1:152" ht="15.75" customHeight="1" x14ac:dyDescent="0.35">
      <c r="A72" s="3">
        <v>70</v>
      </c>
      <c r="B72" s="12">
        <v>4.1230000000000003E-2</v>
      </c>
      <c r="C72" s="12">
        <v>6.1990000000000003E-2</v>
      </c>
      <c r="D72" s="13">
        <v>1.0034E-2</v>
      </c>
      <c r="E72" s="13">
        <v>1.6979000000000001E-2</v>
      </c>
      <c r="F72" s="12">
        <v>1.1165E-2</v>
      </c>
      <c r="G72" s="12">
        <v>1.8919999999999999E-2</v>
      </c>
      <c r="H72" s="12">
        <v>1.5043000000000001E-2</v>
      </c>
      <c r="I72" s="12">
        <v>2.0964E-2</v>
      </c>
      <c r="J72" s="12">
        <v>3.5091999999999998E-2</v>
      </c>
      <c r="K72" s="12">
        <v>3.7915999999999998E-2</v>
      </c>
      <c r="L72" s="12">
        <v>3.2367E-2</v>
      </c>
      <c r="M72" s="12">
        <v>2.5999999999999999E-2</v>
      </c>
      <c r="N72" s="12">
        <v>1.3761000000000001E-2</v>
      </c>
      <c r="O72" s="12">
        <v>1.1697000000000001E-2</v>
      </c>
      <c r="P72" s="12">
        <v>3.0589000000000002E-2</v>
      </c>
      <c r="Q72" s="12">
        <v>2.1371000000000001E-2</v>
      </c>
      <c r="R72" s="14">
        <v>1.0999999999999999E-2</v>
      </c>
      <c r="S72" s="14">
        <v>2.102E-2</v>
      </c>
      <c r="T72" s="14">
        <v>9.1900000000000003E-3</v>
      </c>
      <c r="U72" s="15">
        <v>1.5810000000000001E-2</v>
      </c>
      <c r="V72" s="16">
        <v>5.2330000000000002E-2</v>
      </c>
      <c r="W72" s="17">
        <v>5.9299999999999999E-2</v>
      </c>
      <c r="X72" s="16">
        <v>4.9790000000000001E-2</v>
      </c>
      <c r="Y72" s="16">
        <v>3.9824699999999998E-2</v>
      </c>
      <c r="Z72" s="16">
        <v>3.8039999999999997E-2</v>
      </c>
      <c r="AA72" s="16">
        <v>5.1914399999999999E-2</v>
      </c>
      <c r="AB72" s="16">
        <v>4.9790000000000001E-2</v>
      </c>
      <c r="AC72" s="12">
        <v>3.3079999999999998E-2</v>
      </c>
      <c r="AD72" s="12">
        <v>4.3299999999999998E-2</v>
      </c>
      <c r="AE72" s="12">
        <v>3.9509999999999997E-2</v>
      </c>
      <c r="AF72" s="12">
        <v>4.8238999999999997E-2</v>
      </c>
      <c r="AG72" s="12">
        <v>1.6476999999999999E-2</v>
      </c>
      <c r="AH72" s="12">
        <v>3.6105999999999999E-2</v>
      </c>
      <c r="AI72" s="12">
        <v>1.2385E-2</v>
      </c>
      <c r="AJ72" s="12">
        <v>1.3761000000000001E-2</v>
      </c>
      <c r="AK72" s="12">
        <v>3.0589000000000002E-2</v>
      </c>
      <c r="AL72" s="12">
        <v>2.7529999999999999E-2</v>
      </c>
      <c r="AM72" s="12">
        <v>1.3729999999999999E-2</v>
      </c>
      <c r="AN72" s="12">
        <v>2.3730000000000001E-2</v>
      </c>
      <c r="AO72" s="12">
        <v>1.4280599999999999E-2</v>
      </c>
      <c r="AP72" s="13">
        <v>4.4768000000000002E-2</v>
      </c>
      <c r="AQ72" s="13">
        <v>4.2555000000000003E-2</v>
      </c>
      <c r="AR72" s="13">
        <v>3.1370999999999996E-2</v>
      </c>
      <c r="AS72" s="13">
        <v>1.9886000000000001E-2</v>
      </c>
      <c r="AT72" s="13" t="s">
        <v>204</v>
      </c>
      <c r="AU72" s="13">
        <v>4.4429999999999997E-2</v>
      </c>
      <c r="AV72" s="12">
        <v>7.8020000000000006E-2</v>
      </c>
      <c r="AW72" s="12">
        <v>3.6375999999999999E-2</v>
      </c>
      <c r="AX72" s="12">
        <v>5.2979999999999999E-2</v>
      </c>
      <c r="AY72" s="12">
        <v>5.2979999999999999E-2</v>
      </c>
      <c r="AZ72" s="13">
        <v>1.6742E-2</v>
      </c>
      <c r="BA72" s="13">
        <v>1.9474000000000002E-2</v>
      </c>
      <c r="BB72" s="12">
        <v>2.2206E-2</v>
      </c>
      <c r="BC72" s="12">
        <v>8.9561000000000002E-2</v>
      </c>
      <c r="BD72" s="12">
        <v>6.2084E-2</v>
      </c>
      <c r="BE72" s="12">
        <v>7.3859999999999995E-2</v>
      </c>
      <c r="BF72" s="12">
        <v>1.4763E-2</v>
      </c>
      <c r="BG72" s="13">
        <v>2.5516E-2</v>
      </c>
      <c r="BH72" s="13">
        <v>3.866E-2</v>
      </c>
      <c r="BI72" s="13">
        <v>4.9790000000000001E-2</v>
      </c>
      <c r="BJ72" s="13">
        <v>1.2619E-2</v>
      </c>
      <c r="BK72" s="13">
        <v>1.0083E-2</v>
      </c>
      <c r="BL72" s="13">
        <v>2.2622295000000001E-2</v>
      </c>
      <c r="BM72" s="13">
        <v>8.4320290000000006E-3</v>
      </c>
      <c r="BN72" s="13">
        <v>1.4880000000000001E-2</v>
      </c>
      <c r="BO72" s="13">
        <v>9.7400000000000004E-3</v>
      </c>
      <c r="BP72" s="13">
        <v>1.4109999999999999E-2</v>
      </c>
      <c r="BQ72" s="13">
        <v>4.1000000000000003E-3</v>
      </c>
      <c r="BR72" s="13">
        <v>1.0888E-2</v>
      </c>
      <c r="BS72" s="13">
        <v>6.6600000000000001E-3</v>
      </c>
      <c r="BT72" s="13">
        <v>2.9359120022786525E-2</v>
      </c>
      <c r="BU72" s="13">
        <v>2.9121842043369157E-2</v>
      </c>
      <c r="BV72" s="13">
        <v>2.8766255785435554E-2</v>
      </c>
      <c r="BW72" s="13">
        <v>2.8395605463780556E-2</v>
      </c>
      <c r="BX72" s="13">
        <v>2.5692138708211878E-2</v>
      </c>
      <c r="BY72" s="13">
        <v>2.0519119999999998E-2</v>
      </c>
      <c r="BZ72" s="13">
        <v>3.2091262697879798E-2</v>
      </c>
      <c r="CA72" s="13">
        <v>2.3172506735697887E-2</v>
      </c>
      <c r="CB72" s="13">
        <v>1.8353206860060766E-2</v>
      </c>
      <c r="CC72" s="13">
        <v>2.9035711991665072E-2</v>
      </c>
      <c r="CD72" s="13">
        <v>2.479383103740181E-2</v>
      </c>
      <c r="CE72" s="13">
        <v>1.9744083430166655E-2</v>
      </c>
      <c r="CF72" s="13">
        <v>3.1009023897706482E-2</v>
      </c>
      <c r="CG72" s="13">
        <v>2.4368492491874245E-2</v>
      </c>
      <c r="CH72" s="13">
        <v>1.9380240315093861E-2</v>
      </c>
      <c r="CI72" s="12">
        <v>3.0490459473463651E-2</v>
      </c>
      <c r="CJ72" s="13">
        <v>2.3968E-2</v>
      </c>
      <c r="CK72" s="12">
        <v>1.9036000000000001E-2</v>
      </c>
      <c r="CL72" s="12">
        <v>3.0001999999999997E-2</v>
      </c>
      <c r="CM72" s="12">
        <v>2.3576580565873487E-2</v>
      </c>
      <c r="CN72" s="12">
        <v>1.8699420191250867E-2</v>
      </c>
      <c r="CO72" s="12">
        <v>2.9527576882232592E-2</v>
      </c>
      <c r="CP72" s="13">
        <v>2.3208511736456792E-2</v>
      </c>
      <c r="CQ72" s="13">
        <v>1.8383764266918023E-2</v>
      </c>
      <c r="CR72" s="13">
        <v>2.9072112302075136E-2</v>
      </c>
      <c r="CS72" s="13">
        <v>2.2855397259274501E-2</v>
      </c>
      <c r="CT72" s="13">
        <v>1.8090383516294849E-2</v>
      </c>
      <c r="CU72" s="12">
        <v>2.8639695042766082E-2</v>
      </c>
      <c r="CV72" s="12">
        <v>2.2525681097643947E-2</v>
      </c>
      <c r="CW72" s="12">
        <v>1.7805902674802261E-2</v>
      </c>
      <c r="CX72" s="12">
        <v>2.8229580690551918E-2</v>
      </c>
      <c r="CY72" s="12">
        <v>1.15216E-2</v>
      </c>
      <c r="CZ72" s="12">
        <v>1.83789E-2</v>
      </c>
      <c r="DA72" s="12">
        <v>8.8362000000000007E-3</v>
      </c>
      <c r="DB72" s="12">
        <v>1.50356E-2</v>
      </c>
      <c r="DC72" s="12">
        <v>1.4241228599999999E-2</v>
      </c>
      <c r="DD72" s="12">
        <v>2.18137531E-2</v>
      </c>
      <c r="DE72" s="12">
        <v>1.0180096899999999E-2</v>
      </c>
      <c r="DF72" s="12">
        <v>1.6763551799999998E-2</v>
      </c>
      <c r="DG72" s="12">
        <v>7.5499999999999998E-2</v>
      </c>
      <c r="DH72" s="12">
        <v>8.0597765755191175E-2</v>
      </c>
      <c r="DI72" s="12">
        <v>0.115</v>
      </c>
      <c r="DJ72" s="12">
        <v>7.5499999999999998E-2</v>
      </c>
      <c r="DK72" s="13">
        <v>8.1100000000000005E-2</v>
      </c>
      <c r="DL72" s="12"/>
      <c r="DM72" s="12">
        <v>3.7635000000000002E-2</v>
      </c>
      <c r="DN72" s="12">
        <v>6.2583E-2</v>
      </c>
      <c r="DO72" s="12">
        <v>8.8999999999999996E-2</v>
      </c>
      <c r="DP72" s="12">
        <v>1.72E-3</v>
      </c>
      <c r="DQ72" s="12">
        <v>5.7540000000000001E-2</v>
      </c>
      <c r="DR72" s="13">
        <v>7.8E-2</v>
      </c>
      <c r="DS72" s="13">
        <v>7.7499999999999999E-2</v>
      </c>
      <c r="DT72" s="13">
        <v>4.3558359999999997E-2</v>
      </c>
      <c r="DU72" s="13">
        <v>2.3657750000000002E-2</v>
      </c>
      <c r="DV72" s="13">
        <v>3.9350000000000003E-2</v>
      </c>
      <c r="DW72" s="13">
        <v>2.836E-2</v>
      </c>
      <c r="DX72" s="13">
        <v>4.6659999000000001E-2</v>
      </c>
      <c r="DY72" s="13">
        <v>2.9240004E-2</v>
      </c>
      <c r="DZ72" s="12">
        <v>1.9134999999999999E-2</v>
      </c>
      <c r="EA72" s="12">
        <v>1.2840000000000001E-2</v>
      </c>
      <c r="EB72" s="13">
        <v>3.0519999999999999E-2</v>
      </c>
      <c r="EC72" s="13">
        <v>6.1100000000000002E-2</v>
      </c>
      <c r="ED72" s="13">
        <v>3.4759999999999999E-2</v>
      </c>
      <c r="EE72" s="13">
        <v>0.14219999999999999</v>
      </c>
      <c r="EF72" s="12"/>
      <c r="EG72" s="12">
        <v>2.6689999999999998E-2</v>
      </c>
      <c r="EH72" s="12">
        <v>5.339E-2</v>
      </c>
      <c r="EI72" s="13"/>
      <c r="EJ72" s="12"/>
      <c r="EK72" s="12">
        <v>8.5000000000000006E-3</v>
      </c>
      <c r="EL72" s="12">
        <v>2.46E-2</v>
      </c>
      <c r="EM72" s="12">
        <v>1.6400000000000001E-2</v>
      </c>
      <c r="EN72" s="12">
        <v>2.9579999999999999E-2</v>
      </c>
      <c r="EO72" s="12"/>
      <c r="EP72" s="12">
        <v>0.15509000000000001</v>
      </c>
      <c r="EQ72" s="13"/>
      <c r="ER72" s="13">
        <v>17.081</v>
      </c>
      <c r="ES72" s="13">
        <v>25.9</v>
      </c>
      <c r="ET72" s="13">
        <v>19.46</v>
      </c>
      <c r="EU72" s="13">
        <v>22.5</v>
      </c>
      <c r="EV72" s="13">
        <v>22.6</v>
      </c>
    </row>
    <row r="73" spans="1:152" ht="15.75" customHeight="1" x14ac:dyDescent="0.35">
      <c r="A73" s="3">
        <v>71</v>
      </c>
      <c r="B73" s="12">
        <v>4.5400000000000003E-2</v>
      </c>
      <c r="C73" s="12">
        <v>6.7670000000000008E-2</v>
      </c>
      <c r="D73" s="13">
        <v>1.1117E-2</v>
      </c>
      <c r="E73" s="13">
        <v>1.8891000000000002E-2</v>
      </c>
      <c r="F73" s="12">
        <v>1.2338999999999999E-2</v>
      </c>
      <c r="G73" s="12">
        <v>2.1070999999999999E-2</v>
      </c>
      <c r="H73" s="12">
        <v>1.6705000000000001E-2</v>
      </c>
      <c r="I73" s="12">
        <v>2.3321000000000001E-2</v>
      </c>
      <c r="J73" s="12">
        <v>3.8272E-2</v>
      </c>
      <c r="K73" s="12">
        <v>4.1100999999999999E-2</v>
      </c>
      <c r="L73" s="12">
        <v>3.5436000000000002E-2</v>
      </c>
      <c r="M73" s="12">
        <v>2.8340000000000001E-2</v>
      </c>
      <c r="N73" s="12">
        <v>1.5698E-2</v>
      </c>
      <c r="O73" s="12">
        <v>1.2905E-2</v>
      </c>
      <c r="P73" s="12">
        <v>3.3727E-2</v>
      </c>
      <c r="Q73" s="12">
        <v>2.3647000000000001E-2</v>
      </c>
      <c r="R73" s="14">
        <v>1.2019999999999999E-2</v>
      </c>
      <c r="S73" s="14">
        <v>2.2950000000000002E-2</v>
      </c>
      <c r="T73" s="14">
        <v>1.0059999999999999E-2</v>
      </c>
      <c r="U73" s="15">
        <v>1.7299999999999999E-2</v>
      </c>
      <c r="V73" s="16">
        <v>5.6860000000000001E-2</v>
      </c>
      <c r="W73" s="17">
        <v>6.4269999999999994E-2</v>
      </c>
      <c r="X73" s="16">
        <v>5.4149999999999997E-2</v>
      </c>
      <c r="Y73" s="16">
        <v>4.3603200000000002E-2</v>
      </c>
      <c r="Z73" s="16">
        <v>4.1680000000000002E-2</v>
      </c>
      <c r="AA73" s="16">
        <v>5.63373E-2</v>
      </c>
      <c r="AB73" s="16">
        <v>5.4149999999999997E-2</v>
      </c>
      <c r="AC73" s="12">
        <v>3.6240000000000001E-2</v>
      </c>
      <c r="AD73" s="12">
        <v>4.709E-2</v>
      </c>
      <c r="AE73" s="12">
        <v>4.3299999999999998E-2</v>
      </c>
      <c r="AF73" s="12">
        <v>5.2275000000000002E-2</v>
      </c>
      <c r="AG73" s="12">
        <v>1.9E-2</v>
      </c>
      <c r="AH73" s="12">
        <v>4.0008000000000002E-2</v>
      </c>
      <c r="AI73" s="12">
        <v>1.4128E-2</v>
      </c>
      <c r="AJ73" s="12">
        <v>1.5698E-2</v>
      </c>
      <c r="AK73" s="12">
        <v>3.3727E-2</v>
      </c>
      <c r="AL73" s="12">
        <v>3.0353999999999999E-2</v>
      </c>
      <c r="AM73" s="12">
        <v>1.4952999999999999E-2</v>
      </c>
      <c r="AN73" s="12">
        <v>2.5950999999999998E-2</v>
      </c>
      <c r="AO73" s="12">
        <v>1.6473600000000001E-2</v>
      </c>
      <c r="AP73" s="13">
        <v>4.9140999999999997E-2</v>
      </c>
      <c r="AQ73" s="13">
        <v>4.6816499999999997E-2</v>
      </c>
      <c r="AR73" s="13">
        <v>3.5081000000000001E-2</v>
      </c>
      <c r="AS73" s="13">
        <v>2.1749999999999999E-2</v>
      </c>
      <c r="AT73" s="13" t="s">
        <v>205</v>
      </c>
      <c r="AU73" s="13">
        <v>4.7140000000000001E-2</v>
      </c>
      <c r="AV73" s="12">
        <v>8.4930000000000005E-2</v>
      </c>
      <c r="AW73" s="12">
        <v>3.9509000000000002E-2</v>
      </c>
      <c r="AX73" s="12">
        <v>5.7599999999999998E-2</v>
      </c>
      <c r="AY73" s="12">
        <v>5.7599999999999998E-2</v>
      </c>
      <c r="AZ73" s="13">
        <v>1.8578999999999998E-2</v>
      </c>
      <c r="BA73" s="13">
        <v>2.1575E-2</v>
      </c>
      <c r="BB73" s="12">
        <v>2.4570000000000002E-2</v>
      </c>
      <c r="BC73" s="12">
        <v>9.8229999999999998E-2</v>
      </c>
      <c r="BD73" s="12">
        <v>6.8386000000000002E-2</v>
      </c>
      <c r="BE73" s="12">
        <v>8.0993999999999997E-2</v>
      </c>
      <c r="BF73" s="12">
        <v>1.6079E-2</v>
      </c>
      <c r="BG73" s="13">
        <v>2.7904999999999999E-2</v>
      </c>
      <c r="BH73" s="13">
        <v>4.1820000000000003E-2</v>
      </c>
      <c r="BI73" s="13">
        <v>5.4149999999999997E-2</v>
      </c>
      <c r="BJ73" s="13">
        <v>1.3798E-2</v>
      </c>
      <c r="BK73" s="13">
        <v>1.1011E-2</v>
      </c>
      <c r="BL73" s="13">
        <v>2.479963E-2</v>
      </c>
      <c r="BM73" s="13">
        <v>9.0109700000000001E-3</v>
      </c>
      <c r="BN73" s="13">
        <v>1.636E-2</v>
      </c>
      <c r="BO73" s="13">
        <v>1.069E-2</v>
      </c>
      <c r="BP73" s="13">
        <v>1.523E-2</v>
      </c>
      <c r="BQ73" s="13">
        <v>4.2900000000000004E-3</v>
      </c>
      <c r="BR73" s="13">
        <v>1.208E-2</v>
      </c>
      <c r="BS73" s="13">
        <v>7.4599999999999996E-3</v>
      </c>
      <c r="BT73" s="13">
        <v>3.1838520800314643E-2</v>
      </c>
      <c r="BU73" s="13">
        <v>3.1598454416579505E-2</v>
      </c>
      <c r="BV73" s="13">
        <v>3.1234438886354757E-2</v>
      </c>
      <c r="BW73" s="13">
        <v>3.0851937801438006E-2</v>
      </c>
      <c r="BX73" s="13">
        <v>2.7940023413085265E-2</v>
      </c>
      <c r="BY73" s="13">
        <v>2.2467629999999999E-2</v>
      </c>
      <c r="BZ73" s="13">
        <v>3.480886454894469E-2</v>
      </c>
      <c r="CA73" s="13">
        <v>2.523408023201603E-2</v>
      </c>
      <c r="CB73" s="13">
        <v>2.0120939176654633E-2</v>
      </c>
      <c r="CC73" s="13">
        <v>3.154090659863347E-2</v>
      </c>
      <c r="CD73" s="13">
        <v>2.6985441880273853E-2</v>
      </c>
      <c r="CE73" s="13">
        <v>2.163511522122025E-2</v>
      </c>
      <c r="CF73" s="13">
        <v>3.3667761427781141E-2</v>
      </c>
      <c r="CG73" s="13">
        <v>2.6534230545870501E-2</v>
      </c>
      <c r="CH73" s="13">
        <v>2.1241195395912033E-2</v>
      </c>
      <c r="CI73" s="12">
        <v>3.3122500581263453E-2</v>
      </c>
      <c r="CJ73" s="13">
        <v>2.6103999999999999E-2</v>
      </c>
      <c r="CK73" s="12">
        <v>2.0865999999999999E-2</v>
      </c>
      <c r="CL73" s="12">
        <v>3.2606000000000003E-2</v>
      </c>
      <c r="CM73" s="12">
        <v>2.5688276260078576E-2</v>
      </c>
      <c r="CN73" s="12">
        <v>2.0498844634668233E-2</v>
      </c>
      <c r="CO73" s="12">
        <v>3.2105904944858564E-2</v>
      </c>
      <c r="CP73" s="13">
        <v>2.5292358002508987E-2</v>
      </c>
      <c r="CQ73" s="13">
        <v>2.0150680976502106E-2</v>
      </c>
      <c r="CR73" s="13">
        <v>3.162457800642382E-2</v>
      </c>
      <c r="CS73" s="13">
        <v>2.4913925085149224E-2</v>
      </c>
      <c r="CT73" s="13">
        <v>1.9830999909871572E-2</v>
      </c>
      <c r="CU73" s="12">
        <v>3.1162607057696429E-2</v>
      </c>
      <c r="CV73" s="12">
        <v>2.4564118342434719E-2</v>
      </c>
      <c r="CW73" s="12">
        <v>1.9519962451920669E-2</v>
      </c>
      <c r="CX73" s="12">
        <v>3.0728008663782985E-2</v>
      </c>
      <c r="CY73" s="12">
        <v>1.2481900000000001E-2</v>
      </c>
      <c r="CZ73" s="12">
        <v>2.02899E-2</v>
      </c>
      <c r="DA73" s="12">
        <v>9.7453999999999995E-3</v>
      </c>
      <c r="DB73" s="12">
        <v>1.6676099999999999E-2</v>
      </c>
      <c r="DC73" s="12">
        <v>1.56207259E-2</v>
      </c>
      <c r="DD73" s="12">
        <v>2.3894203999999999E-2</v>
      </c>
      <c r="DE73" s="12">
        <v>1.12028796E-2</v>
      </c>
      <c r="DF73" s="12">
        <v>1.8430055899999999E-2</v>
      </c>
      <c r="DG73" s="12">
        <v>8.0699999999999994E-2</v>
      </c>
      <c r="DH73" s="12">
        <v>8.3306311452687631E-2</v>
      </c>
      <c r="DI73" s="12">
        <v>0.115</v>
      </c>
      <c r="DJ73" s="12">
        <v>8.0699999999999994E-2</v>
      </c>
      <c r="DK73" s="13"/>
      <c r="DL73" s="12"/>
      <c r="DM73" s="12">
        <v>4.0140000000000002E-2</v>
      </c>
      <c r="DN73" s="12">
        <v>6.5840999999999997E-2</v>
      </c>
      <c r="DO73" s="12">
        <v>9.1999999999999998E-2</v>
      </c>
      <c r="DP73" s="12"/>
      <c r="DQ73" s="12">
        <v>6.0560000000000003E-2</v>
      </c>
      <c r="DR73" s="13">
        <v>8.1000000000000003E-2</v>
      </c>
      <c r="DS73" s="13">
        <v>8.0949999999999994E-2</v>
      </c>
      <c r="DT73" s="13">
        <v>4.5695230000000003E-2</v>
      </c>
      <c r="DU73" s="13">
        <v>2.54711E-2</v>
      </c>
      <c r="DV73" s="13">
        <v>4.2340000000000003E-2</v>
      </c>
      <c r="DW73" s="13">
        <v>3.0269999999999998E-2</v>
      </c>
      <c r="DX73" s="13">
        <v>4.9938973999999997E-2</v>
      </c>
      <c r="DY73" s="13">
        <v>3.1835820000000001E-2</v>
      </c>
      <c r="DZ73" s="12">
        <v>2.1734E-2</v>
      </c>
      <c r="EA73" s="12">
        <v>1.575E-2</v>
      </c>
      <c r="EB73" s="13">
        <v>3.2489999999999998E-2</v>
      </c>
      <c r="EC73" s="13">
        <v>6.2799999999999995E-2</v>
      </c>
      <c r="ED73" s="13">
        <v>3.8859999999999999E-2</v>
      </c>
      <c r="EE73" s="13"/>
      <c r="EF73" s="12"/>
      <c r="EG73" s="12"/>
      <c r="EH73" s="12">
        <v>0</v>
      </c>
      <c r="EI73" s="13"/>
      <c r="EJ73" s="12"/>
      <c r="EK73" s="12"/>
      <c r="EL73" s="12">
        <v>2.46E-2</v>
      </c>
      <c r="EM73" s="12">
        <v>1.6400000000000001E-2</v>
      </c>
      <c r="EN73" s="12"/>
      <c r="EO73" s="12"/>
      <c r="EP73" s="12">
        <v>0.18929000000000001</v>
      </c>
      <c r="EQ73" s="13"/>
      <c r="ER73" s="13">
        <v>18.236000000000001</v>
      </c>
      <c r="ES73" s="13"/>
      <c r="ET73" s="13">
        <v>20.12</v>
      </c>
      <c r="EU73" s="13">
        <v>23.27</v>
      </c>
      <c r="EV73" s="13">
        <v>23.18</v>
      </c>
    </row>
    <row r="74" spans="1:152" ht="15.75" customHeight="1" x14ac:dyDescent="0.35">
      <c r="A74" s="3">
        <v>72</v>
      </c>
      <c r="B74" s="12">
        <v>4.9939999999999998E-2</v>
      </c>
      <c r="C74" s="12">
        <v>7.3730000000000004E-2</v>
      </c>
      <c r="D74" s="13">
        <v>1.2385999999999999E-2</v>
      </c>
      <c r="E74" s="13">
        <v>2.0967E-2</v>
      </c>
      <c r="F74" s="12">
        <v>1.3734E-2</v>
      </c>
      <c r="G74" s="12">
        <v>2.3387999999999999E-2</v>
      </c>
      <c r="H74" s="12">
        <v>1.8561000000000001E-2</v>
      </c>
      <c r="I74" s="12">
        <v>2.5954000000000001E-2</v>
      </c>
      <c r="J74" s="12">
        <v>4.1771000000000003E-2</v>
      </c>
      <c r="K74" s="12">
        <v>4.4420000000000001E-2</v>
      </c>
      <c r="L74" s="12">
        <v>3.8755999999999999E-2</v>
      </c>
      <c r="M74" s="12">
        <v>3.0929999999999999E-2</v>
      </c>
      <c r="N74" s="12">
        <v>1.7954999999999999E-2</v>
      </c>
      <c r="O74" s="12">
        <v>1.4319E-2</v>
      </c>
      <c r="P74" s="12">
        <v>3.7078E-2</v>
      </c>
      <c r="Q74" s="12">
        <v>2.6131000000000001E-2</v>
      </c>
      <c r="R74" s="14">
        <v>1.312E-2</v>
      </c>
      <c r="S74" s="14">
        <v>2.5080000000000002E-2</v>
      </c>
      <c r="T74" s="14">
        <v>1.102E-2</v>
      </c>
      <c r="U74" s="15">
        <v>1.8929999999999999E-2</v>
      </c>
      <c r="V74" s="16">
        <v>6.1580000000000003E-2</v>
      </c>
      <c r="W74" s="17">
        <v>6.966E-2</v>
      </c>
      <c r="X74" s="16">
        <v>5.8650000000000001E-2</v>
      </c>
      <c r="Y74" s="16">
        <v>4.7651199999999998E-2</v>
      </c>
      <c r="Z74" s="16">
        <v>4.5609999999999998E-2</v>
      </c>
      <c r="AA74" s="16">
        <v>6.0885500000000002E-2</v>
      </c>
      <c r="AB74" s="16">
        <v>5.8650000000000001E-2</v>
      </c>
      <c r="AC74" s="12">
        <v>3.9660000000000001E-2</v>
      </c>
      <c r="AD74" s="12">
        <v>5.0999999999999997E-2</v>
      </c>
      <c r="AE74" s="12">
        <v>4.7649999999999998E-2</v>
      </c>
      <c r="AF74" s="12">
        <v>5.6458000000000001E-2</v>
      </c>
      <c r="AG74" s="12">
        <v>2.1911E-2</v>
      </c>
      <c r="AH74" s="12">
        <v>4.3826999999999998E-2</v>
      </c>
      <c r="AI74" s="12">
        <v>1.6160000000000001E-2</v>
      </c>
      <c r="AJ74" s="12">
        <v>1.7954999999999999E-2</v>
      </c>
      <c r="AK74" s="12">
        <v>3.7078E-2</v>
      </c>
      <c r="AL74" s="12">
        <v>3.3369999999999997E-2</v>
      </c>
      <c r="AM74" s="12">
        <v>1.6506E-2</v>
      </c>
      <c r="AN74" s="12">
        <v>2.8480999999999999E-2</v>
      </c>
      <c r="AO74" s="12">
        <v>1.8915999999999999E-2</v>
      </c>
      <c r="AP74" s="13">
        <v>5.3927999999999997E-2</v>
      </c>
      <c r="AQ74" s="13">
        <v>5.14762E-2</v>
      </c>
      <c r="AR74" s="13">
        <v>3.9140000000000001E-2</v>
      </c>
      <c r="AS74" s="13">
        <v>2.3889000000000001E-2</v>
      </c>
      <c r="AT74" s="13" t="s">
        <v>206</v>
      </c>
      <c r="AU74" s="13">
        <v>4.9880000000000001E-2</v>
      </c>
      <c r="AV74" s="12">
        <v>9.2509999999999995E-2</v>
      </c>
      <c r="AW74" s="12">
        <v>4.2761E-2</v>
      </c>
      <c r="AX74" s="12">
        <v>6.2659999999999993E-2</v>
      </c>
      <c r="AY74" s="12">
        <v>6.2659999999999993E-2</v>
      </c>
      <c r="AZ74" s="13">
        <v>2.0664999999999999E-2</v>
      </c>
      <c r="BA74" s="13">
        <v>2.3973000000000001E-2</v>
      </c>
      <c r="BB74" s="12">
        <v>2.7281E-2</v>
      </c>
      <c r="BC74" s="12">
        <v>0.107713</v>
      </c>
      <c r="BD74" s="12">
        <v>7.5048000000000004E-2</v>
      </c>
      <c r="BE74" s="12">
        <v>8.8794999999999999E-2</v>
      </c>
      <c r="BF74" s="12">
        <v>1.7748E-2</v>
      </c>
      <c r="BG74" s="13">
        <v>3.0624999999999999E-2</v>
      </c>
      <c r="BH74" s="13">
        <v>4.53E-2</v>
      </c>
      <c r="BI74" s="13">
        <v>5.8650000000000001E-2</v>
      </c>
      <c r="BJ74" s="13">
        <v>1.5195E-2</v>
      </c>
      <c r="BK74" s="13">
        <v>1.2030000000000001E-2</v>
      </c>
      <c r="BL74" s="13">
        <v>2.7166870999999999E-2</v>
      </c>
      <c r="BM74" s="13">
        <v>9.7333309999999996E-3</v>
      </c>
      <c r="BN74" s="13">
        <v>1.8079999999999999E-2</v>
      </c>
      <c r="BO74" s="13">
        <v>1.1780000000000001E-2</v>
      </c>
      <c r="BP74" s="13">
        <v>1.5939999999999999E-2</v>
      </c>
      <c r="BQ74" s="13">
        <v>4.4999999999999997E-3</v>
      </c>
      <c r="BR74" s="13">
        <v>1.355E-2</v>
      </c>
      <c r="BS74" s="13">
        <v>8.3689999999999997E-3</v>
      </c>
      <c r="BT74" s="13">
        <v>3.4508598765093337E-2</v>
      </c>
      <c r="BU74" s="13">
        <v>3.4267654779711589E-2</v>
      </c>
      <c r="BV74" s="13">
        <v>3.3891748347417441E-2</v>
      </c>
      <c r="BW74" s="13">
        <v>3.349590611188541E-2</v>
      </c>
      <c r="BX74" s="13">
        <v>3.0420841952657905E-2</v>
      </c>
      <c r="BY74" s="13">
        <v>2.4634530000000002E-2</v>
      </c>
      <c r="BZ74" s="13">
        <v>3.7789904689338079E-2</v>
      </c>
      <c r="CA74" s="13">
        <v>2.7454096115971632E-2</v>
      </c>
      <c r="CB74" s="13">
        <v>2.2037697408455428E-2</v>
      </c>
      <c r="CC74" s="13">
        <v>3.4230047454708548E-2</v>
      </c>
      <c r="CD74" s="13">
        <v>2.9400076823750385E-2</v>
      </c>
      <c r="CE74" s="13">
        <v>2.3735546937274477E-2</v>
      </c>
      <c r="CF74" s="13">
        <v>3.6579946168305261E-2</v>
      </c>
      <c r="CG74" s="13">
        <v>2.8918358679009343E-2</v>
      </c>
      <c r="CH74" s="13">
        <v>2.3308387009279036E-2</v>
      </c>
      <c r="CI74" s="12">
        <v>3.6003423597341162E-2</v>
      </c>
      <c r="CJ74" s="13">
        <v>2.8454E-2</v>
      </c>
      <c r="CK74" s="12">
        <v>2.29E-2</v>
      </c>
      <c r="CL74" s="12">
        <v>3.5455E-2</v>
      </c>
      <c r="CM74" s="12">
        <v>2.8010617526268121E-2</v>
      </c>
      <c r="CN74" s="12">
        <v>2.2500069474519557E-2</v>
      </c>
      <c r="CO74" s="12">
        <v>3.4925317255608039E-2</v>
      </c>
      <c r="CP74" s="13">
        <v>2.758417189922498E-2</v>
      </c>
      <c r="CQ74" s="13">
        <v>2.2118387661168273E-2</v>
      </c>
      <c r="CR74" s="13">
        <v>3.4414649897798896E-2</v>
      </c>
      <c r="CS74" s="13">
        <v>2.7177528173254455E-2</v>
      </c>
      <c r="CT74" s="13">
        <v>2.1769201762131062E-2</v>
      </c>
      <c r="CU74" s="12">
        <v>3.3921080377139944E-2</v>
      </c>
      <c r="CV74" s="12">
        <v>2.6802786328029592E-2</v>
      </c>
      <c r="CW74" s="12">
        <v>2.1428976641400477E-2</v>
      </c>
      <c r="CX74" s="12">
        <v>3.3458564719305167E-2</v>
      </c>
      <c r="CY74" s="12">
        <v>1.36001E-2</v>
      </c>
      <c r="CZ74" s="12">
        <v>2.2697599999999998E-2</v>
      </c>
      <c r="DA74" s="12">
        <v>1.0748000000000001E-2</v>
      </c>
      <c r="DB74" s="12">
        <v>1.87002E-2</v>
      </c>
      <c r="DC74" s="12">
        <v>1.7134967500000001E-2</v>
      </c>
      <c r="DD74" s="12">
        <v>2.6170821399999999E-2</v>
      </c>
      <c r="DE74" s="12">
        <v>1.23321401E-2</v>
      </c>
      <c r="DF74" s="12">
        <v>2.0263987899999999E-2</v>
      </c>
      <c r="DG74" s="12">
        <v>8.6400000000000005E-2</v>
      </c>
      <c r="DH74" s="12">
        <v>8.6292848045035564E-2</v>
      </c>
      <c r="DI74" s="12">
        <v>0.115</v>
      </c>
      <c r="DJ74" s="12">
        <v>8.6400000000000005E-2</v>
      </c>
      <c r="DK74" s="13"/>
      <c r="DL74" s="12"/>
      <c r="DM74" s="12">
        <v>4.2851E-2</v>
      </c>
      <c r="DN74" s="12">
        <v>6.9404999999999994E-2</v>
      </c>
      <c r="DO74" s="12">
        <v>9.5000000000000001E-2</v>
      </c>
      <c r="DP74" s="12"/>
      <c r="DQ74" s="12">
        <v>6.3750000000000001E-2</v>
      </c>
      <c r="DR74" s="13">
        <v>8.3000000000000004E-2</v>
      </c>
      <c r="DS74" s="13">
        <v>8.4839999999999999E-2</v>
      </c>
      <c r="DT74" s="13">
        <v>4.8152649999999998E-2</v>
      </c>
      <c r="DU74" s="13">
        <v>2.7539879999999999E-2</v>
      </c>
      <c r="DV74" s="13">
        <v>4.5670000000000002E-2</v>
      </c>
      <c r="DW74" s="13">
        <v>3.2399999999999998E-2</v>
      </c>
      <c r="DX74" s="13">
        <v>5.3488989000000001E-2</v>
      </c>
      <c r="DY74" s="13">
        <v>3.4686704999999998E-2</v>
      </c>
      <c r="DZ74" s="12">
        <v>2.4695000000000002E-2</v>
      </c>
      <c r="EA74" s="12">
        <v>1.9359999999999999E-2</v>
      </c>
      <c r="EB74" s="13">
        <v>3.4540000000000001E-2</v>
      </c>
      <c r="EC74" s="13">
        <v>6.5000000000000002E-2</v>
      </c>
      <c r="ED74" s="13">
        <v>4.3439999999999999E-2</v>
      </c>
      <c r="EE74" s="13"/>
      <c r="EF74" s="12"/>
      <c r="EG74" s="12"/>
      <c r="EH74" s="12">
        <v>0</v>
      </c>
      <c r="EI74" s="13"/>
      <c r="EJ74" s="12"/>
      <c r="EK74" s="12"/>
      <c r="EL74" s="12">
        <v>2.46E-2</v>
      </c>
      <c r="EM74" s="12">
        <v>1.6400000000000001E-2</v>
      </c>
      <c r="EN74" s="12"/>
      <c r="EO74" s="12"/>
      <c r="EP74" s="12">
        <v>0.22126999999999999</v>
      </c>
      <c r="EQ74" s="13"/>
      <c r="ER74" s="13">
        <v>19.692</v>
      </c>
      <c r="ES74" s="13"/>
      <c r="ET74" s="13">
        <v>20.8</v>
      </c>
      <c r="EU74" s="13">
        <v>23.96</v>
      </c>
      <c r="EV74" s="13">
        <v>23.78</v>
      </c>
    </row>
    <row r="75" spans="1:152" ht="15.75" customHeight="1" x14ac:dyDescent="0.35">
      <c r="A75" s="3">
        <v>73</v>
      </c>
      <c r="B75" s="12">
        <v>5.4899999999999997E-2</v>
      </c>
      <c r="C75" s="12">
        <v>8.0180000000000001E-2</v>
      </c>
      <c r="D75" s="13">
        <v>1.3871E-2</v>
      </c>
      <c r="E75" s="13">
        <v>2.3209E-2</v>
      </c>
      <c r="F75" s="12">
        <v>1.5391E-2</v>
      </c>
      <c r="G75" s="12">
        <v>2.5871000000000002E-2</v>
      </c>
      <c r="H75" s="12">
        <v>2.0631E-2</v>
      </c>
      <c r="I75" s="12">
        <v>2.8892000000000001E-2</v>
      </c>
      <c r="J75" s="12">
        <v>4.5620000000000001E-2</v>
      </c>
      <c r="K75" s="12">
        <v>4.7987000000000002E-2</v>
      </c>
      <c r="L75" s="12">
        <v>4.2345999999999995E-2</v>
      </c>
      <c r="M75" s="12">
        <v>3.3799999999999997E-2</v>
      </c>
      <c r="N75" s="12">
        <v>2.0534E-2</v>
      </c>
      <c r="O75" s="12">
        <v>1.5980000000000001E-2</v>
      </c>
      <c r="P75" s="12">
        <v>4.0756000000000001E-2</v>
      </c>
      <c r="Q75" s="12">
        <v>2.8835E-2</v>
      </c>
      <c r="R75" s="14">
        <v>1.43E-2</v>
      </c>
      <c r="S75" s="14">
        <v>2.7400000000000001E-2</v>
      </c>
      <c r="T75" s="14">
        <v>1.204E-2</v>
      </c>
      <c r="U75" s="15">
        <v>2.0719999999999999E-2</v>
      </c>
      <c r="V75" s="16">
        <v>6.6420000000000007E-2</v>
      </c>
      <c r="W75" s="17">
        <v>7.5499999999999998E-2</v>
      </c>
      <c r="X75" s="16">
        <v>6.3259999999999997E-2</v>
      </c>
      <c r="Y75" s="16">
        <v>5.1914399999999999E-2</v>
      </c>
      <c r="Z75" s="16">
        <v>4.9790000000000001E-2</v>
      </c>
      <c r="AA75" s="16">
        <v>6.5610500000000002E-2</v>
      </c>
      <c r="AB75" s="16">
        <v>6.3259999999999997E-2</v>
      </c>
      <c r="AC75" s="12">
        <v>4.3299999999999998E-2</v>
      </c>
      <c r="AD75" s="12">
        <v>5.5010000000000003E-2</v>
      </c>
      <c r="AE75" s="12">
        <v>5.2639999999999999E-2</v>
      </c>
      <c r="AF75" s="12">
        <v>6.0731E-2</v>
      </c>
      <c r="AG75" s="12">
        <v>2.5111999999999999E-2</v>
      </c>
      <c r="AH75" s="12">
        <v>4.7489000000000003E-2</v>
      </c>
      <c r="AI75" s="12">
        <v>1.8481000000000001E-2</v>
      </c>
      <c r="AJ75" s="12">
        <v>2.0534E-2</v>
      </c>
      <c r="AK75" s="12">
        <v>4.0756000000000001E-2</v>
      </c>
      <c r="AL75" s="12">
        <v>3.6679999999999997E-2</v>
      </c>
      <c r="AM75" s="12">
        <v>1.8343999999999999E-2</v>
      </c>
      <c r="AN75" s="12">
        <v>3.1201E-2</v>
      </c>
      <c r="AO75" s="12">
        <v>2.1612300000000001E-2</v>
      </c>
      <c r="AP75" s="13">
        <v>5.9164000000000001E-2</v>
      </c>
      <c r="AQ75" s="13">
        <v>5.6564499999999997E-2</v>
      </c>
      <c r="AR75" s="13">
        <v>4.3548999999999997E-2</v>
      </c>
      <c r="AS75" s="13">
        <v>2.6286E-2</v>
      </c>
      <c r="AT75" s="13" t="s">
        <v>207</v>
      </c>
      <c r="AU75" s="13">
        <v>5.2600000000000001E-2</v>
      </c>
      <c r="AV75" s="12">
        <v>0.10077</v>
      </c>
      <c r="AW75" s="12">
        <v>4.6204000000000002E-2</v>
      </c>
      <c r="AX75" s="12">
        <v>6.8190000000000001E-2</v>
      </c>
      <c r="AY75" s="12">
        <v>6.8190000000000001E-2</v>
      </c>
      <c r="AZ75" s="13">
        <v>2.2970000000000001E-2</v>
      </c>
      <c r="BA75" s="13">
        <v>2.6679000000000001E-2</v>
      </c>
      <c r="BB75" s="12">
        <v>3.0387000000000001E-2</v>
      </c>
      <c r="BC75" s="12">
        <v>0.118075</v>
      </c>
      <c r="BD75" s="12">
        <v>8.2003000000000006E-2</v>
      </c>
      <c r="BE75" s="12">
        <v>9.7319000000000003E-2</v>
      </c>
      <c r="BF75" s="12">
        <v>1.9723999999999998E-2</v>
      </c>
      <c r="BG75" s="13">
        <v>3.3549000000000002E-2</v>
      </c>
      <c r="BH75" s="13">
        <v>4.9149999999999999E-2</v>
      </c>
      <c r="BI75" s="13">
        <v>6.3259999999999997E-2</v>
      </c>
      <c r="BJ75" s="13">
        <v>1.6833999999999998E-2</v>
      </c>
      <c r="BK75" s="13">
        <v>1.3154000000000001E-2</v>
      </c>
      <c r="BL75" s="13">
        <v>2.9732140000000001E-2</v>
      </c>
      <c r="BM75" s="13">
        <v>1.0640105E-2</v>
      </c>
      <c r="BN75" s="13">
        <v>2.0070000000000001E-2</v>
      </c>
      <c r="BO75" s="13">
        <v>1.303E-2</v>
      </c>
      <c r="BP75" s="13">
        <v>1.7260000000000001E-2</v>
      </c>
      <c r="BQ75" s="13">
        <v>5.0600000000000003E-3</v>
      </c>
      <c r="BR75" s="13">
        <v>1.5387E-2</v>
      </c>
      <c r="BS75" s="13">
        <v>9.4359999999999999E-3</v>
      </c>
      <c r="BT75" s="13">
        <v>3.7378350936242366E-2</v>
      </c>
      <c r="BU75" s="13">
        <v>3.7139675910282867E-2</v>
      </c>
      <c r="BV75" s="13">
        <v>3.6746245668992317E-2</v>
      </c>
      <c r="BW75" s="13">
        <v>3.6334679825014579E-2</v>
      </c>
      <c r="BX75" s="13">
        <v>3.317313638919718E-2</v>
      </c>
      <c r="BY75" s="13">
        <v>2.705712E-2</v>
      </c>
      <c r="BZ75" s="13">
        <v>4.1074249699247084E-2</v>
      </c>
      <c r="CA75" s="13">
        <v>2.9901542548067768E-2</v>
      </c>
      <c r="CB75" s="13">
        <v>2.416918120596797E-2</v>
      </c>
      <c r="CC75" s="13">
        <v>3.7176722488759889E-2</v>
      </c>
      <c r="CD75" s="13">
        <v>3.2072334866579739E-2</v>
      </c>
      <c r="CE75" s="13">
        <v>2.6079415626313104E-2</v>
      </c>
      <c r="CF75" s="13">
        <v>3.9781067985934379E-2</v>
      </c>
      <c r="CG75" s="13">
        <v>3.1553522298589674E-2</v>
      </c>
      <c r="CH75" s="13">
        <v>2.5615059610554651E-2</v>
      </c>
      <c r="CI75" s="12">
        <v>3.9166427247016668E-2</v>
      </c>
      <c r="CJ75" s="13">
        <v>3.1050999999999999E-2</v>
      </c>
      <c r="CK75" s="12">
        <v>2.5170000000000001E-2</v>
      </c>
      <c r="CL75" s="12">
        <v>3.8579999999999996E-2</v>
      </c>
      <c r="CM75" s="12">
        <v>3.0573587387447806E-2</v>
      </c>
      <c r="CN75" s="12">
        <v>2.4735760730054884E-2</v>
      </c>
      <c r="CO75" s="12">
        <v>3.8015671340168131E-2</v>
      </c>
      <c r="CP75" s="13">
        <v>3.0113260079641175E-2</v>
      </c>
      <c r="CQ75" s="13">
        <v>2.4320167310497538E-2</v>
      </c>
      <c r="CR75" s="13">
        <v>3.7470655506792898E-2</v>
      </c>
      <c r="CS75" s="13">
        <v>2.9674582399051398E-2</v>
      </c>
      <c r="CT75" s="13">
        <v>2.3937491504267817E-2</v>
      </c>
      <c r="CU75" s="12">
        <v>3.694298339326927E-2</v>
      </c>
      <c r="CV75" s="12">
        <v>2.9268072251774597E-2</v>
      </c>
      <c r="CW75" s="12">
        <v>2.3564923677865706E-2</v>
      </c>
      <c r="CX75" s="12">
        <v>3.6447782258105486E-2</v>
      </c>
      <c r="CY75" s="12">
        <v>1.47735E-2</v>
      </c>
      <c r="CZ75" s="12">
        <v>2.5411900000000001E-2</v>
      </c>
      <c r="DA75" s="12">
        <v>1.17749E-2</v>
      </c>
      <c r="DB75" s="12">
        <v>2.08752E-2</v>
      </c>
      <c r="DC75" s="12">
        <v>1.8798279300000002E-2</v>
      </c>
      <c r="DD75" s="12">
        <v>2.86630797E-2</v>
      </c>
      <c r="DE75" s="12">
        <v>1.3573661799999999E-2</v>
      </c>
      <c r="DF75" s="12">
        <v>2.2282319599999999E-2</v>
      </c>
      <c r="DG75" s="12">
        <v>9.4200000000000006E-2</v>
      </c>
      <c r="DH75" s="12">
        <v>8.9570812233812358E-2</v>
      </c>
      <c r="DI75" s="12">
        <v>0.115</v>
      </c>
      <c r="DJ75" s="12">
        <v>9.4200000000000006E-2</v>
      </c>
      <c r="DK75" s="13"/>
      <c r="DL75" s="12"/>
      <c r="DM75" s="12">
        <v>4.5768999999999997E-2</v>
      </c>
      <c r="DN75" s="12">
        <v>7.3291999999999996E-2</v>
      </c>
      <c r="DO75" s="12">
        <v>9.9000000000000005E-2</v>
      </c>
      <c r="DP75" s="12"/>
      <c r="DQ75" s="12">
        <v>6.7129999999999995E-2</v>
      </c>
      <c r="DR75" s="13">
        <v>8.5000000000000006E-2</v>
      </c>
      <c r="DS75" s="13">
        <v>8.9249999999999996E-2</v>
      </c>
      <c r="DT75" s="13">
        <v>5.0971130000000003E-2</v>
      </c>
      <c r="DU75" s="13">
        <v>2.9863979999999998E-2</v>
      </c>
      <c r="DV75" s="13">
        <v>4.9369999999999997E-2</v>
      </c>
      <c r="DW75" s="13">
        <v>3.4770000000000002E-2</v>
      </c>
      <c r="DX75" s="13">
        <v>5.7331264999999999E-2</v>
      </c>
      <c r="DY75" s="13">
        <v>3.7816848E-2</v>
      </c>
      <c r="DZ75" s="12">
        <v>2.8066000000000001E-2</v>
      </c>
      <c r="EA75" s="12">
        <v>2.3859999999999999E-2</v>
      </c>
      <c r="EB75" s="13">
        <v>3.6670000000000001E-2</v>
      </c>
      <c r="EC75" s="13">
        <v>6.7799999999999999E-2</v>
      </c>
      <c r="ED75" s="13">
        <v>4.8559999999999999E-2</v>
      </c>
      <c r="EE75" s="13"/>
      <c r="EF75" s="12"/>
      <c r="EG75" s="12"/>
      <c r="EH75" s="12">
        <v>0</v>
      </c>
      <c r="EI75" s="13"/>
      <c r="EJ75" s="12"/>
      <c r="EK75" s="12"/>
      <c r="EL75" s="12">
        <v>2.46E-2</v>
      </c>
      <c r="EM75" s="12">
        <v>1.6400000000000001E-2</v>
      </c>
      <c r="EN75" s="12"/>
      <c r="EO75" s="12"/>
      <c r="EP75" s="12">
        <v>0.25258000000000003</v>
      </c>
      <c r="EQ75" s="13"/>
      <c r="ER75" s="13">
        <v>21.5</v>
      </c>
      <c r="ES75" s="13"/>
      <c r="ET75" s="13">
        <v>21.49</v>
      </c>
      <c r="EU75" s="13">
        <v>21.67</v>
      </c>
      <c r="EV75" s="13">
        <v>21.37</v>
      </c>
    </row>
    <row r="76" spans="1:152" ht="15.75" customHeight="1" x14ac:dyDescent="0.35">
      <c r="A76" s="3">
        <v>74</v>
      </c>
      <c r="B76" s="12">
        <v>6.0240000000000002E-2</v>
      </c>
      <c r="C76" s="12">
        <v>8.7029999999999996E-2</v>
      </c>
      <c r="D76" s="13">
        <v>1.5592E-2</v>
      </c>
      <c r="E76" s="13">
        <v>2.5644E-2</v>
      </c>
      <c r="F76" s="12">
        <v>1.7326000000000001E-2</v>
      </c>
      <c r="G76" s="12">
        <v>2.8552000000000001E-2</v>
      </c>
      <c r="H76" s="12">
        <v>2.2939000000000001E-2</v>
      </c>
      <c r="I76" s="12">
        <v>3.2170999999999998E-2</v>
      </c>
      <c r="J76" s="12">
        <v>4.9852E-2</v>
      </c>
      <c r="K76" s="12">
        <v>5.1822E-2</v>
      </c>
      <c r="L76" s="12">
        <v>4.6225999999999996E-2</v>
      </c>
      <c r="M76" s="12">
        <v>3.6979999999999999E-2</v>
      </c>
      <c r="N76" s="12">
        <v>2.3435000000000001E-2</v>
      </c>
      <c r="O76" s="12">
        <v>1.7909000000000001E-2</v>
      </c>
      <c r="P76" s="12">
        <v>4.4875999999999999E-2</v>
      </c>
      <c r="Q76" s="12">
        <v>3.1794000000000003E-2</v>
      </c>
      <c r="R76" s="14">
        <v>1.558E-2</v>
      </c>
      <c r="S76" s="14">
        <v>2.9940000000000001E-2</v>
      </c>
      <c r="T76" s="14">
        <v>1.3129999999999999E-2</v>
      </c>
      <c r="U76" s="15">
        <v>2.2679999999999999E-2</v>
      </c>
      <c r="V76" s="16">
        <v>7.1529999999999996E-2</v>
      </c>
      <c r="W76" s="17">
        <v>8.1809999999999994E-2</v>
      </c>
      <c r="X76" s="16">
        <v>6.812E-2</v>
      </c>
      <c r="Y76" s="16">
        <v>5.63373E-2</v>
      </c>
      <c r="Z76" s="16">
        <v>5.4149999999999997E-2</v>
      </c>
      <c r="AA76" s="16">
        <v>7.0652499999999993E-2</v>
      </c>
      <c r="AB76" s="16">
        <v>6.812E-2</v>
      </c>
      <c r="AC76" s="12">
        <v>4.709E-2</v>
      </c>
      <c r="AD76" s="12">
        <v>5.9229999999999998E-2</v>
      </c>
      <c r="AE76" s="12">
        <v>5.8189999999999999E-2</v>
      </c>
      <c r="AF76" s="12">
        <v>6.5210000000000004E-2</v>
      </c>
      <c r="AG76" s="12">
        <v>2.8632000000000001E-2</v>
      </c>
      <c r="AH76" s="12">
        <v>5.1221000000000003E-2</v>
      </c>
      <c r="AI76" s="12">
        <v>2.1092E-2</v>
      </c>
      <c r="AJ76" s="12">
        <v>2.3435000000000001E-2</v>
      </c>
      <c r="AK76" s="12">
        <v>4.4875999999999999E-2</v>
      </c>
      <c r="AL76" s="12">
        <v>4.0388E-2</v>
      </c>
      <c r="AM76" s="12">
        <v>2.0381E-2</v>
      </c>
      <c r="AN76" s="12">
        <v>3.4050999999999998E-2</v>
      </c>
      <c r="AO76" s="12">
        <v>2.4567499999999999E-2</v>
      </c>
      <c r="AP76" s="13">
        <v>6.4890000000000003E-2</v>
      </c>
      <c r="AQ76" s="13">
        <v>6.2112800000000003E-2</v>
      </c>
      <c r="AR76" s="13">
        <v>4.8307999999999997E-2</v>
      </c>
      <c r="AS76" s="13">
        <v>2.8913999999999999E-2</v>
      </c>
      <c r="AT76" s="13" t="s">
        <v>208</v>
      </c>
      <c r="AU76" s="13">
        <v>5.534E-2</v>
      </c>
      <c r="AV76" s="12">
        <v>0.10987</v>
      </c>
      <c r="AW76" s="12">
        <v>4.9904999999999998E-2</v>
      </c>
      <c r="AX76" s="12">
        <v>7.424E-2</v>
      </c>
      <c r="AY76" s="12">
        <v>7.424E-2</v>
      </c>
      <c r="AZ76" s="13">
        <v>2.5458000000000001E-2</v>
      </c>
      <c r="BA76" s="13">
        <v>2.9679000000000001E-2</v>
      </c>
      <c r="BB76" s="12">
        <v>3.39E-2</v>
      </c>
      <c r="BC76" s="12">
        <v>0.129387</v>
      </c>
      <c r="BD76" s="12">
        <v>8.9416999999999996E-2</v>
      </c>
      <c r="BE76" s="12">
        <v>0.106626</v>
      </c>
      <c r="BF76" s="12">
        <v>2.1915E-2</v>
      </c>
      <c r="BG76" s="13">
        <v>3.6614000000000001E-2</v>
      </c>
      <c r="BH76" s="13">
        <v>5.3420000000000002E-2</v>
      </c>
      <c r="BI76" s="13">
        <v>6.812E-2</v>
      </c>
      <c r="BJ76" s="13">
        <v>1.8733E-2</v>
      </c>
      <c r="BK76" s="13">
        <v>1.4415000000000001E-2</v>
      </c>
      <c r="BL76" s="13">
        <v>3.2576834999999998E-2</v>
      </c>
      <c r="BM76" s="13">
        <v>1.1772573E-2</v>
      </c>
      <c r="BN76" s="13">
        <v>2.2360000000000001E-2</v>
      </c>
      <c r="BO76" s="13">
        <v>1.447E-2</v>
      </c>
      <c r="BP76" s="13">
        <v>1.873E-2</v>
      </c>
      <c r="BQ76" s="13">
        <v>5.5300000000000002E-3</v>
      </c>
      <c r="BR76" s="13">
        <v>1.7686E-2</v>
      </c>
      <c r="BS76" s="13">
        <v>1.073E-2</v>
      </c>
      <c r="BT76" s="13">
        <v>4.0462209710433288E-2</v>
      </c>
      <c r="BU76" s="13">
        <v>4.0227632722702626E-2</v>
      </c>
      <c r="BV76" s="13">
        <v>3.9811749889596626E-2</v>
      </c>
      <c r="BW76" s="13">
        <v>3.9382361786280434E-2</v>
      </c>
      <c r="BX76" s="13">
        <v>3.6198636008882012E-2</v>
      </c>
      <c r="BY76" s="13">
        <v>2.9736039999999998E-2</v>
      </c>
      <c r="BZ76" s="13">
        <v>4.4669018572778975E-2</v>
      </c>
      <c r="CA76" s="13">
        <v>3.2612716378435824E-2</v>
      </c>
      <c r="CB76" s="13">
        <v>2.6551652652221425E-2</v>
      </c>
      <c r="CC76" s="13">
        <v>4.0417948187880727E-2</v>
      </c>
      <c r="CD76" s="13">
        <v>3.5004815741483737E-2</v>
      </c>
      <c r="CE76" s="13">
        <v>2.8668254772741118E-2</v>
      </c>
      <c r="CF76" s="13">
        <v>4.3278719601422128E-2</v>
      </c>
      <c r="CG76" s="13">
        <v>3.4442801106344061E-2</v>
      </c>
      <c r="CH76" s="13">
        <v>2.8162852795547477E-2</v>
      </c>
      <c r="CI76" s="12">
        <v>4.261943724620515E-2</v>
      </c>
      <c r="CJ76" s="13">
        <v>3.3898000000000005E-2</v>
      </c>
      <c r="CK76" s="12">
        <v>2.7678999999999999E-2</v>
      </c>
      <c r="CL76" s="12">
        <v>4.1991000000000001E-2</v>
      </c>
      <c r="CM76" s="12">
        <v>3.338079068116924E-2</v>
      </c>
      <c r="CN76" s="12">
        <v>2.7207307324570371E-2</v>
      </c>
      <c r="CO76" s="12">
        <v>4.1385276772548614E-2</v>
      </c>
      <c r="CP76" s="13">
        <v>3.2883232397693661E-2</v>
      </c>
      <c r="CQ76" s="13">
        <v>2.675689563412538E-2</v>
      </c>
      <c r="CR76" s="13">
        <v>4.0801085875378791E-2</v>
      </c>
      <c r="CS76" s="13">
        <v>3.2408834615486604E-2</v>
      </c>
      <c r="CT76" s="13">
        <v>2.633687778724635E-2</v>
      </c>
      <c r="CU76" s="12">
        <v>4.0236604379884855E-2</v>
      </c>
      <c r="CV76" s="12">
        <v>3.1964361052805333E-2</v>
      </c>
      <c r="CW76" s="12">
        <v>2.5928823933844193E-2</v>
      </c>
      <c r="CX76" s="12">
        <v>3.9704127647414517E-2</v>
      </c>
      <c r="CY76" s="12">
        <v>1.64225E-2</v>
      </c>
      <c r="CZ76" s="12">
        <v>2.8065900000000001E-2</v>
      </c>
      <c r="DA76" s="12">
        <v>1.2800199999999999E-2</v>
      </c>
      <c r="DB76" s="12">
        <v>2.3289799999999999E-2</v>
      </c>
      <c r="DC76" s="12">
        <v>2.06242479E-2</v>
      </c>
      <c r="DD76" s="12">
        <v>3.1392323200000002E-2</v>
      </c>
      <c r="DE76" s="12">
        <v>1.4941872599999999E-2</v>
      </c>
      <c r="DF76" s="12">
        <v>2.4504774999999999E-2</v>
      </c>
      <c r="DG76" s="12">
        <v>0.1014</v>
      </c>
      <c r="DH76" s="12">
        <v>9.3154322834930414E-2</v>
      </c>
      <c r="DI76" s="12">
        <v>0.114</v>
      </c>
      <c r="DJ76" s="12">
        <v>0.1014</v>
      </c>
      <c r="DK76" s="13"/>
      <c r="DL76" s="12"/>
      <c r="DM76" s="12">
        <v>4.8895000000000001E-2</v>
      </c>
      <c r="DN76" s="12">
        <v>7.7511999999999998E-2</v>
      </c>
      <c r="DO76" s="12">
        <v>0.10299999999999999</v>
      </c>
      <c r="DP76" s="12"/>
      <c r="DQ76" s="12">
        <v>7.0690000000000003E-2</v>
      </c>
      <c r="DR76" s="13">
        <v>8.6999999999999994E-2</v>
      </c>
      <c r="DS76" s="13">
        <v>9.4289999999999999E-2</v>
      </c>
      <c r="DT76" s="13">
        <v>5.4185049999999998E-2</v>
      </c>
      <c r="DU76" s="13">
        <v>3.2445330000000001E-2</v>
      </c>
      <c r="DV76" s="13">
        <v>5.3490000000000003E-2</v>
      </c>
      <c r="DW76" s="13">
        <v>3.7420000000000002E-2</v>
      </c>
      <c r="DX76" s="13">
        <v>6.1488458000000003E-2</v>
      </c>
      <c r="DY76" s="13">
        <v>4.1252522E-2</v>
      </c>
      <c r="DZ76" s="12">
        <v>3.1904000000000002E-2</v>
      </c>
      <c r="EA76" s="12">
        <v>2.9239999999999999E-2</v>
      </c>
      <c r="EB76" s="13">
        <v>3.8879999999999998E-2</v>
      </c>
      <c r="EC76" s="13">
        <v>7.1199999999999999E-2</v>
      </c>
      <c r="ED76" s="13">
        <v>5.4289999999999998E-2</v>
      </c>
      <c r="EE76" s="13"/>
      <c r="EF76" s="12"/>
      <c r="EG76" s="12"/>
      <c r="EH76" s="12">
        <v>0</v>
      </c>
      <c r="EI76" s="13"/>
      <c r="EJ76" s="12"/>
      <c r="EK76" s="12"/>
      <c r="EL76" s="12">
        <v>2.46E-2</v>
      </c>
      <c r="EM76" s="12">
        <v>1.6400000000000001E-2</v>
      </c>
      <c r="EN76" s="12"/>
      <c r="EO76" s="12"/>
      <c r="EP76" s="12">
        <v>0.28855999999999998</v>
      </c>
      <c r="EQ76" s="13"/>
      <c r="ER76" s="13">
        <v>25</v>
      </c>
      <c r="ES76" s="13"/>
      <c r="ET76" s="13">
        <v>22.19</v>
      </c>
      <c r="EU76" s="13">
        <v>25.41</v>
      </c>
      <c r="EV76" s="13">
        <v>21.98</v>
      </c>
    </row>
    <row r="77" spans="1:152" ht="15.75" customHeight="1" x14ac:dyDescent="0.35">
      <c r="A77" s="3">
        <v>75</v>
      </c>
      <c r="B77" s="12">
        <v>6.6019999999999995E-2</v>
      </c>
      <c r="C77" s="12">
        <v>9.4370000000000009E-2</v>
      </c>
      <c r="D77" s="13">
        <v>1.7564E-2</v>
      </c>
      <c r="E77" s="13">
        <v>2.8303999999999999E-2</v>
      </c>
      <c r="F77" s="12">
        <v>1.9550999999999999E-2</v>
      </c>
      <c r="G77" s="12">
        <v>3.1476999999999998E-2</v>
      </c>
      <c r="H77" s="12">
        <v>2.5513999999999998E-2</v>
      </c>
      <c r="I77" s="12">
        <v>3.5829E-2</v>
      </c>
      <c r="J77" s="12">
        <v>5.4501000000000001E-2</v>
      </c>
      <c r="K77" s="12">
        <v>5.5945999999999996E-2</v>
      </c>
      <c r="L77" s="12">
        <v>5.0417000000000003E-2</v>
      </c>
      <c r="M77" s="12">
        <v>4.0489999999999998E-2</v>
      </c>
      <c r="N77" s="12">
        <v>2.6658000000000001E-2</v>
      </c>
      <c r="O77" s="12">
        <v>2.0126999999999999E-2</v>
      </c>
      <c r="P77" s="12">
        <v>4.9551999999999999E-2</v>
      </c>
      <c r="Q77" s="12">
        <v>3.5046000000000001E-2</v>
      </c>
      <c r="R77" s="14">
        <v>1.6990000000000002E-2</v>
      </c>
      <c r="S77" s="14">
        <v>3.2730000000000002E-2</v>
      </c>
      <c r="T77" s="14">
        <v>1.4330000000000001E-2</v>
      </c>
      <c r="U77" s="15">
        <v>2.4830000000000001E-2</v>
      </c>
      <c r="V77" s="16">
        <v>7.7039999999999997E-2</v>
      </c>
      <c r="W77" s="17">
        <v>8.8639999999999997E-2</v>
      </c>
      <c r="X77" s="16">
        <v>7.3370000000000005E-2</v>
      </c>
      <c r="Y77" s="16">
        <v>6.0885500000000002E-2</v>
      </c>
      <c r="Z77" s="16">
        <v>5.8650000000000001E-2</v>
      </c>
      <c r="AA77" s="16">
        <v>7.6164300000000004E-2</v>
      </c>
      <c r="AB77" s="16">
        <v>7.3370000000000005E-2</v>
      </c>
      <c r="AC77" s="12">
        <v>5.0999999999999997E-2</v>
      </c>
      <c r="AD77" s="12">
        <v>6.3799999999999996E-2</v>
      </c>
      <c r="AE77" s="12">
        <v>6.4189999999999997E-2</v>
      </c>
      <c r="AF77" s="12">
        <v>7.0003999999999997E-2</v>
      </c>
      <c r="AG77" s="12">
        <v>3.2384999999999997E-2</v>
      </c>
      <c r="AH77" s="12">
        <v>5.5293000000000002E-2</v>
      </c>
      <c r="AI77" s="12">
        <v>2.3991999999999999E-2</v>
      </c>
      <c r="AJ77" s="12">
        <v>2.6658000000000001E-2</v>
      </c>
      <c r="AK77" s="12">
        <v>4.9551999999999999E-2</v>
      </c>
      <c r="AL77" s="12">
        <v>4.4596999999999998E-2</v>
      </c>
      <c r="AM77" s="12">
        <v>2.2686000000000001E-2</v>
      </c>
      <c r="AN77" s="12">
        <v>3.7211000000000001E-2</v>
      </c>
      <c r="AO77" s="12">
        <v>2.77862E-2</v>
      </c>
      <c r="AP77" s="13">
        <v>7.1146000000000001E-2</v>
      </c>
      <c r="AQ77" s="13">
        <v>6.8153099999999994E-2</v>
      </c>
      <c r="AR77" s="13">
        <v>5.3415999999999998E-2</v>
      </c>
      <c r="AS77" s="13">
        <v>3.1746000000000003E-2</v>
      </c>
      <c r="AT77" s="13" t="s">
        <v>209</v>
      </c>
      <c r="AU77" s="13">
        <v>5.7880000000000001E-2</v>
      </c>
      <c r="AV77" s="12">
        <v>0.11971999999999999</v>
      </c>
      <c r="AW77" s="12">
        <v>5.3884000000000001E-2</v>
      </c>
      <c r="AX77" s="12">
        <v>8.0850000000000005E-2</v>
      </c>
      <c r="AY77" s="12">
        <v>8.0850000000000005E-2</v>
      </c>
      <c r="AZ77" s="13">
        <v>2.8105999999999999E-2</v>
      </c>
      <c r="BA77" s="13">
        <v>3.2969999999999999E-2</v>
      </c>
      <c r="BB77" s="12">
        <v>3.7834E-2</v>
      </c>
      <c r="BC77" s="12">
        <v>0.14172100000000001</v>
      </c>
      <c r="BD77" s="12">
        <v>9.7452999999999998E-2</v>
      </c>
      <c r="BE77" s="12">
        <v>0.11677700000000001</v>
      </c>
      <c r="BF77" s="12">
        <v>2.4393000000000001E-2</v>
      </c>
      <c r="BG77" s="13">
        <v>4.0011999999999999E-2</v>
      </c>
      <c r="BH77" s="13">
        <v>5.799E-2</v>
      </c>
      <c r="BI77" s="13">
        <v>7.3370000000000005E-2</v>
      </c>
      <c r="BJ77" s="13">
        <v>2.0905E-2</v>
      </c>
      <c r="BK77" s="13">
        <v>1.5869000000000001E-2</v>
      </c>
      <c r="BL77" s="13">
        <v>3.5790269999999999E-2</v>
      </c>
      <c r="BM77" s="13">
        <v>1.3192058E-2</v>
      </c>
      <c r="BN77" s="13">
        <v>2.5000000000000001E-2</v>
      </c>
      <c r="BO77" s="13">
        <v>1.6150000000000001E-2</v>
      </c>
      <c r="BP77" s="13">
        <v>2.035E-2</v>
      </c>
      <c r="BQ77" s="13">
        <v>6.3200000000000001E-3</v>
      </c>
      <c r="BR77" s="13">
        <v>2.0539000000000002E-2</v>
      </c>
      <c r="BS77" s="13">
        <v>1.2331999999999999E-2</v>
      </c>
      <c r="BT77" s="13">
        <v>4.3768943451084917E-2</v>
      </c>
      <c r="BU77" s="13">
        <v>4.3538754091827607E-2</v>
      </c>
      <c r="BV77" s="13">
        <v>4.3096979041693372E-2</v>
      </c>
      <c r="BW77" s="13">
        <v>4.2647565987053715E-2</v>
      </c>
      <c r="BX77" s="13">
        <v>3.9456421403806098E-2</v>
      </c>
      <c r="BY77" s="13">
        <v>3.2616029999999997E-2</v>
      </c>
      <c r="BZ77" s="13">
        <v>4.8559852047705812E-2</v>
      </c>
      <c r="CA77" s="13">
        <v>3.5589880402661221E-2</v>
      </c>
      <c r="CB77" s="13">
        <v>2.9185917580221047E-2</v>
      </c>
      <c r="CC77" s="13">
        <v>4.3961265122995349E-2</v>
      </c>
      <c r="CD77" s="13">
        <v>3.8158851904786413E-2</v>
      </c>
      <c r="CE77" s="13">
        <v>3.1450169662089453E-2</v>
      </c>
      <c r="CF77" s="13">
        <v>4.7058330283405739E-2</v>
      </c>
      <c r="CG77" s="13">
        <v>3.7548831750914037E-2</v>
      </c>
      <c r="CH77" s="13">
        <v>3.0900525595770764E-2</v>
      </c>
      <c r="CI77" s="12">
        <v>4.6348225818876626E-2</v>
      </c>
      <c r="CJ77" s="13">
        <v>3.6957999999999998E-2</v>
      </c>
      <c r="CK77" s="12">
        <v>3.0374999999999999E-2</v>
      </c>
      <c r="CL77" s="12">
        <v>4.5671999999999997E-2</v>
      </c>
      <c r="CM77" s="12">
        <v>3.639624048602344E-2</v>
      </c>
      <c r="CN77" s="12">
        <v>2.9863611559728637E-2</v>
      </c>
      <c r="CO77" s="12">
        <v>4.5019613140308043E-2</v>
      </c>
      <c r="CP77" s="13">
        <v>3.585809465810838E-2</v>
      </c>
      <c r="CQ77" s="13">
        <v>2.9376388829491579E-2</v>
      </c>
      <c r="CR77" s="13">
        <v>4.4391345045069218E-2</v>
      </c>
      <c r="CS77" s="13">
        <v>3.5344703190341505E-2</v>
      </c>
      <c r="CT77" s="13">
        <v>2.8916154916289002E-2</v>
      </c>
      <c r="CU77" s="12">
        <v>4.3786095683843666E-2</v>
      </c>
      <c r="CV77" s="12">
        <v>3.4858018633035524E-2</v>
      </c>
      <c r="CW77" s="12">
        <v>2.8470123290250917E-2</v>
      </c>
      <c r="CX77" s="12">
        <v>4.3211727617728062E-2</v>
      </c>
      <c r="CY77" s="12">
        <v>1.8207899999999999E-2</v>
      </c>
      <c r="CZ77" s="12">
        <v>2.98929E-2</v>
      </c>
      <c r="DA77" s="12">
        <v>1.3845E-2</v>
      </c>
      <c r="DB77" s="12">
        <v>2.5784399999999999E-2</v>
      </c>
      <c r="DC77" s="12">
        <v>2.26288264E-2</v>
      </c>
      <c r="DD77" s="12">
        <v>3.4378188099999998E-2</v>
      </c>
      <c r="DE77" s="12">
        <v>1.64517928E-2</v>
      </c>
      <c r="DF77" s="12">
        <v>2.6950655399999999E-2</v>
      </c>
      <c r="DG77" s="12">
        <v>0.1067</v>
      </c>
      <c r="DH77" s="12">
        <v>9.7058184916869572E-2</v>
      </c>
      <c r="DI77" s="12">
        <v>0.113</v>
      </c>
      <c r="DJ77" s="12">
        <v>0.10979999999999999</v>
      </c>
      <c r="DK77" s="13"/>
      <c r="DL77" s="12"/>
      <c r="DM77" s="12">
        <v>5.2229999999999999E-2</v>
      </c>
      <c r="DN77" s="12">
        <v>8.2067000000000001E-2</v>
      </c>
      <c r="DO77" s="12">
        <v>0.106</v>
      </c>
      <c r="DP77" s="12"/>
      <c r="DQ77" s="12">
        <v>7.4440000000000006E-2</v>
      </c>
      <c r="DR77" s="13">
        <v>8.8999999999999996E-2</v>
      </c>
      <c r="DS77" s="13">
        <v>0.10007000000000001</v>
      </c>
      <c r="DT77" s="13">
        <v>5.7879970000000003E-2</v>
      </c>
      <c r="DU77" s="13">
        <v>3.5327869999999997E-2</v>
      </c>
      <c r="DV77" s="13">
        <v>5.806E-2</v>
      </c>
      <c r="DW77" s="13">
        <v>4.0370000000000003E-2</v>
      </c>
      <c r="DX77" s="13">
        <v>6.5984727000000007E-2</v>
      </c>
      <c r="DY77" s="13">
        <v>4.5022248000000001E-2</v>
      </c>
      <c r="DZ77" s="12">
        <v>3.6275000000000002E-2</v>
      </c>
      <c r="EA77" s="12">
        <v>3.5369999999999999E-2</v>
      </c>
      <c r="EB77" s="13">
        <v>4.1169999999999998E-2</v>
      </c>
      <c r="EC77" s="13">
        <v>7.4999999999999997E-2</v>
      </c>
      <c r="ED77" s="13">
        <v>6.0699999999999997E-2</v>
      </c>
      <c r="EE77" s="13"/>
      <c r="EF77" s="12"/>
      <c r="EG77" s="12"/>
      <c r="EH77" s="12">
        <v>0</v>
      </c>
      <c r="EI77" s="13"/>
      <c r="EJ77" s="12"/>
      <c r="EK77" s="12"/>
      <c r="EL77" s="12">
        <v>2.46E-2</v>
      </c>
      <c r="EM77" s="12">
        <v>1.6400000000000001E-2</v>
      </c>
      <c r="EN77" s="12"/>
      <c r="EO77" s="12"/>
      <c r="EP77" s="12">
        <v>0.33090999999999998</v>
      </c>
      <c r="EQ77" s="13"/>
      <c r="ER77" s="13"/>
      <c r="ES77" s="13"/>
      <c r="ET77" s="13">
        <v>22.92</v>
      </c>
      <c r="EU77" s="13">
        <v>26.19</v>
      </c>
      <c r="EV77" s="13">
        <v>25.61</v>
      </c>
    </row>
    <row r="78" spans="1:152" ht="15.75" customHeight="1" x14ac:dyDescent="0.35">
      <c r="A78" s="3">
        <v>76</v>
      </c>
      <c r="B78" s="12">
        <v>7.2300000000000003E-2</v>
      </c>
      <c r="C78" s="12">
        <v>0.10231</v>
      </c>
      <c r="D78" s="13">
        <v>1.9805E-2</v>
      </c>
      <c r="E78" s="13">
        <v>3.1220000000000001E-2</v>
      </c>
      <c r="F78" s="12">
        <v>2.2075000000000001E-2</v>
      </c>
      <c r="G78" s="12">
        <v>3.4686000000000002E-2</v>
      </c>
      <c r="H78" s="12">
        <v>2.8381E-2</v>
      </c>
      <c r="I78" s="12">
        <v>3.9906999999999998E-2</v>
      </c>
      <c r="J78" s="12">
        <v>5.9609000000000002E-2</v>
      </c>
      <c r="K78" s="12">
        <v>6.0380999999999997E-2</v>
      </c>
      <c r="L78" s="12">
        <v>5.4941000000000004E-2</v>
      </c>
      <c r="M78" s="12">
        <v>4.4389999999999999E-2</v>
      </c>
      <c r="N78" s="12">
        <v>3.0204999999999999E-2</v>
      </c>
      <c r="O78" s="12">
        <v>2.2654000000000001E-2</v>
      </c>
      <c r="P78" s="12">
        <v>5.4876000000000001E-2</v>
      </c>
      <c r="Q78" s="12">
        <v>3.8630999999999999E-2</v>
      </c>
      <c r="R78" s="14">
        <v>1.856E-2</v>
      </c>
      <c r="S78" s="14">
        <v>3.5779999999999999E-2</v>
      </c>
      <c r="T78" s="14">
        <v>1.566E-2</v>
      </c>
      <c r="U78" s="15">
        <v>2.7189999999999999E-2</v>
      </c>
      <c r="V78" s="16">
        <v>8.3140000000000006E-2</v>
      </c>
      <c r="W78" s="17">
        <v>9.6019999999999994E-2</v>
      </c>
      <c r="X78" s="16">
        <v>7.918E-2</v>
      </c>
      <c r="Y78" s="16">
        <v>6.5610500000000002E-2</v>
      </c>
      <c r="Z78" s="16">
        <v>6.3259999999999997E-2</v>
      </c>
      <c r="AA78" s="16">
        <v>8.2305900000000001E-2</v>
      </c>
      <c r="AB78" s="16">
        <v>7.918E-2</v>
      </c>
      <c r="AC78" s="12">
        <v>5.5010000000000003E-2</v>
      </c>
      <c r="AD78" s="12">
        <v>6.8849999999999995E-2</v>
      </c>
      <c r="AE78" s="12">
        <v>7.0529999999999995E-2</v>
      </c>
      <c r="AF78" s="12">
        <v>7.5299000000000005E-2</v>
      </c>
      <c r="AG78" s="12">
        <v>3.6408000000000003E-2</v>
      </c>
      <c r="AH78" s="12">
        <v>6.0068000000000003E-2</v>
      </c>
      <c r="AI78" s="12">
        <v>2.7185000000000001E-2</v>
      </c>
      <c r="AJ78" s="12">
        <v>3.0204999999999999E-2</v>
      </c>
      <c r="AK78" s="12">
        <v>5.4876000000000001E-2</v>
      </c>
      <c r="AL78" s="12">
        <v>4.9388000000000001E-2</v>
      </c>
      <c r="AM78" s="12">
        <v>2.5325E-2</v>
      </c>
      <c r="AN78" s="12">
        <v>4.0857999999999998E-2</v>
      </c>
      <c r="AO78" s="12">
        <v>3.1273200000000001E-2</v>
      </c>
      <c r="AP78" s="13">
        <v>7.7976000000000004E-2</v>
      </c>
      <c r="AQ78" s="13">
        <v>7.4717699999999998E-2</v>
      </c>
      <c r="AR78" s="13">
        <v>5.8874999999999997E-2</v>
      </c>
      <c r="AS78" s="13">
        <v>3.4758999999999998E-2</v>
      </c>
      <c r="AT78" s="13" t="s">
        <v>210</v>
      </c>
      <c r="AU78" s="13">
        <v>6.0040000000000003E-2</v>
      </c>
      <c r="AV78" s="12">
        <v>0.13053000000000001</v>
      </c>
      <c r="AW78" s="12">
        <v>5.8164E-2</v>
      </c>
      <c r="AX78" s="12">
        <v>8.8059999999999999E-2</v>
      </c>
      <c r="AY78" s="12">
        <v>8.8059999999999999E-2</v>
      </c>
      <c r="AZ78" s="13">
        <v>3.0966E-2</v>
      </c>
      <c r="BA78" s="13">
        <v>3.6568000000000003E-2</v>
      </c>
      <c r="BB78" s="12">
        <v>4.2168999999999998E-2</v>
      </c>
      <c r="BC78" s="12">
        <v>0.15515399999999999</v>
      </c>
      <c r="BD78" s="12">
        <v>0.107087</v>
      </c>
      <c r="BE78" s="12">
        <v>0.12783900000000001</v>
      </c>
      <c r="BF78" s="12">
        <v>2.7231000000000002E-2</v>
      </c>
      <c r="BG78" s="13">
        <v>4.3933E-2</v>
      </c>
      <c r="BH78" s="13">
        <v>6.2960000000000002E-2</v>
      </c>
      <c r="BI78" s="13">
        <v>7.918E-2</v>
      </c>
      <c r="BJ78" s="13">
        <v>2.3366999999999999E-2</v>
      </c>
      <c r="BK78" s="13">
        <v>1.7555000000000001E-2</v>
      </c>
      <c r="BL78" s="13">
        <v>3.930939E-2</v>
      </c>
      <c r="BM78" s="13">
        <v>1.4907732999999999E-2</v>
      </c>
      <c r="BN78" s="13">
        <v>2.801E-2</v>
      </c>
      <c r="BO78" s="13">
        <v>1.8120000000000001E-2</v>
      </c>
      <c r="BP78" s="13">
        <v>2.2079999999999999E-2</v>
      </c>
      <c r="BQ78" s="13">
        <v>7.26E-3</v>
      </c>
      <c r="BR78" s="13">
        <v>2.4017E-2</v>
      </c>
      <c r="BS78" s="13">
        <v>1.4315E-2</v>
      </c>
      <c r="BT78" s="13">
        <v>4.7326977215535707E-2</v>
      </c>
      <c r="BU78" s="13">
        <v>4.7097877801331532E-2</v>
      </c>
      <c r="BV78" s="13">
        <v>4.6629406658315983E-2</v>
      </c>
      <c r="BW78" s="13">
        <v>4.6159352991788638E-2</v>
      </c>
      <c r="BX78" s="13">
        <v>4.2953841012461018E-2</v>
      </c>
      <c r="BY78" s="13">
        <v>3.5715829999999997E-2</v>
      </c>
      <c r="BZ78" s="13">
        <v>5.2746245343196815E-2</v>
      </c>
      <c r="CA78" s="13">
        <v>3.8793521415053676E-2</v>
      </c>
      <c r="CB78" s="13">
        <v>3.2017520551160791E-2</v>
      </c>
      <c r="CC78" s="13">
        <v>4.7792910720580568E-2</v>
      </c>
      <c r="CD78" s="13">
        <v>4.1545931186626806E-2</v>
      </c>
      <c r="CE78" s="13">
        <v>3.4446512193816003E-2</v>
      </c>
      <c r="CF78" s="13">
        <v>5.1124836467086848E-2</v>
      </c>
      <c r="CG78" s="13">
        <v>4.0885111834363587E-2</v>
      </c>
      <c r="CH78" s="13">
        <v>3.3849941848463502E-2</v>
      </c>
      <c r="CI78" s="12">
        <v>5.0360461551649097E-2</v>
      </c>
      <c r="CJ78" s="13">
        <v>4.0244000000000002E-2</v>
      </c>
      <c r="CK78" s="12">
        <v>3.3280000000000004E-2</v>
      </c>
      <c r="CL78" s="12">
        <v>4.9631999999999996E-2</v>
      </c>
      <c r="CM78" s="12">
        <v>3.9636144799313031E-2</v>
      </c>
      <c r="CN78" s="12">
        <v>3.2726459108036107E-2</v>
      </c>
      <c r="CO78" s="12">
        <v>4.8930613211210658E-2</v>
      </c>
      <c r="CP78" s="13">
        <v>3.9054712543694657E-2</v>
      </c>
      <c r="CQ78" s="13">
        <v>3.2199577068862791E-2</v>
      </c>
      <c r="CR78" s="13">
        <v>4.8255281938057587E-2</v>
      </c>
      <c r="CS78" s="13">
        <v>3.8499939585060261E-2</v>
      </c>
      <c r="CT78" s="13">
        <v>3.1696522511955934E-2</v>
      </c>
      <c r="CU78" s="12">
        <v>4.7606128893439188E-2</v>
      </c>
      <c r="CV78" s="12">
        <v>3.7968647864216762E-2</v>
      </c>
      <c r="CW78" s="12">
        <v>3.1210031536478691E-2</v>
      </c>
      <c r="CX78" s="12">
        <v>4.6986925447171764E-2</v>
      </c>
      <c r="CY78" s="12">
        <v>2.0308400000000001E-2</v>
      </c>
      <c r="CZ78" s="12">
        <v>3.2695399999999999E-2</v>
      </c>
      <c r="DA78" s="12">
        <v>1.51097E-2</v>
      </c>
      <c r="DB78" s="12">
        <v>2.8667399999999999E-2</v>
      </c>
      <c r="DC78" s="12">
        <v>2.4831414199999999E-2</v>
      </c>
      <c r="DD78" s="12">
        <v>3.76456477E-2</v>
      </c>
      <c r="DE78" s="12">
        <v>1.8116000899999998E-2</v>
      </c>
      <c r="DF78" s="12">
        <v>2.9635835999999999E-2</v>
      </c>
      <c r="DG78" s="12">
        <v>0.11405</v>
      </c>
      <c r="DH78" s="12">
        <v>0.10129788940899342</v>
      </c>
      <c r="DI78" s="12">
        <v>0.112</v>
      </c>
      <c r="DJ78" s="12">
        <v>0.1192</v>
      </c>
      <c r="DK78" s="13"/>
      <c r="DL78" s="12"/>
      <c r="DM78" s="12">
        <v>5.5777E-2</v>
      </c>
      <c r="DN78" s="12">
        <v>8.6951000000000001E-2</v>
      </c>
      <c r="DO78" s="12">
        <v>0.11</v>
      </c>
      <c r="DP78" s="12"/>
      <c r="DQ78" s="12">
        <v>7.8409999999999994E-2</v>
      </c>
      <c r="DR78" s="13">
        <v>9.7199999999999995E-2</v>
      </c>
      <c r="DS78" s="13">
        <v>0.1067</v>
      </c>
      <c r="DT78" s="13">
        <v>6.1963119999999997E-2</v>
      </c>
      <c r="DU78" s="13">
        <v>3.8461540000000002E-2</v>
      </c>
      <c r="DV78" s="13">
        <v>6.3119999999999996E-2</v>
      </c>
      <c r="DW78" s="13">
        <v>4.3679999999999997E-2</v>
      </c>
      <c r="DX78" s="13">
        <v>7.0845788000000007E-2</v>
      </c>
      <c r="DY78" s="13">
        <v>4.9156929000000002E-2</v>
      </c>
      <c r="DZ78" s="12">
        <v>4.1251999999999997E-2</v>
      </c>
      <c r="EA78" s="12">
        <v>4.0140000000000002E-2</v>
      </c>
      <c r="EB78" s="13">
        <v>4.3540000000000002E-2</v>
      </c>
      <c r="EC78" s="13">
        <v>0.08</v>
      </c>
      <c r="ED78" s="13">
        <v>6.7860000000000004E-2</v>
      </c>
      <c r="EE78" s="13"/>
      <c r="EF78" s="12"/>
      <c r="EG78" s="12"/>
      <c r="EH78" s="12">
        <v>0</v>
      </c>
      <c r="EI78" s="13"/>
      <c r="EJ78" s="12"/>
      <c r="EK78" s="12"/>
      <c r="EL78" s="12"/>
      <c r="EM78" s="12"/>
      <c r="EN78" s="12"/>
      <c r="EO78" s="12"/>
      <c r="EP78" s="12">
        <v>0.38146999999999998</v>
      </c>
      <c r="EQ78" s="13"/>
      <c r="ER78" s="13"/>
      <c r="ES78" s="13"/>
      <c r="ET78" s="13">
        <v>23.65</v>
      </c>
      <c r="EU78" s="13">
        <v>27.02</v>
      </c>
      <c r="EV78" s="13">
        <v>26.25</v>
      </c>
    </row>
    <row r="79" spans="1:152" ht="15.75" customHeight="1" x14ac:dyDescent="0.35">
      <c r="A79" s="3">
        <v>77</v>
      </c>
      <c r="B79" s="12">
        <v>7.9140000000000002E-2</v>
      </c>
      <c r="C79" s="12">
        <v>0.11106000000000001</v>
      </c>
      <c r="D79" s="13">
        <v>2.2328000000000001E-2</v>
      </c>
      <c r="E79" s="13">
        <v>3.4424999999999997E-2</v>
      </c>
      <c r="F79" s="12">
        <v>2.4910000000000002E-2</v>
      </c>
      <c r="G79" s="12">
        <v>3.8225000000000002E-2</v>
      </c>
      <c r="H79" s="12">
        <v>3.1567999999999999E-2</v>
      </c>
      <c r="I79" s="12">
        <v>4.4450999999999997E-2</v>
      </c>
      <c r="J79" s="12">
        <v>6.5215999999999996E-2</v>
      </c>
      <c r="K79" s="12">
        <v>6.5140000000000003E-2</v>
      </c>
      <c r="L79" s="12">
        <v>5.9820999999999999E-2</v>
      </c>
      <c r="M79" s="12">
        <v>4.8719999999999999E-2</v>
      </c>
      <c r="N79" s="12">
        <v>3.4079999999999999E-2</v>
      </c>
      <c r="O79" s="12">
        <v>2.5509E-2</v>
      </c>
      <c r="P79" s="12">
        <v>6.0842E-2</v>
      </c>
      <c r="Q79" s="12">
        <v>4.2587E-2</v>
      </c>
      <c r="R79" s="14">
        <v>2.0299999999999999E-2</v>
      </c>
      <c r="S79" s="14">
        <v>3.9120000000000002E-2</v>
      </c>
      <c r="T79" s="14">
        <v>1.7139999999999999E-2</v>
      </c>
      <c r="U79" s="15">
        <v>2.9770000000000001E-2</v>
      </c>
      <c r="V79" s="16">
        <v>8.9980000000000004E-2</v>
      </c>
      <c r="W79" s="17">
        <v>0.10399</v>
      </c>
      <c r="X79" s="16">
        <v>8.5699999999999998E-2</v>
      </c>
      <c r="Y79" s="16">
        <v>7.0652499999999993E-2</v>
      </c>
      <c r="Z79" s="16">
        <v>6.812E-2</v>
      </c>
      <c r="AA79" s="16">
        <v>8.9215100000000006E-2</v>
      </c>
      <c r="AB79" s="16">
        <v>8.5699999999999998E-2</v>
      </c>
      <c r="AC79" s="12">
        <v>5.9229999999999998E-2</v>
      </c>
      <c r="AD79" s="12">
        <v>7.4520000000000003E-2</v>
      </c>
      <c r="AE79" s="12">
        <v>7.7120000000000008E-2</v>
      </c>
      <c r="AF79" s="12">
        <v>8.1234000000000001E-2</v>
      </c>
      <c r="AG79" s="12">
        <v>4.0769E-2</v>
      </c>
      <c r="AH79" s="12">
        <v>6.5923999999999996E-2</v>
      </c>
      <c r="AI79" s="12">
        <v>3.0672000000000001E-2</v>
      </c>
      <c r="AJ79" s="12">
        <v>3.4079999999999999E-2</v>
      </c>
      <c r="AK79" s="12">
        <v>6.0842E-2</v>
      </c>
      <c r="AL79" s="12">
        <v>5.4758000000000001E-2</v>
      </c>
      <c r="AM79" s="12">
        <v>2.8365999999999999E-2</v>
      </c>
      <c r="AN79" s="12">
        <v>4.5171000000000003E-2</v>
      </c>
      <c r="AO79" s="12">
        <v>3.5033399999999999E-2</v>
      </c>
      <c r="AP79" s="13">
        <v>8.5427000000000003E-2</v>
      </c>
      <c r="AQ79" s="13">
        <v>8.1838900000000006E-2</v>
      </c>
      <c r="AR79" s="13">
        <v>6.4683000000000004E-2</v>
      </c>
      <c r="AS79" s="13">
        <v>3.7928000000000003E-2</v>
      </c>
      <c r="AT79" s="13" t="s">
        <v>211</v>
      </c>
      <c r="AU79" s="13">
        <v>6.2030000000000002E-2</v>
      </c>
      <c r="AV79" s="12">
        <v>0.14226</v>
      </c>
      <c r="AW79" s="12">
        <v>6.2760999999999997E-2</v>
      </c>
      <c r="AX79" s="12">
        <v>9.5930000000000001E-2</v>
      </c>
      <c r="AY79" s="12">
        <v>9.5930000000000001E-2</v>
      </c>
      <c r="AZ79" s="13">
        <v>3.4105000000000003E-2</v>
      </c>
      <c r="BA79" s="13">
        <v>4.0506E-2</v>
      </c>
      <c r="BB79" s="12">
        <v>4.6906000000000003E-2</v>
      </c>
      <c r="BC79" s="12">
        <v>0.169765</v>
      </c>
      <c r="BD79" s="12">
        <v>0.117963</v>
      </c>
      <c r="BE79" s="12">
        <v>0.13988</v>
      </c>
      <c r="BF79" s="12">
        <v>3.0501E-2</v>
      </c>
      <c r="BG79" s="13">
        <v>4.8570000000000002E-2</v>
      </c>
      <c r="BH79" s="13">
        <v>6.8669999999999995E-2</v>
      </c>
      <c r="BI79" s="13">
        <v>8.5699999999999998E-2</v>
      </c>
      <c r="BJ79" s="13">
        <v>2.6155000000000001E-2</v>
      </c>
      <c r="BK79" s="13">
        <v>1.95E-2</v>
      </c>
      <c r="BL79" s="13">
        <v>4.3202372000000003E-2</v>
      </c>
      <c r="BM79" s="13">
        <v>1.6981052E-2</v>
      </c>
      <c r="BN79" s="13">
        <v>3.1460000000000002E-2</v>
      </c>
      <c r="BO79" s="13">
        <v>2.044E-2</v>
      </c>
      <c r="BP79" s="13">
        <v>2.4119999999999999E-2</v>
      </c>
      <c r="BQ79" s="13">
        <v>8.0800000000000004E-3</v>
      </c>
      <c r="BR79" s="13">
        <v>2.8162E-2</v>
      </c>
      <c r="BS79" s="13">
        <v>1.6733999999999999E-2</v>
      </c>
      <c r="BT79" s="13">
        <v>5.1179271958354117E-2</v>
      </c>
      <c r="BU79" s="13">
        <v>5.0944485830007803E-2</v>
      </c>
      <c r="BV79" s="13">
        <v>5.0449906940981788E-2</v>
      </c>
      <c r="BW79" s="13">
        <v>4.9960655731444162E-2</v>
      </c>
      <c r="BX79" s="13">
        <v>4.6765888964628306E-2</v>
      </c>
      <c r="BY79" s="13">
        <v>3.9138569999999998E-2</v>
      </c>
      <c r="BZ79" s="13">
        <v>5.7267521024177329E-2</v>
      </c>
      <c r="CA79" s="13">
        <v>4.2233340594630679E-2</v>
      </c>
      <c r="CB79" s="13">
        <v>3.506602356288941E-2</v>
      </c>
      <c r="CC79" s="13">
        <v>5.1915678794582629E-2</v>
      </c>
      <c r="CD79" s="13">
        <v>4.5242622420726006E-2</v>
      </c>
      <c r="CE79" s="13">
        <v>3.7758853695362013E-2</v>
      </c>
      <c r="CF79" s="13">
        <v>5.5523641745522739E-2</v>
      </c>
      <c r="CG79" s="13">
        <v>4.4528759877844361E-2</v>
      </c>
      <c r="CH79" s="13">
        <v>3.7112156649928472E-2</v>
      </c>
      <c r="CI79" s="12">
        <v>5.470409743334502E-2</v>
      </c>
      <c r="CJ79" s="13">
        <v>4.3834999999999999E-2</v>
      </c>
      <c r="CK79" s="12">
        <v>3.6493999999999999E-2</v>
      </c>
      <c r="CL79" s="12">
        <v>5.3922999999999999E-2</v>
      </c>
      <c r="CM79" s="12">
        <v>4.3178595737337996E-2</v>
      </c>
      <c r="CN79" s="12">
        <v>3.5895884520333744E-2</v>
      </c>
      <c r="CO79" s="12">
        <v>5.3171096426318357E-2</v>
      </c>
      <c r="CP79" s="13">
        <v>4.2551639272730625E-2</v>
      </c>
      <c r="CQ79" s="13">
        <v>3.5326334385722101E-2</v>
      </c>
      <c r="CR79" s="13">
        <v>5.2447815094616053E-2</v>
      </c>
      <c r="CS79" s="13">
        <v>4.1953374284891466E-2</v>
      </c>
      <c r="CT79" s="13">
        <v>3.4776718686936547E-2</v>
      </c>
      <c r="CU79" s="12">
        <v>5.1753775667653011E-2</v>
      </c>
      <c r="CV79" s="12">
        <v>4.1374781860707456E-2</v>
      </c>
      <c r="CW79" s="12">
        <v>3.4246217126012647E-2</v>
      </c>
      <c r="CX79" s="12">
        <v>5.1088553896257168E-2</v>
      </c>
      <c r="CY79" s="12">
        <v>2.23018E-2</v>
      </c>
      <c r="CZ79" s="12">
        <v>3.5878399999999998E-2</v>
      </c>
      <c r="DA79" s="12">
        <v>1.6644599999999999E-2</v>
      </c>
      <c r="DB79" s="12">
        <v>3.1721199999999998E-2</v>
      </c>
      <c r="DC79" s="12">
        <v>2.7249538800000001E-2</v>
      </c>
      <c r="DD79" s="12">
        <v>4.1221651099999999E-2</v>
      </c>
      <c r="DE79" s="12">
        <v>1.9950690300000001E-2</v>
      </c>
      <c r="DF79" s="12">
        <v>3.2597168599999997E-2</v>
      </c>
      <c r="DG79" s="12">
        <v>0.12238</v>
      </c>
      <c r="DH79" s="12">
        <v>0.10588960739513142</v>
      </c>
      <c r="DI79" s="12">
        <v>0.111</v>
      </c>
      <c r="DJ79" s="12">
        <v>0.12920000000000001</v>
      </c>
      <c r="DK79" s="13"/>
      <c r="DL79" s="12"/>
      <c r="DM79" s="12">
        <v>5.9545000000000001E-2</v>
      </c>
      <c r="DN79" s="12">
        <v>9.2148999999999995E-2</v>
      </c>
      <c r="DO79" s="12">
        <v>0.115</v>
      </c>
      <c r="DP79" s="12"/>
      <c r="DQ79" s="12">
        <v>8.2589999999999997E-2</v>
      </c>
      <c r="DR79" s="13">
        <v>0.10589999999999999</v>
      </c>
      <c r="DS79" s="13">
        <v>0.1143</v>
      </c>
      <c r="DT79" s="13">
        <v>6.6501169999999998E-2</v>
      </c>
      <c r="DU79" s="13">
        <v>4.1905919999999999E-2</v>
      </c>
      <c r="DV79" s="13">
        <v>6.8720000000000003E-2</v>
      </c>
      <c r="DW79" s="13">
        <v>4.7390000000000002E-2</v>
      </c>
      <c r="DX79" s="13">
        <v>7.6098957999999994E-2</v>
      </c>
      <c r="DY79" s="13">
        <v>5.3689994999999997E-2</v>
      </c>
      <c r="DZ79" s="12">
        <v>4.6919000000000002E-2</v>
      </c>
      <c r="EA79" s="12">
        <v>4.4010000000000001E-2</v>
      </c>
      <c r="EB79" s="13">
        <v>4.5990000000000003E-2</v>
      </c>
      <c r="EC79" s="13">
        <v>8.7999999999999995E-2</v>
      </c>
      <c r="ED79" s="13">
        <v>7.5870000000000007E-2</v>
      </c>
      <c r="EE79" s="13"/>
      <c r="EF79" s="12"/>
      <c r="EG79" s="12"/>
      <c r="EH79" s="12">
        <v>0</v>
      </c>
      <c r="EI79" s="13"/>
      <c r="EJ79" s="12"/>
      <c r="EK79" s="12"/>
      <c r="EL79" s="12"/>
      <c r="EM79" s="12"/>
      <c r="EN79" s="12"/>
      <c r="EO79" s="12"/>
      <c r="EP79" s="12">
        <v>0.44288</v>
      </c>
      <c r="EQ79" s="13"/>
      <c r="ER79" s="13"/>
      <c r="ES79" s="13"/>
      <c r="ET79" s="13">
        <v>21.4</v>
      </c>
      <c r="EU79" s="13">
        <v>27.92</v>
      </c>
      <c r="EV79" s="13">
        <v>26.89</v>
      </c>
    </row>
    <row r="80" spans="1:152" ht="15.75" customHeight="1" x14ac:dyDescent="0.35">
      <c r="A80" s="3">
        <v>78</v>
      </c>
      <c r="B80" s="12">
        <v>8.6709999999999995E-2</v>
      </c>
      <c r="C80" s="12">
        <v>0.12082999999999999</v>
      </c>
      <c r="D80" s="13">
        <v>2.5158E-2</v>
      </c>
      <c r="E80" s="13">
        <v>3.7948000000000003E-2</v>
      </c>
      <c r="F80" s="12">
        <v>2.8074000000000002E-2</v>
      </c>
      <c r="G80" s="12">
        <v>4.2132000000000003E-2</v>
      </c>
      <c r="H80" s="12">
        <v>3.5103000000000002E-2</v>
      </c>
      <c r="I80" s="12">
        <v>4.9513000000000001E-2</v>
      </c>
      <c r="J80" s="12">
        <v>7.1368000000000001E-2</v>
      </c>
      <c r="K80" s="12">
        <v>7.0252999999999996E-2</v>
      </c>
      <c r="L80" s="12">
        <v>6.5081E-2</v>
      </c>
      <c r="M80" s="12">
        <v>5.3499999999999999E-2</v>
      </c>
      <c r="N80" s="12">
        <v>3.8288000000000003E-2</v>
      </c>
      <c r="O80" s="12">
        <v>2.8716999999999999E-2</v>
      </c>
      <c r="P80" s="12">
        <v>6.7419999999999994E-2</v>
      </c>
      <c r="Q80" s="12">
        <v>4.6951E-2</v>
      </c>
      <c r="R80" s="14">
        <v>2.2210000000000001E-2</v>
      </c>
      <c r="S80" s="14">
        <v>4.2779999999999999E-2</v>
      </c>
      <c r="T80" s="14">
        <v>1.8759999999999999E-2</v>
      </c>
      <c r="U80" s="15">
        <v>3.261E-2</v>
      </c>
      <c r="V80" s="16">
        <v>9.7710000000000005E-2</v>
      </c>
      <c r="W80" s="17">
        <v>0.11259</v>
      </c>
      <c r="X80" s="16">
        <v>9.3060000000000004E-2</v>
      </c>
      <c r="Y80" s="16">
        <v>7.6164300000000004E-2</v>
      </c>
      <c r="Z80" s="16">
        <v>7.3370000000000005E-2</v>
      </c>
      <c r="AA80" s="16">
        <v>9.6926700000000005E-2</v>
      </c>
      <c r="AB80" s="16">
        <v>9.3060000000000004E-2</v>
      </c>
      <c r="AC80" s="12">
        <v>6.3799999999999996E-2</v>
      </c>
      <c r="AD80" s="12">
        <v>8.0920000000000006E-2</v>
      </c>
      <c r="AE80" s="12">
        <v>8.3900000000000002E-2</v>
      </c>
      <c r="AF80" s="12">
        <v>8.7909000000000001E-2</v>
      </c>
      <c r="AG80" s="12">
        <v>4.5471999999999999E-2</v>
      </c>
      <c r="AH80" s="12">
        <v>7.2595000000000007E-2</v>
      </c>
      <c r="AI80" s="12">
        <v>3.4458999999999997E-2</v>
      </c>
      <c r="AJ80" s="12">
        <v>3.8288000000000003E-2</v>
      </c>
      <c r="AK80" s="12">
        <v>6.7419999999999994E-2</v>
      </c>
      <c r="AL80" s="12">
        <v>6.0678000000000003E-2</v>
      </c>
      <c r="AM80" s="12">
        <v>3.1726999999999998E-2</v>
      </c>
      <c r="AN80" s="12">
        <v>5.0210999999999999E-2</v>
      </c>
      <c r="AO80" s="12">
        <v>3.9071300000000003E-2</v>
      </c>
      <c r="AP80" s="13">
        <v>9.3548999999999993E-2</v>
      </c>
      <c r="AQ80" s="13">
        <v>8.9548100000000005E-2</v>
      </c>
      <c r="AR80" s="13">
        <v>7.084E-2</v>
      </c>
      <c r="AS80" s="13">
        <v>4.1231999999999998E-2</v>
      </c>
      <c r="AT80" s="13" t="s">
        <v>212</v>
      </c>
      <c r="AU80" s="13">
        <v>6.4070000000000002E-2</v>
      </c>
      <c r="AV80" s="12">
        <v>0.15501999999999999</v>
      </c>
      <c r="AW80" s="12">
        <v>6.7696999999999993E-2</v>
      </c>
      <c r="AX80" s="12">
        <v>0.10452</v>
      </c>
      <c r="AY80" s="12">
        <v>0.10452</v>
      </c>
      <c r="AZ80" s="13">
        <v>3.7595000000000003E-2</v>
      </c>
      <c r="BA80" s="13">
        <v>4.4859000000000003E-2</v>
      </c>
      <c r="BB80" s="12">
        <v>5.2123000000000003E-2</v>
      </c>
      <c r="BC80" s="12">
        <v>0.18563299999999999</v>
      </c>
      <c r="BD80" s="12">
        <v>0.13028300000000001</v>
      </c>
      <c r="BE80" s="12">
        <v>0.152972</v>
      </c>
      <c r="BF80" s="12">
        <v>3.4114999999999999E-2</v>
      </c>
      <c r="BG80" s="13">
        <v>5.3990999999999997E-2</v>
      </c>
      <c r="BH80" s="13">
        <v>7.535E-2</v>
      </c>
      <c r="BI80" s="13">
        <v>9.3060000000000004E-2</v>
      </c>
      <c r="BJ80" s="13">
        <v>2.9305999999999999E-2</v>
      </c>
      <c r="BK80" s="13">
        <v>2.1758E-2</v>
      </c>
      <c r="BL80" s="13">
        <v>4.7559585000000001E-2</v>
      </c>
      <c r="BM80" s="13">
        <v>1.9456670999999998E-2</v>
      </c>
      <c r="BN80" s="13">
        <v>3.5409999999999997E-2</v>
      </c>
      <c r="BO80" s="13">
        <v>2.315E-2</v>
      </c>
      <c r="BP80" s="13">
        <v>2.6499999999999999E-2</v>
      </c>
      <c r="BQ80" s="13">
        <v>9.3900000000000008E-3</v>
      </c>
      <c r="BR80" s="13">
        <v>3.2978E-2</v>
      </c>
      <c r="BS80" s="13">
        <v>1.9619000000000001E-2</v>
      </c>
      <c r="BT80" s="13">
        <v>5.5365605408001083E-2</v>
      </c>
      <c r="BU80" s="13">
        <v>5.5114603758985768E-2</v>
      </c>
      <c r="BV80" s="13">
        <v>5.4596398163923518E-2</v>
      </c>
      <c r="BW80" s="13">
        <v>5.4091080219391935E-2</v>
      </c>
      <c r="BX80" s="13">
        <v>5.0935771258587288E-2</v>
      </c>
      <c r="BY80" s="13">
        <v>4.2942550000000003E-2</v>
      </c>
      <c r="BZ80" s="13">
        <v>6.214880281255003E-2</v>
      </c>
      <c r="CA80" s="13">
        <v>4.59851248621405E-2</v>
      </c>
      <c r="CB80" s="13">
        <v>3.8434164615541548E-2</v>
      </c>
      <c r="CC80" s="13">
        <v>5.637176217957908E-2</v>
      </c>
      <c r="CD80" s="13">
        <v>4.9294287096101716E-2</v>
      </c>
      <c r="CE80" s="13">
        <v>4.1445347885731856E-2</v>
      </c>
      <c r="CF80" s="13">
        <v>6.0285372710052958E-2</v>
      </c>
      <c r="CG80" s="13">
        <v>4.8526085957071079E-2</v>
      </c>
      <c r="CH80" s="13">
        <v>4.0745015552835141E-2</v>
      </c>
      <c r="CI80" s="12">
        <v>5.9412250268232138E-2</v>
      </c>
      <c r="CJ80" s="13">
        <v>4.7777E-2</v>
      </c>
      <c r="CK80" s="12">
        <v>4.0076000000000001E-2</v>
      </c>
      <c r="CL80" s="12">
        <v>5.858E-2</v>
      </c>
      <c r="CM80" s="12">
        <v>4.7071099273727629E-2</v>
      </c>
      <c r="CN80" s="12">
        <v>3.9428659199896368E-2</v>
      </c>
      <c r="CO80" s="12">
        <v>5.7778352880832329E-2</v>
      </c>
      <c r="CP80" s="13">
        <v>4.639664424718342E-2</v>
      </c>
      <c r="CQ80" s="13">
        <v>3.8812682023328944E-2</v>
      </c>
      <c r="CR80" s="13">
        <v>5.7008028969355633E-2</v>
      </c>
      <c r="CS80" s="13">
        <v>4.5753079747478782E-2</v>
      </c>
      <c r="CT80" s="13">
        <v>3.8212136322713849E-2</v>
      </c>
      <c r="CU80" s="12">
        <v>5.6269369781092697E-2</v>
      </c>
      <c r="CV80" s="12">
        <v>4.5124997720872646E-2</v>
      </c>
      <c r="CW80" s="12">
        <v>3.7633370496524356E-2</v>
      </c>
      <c r="CX80" s="12">
        <v>5.5558423618258482E-2</v>
      </c>
      <c r="CY80" s="12">
        <v>2.4797400000000001E-2</v>
      </c>
      <c r="CZ80" s="12">
        <v>3.9885700000000003E-2</v>
      </c>
      <c r="DA80" s="12">
        <v>1.86115E-2</v>
      </c>
      <c r="DB80" s="12">
        <v>3.4842400000000003E-2</v>
      </c>
      <c r="DC80" s="12">
        <v>2.9905155499999999E-2</v>
      </c>
      <c r="DD80" s="12">
        <v>4.5131450099999998E-2</v>
      </c>
      <c r="DE80" s="12">
        <v>2.1973479099999998E-2</v>
      </c>
      <c r="DF80" s="12">
        <v>3.5857007900000001E-2</v>
      </c>
      <c r="DG80" s="12">
        <v>0.13189000000000001</v>
      </c>
      <c r="DH80" s="12">
        <v>0.11085017813494402</v>
      </c>
      <c r="DI80" s="12">
        <v>0.11</v>
      </c>
      <c r="DJ80" s="12">
        <v>0.1391</v>
      </c>
      <c r="DK80" s="13"/>
      <c r="DL80" s="12"/>
      <c r="DM80" s="12">
        <v>6.3545000000000004E-2</v>
      </c>
      <c r="DN80" s="12">
        <v>9.7640000000000005E-2</v>
      </c>
      <c r="DO80" s="12">
        <v>0.122</v>
      </c>
      <c r="DP80" s="12"/>
      <c r="DQ80" s="12">
        <v>8.6999999999999994E-2</v>
      </c>
      <c r="DR80" s="13">
        <v>0.115</v>
      </c>
      <c r="DS80" s="13">
        <v>0.12262000000000001</v>
      </c>
      <c r="DT80" s="13">
        <v>7.1499010000000002E-2</v>
      </c>
      <c r="DU80" s="13">
        <v>4.5691679999999998E-2</v>
      </c>
      <c r="DV80" s="13">
        <v>7.4910000000000004E-2</v>
      </c>
      <c r="DW80" s="13">
        <v>5.1549999999999999E-2</v>
      </c>
      <c r="DX80" s="13">
        <v>8.1773192999999994E-2</v>
      </c>
      <c r="DY80" s="13">
        <v>5.8657536000000003E-2</v>
      </c>
      <c r="DZ80" s="12">
        <v>5.5370999999999997E-2</v>
      </c>
      <c r="EA80" s="12">
        <v>4.6670000000000003E-2</v>
      </c>
      <c r="EB80" s="13">
        <v>4.8520000000000001E-2</v>
      </c>
      <c r="EC80" s="13">
        <v>9.5000000000000001E-2</v>
      </c>
      <c r="ED80" s="13">
        <v>8.4820000000000007E-2</v>
      </c>
      <c r="EE80" s="13"/>
      <c r="EF80" s="12"/>
      <c r="EG80" s="12"/>
      <c r="EH80" s="12">
        <v>0</v>
      </c>
      <c r="EI80" s="13"/>
      <c r="EJ80" s="12"/>
      <c r="EK80" s="12"/>
      <c r="EL80" s="12"/>
      <c r="EM80" s="12"/>
      <c r="EN80" s="12"/>
      <c r="EO80" s="12"/>
      <c r="EP80" s="12">
        <v>0.51909000000000005</v>
      </c>
      <c r="EQ80" s="13"/>
      <c r="ER80" s="13"/>
      <c r="ES80" s="13"/>
      <c r="ET80" s="13">
        <v>25.17</v>
      </c>
      <c r="EU80" s="13">
        <v>28.92</v>
      </c>
      <c r="EV80" s="13">
        <v>27.56</v>
      </c>
    </row>
    <row r="81" spans="1:152" ht="15.75" customHeight="1" x14ac:dyDescent="0.35">
      <c r="A81" s="3">
        <v>79</v>
      </c>
      <c r="B81" s="12">
        <v>9.5159999999999995E-2</v>
      </c>
      <c r="C81" s="12">
        <v>0.13172999999999999</v>
      </c>
      <c r="D81" s="13">
        <v>2.8341000000000002E-2</v>
      </c>
      <c r="E81" s="13">
        <v>4.1812000000000002E-2</v>
      </c>
      <c r="F81" s="12">
        <v>3.1612000000000001E-2</v>
      </c>
      <c r="G81" s="12">
        <v>4.6427000000000003E-2</v>
      </c>
      <c r="H81" s="12">
        <v>3.9019999999999999E-2</v>
      </c>
      <c r="I81" s="12">
        <v>5.5147000000000002E-2</v>
      </c>
      <c r="J81" s="12">
        <v>7.8113000000000002E-2</v>
      </c>
      <c r="K81" s="12">
        <v>7.5741000000000003E-2</v>
      </c>
      <c r="L81" s="12">
        <v>7.0747000000000004E-2</v>
      </c>
      <c r="M81" s="12">
        <v>5.8790000000000002E-2</v>
      </c>
      <c r="N81" s="12">
        <v>4.2832000000000002E-2</v>
      </c>
      <c r="O81" s="12">
        <v>3.2328000000000003E-2</v>
      </c>
      <c r="P81" s="12">
        <v>7.4582999999999997E-2</v>
      </c>
      <c r="Q81" s="12">
        <v>5.1755000000000002E-2</v>
      </c>
      <c r="R81" s="14">
        <v>2.4309999999999998E-2</v>
      </c>
      <c r="S81" s="14">
        <v>4.6789999999999998E-2</v>
      </c>
      <c r="T81" s="14">
        <v>2.0549999999999999E-2</v>
      </c>
      <c r="U81" s="15">
        <v>3.5729999999999998E-2</v>
      </c>
      <c r="V81" s="16">
        <v>0.10625</v>
      </c>
      <c r="W81" s="17">
        <v>0.12186</v>
      </c>
      <c r="X81" s="16">
        <v>0.10119</v>
      </c>
      <c r="Y81" s="16">
        <v>8.2305900000000001E-2</v>
      </c>
      <c r="Z81" s="16">
        <v>7.918E-2</v>
      </c>
      <c r="AA81" s="16">
        <v>0.1053509</v>
      </c>
      <c r="AB81" s="16">
        <v>0.10119</v>
      </c>
      <c r="AC81" s="12">
        <v>6.8849999999999995E-2</v>
      </c>
      <c r="AD81" s="12">
        <v>8.7989999999999999E-2</v>
      </c>
      <c r="AE81" s="12">
        <v>9.1049999999999992E-2</v>
      </c>
      <c r="AF81" s="12">
        <v>9.5268000000000005E-2</v>
      </c>
      <c r="AG81" s="12">
        <v>5.0616000000000001E-2</v>
      </c>
      <c r="AH81" s="12">
        <v>7.9691999999999999E-2</v>
      </c>
      <c r="AI81" s="12">
        <v>3.8549E-2</v>
      </c>
      <c r="AJ81" s="12">
        <v>4.2832000000000002E-2</v>
      </c>
      <c r="AK81" s="12">
        <v>7.4582999999999997E-2</v>
      </c>
      <c r="AL81" s="12">
        <v>6.7125000000000004E-2</v>
      </c>
      <c r="AM81" s="12">
        <v>3.5361999999999998E-2</v>
      </c>
      <c r="AN81" s="12">
        <v>5.5861000000000001E-2</v>
      </c>
      <c r="AO81" s="12">
        <v>4.3391899999999997E-2</v>
      </c>
      <c r="AP81" s="13">
        <v>0.102392</v>
      </c>
      <c r="AQ81" s="13">
        <v>9.7875699999999996E-2</v>
      </c>
      <c r="AR81" s="13">
        <v>7.7348E-2</v>
      </c>
      <c r="AS81" s="13">
        <v>4.4649000000000001E-2</v>
      </c>
      <c r="AT81" s="13" t="s">
        <v>213</v>
      </c>
      <c r="AU81" s="13">
        <v>6.6839999999999997E-2</v>
      </c>
      <c r="AV81" s="12">
        <v>0.16893</v>
      </c>
      <c r="AW81" s="12">
        <v>7.2997000000000006E-2</v>
      </c>
      <c r="AX81" s="12">
        <v>0.11386</v>
      </c>
      <c r="AY81" s="12">
        <v>0.11386</v>
      </c>
      <c r="AZ81" s="13">
        <v>4.1506000000000001E-2</v>
      </c>
      <c r="BA81" s="13">
        <v>4.9716999999999997E-2</v>
      </c>
      <c r="BB81" s="12">
        <v>5.7926999999999999E-2</v>
      </c>
      <c r="BC81" s="12">
        <v>0.20283899999999999</v>
      </c>
      <c r="BD81" s="12">
        <v>0.14402899999999999</v>
      </c>
      <c r="BE81" s="12">
        <v>0.167188</v>
      </c>
      <c r="BF81" s="12">
        <v>3.8024000000000002E-2</v>
      </c>
      <c r="BG81" s="13">
        <v>6.0066000000000001E-2</v>
      </c>
      <c r="BH81" s="13">
        <v>8.3019999999999997E-2</v>
      </c>
      <c r="BI81" s="13">
        <v>0.10119</v>
      </c>
      <c r="BJ81" s="13">
        <v>3.2857999999999998E-2</v>
      </c>
      <c r="BK81" s="13">
        <v>2.4412E-2</v>
      </c>
      <c r="BL81" s="13">
        <v>5.2421611999999999E-2</v>
      </c>
      <c r="BM81" s="13">
        <v>2.2378077E-2</v>
      </c>
      <c r="BN81" s="13">
        <v>3.993E-2</v>
      </c>
      <c r="BO81" s="13">
        <v>2.631E-2</v>
      </c>
      <c r="BP81" s="13">
        <v>2.9239999999999999E-2</v>
      </c>
      <c r="BQ81" s="13">
        <v>1.094E-2</v>
      </c>
      <c r="BR81" s="13">
        <v>3.8436999999999999E-2</v>
      </c>
      <c r="BS81" s="13">
        <v>2.2970999999999998E-2</v>
      </c>
      <c r="BT81" s="13">
        <v>5.9909872248069922E-2</v>
      </c>
      <c r="BU81" s="13">
        <v>5.963146918786752E-2</v>
      </c>
      <c r="BV81" s="13">
        <v>5.9091269509275707E-2</v>
      </c>
      <c r="BW81" s="13">
        <v>5.8572332422829929E-2</v>
      </c>
      <c r="BX81" s="13">
        <v>5.5483931729739117E-2</v>
      </c>
      <c r="BY81" s="13">
        <v>4.7137209999999999E-2</v>
      </c>
      <c r="BZ81" s="13">
        <v>6.7427801850095351E-2</v>
      </c>
      <c r="CA81" s="13">
        <v>5.0093294634762246E-2</v>
      </c>
      <c r="CB81" s="13">
        <v>4.2180099808701507E-2</v>
      </c>
      <c r="CC81" s="13">
        <v>6.1189263383976948E-2</v>
      </c>
      <c r="CD81" s="13">
        <v>5.3718811925667145E-2</v>
      </c>
      <c r="CE81" s="13">
        <v>4.5513706252019573E-2</v>
      </c>
      <c r="CF81" s="13">
        <v>6.5444449252522144E-2</v>
      </c>
      <c r="CG81" s="13">
        <v>5.2893820639411879E-2</v>
      </c>
      <c r="CH81" s="13">
        <v>4.4755528660868488E-2</v>
      </c>
      <c r="CI81" s="12">
        <v>6.451783098058099E-2</v>
      </c>
      <c r="CJ81" s="13">
        <v>5.2087000000000001E-2</v>
      </c>
      <c r="CK81" s="12">
        <v>4.4031000000000001E-2</v>
      </c>
      <c r="CL81" s="12">
        <v>6.3633999999999996E-2</v>
      </c>
      <c r="CM81" s="12">
        <v>5.1328342875102892E-2</v>
      </c>
      <c r="CN81" s="12">
        <v>4.3330683701381233E-2</v>
      </c>
      <c r="CO81" s="12">
        <v>6.2782510573199252E-2</v>
      </c>
      <c r="CP81" s="13">
        <v>5.0603565997824507E-2</v>
      </c>
      <c r="CQ81" s="13">
        <v>4.2664106484277597E-2</v>
      </c>
      <c r="CR81" s="13">
        <v>6.1964766962973553E-2</v>
      </c>
      <c r="CS81" s="13">
        <v>4.9912084048618299E-2</v>
      </c>
      <c r="CT81" s="13">
        <v>4.2007793368910092E-2</v>
      </c>
      <c r="CU81" s="12">
        <v>6.1180611332299427E-2</v>
      </c>
      <c r="CV81" s="12">
        <v>4.9231434389603236E-2</v>
      </c>
      <c r="CW81" s="12">
        <v>4.1376113320402731E-2</v>
      </c>
      <c r="CX81" s="12">
        <v>6.0423041640833113E-2</v>
      </c>
      <c r="CY81" s="12">
        <v>2.76023E-2</v>
      </c>
      <c r="CZ81" s="12">
        <v>4.29656E-2</v>
      </c>
      <c r="DA81" s="12">
        <v>2.1060300000000001E-2</v>
      </c>
      <c r="DB81" s="12">
        <v>3.8234400000000002E-2</v>
      </c>
      <c r="DC81" s="12">
        <v>3.2823987200000002E-2</v>
      </c>
      <c r="DD81" s="12">
        <v>4.9411848299999998E-2</v>
      </c>
      <c r="DE81" s="12">
        <v>2.42064957E-2</v>
      </c>
      <c r="DF81" s="12">
        <v>3.9444646399999998E-2</v>
      </c>
      <c r="DG81" s="12">
        <v>0.14230000000000001</v>
      </c>
      <c r="DH81" s="12">
        <v>0.11619708986169253</v>
      </c>
      <c r="DI81" s="12">
        <v>0.109</v>
      </c>
      <c r="DJ81" s="12">
        <v>0.15029999999999999</v>
      </c>
      <c r="DK81" s="13"/>
      <c r="DL81" s="12"/>
      <c r="DM81" s="12">
        <v>6.7793000000000006E-2</v>
      </c>
      <c r="DN81" s="12">
        <v>0.103392</v>
      </c>
      <c r="DO81" s="12">
        <v>0.13200000000000001</v>
      </c>
      <c r="DP81" s="12"/>
      <c r="DQ81" s="12">
        <v>9.1649999999999995E-2</v>
      </c>
      <c r="DR81" s="13">
        <v>0.1249</v>
      </c>
      <c r="DS81" s="13">
        <v>0.13303999999999999</v>
      </c>
      <c r="DT81" s="13">
        <v>7.6954720000000004E-2</v>
      </c>
      <c r="DU81" s="13">
        <v>4.9850480000000003E-2</v>
      </c>
      <c r="DV81" s="13">
        <v>8.1729999999999997E-2</v>
      </c>
      <c r="DW81" s="13">
        <v>5.6219999999999999E-2</v>
      </c>
      <c r="DX81" s="13">
        <v>8.7899104000000006E-2</v>
      </c>
      <c r="DY81" s="13">
        <v>6.4098425000000001E-2</v>
      </c>
      <c r="DZ81" s="12">
        <v>6.0718000000000001E-2</v>
      </c>
      <c r="EA81" s="12">
        <v>4.9419999999999999E-2</v>
      </c>
      <c r="EB81" s="13">
        <v>5.1130000000000002E-2</v>
      </c>
      <c r="EC81" s="13">
        <v>0.1042</v>
      </c>
      <c r="ED81" s="13">
        <v>9.4820000000000002E-2</v>
      </c>
      <c r="EE81" s="13"/>
      <c r="EF81" s="12"/>
      <c r="EG81" s="12"/>
      <c r="EH81" s="12">
        <v>0</v>
      </c>
      <c r="EI81" s="13"/>
      <c r="EJ81" s="12"/>
      <c r="EK81" s="12"/>
      <c r="EL81" s="12"/>
      <c r="EM81" s="12"/>
      <c r="EN81" s="12"/>
      <c r="EO81" s="12"/>
      <c r="EP81" s="12">
        <v>0.61319999999999997</v>
      </c>
      <c r="EQ81" s="13"/>
      <c r="ER81" s="13"/>
      <c r="ES81" s="13"/>
      <c r="ET81" s="13">
        <v>25.95</v>
      </c>
      <c r="EU81" s="13">
        <v>30.01</v>
      </c>
      <c r="EV81" s="13">
        <v>28.23</v>
      </c>
    </row>
    <row r="82" spans="1:152" ht="15.75" customHeight="1" x14ac:dyDescent="0.35">
      <c r="A82" s="3">
        <v>80</v>
      </c>
      <c r="B82" s="12">
        <v>0.10452</v>
      </c>
      <c r="C82" s="12">
        <v>0.14446999999999999</v>
      </c>
      <c r="D82" s="13">
        <v>3.1933000000000003E-2</v>
      </c>
      <c r="E82" s="13">
        <v>4.6037000000000002E-2</v>
      </c>
      <c r="F82" s="12">
        <v>3.5580000000000001E-2</v>
      </c>
      <c r="G82" s="12">
        <v>5.1128E-2</v>
      </c>
      <c r="H82" s="12">
        <v>4.3353999999999997E-2</v>
      </c>
      <c r="I82" s="12">
        <v>6.1414999999999997E-2</v>
      </c>
      <c r="J82" s="12">
        <v>8.5502999999999996E-2</v>
      </c>
      <c r="K82" s="12">
        <v>8.1626999999999991E-2</v>
      </c>
      <c r="L82" s="12">
        <v>7.6846999999999999E-2</v>
      </c>
      <c r="M82" s="12">
        <v>6.4600000000000005E-2</v>
      </c>
      <c r="N82" s="12">
        <v>4.7717000000000002E-2</v>
      </c>
      <c r="O82" s="12">
        <v>3.6394999999999997E-2</v>
      </c>
      <c r="P82" s="12">
        <v>8.2299999999999998E-2</v>
      </c>
      <c r="Q82" s="12">
        <v>5.7026E-2</v>
      </c>
      <c r="R82" s="14">
        <v>2.674E-2</v>
      </c>
      <c r="S82" s="14">
        <v>5.1180000000000003E-2</v>
      </c>
      <c r="T82" s="14">
        <v>2.264E-2</v>
      </c>
      <c r="U82" s="15">
        <v>3.9140000000000001E-2</v>
      </c>
      <c r="V82" s="16">
        <v>0.11548</v>
      </c>
      <c r="W82" s="17">
        <v>0.13184999999999999</v>
      </c>
      <c r="X82" s="16">
        <v>0.10997999999999999</v>
      </c>
      <c r="Y82" s="16">
        <v>8.9215100000000006E-2</v>
      </c>
      <c r="Z82" s="16">
        <v>8.5699999999999998E-2</v>
      </c>
      <c r="AA82" s="16">
        <v>0.11439240000000001</v>
      </c>
      <c r="AB82" s="16">
        <v>0.10997999999999999</v>
      </c>
      <c r="AC82" s="12">
        <v>7.4520000000000003E-2</v>
      </c>
      <c r="AD82" s="12">
        <v>9.5640000000000003E-2</v>
      </c>
      <c r="AE82" s="12">
        <v>9.8839999999999997E-2</v>
      </c>
      <c r="AF82" s="12">
        <v>0.103168</v>
      </c>
      <c r="AG82" s="12">
        <v>5.6085000000000003E-2</v>
      </c>
      <c r="AH82" s="12">
        <v>8.7430999999999995E-2</v>
      </c>
      <c r="AI82" s="12">
        <v>4.2944999999999997E-2</v>
      </c>
      <c r="AJ82" s="12">
        <v>4.7717000000000002E-2</v>
      </c>
      <c r="AK82" s="12">
        <v>8.2299999999999998E-2</v>
      </c>
      <c r="AL82" s="12">
        <v>7.4069999999999997E-2</v>
      </c>
      <c r="AM82" s="12">
        <v>3.9396E-2</v>
      </c>
      <c r="AN82" s="12">
        <v>6.2026999999999999E-2</v>
      </c>
      <c r="AO82" s="12">
        <v>4.7999899999999998E-2</v>
      </c>
      <c r="AP82" s="13">
        <v>0.112012</v>
      </c>
      <c r="AQ82" s="13">
        <v>0.10684979999999999</v>
      </c>
      <c r="AR82" s="13">
        <v>8.4205000000000002E-2</v>
      </c>
      <c r="AS82" s="13">
        <v>4.8159E-2</v>
      </c>
      <c r="AT82" s="13" t="s">
        <v>214</v>
      </c>
      <c r="AU82" s="13"/>
      <c r="AV82" s="12">
        <v>0.18396999999999999</v>
      </c>
      <c r="AW82" s="12">
        <v>7.8684000000000004E-2</v>
      </c>
      <c r="AX82" s="12">
        <v>0.12403</v>
      </c>
      <c r="AY82" s="12">
        <v>0.12403</v>
      </c>
      <c r="AZ82" s="13">
        <v>4.5879000000000003E-2</v>
      </c>
      <c r="BA82" s="13">
        <v>5.5123999999999999E-2</v>
      </c>
      <c r="BB82" s="12">
        <v>6.4367999999999995E-2</v>
      </c>
      <c r="BC82" s="12">
        <v>0.22146399999999999</v>
      </c>
      <c r="BD82" s="12">
        <v>0.15904299999999999</v>
      </c>
      <c r="BE82" s="12">
        <v>0.18260399999999999</v>
      </c>
      <c r="BF82" s="12">
        <v>4.2361000000000003E-2</v>
      </c>
      <c r="BG82" s="13">
        <v>6.6696000000000005E-2</v>
      </c>
      <c r="BH82" s="13">
        <v>9.2079999999999995E-2</v>
      </c>
      <c r="BI82" s="13">
        <v>0.10997999999999999</v>
      </c>
      <c r="BJ82" s="13">
        <v>3.6927000000000001E-2</v>
      </c>
      <c r="BK82" s="13">
        <v>2.7578999999999999E-2</v>
      </c>
      <c r="BL82" s="13">
        <v>5.7838341000000001E-2</v>
      </c>
      <c r="BM82" s="13">
        <v>2.5831041999999999E-2</v>
      </c>
      <c r="BN82" s="13">
        <v>4.5069999999999999E-2</v>
      </c>
      <c r="BO82" s="13">
        <v>0.03</v>
      </c>
      <c r="BP82" s="13">
        <v>3.3570000000000003E-2</v>
      </c>
      <c r="BQ82" s="13">
        <v>1.2749999999999999E-2</v>
      </c>
      <c r="BR82" s="13">
        <v>4.4491999999999997E-2</v>
      </c>
      <c r="BS82" s="13">
        <v>2.6769999999999999E-2</v>
      </c>
      <c r="BT82" s="13">
        <v>1</v>
      </c>
      <c r="BU82" s="13">
        <v>1</v>
      </c>
      <c r="BV82" s="13">
        <v>1</v>
      </c>
      <c r="BW82" s="13">
        <v>1</v>
      </c>
      <c r="BX82" s="13">
        <v>5.9822387605511236E-2</v>
      </c>
      <c r="BY82" s="13">
        <v>5.1590049999999998E-2</v>
      </c>
      <c r="BZ82" s="13">
        <v>7.182900623983994E-2</v>
      </c>
      <c r="CA82" s="13">
        <v>5.4576939522576244E-2</v>
      </c>
      <c r="CB82" s="13">
        <v>4.6312418651206028E-2</v>
      </c>
      <c r="CC82" s="13">
        <v>6.6404146377611412E-2</v>
      </c>
      <c r="CD82" s="13">
        <v>5.7968165442500781E-2</v>
      </c>
      <c r="CE82" s="13">
        <v>4.9848167871611233E-2</v>
      </c>
      <c r="CF82" s="13">
        <v>6.9808741398628776E-2</v>
      </c>
      <c r="CG82" s="13">
        <v>5.7102130486808171E-2</v>
      </c>
      <c r="CH82" s="13">
        <v>4.9036281962054042E-2</v>
      </c>
      <c r="CI82" s="12">
        <v>6.8864660979809339E-2</v>
      </c>
      <c r="CJ82" s="13">
        <v>5.6214751154151428E-2</v>
      </c>
      <c r="CK82" s="12">
        <v>4.8210380101747614E-2</v>
      </c>
      <c r="CL82" s="12">
        <v>6.7944073353250062E-2</v>
      </c>
      <c r="CM82" s="12">
        <v>5.5466517167864708E-2</v>
      </c>
      <c r="CN82" s="12">
        <v>4.7516498446021543E-2</v>
      </c>
      <c r="CO82" s="12">
        <v>6.7098724726173356E-2</v>
      </c>
      <c r="CP82" s="13">
        <v>5.4709535755328539E-2</v>
      </c>
      <c r="CQ82" s="13">
        <v>4.6807098122895019E-2</v>
      </c>
      <c r="CR82" s="13">
        <v>6.6268733139684441E-2</v>
      </c>
      <c r="CS82" s="13">
        <v>5.3987527534826517E-2</v>
      </c>
      <c r="CT82" s="13">
        <v>4.6112925742685121E-2</v>
      </c>
      <c r="CU82" s="12">
        <v>6.5473760037761036E-2</v>
      </c>
      <c r="CV82" s="12">
        <v>5.3280468132940649E-2</v>
      </c>
      <c r="CW82" s="12">
        <v>4.5446200434010903E-2</v>
      </c>
      <c r="CX82" s="12">
        <v>6.4707063099294443E-2</v>
      </c>
      <c r="CY82" s="12">
        <v>3.09387E-2</v>
      </c>
      <c r="CZ82" s="12">
        <v>4.7917399999999999E-2</v>
      </c>
      <c r="DA82" s="12">
        <v>2.4047300000000001E-2</v>
      </c>
      <c r="DB82" s="12">
        <v>4.1785200000000002E-2</v>
      </c>
      <c r="DC82" s="12">
        <v>3.6031467300000002E-2</v>
      </c>
      <c r="DD82" s="12">
        <v>5.4094347899999999E-2</v>
      </c>
      <c r="DE82" s="12">
        <v>2.66704878E-2</v>
      </c>
      <c r="DF82" s="12">
        <v>4.3396132800000001E-2</v>
      </c>
      <c r="DG82" s="12">
        <v>0.156</v>
      </c>
      <c r="DH82" s="12">
        <v>0.12194845216356431</v>
      </c>
      <c r="DI82" s="12">
        <v>0.112</v>
      </c>
      <c r="DJ82" s="12">
        <v>0.16339999999999999</v>
      </c>
      <c r="DK82" s="13"/>
      <c r="DL82" s="12"/>
      <c r="DM82" s="12">
        <v>7.2312000000000001E-2</v>
      </c>
      <c r="DN82" s="12">
        <v>0.109372</v>
      </c>
      <c r="DO82" s="12">
        <v>0.14399999999999999</v>
      </c>
      <c r="DP82" s="12"/>
      <c r="DQ82" s="12">
        <v>9.6540000000000001E-2</v>
      </c>
      <c r="DR82" s="13">
        <v>0.13550000000000001</v>
      </c>
      <c r="DS82" s="13">
        <v>0.14426</v>
      </c>
      <c r="DT82" s="13">
        <v>8.2861290000000004E-2</v>
      </c>
      <c r="DU82" s="13">
        <v>5.4411630000000002E-2</v>
      </c>
      <c r="DV82" s="13">
        <v>8.9219999999999994E-2</v>
      </c>
      <c r="DW82" s="13">
        <v>6.1490000000000003E-2</v>
      </c>
      <c r="DX82" s="13">
        <v>9.4508968999999998E-2</v>
      </c>
      <c r="DY82" s="13">
        <v>7.0054426000000003E-2</v>
      </c>
      <c r="DZ82" s="12">
        <v>6.9084000000000007E-2</v>
      </c>
      <c r="EA82" s="12" t="s">
        <v>148</v>
      </c>
      <c r="EB82" s="13">
        <v>5.382E-2</v>
      </c>
      <c r="EC82" s="13">
        <v>0.11360000000000001</v>
      </c>
      <c r="ED82" s="13"/>
      <c r="EE82" s="13"/>
      <c r="EF82" s="12"/>
      <c r="EG82" s="12"/>
      <c r="EH82" s="12">
        <v>0</v>
      </c>
      <c r="EI82" s="13"/>
      <c r="EJ82" s="12"/>
      <c r="EK82" s="12"/>
      <c r="EL82" s="12"/>
      <c r="EM82" s="12"/>
      <c r="EN82" s="12"/>
      <c r="EO82" s="12"/>
      <c r="EP82" s="12">
        <v>0.74399000000000004</v>
      </c>
      <c r="EQ82" s="13"/>
      <c r="ER82" s="13"/>
      <c r="ES82" s="13"/>
      <c r="ET82" s="13">
        <v>26.75</v>
      </c>
      <c r="EU82" s="13">
        <v>31.31</v>
      </c>
      <c r="EV82" s="13"/>
    </row>
    <row r="83" spans="1:152" ht="15.75" customHeight="1" x14ac:dyDescent="0.35">
      <c r="A83" s="3">
        <v>81</v>
      </c>
      <c r="B83" s="12" t="s">
        <v>148</v>
      </c>
      <c r="C83" s="12">
        <v>0.15859999999999999</v>
      </c>
      <c r="D83" s="13">
        <v>3.5985000000000003E-2</v>
      </c>
      <c r="E83" s="13">
        <v>5.0643000000000001E-2</v>
      </c>
      <c r="F83" s="12">
        <v>4.0030000000000003E-2</v>
      </c>
      <c r="G83" s="12">
        <v>5.6250000000000001E-2</v>
      </c>
      <c r="H83" s="12">
        <v>4.8140000000000002E-2</v>
      </c>
      <c r="I83" s="12">
        <v>6.8382999999999999E-2</v>
      </c>
      <c r="J83" s="12">
        <v>9.3592999999999996E-2</v>
      </c>
      <c r="K83" s="12">
        <v>8.7937000000000001E-2</v>
      </c>
      <c r="L83" s="12">
        <v>8.3410999999999999E-2</v>
      </c>
      <c r="M83" s="12">
        <v>7.0900000000000005E-2</v>
      </c>
      <c r="N83" s="12">
        <v>5.2949999999999997E-2</v>
      </c>
      <c r="O83" s="12">
        <v>4.0974999999999998E-2</v>
      </c>
      <c r="P83" s="12">
        <v>9.0537999999999993E-2</v>
      </c>
      <c r="Q83" s="12">
        <v>6.2791E-2</v>
      </c>
      <c r="R83" s="14">
        <v>2.962E-2</v>
      </c>
      <c r="S83" s="14">
        <v>5.5980000000000002E-2</v>
      </c>
      <c r="T83" s="14">
        <v>2.5159999999999998E-2</v>
      </c>
      <c r="U83" s="15">
        <v>4.2889999999999998E-2</v>
      </c>
      <c r="V83" s="16">
        <v>0.12531999999999999</v>
      </c>
      <c r="W83" s="17">
        <v>0.1426</v>
      </c>
      <c r="X83" s="16">
        <v>0.11935</v>
      </c>
      <c r="Y83" s="16">
        <v>9.6926700000000005E-2</v>
      </c>
      <c r="Z83" s="16">
        <v>9.3060000000000004E-2</v>
      </c>
      <c r="AA83" s="16">
        <v>0.12394810000000001</v>
      </c>
      <c r="AB83" s="16">
        <v>0.11935</v>
      </c>
      <c r="AC83" s="12">
        <v>8.0920000000000006E-2</v>
      </c>
      <c r="AD83" s="12">
        <v>0.10378</v>
      </c>
      <c r="AE83" s="12">
        <v>0.10748000000000001</v>
      </c>
      <c r="AF83" s="12">
        <v>0.111553</v>
      </c>
      <c r="AG83" s="12">
        <v>6.1852999999999998E-2</v>
      </c>
      <c r="AH83" s="12">
        <v>9.5445000000000002E-2</v>
      </c>
      <c r="AI83" s="12">
        <v>4.7655000000000003E-2</v>
      </c>
      <c r="AJ83" s="12">
        <v>5.2949999999999997E-2</v>
      </c>
      <c r="AK83" s="12">
        <v>9.0537999999999993E-2</v>
      </c>
      <c r="AL83" s="12">
        <v>8.1484000000000001E-2</v>
      </c>
      <c r="AM83" s="12">
        <v>4.3951999999999998E-2</v>
      </c>
      <c r="AN83" s="12">
        <v>6.8614999999999995E-2</v>
      </c>
      <c r="AO83" s="12">
        <v>5.2900000000000003E-2</v>
      </c>
      <c r="AP83" s="13">
        <v>0.122464</v>
      </c>
      <c r="AQ83" s="13">
        <v>0.11649610000000001</v>
      </c>
      <c r="AR83" s="13">
        <v>9.1412000000000007E-2</v>
      </c>
      <c r="AS83" s="13">
        <v>5.1742999999999997E-2</v>
      </c>
      <c r="AT83" s="13" t="s">
        <v>215</v>
      </c>
      <c r="AU83" s="13"/>
      <c r="AV83" s="12">
        <v>0.20014000000000001</v>
      </c>
      <c r="AW83" s="12">
        <v>8.4781999999999996E-2</v>
      </c>
      <c r="AX83" s="12">
        <v>0.13508000000000001</v>
      </c>
      <c r="AY83" s="12">
        <v>0.13508000000000001</v>
      </c>
      <c r="AZ83" s="13">
        <v>5.0779999999999999E-2</v>
      </c>
      <c r="BA83" s="13">
        <v>6.1411E-2</v>
      </c>
      <c r="BB83" s="12">
        <v>7.2040999999999994E-2</v>
      </c>
      <c r="BC83" s="12">
        <v>0.241589</v>
      </c>
      <c r="BD83" s="12"/>
      <c r="BE83" s="12">
        <v>0.199296</v>
      </c>
      <c r="BF83" s="12">
        <v>4.7260000000000003E-2</v>
      </c>
      <c r="BG83" s="13">
        <v>7.3779999999999998E-2</v>
      </c>
      <c r="BH83" s="13"/>
      <c r="BI83" s="13">
        <v>0.11935</v>
      </c>
      <c r="BJ83" s="13">
        <v>4.1702999999999997E-2</v>
      </c>
      <c r="BK83" s="13">
        <v>3.1501000000000001E-2</v>
      </c>
      <c r="BL83" s="13">
        <v>6.4306300999999996E-2</v>
      </c>
      <c r="BM83" s="13">
        <v>2.9816982999999998E-2</v>
      </c>
      <c r="BN83" s="13">
        <v>5.092E-2</v>
      </c>
      <c r="BO83" s="13">
        <v>3.4279999999999998E-2</v>
      </c>
      <c r="BP83" s="13">
        <v>3.7080000000000002E-2</v>
      </c>
      <c r="BQ83" s="13">
        <v>1.486E-2</v>
      </c>
      <c r="BR83" s="13">
        <v>5.1085999999999999E-2</v>
      </c>
      <c r="BS83" s="13">
        <v>3.0988999999999999E-2</v>
      </c>
      <c r="BT83" s="13"/>
      <c r="BU83" s="13"/>
      <c r="BV83" s="13"/>
      <c r="BW83" s="13"/>
      <c r="BX83" s="13">
        <v>6.4393366552201473E-2</v>
      </c>
      <c r="BY83" s="13">
        <v>5.6240249999999999E-2</v>
      </c>
      <c r="BZ83" s="13">
        <v>7.6524555844761422E-2</v>
      </c>
      <c r="CA83" s="13">
        <v>5.8870214138382233E-2</v>
      </c>
      <c r="CB83" s="13">
        <v>5.0703305082986594E-2</v>
      </c>
      <c r="CC83" s="13">
        <v>7.0788169245826954E-2</v>
      </c>
      <c r="CD83" s="13">
        <v>6.243744305298933E-2</v>
      </c>
      <c r="CE83" s="13">
        <v>5.4367713207496185E-2</v>
      </c>
      <c r="CF83" s="13">
        <v>7.4455325750169457E-2</v>
      </c>
      <c r="CG83" s="13">
        <v>6.1524624619560798E-2</v>
      </c>
      <c r="CH83" s="13">
        <v>5.3496580286132411E-2</v>
      </c>
      <c r="CI83" s="12">
        <v>7.3488208048458653E-2</v>
      </c>
      <c r="CJ83" s="13">
        <v>6.0549319233850527E-2</v>
      </c>
      <c r="CK83" s="12">
        <v>5.2562268740472158E-2</v>
      </c>
      <c r="CL83" s="12">
        <v>7.2524432486360674E-2</v>
      </c>
      <c r="CM83" s="12">
        <v>5.9808536956660399E-2</v>
      </c>
      <c r="CN83" s="12">
        <v>5.1871895140299246E-2</v>
      </c>
      <c r="CO83" s="12">
        <v>7.1681451252272696E-2</v>
      </c>
      <c r="CP83" s="13">
        <v>5.9014660404974023E-2</v>
      </c>
      <c r="CQ83" s="13">
        <v>5.1115164843932213E-2</v>
      </c>
      <c r="CR83" s="13">
        <v>7.0834574711657508E-2</v>
      </c>
      <c r="CS83" s="13">
        <v>5.825770861994483E-2</v>
      </c>
      <c r="CT83" s="13">
        <v>5.0378903436047853E-2</v>
      </c>
      <c r="CU83" s="12">
        <v>7.0024415214772928E-2</v>
      </c>
      <c r="CV83" s="12">
        <v>5.7520092160207523E-2</v>
      </c>
      <c r="CW83" s="12">
        <v>4.9673159508741856E-2</v>
      </c>
      <c r="CX83" s="12">
        <v>6.924446504074748E-2</v>
      </c>
      <c r="CY83" s="12">
        <v>3.4852000000000001E-2</v>
      </c>
      <c r="CZ83" s="12">
        <v>5.2841899999999997E-2</v>
      </c>
      <c r="DA83" s="12">
        <v>2.7336800000000001E-2</v>
      </c>
      <c r="DB83" s="12">
        <v>4.5798899999999997E-2</v>
      </c>
      <c r="DC83" s="12">
        <v>3.9555013100000001E-2</v>
      </c>
      <c r="DD83" s="12">
        <v>5.9213481399999997E-2</v>
      </c>
      <c r="DE83" s="12">
        <v>2.9390611899999999E-2</v>
      </c>
      <c r="DF83" s="12">
        <v>4.77439739E-2</v>
      </c>
      <c r="DG83" s="12">
        <v>0.17136999999999999</v>
      </c>
      <c r="DH83" s="12">
        <v>0.12812295876556579</v>
      </c>
      <c r="DI83" s="12">
        <v>0.126</v>
      </c>
      <c r="DJ83" s="12">
        <v>0.1741</v>
      </c>
      <c r="DK83" s="13"/>
      <c r="DL83" s="12"/>
      <c r="DM83" s="12">
        <v>7.7134999999999995E-2</v>
      </c>
      <c r="DN83" s="12">
        <v>0.11554399999999999</v>
      </c>
      <c r="DO83" s="12">
        <v>0.159</v>
      </c>
      <c r="DP83" s="12"/>
      <c r="DQ83" s="12">
        <v>0.10170999999999999</v>
      </c>
      <c r="DR83" s="13"/>
      <c r="DS83" s="13">
        <v>0.15648999999999999</v>
      </c>
      <c r="DT83" s="13">
        <v>8.9261320000000005E-2</v>
      </c>
      <c r="DU83" s="13">
        <v>5.9435729999999999E-2</v>
      </c>
      <c r="DV83" s="13">
        <v>9.7409999999999997E-2</v>
      </c>
      <c r="DW83" s="13">
        <v>6.7430000000000004E-2</v>
      </c>
      <c r="DX83" s="13">
        <v>0.10163670900000001</v>
      </c>
      <c r="DY83" s="13">
        <v>7.6570286000000001E-2</v>
      </c>
      <c r="DZ83" s="12">
        <v>7.8607999999999997E-2</v>
      </c>
      <c r="EA83" s="12" t="s">
        <v>148</v>
      </c>
      <c r="EB83" s="13">
        <v>5.6590000000000001E-2</v>
      </c>
      <c r="EC83" s="13">
        <v>0.1232</v>
      </c>
      <c r="ED83" s="13"/>
      <c r="EE83" s="13"/>
      <c r="EF83" s="12"/>
      <c r="EG83" s="12"/>
      <c r="EH83" s="12">
        <v>0</v>
      </c>
      <c r="EI83" s="13"/>
      <c r="EJ83" s="12"/>
      <c r="EK83" s="12"/>
      <c r="EL83" s="12"/>
      <c r="EM83" s="12"/>
      <c r="EN83" s="12"/>
      <c r="EO83" s="12"/>
      <c r="EP83" s="12">
        <v>0.92</v>
      </c>
      <c r="EQ83" s="13"/>
      <c r="ER83" s="13"/>
      <c r="ES83" s="13"/>
      <c r="ET83" s="13"/>
      <c r="EU83" s="13"/>
      <c r="EV83" s="13"/>
    </row>
    <row r="84" spans="1:152" ht="15.75" customHeight="1" x14ac:dyDescent="0.35">
      <c r="A84" s="3">
        <v>82</v>
      </c>
      <c r="B84" s="12" t="s">
        <v>148</v>
      </c>
      <c r="C84" s="12">
        <v>0.17430000000000001</v>
      </c>
      <c r="D84" s="13">
        <v>4.0551999999999998E-2</v>
      </c>
      <c r="E84" s="13">
        <v>5.5650999999999999E-2</v>
      </c>
      <c r="F84" s="12">
        <v>4.5017000000000001E-2</v>
      </c>
      <c r="G84" s="12">
        <v>6.1809000000000003E-2</v>
      </c>
      <c r="H84" s="12">
        <v>5.3413000000000002E-2</v>
      </c>
      <c r="I84" s="12">
        <v>7.6120999999999994E-2</v>
      </c>
      <c r="J84" s="12">
        <v>0.10244300000000001</v>
      </c>
      <c r="K84" s="12">
        <v>9.4700000000000006E-2</v>
      </c>
      <c r="L84" s="12">
        <v>9.047100000000001E-2</v>
      </c>
      <c r="M84" s="12">
        <v>7.7670000000000003E-2</v>
      </c>
      <c r="N84" s="12">
        <v>5.8546000000000001E-2</v>
      </c>
      <c r="O84" s="12">
        <v>4.6121000000000002E-2</v>
      </c>
      <c r="P84" s="12">
        <v>9.9243999999999999E-2</v>
      </c>
      <c r="Q84" s="12">
        <v>6.9081000000000004E-2</v>
      </c>
      <c r="R84" s="14">
        <v>3.3070000000000002E-2</v>
      </c>
      <c r="S84" s="14">
        <v>6.1249999999999999E-2</v>
      </c>
      <c r="T84" s="14">
        <v>2.8170000000000001E-2</v>
      </c>
      <c r="U84" s="15">
        <v>4.7E-2</v>
      </c>
      <c r="V84" s="16">
        <v>0.13563</v>
      </c>
      <c r="W84" s="17">
        <v>0.15415999999999999</v>
      </c>
      <c r="X84" s="16">
        <v>0.12917000000000001</v>
      </c>
      <c r="Y84" s="16">
        <v>0.1053509</v>
      </c>
      <c r="Z84" s="16">
        <v>0.10119</v>
      </c>
      <c r="AA84" s="16">
        <v>0.1339226</v>
      </c>
      <c r="AB84" s="16">
        <v>0.12917000000000001</v>
      </c>
      <c r="AC84" s="12">
        <v>8.7989999999999999E-2</v>
      </c>
      <c r="AD84" s="12">
        <v>0.11232</v>
      </c>
      <c r="AE84" s="12">
        <v>0.11724999999999999</v>
      </c>
      <c r="AF84" s="12">
        <v>0.120277</v>
      </c>
      <c r="AG84" s="12">
        <v>6.7935999999999996E-2</v>
      </c>
      <c r="AH84" s="12">
        <v>0.10369100000000001</v>
      </c>
      <c r="AI84" s="12">
        <v>5.2691000000000002E-2</v>
      </c>
      <c r="AJ84" s="12">
        <v>5.8546000000000001E-2</v>
      </c>
      <c r="AK84" s="12">
        <v>9.9243999999999999E-2</v>
      </c>
      <c r="AL84" s="12">
        <v>8.9319999999999997E-2</v>
      </c>
      <c r="AM84" s="12">
        <v>4.9153000000000002E-2</v>
      </c>
      <c r="AN84" s="12">
        <v>7.5532000000000002E-2</v>
      </c>
      <c r="AO84" s="12">
        <v>5.8097000000000003E-2</v>
      </c>
      <c r="AP84" s="13">
        <v>0.13380600000000001</v>
      </c>
      <c r="AQ84" s="13">
        <v>0.12683639999999999</v>
      </c>
      <c r="AR84" s="13">
        <v>9.8968999999999988E-2</v>
      </c>
      <c r="AS84" s="13">
        <v>5.5383000000000002E-2</v>
      </c>
      <c r="AT84" s="13" t="s">
        <v>216</v>
      </c>
      <c r="AU84" s="13"/>
      <c r="AV84" s="12">
        <v>0.21787999999999999</v>
      </c>
      <c r="AW84" s="12">
        <v>9.1318999999999997E-2</v>
      </c>
      <c r="AX84" s="12">
        <v>0.14707999999999999</v>
      </c>
      <c r="AY84" s="12">
        <v>0.14707999999999999</v>
      </c>
      <c r="AZ84" s="13">
        <v>5.6293999999999997E-2</v>
      </c>
      <c r="BA84" s="13">
        <v>6.8390000000000006E-2</v>
      </c>
      <c r="BB84" s="12">
        <v>8.0486000000000002E-2</v>
      </c>
      <c r="BC84" s="12">
        <v>0.26319999999999999</v>
      </c>
      <c r="BD84" s="12"/>
      <c r="BE84" s="12">
        <v>0.217339</v>
      </c>
      <c r="BF84" s="12">
        <v>5.2852999999999997E-2</v>
      </c>
      <c r="BG84" s="13">
        <v>8.1216999999999998E-2</v>
      </c>
      <c r="BH84" s="13"/>
      <c r="BI84" s="13">
        <v>0.12917000000000001</v>
      </c>
      <c r="BJ84" s="13">
        <v>4.6956999999999999E-2</v>
      </c>
      <c r="BK84" s="13">
        <v>3.6122000000000001E-2</v>
      </c>
      <c r="BL84" s="13">
        <v>7.1439348E-2</v>
      </c>
      <c r="BM84" s="13">
        <v>3.4369371000000003E-2</v>
      </c>
      <c r="BN84" s="13">
        <v>5.7529999999999998E-2</v>
      </c>
      <c r="BO84" s="13">
        <v>3.9219999999999998E-2</v>
      </c>
      <c r="BP84" s="13">
        <v>4.0759999999999998E-2</v>
      </c>
      <c r="BQ84" s="13">
        <v>1.7260000000000001E-2</v>
      </c>
      <c r="BR84" s="13">
        <v>5.8173000000000002E-2</v>
      </c>
      <c r="BS84" s="13">
        <v>3.5597999999999998E-2</v>
      </c>
      <c r="BT84" s="13"/>
      <c r="BU84" s="13"/>
      <c r="BV84" s="13"/>
      <c r="BW84" s="13"/>
      <c r="BX84" s="13">
        <v>6.9230057891342817E-2</v>
      </c>
      <c r="BY84" s="13">
        <v>6.1118069999999997E-2</v>
      </c>
      <c r="BZ84" s="13">
        <v>8.1555920653850117E-2</v>
      </c>
      <c r="CA84" s="13">
        <v>6.3389522451937186E-2</v>
      </c>
      <c r="CB84" s="13">
        <v>5.5285196877619222E-2</v>
      </c>
      <c r="CC84" s="13">
        <v>7.5460404281040755E-2</v>
      </c>
      <c r="CD84" s="13">
        <v>6.7157852358265713E-2</v>
      </c>
      <c r="CE84" s="13">
        <v>5.9100562267147806E-2</v>
      </c>
      <c r="CF84" s="13">
        <v>7.9423810067994247E-2</v>
      </c>
      <c r="CG84" s="13">
        <v>6.6191621339395337E-2</v>
      </c>
      <c r="CH84" s="13">
        <v>5.8163745512451175E-2</v>
      </c>
      <c r="CI84" s="12">
        <v>7.8427232264589558E-2</v>
      </c>
      <c r="CJ84" s="13">
        <v>6.5119723906814725E-2</v>
      </c>
      <c r="CK84" s="12">
        <v>5.7112630774505693E-2</v>
      </c>
      <c r="CL84" s="12">
        <v>7.7412784958843989E-2</v>
      </c>
      <c r="CM84" s="12">
        <v>6.4383168949803907E-2</v>
      </c>
      <c r="CN84" s="12">
        <v>5.6422621853075394E-2</v>
      </c>
      <c r="CO84" s="12">
        <v>7.6567931851837218E-2</v>
      </c>
      <c r="CP84" s="13">
        <v>6.35470118268361E-2</v>
      </c>
      <c r="CQ84" s="13">
        <v>5.5613356457031457E-2</v>
      </c>
      <c r="CR84" s="13">
        <v>7.5698863850477777E-2</v>
      </c>
      <c r="CS84" s="13">
        <v>6.275005031496815E-2</v>
      </c>
      <c r="CT84" s="13">
        <v>5.4830144596000316E-2</v>
      </c>
      <c r="CU84" s="12">
        <v>7.4868529004204265E-2</v>
      </c>
      <c r="CV84" s="12">
        <v>6.197714034623264E-2</v>
      </c>
      <c r="CW84" s="12">
        <v>5.4080825392082359E-2</v>
      </c>
      <c r="CX84" s="12">
        <v>7.4070626331318043E-2</v>
      </c>
      <c r="CY84" s="12">
        <v>3.9465899999999998E-2</v>
      </c>
      <c r="CZ84" s="12">
        <v>5.8654199999999997E-2</v>
      </c>
      <c r="DA84" s="12">
        <v>3.0790700000000001E-2</v>
      </c>
      <c r="DB84" s="12">
        <v>4.9947999999999999E-2</v>
      </c>
      <c r="DC84" s="12">
        <v>4.3428125400000003E-2</v>
      </c>
      <c r="DD84" s="12">
        <v>6.4808708000000007E-2</v>
      </c>
      <c r="DE84" s="12">
        <v>3.2397357799999998E-2</v>
      </c>
      <c r="DF84" s="12">
        <v>5.2534810100000003E-2</v>
      </c>
      <c r="DG84" s="12">
        <v>0.18711</v>
      </c>
      <c r="DH84" s="12">
        <v>0.13473983934920186</v>
      </c>
      <c r="DI84" s="12">
        <v>0.14099999999999999</v>
      </c>
      <c r="DJ84" s="12">
        <v>0.18920000000000001</v>
      </c>
      <c r="DK84" s="13"/>
      <c r="DL84" s="12"/>
      <c r="DM84" s="12">
        <v>8.2297999999999996E-2</v>
      </c>
      <c r="DN84" s="12">
        <v>0.121877</v>
      </c>
      <c r="DO84" s="12">
        <v>0.17399999999999999</v>
      </c>
      <c r="DP84" s="12"/>
      <c r="DQ84" s="12">
        <v>0.10715</v>
      </c>
      <c r="DR84" s="13"/>
      <c r="DS84" s="13"/>
      <c r="DT84" s="13">
        <v>9.6095310000000003E-2</v>
      </c>
      <c r="DU84" s="13">
        <v>6.4915860000000006E-2</v>
      </c>
      <c r="DV84" s="13">
        <v>0.10631</v>
      </c>
      <c r="DW84" s="13">
        <v>7.4139999999999998E-2</v>
      </c>
      <c r="DX84" s="13">
        <v>0.10931785500000001</v>
      </c>
      <c r="DY84" s="13">
        <v>8.3693783999999993E-2</v>
      </c>
      <c r="DZ84" s="12">
        <v>8.9453000000000005E-2</v>
      </c>
      <c r="EA84" s="12" t="s">
        <v>148</v>
      </c>
      <c r="EB84" s="13">
        <v>5.944E-2</v>
      </c>
      <c r="EC84" s="13">
        <v>0.13300000000000001</v>
      </c>
      <c r="ED84" s="13"/>
      <c r="EE84" s="13"/>
      <c r="EF84" s="12"/>
      <c r="EG84" s="12"/>
      <c r="EH84" s="12">
        <v>0</v>
      </c>
      <c r="EI84" s="13"/>
      <c r="EJ84" s="12"/>
      <c r="EK84" s="12"/>
      <c r="EL84" s="12"/>
      <c r="EM84" s="12"/>
      <c r="EN84" s="12"/>
      <c r="EO84" s="12"/>
      <c r="EP84" s="12">
        <v>1</v>
      </c>
      <c r="EQ84" s="13"/>
      <c r="ER84" s="13"/>
      <c r="ES84" s="13"/>
      <c r="ET84" s="13"/>
      <c r="EU84" s="13"/>
      <c r="EV84" s="13"/>
    </row>
    <row r="85" spans="1:152" ht="15.75" customHeight="1" x14ac:dyDescent="0.35">
      <c r="A85" s="3">
        <v>83</v>
      </c>
      <c r="B85" s="12" t="s">
        <v>148</v>
      </c>
      <c r="C85" s="12">
        <v>0.19156000000000001</v>
      </c>
      <c r="D85" s="13">
        <v>4.5690000000000001E-2</v>
      </c>
      <c r="E85" s="13">
        <v>6.1080000000000002E-2</v>
      </c>
      <c r="F85" s="12">
        <v>5.0599999999999999E-2</v>
      </c>
      <c r="G85" s="12">
        <v>6.7825999999999997E-2</v>
      </c>
      <c r="H85" s="12">
        <v>5.9213000000000002E-2</v>
      </c>
      <c r="I85" s="12">
        <v>8.4707000000000005E-2</v>
      </c>
      <c r="J85" s="12">
        <v>0.112113</v>
      </c>
      <c r="K85" s="12">
        <v>0.10194400000000001</v>
      </c>
      <c r="L85" s="12">
        <v>9.8061000000000009E-2</v>
      </c>
      <c r="M85" s="12">
        <v>8.4940000000000002E-2</v>
      </c>
      <c r="N85" s="12">
        <v>6.4522999999999997E-2</v>
      </c>
      <c r="O85" s="12">
        <v>5.1888999999999998E-2</v>
      </c>
      <c r="P85" s="12">
        <v>0.108361</v>
      </c>
      <c r="Q85" s="12">
        <v>7.5908000000000003E-2</v>
      </c>
      <c r="R85" s="14">
        <v>3.7109999999999997E-2</v>
      </c>
      <c r="S85" s="14">
        <v>6.701E-2</v>
      </c>
      <c r="T85" s="14">
        <v>3.1759999999999997E-2</v>
      </c>
      <c r="U85" s="15">
        <v>5.1499999999999997E-2</v>
      </c>
      <c r="V85" s="16">
        <v>0.14635000000000001</v>
      </c>
      <c r="W85" s="17">
        <v>0.16657</v>
      </c>
      <c r="X85" s="16">
        <v>0.13938</v>
      </c>
      <c r="Y85" s="16">
        <v>0.11439240000000001</v>
      </c>
      <c r="Z85" s="16">
        <v>0.10997999999999999</v>
      </c>
      <c r="AA85" s="16">
        <v>0.14429729999999999</v>
      </c>
      <c r="AB85" s="16">
        <v>0.13938</v>
      </c>
      <c r="AC85" s="12">
        <v>9.5640000000000003E-2</v>
      </c>
      <c r="AD85" s="12">
        <v>0.1212</v>
      </c>
      <c r="AE85" s="12">
        <v>0.12825999999999999</v>
      </c>
      <c r="AF85" s="12">
        <v>0.12928100000000001</v>
      </c>
      <c r="AG85" s="12">
        <v>7.4351E-2</v>
      </c>
      <c r="AH85" s="12">
        <v>0.112303</v>
      </c>
      <c r="AI85" s="12">
        <v>5.8070999999999998E-2</v>
      </c>
      <c r="AJ85" s="12">
        <v>6.4522999999999997E-2</v>
      </c>
      <c r="AK85" s="12">
        <v>0.108361</v>
      </c>
      <c r="AL85" s="12">
        <v>9.7525000000000001E-2</v>
      </c>
      <c r="AM85" s="12">
        <v>5.4857000000000003E-2</v>
      </c>
      <c r="AN85" s="12">
        <v>8.251E-2</v>
      </c>
      <c r="AO85" s="12">
        <v>6.3595700000000005E-2</v>
      </c>
      <c r="AP85" s="13">
        <v>0.14609900000000001</v>
      </c>
      <c r="AQ85" s="13">
        <v>0.13788810000000001</v>
      </c>
      <c r="AR85" s="13">
        <v>0.106876</v>
      </c>
      <c r="AS85" s="13">
        <v>5.9062000000000003E-2</v>
      </c>
      <c r="AT85" s="13" t="s">
        <v>217</v>
      </c>
      <c r="AU85" s="13"/>
      <c r="AV85" s="12">
        <v>0.23677000000000001</v>
      </c>
      <c r="AW85" s="12">
        <v>9.8322000000000007E-2</v>
      </c>
      <c r="AX85" s="12">
        <v>0.16009000000000001</v>
      </c>
      <c r="AY85" s="12">
        <v>0.16009000000000001</v>
      </c>
      <c r="AZ85" s="13">
        <v>6.2506000000000006E-2</v>
      </c>
      <c r="BA85" s="13">
        <v>7.6111999999999999E-2</v>
      </c>
      <c r="BB85" s="12">
        <v>8.9718000000000006E-2</v>
      </c>
      <c r="BC85" s="12">
        <v>0.28664000000000001</v>
      </c>
      <c r="BD85" s="12"/>
      <c r="BE85" s="12">
        <v>0.23680999999999999</v>
      </c>
      <c r="BF85" s="12">
        <v>5.8985999999999997E-2</v>
      </c>
      <c r="BG85" s="13">
        <v>8.8720999999999994E-2</v>
      </c>
      <c r="BH85" s="13"/>
      <c r="BI85" s="13">
        <v>0.13938</v>
      </c>
      <c r="BJ85" s="13">
        <v>5.2713000000000003E-2</v>
      </c>
      <c r="BK85" s="13">
        <v>4.1477E-2</v>
      </c>
      <c r="BL85" s="13">
        <v>7.9188333E-2</v>
      </c>
      <c r="BM85" s="13">
        <v>3.9516621000000002E-2</v>
      </c>
      <c r="BN85" s="13">
        <v>6.4960000000000004E-2</v>
      </c>
      <c r="BO85" s="13">
        <v>4.4900000000000002E-2</v>
      </c>
      <c r="BP85" s="13">
        <v>4.4569999999999999E-2</v>
      </c>
      <c r="BQ85" s="13">
        <v>1.9199999999999998E-2</v>
      </c>
      <c r="BR85" s="13">
        <v>6.5722000000000003E-2</v>
      </c>
      <c r="BS85" s="13">
        <v>4.0576000000000001E-2</v>
      </c>
      <c r="BT85" s="13"/>
      <c r="BU85" s="13"/>
      <c r="BV85" s="13"/>
      <c r="BW85" s="13"/>
      <c r="BX85" s="13">
        <v>7.4371082053702367E-2</v>
      </c>
      <c r="BY85" s="13">
        <v>6.6258259999999999E-2</v>
      </c>
      <c r="BZ85" s="13">
        <v>8.6972084494002899E-2</v>
      </c>
      <c r="CA85" s="13">
        <v>6.816703143110836E-2</v>
      </c>
      <c r="CB85" s="13">
        <v>6.0087279924142881E-2</v>
      </c>
      <c r="CC85" s="13">
        <v>8.0461376146438987E-2</v>
      </c>
      <c r="CD85" s="13">
        <v>7.2165591719390784E-2</v>
      </c>
      <c r="CE85" s="13">
        <v>6.4079037236229597E-2</v>
      </c>
      <c r="CF85" s="13">
        <v>8.476086143736497E-2</v>
      </c>
      <c r="CG85" s="13">
        <v>7.113823433577611E-2</v>
      </c>
      <c r="CH85" s="13">
        <v>6.3069018533706306E-2</v>
      </c>
      <c r="CI85" s="12">
        <v>8.3727347305040417E-2</v>
      </c>
      <c r="CJ85" s="13">
        <v>6.9959514006542808E-2</v>
      </c>
      <c r="CK85" s="12">
        <v>6.189109912056661E-2</v>
      </c>
      <c r="CL85" s="12">
        <v>8.2653445592279884E-2</v>
      </c>
      <c r="CM85" s="12">
        <v>6.9223635022113206E-2</v>
      </c>
      <c r="CN85" s="12">
        <v>6.1198026838114879E-2</v>
      </c>
      <c r="CO85" s="12">
        <v>8.1801894161559544E-2</v>
      </c>
      <c r="CP85" s="13">
        <v>6.8338966162189124E-2</v>
      </c>
      <c r="CQ85" s="13">
        <v>6.0330182792232609E-2</v>
      </c>
      <c r="CR85" s="13">
        <v>8.090449623532793E-2</v>
      </c>
      <c r="CS85" s="13">
        <v>6.7496139780355582E-2</v>
      </c>
      <c r="CT85" s="13">
        <v>5.9494399682220492E-2</v>
      </c>
      <c r="CU85" s="12">
        <v>8.0048226482399884E-2</v>
      </c>
      <c r="CV85" s="12">
        <v>6.6682482658328282E-2</v>
      </c>
      <c r="CW85" s="12">
        <v>5.8696247558638795E-2</v>
      </c>
      <c r="CX85" s="12">
        <v>7.9226959109620382E-2</v>
      </c>
      <c r="CY85" s="12">
        <v>4.4495300000000002E-2</v>
      </c>
      <c r="CZ85" s="12">
        <v>6.3822699999999996E-2</v>
      </c>
      <c r="DA85" s="12">
        <v>3.4290800000000003E-2</v>
      </c>
      <c r="DB85" s="12">
        <v>5.44018E-2</v>
      </c>
      <c r="DC85" s="12">
        <v>4.76853125E-2</v>
      </c>
      <c r="DD85" s="12">
        <v>7.0923478299999995E-2</v>
      </c>
      <c r="DE85" s="12">
        <v>3.5719020099999998E-2</v>
      </c>
      <c r="DF85" s="12">
        <v>5.7814844499999997E-2</v>
      </c>
      <c r="DG85" s="12">
        <v>0.20057</v>
      </c>
      <c r="DH85" s="12">
        <v>0.1418187989427151</v>
      </c>
      <c r="DI85" s="12">
        <v>0.158</v>
      </c>
      <c r="DJ85" s="12">
        <v>0.20349999999999999</v>
      </c>
      <c r="DK85" s="13"/>
      <c r="DL85" s="12"/>
      <c r="DM85" s="12">
        <v>8.7837999999999999E-2</v>
      </c>
      <c r="DN85" s="12">
        <v>0.12834300000000001</v>
      </c>
      <c r="DO85" s="12">
        <v>0.192</v>
      </c>
      <c r="DP85" s="12"/>
      <c r="DQ85" s="12">
        <v>0.11287</v>
      </c>
      <c r="DR85" s="13"/>
      <c r="DS85" s="13"/>
      <c r="DT85" s="13">
        <v>0.10334859</v>
      </c>
      <c r="DU85" s="13">
        <v>7.0871939999999994E-2</v>
      </c>
      <c r="DV85" s="13">
        <v>0.1159</v>
      </c>
      <c r="DW85" s="13">
        <v>8.1739999999999993E-2</v>
      </c>
      <c r="DX85" s="13">
        <v>0.117589467</v>
      </c>
      <c r="DY85" s="13">
        <v>9.1475759000000004E-2</v>
      </c>
      <c r="DZ85" s="12">
        <v>0.1018</v>
      </c>
      <c r="EA85" s="12" t="s">
        <v>148</v>
      </c>
      <c r="EB85" s="13">
        <v>6.2370000000000002E-2</v>
      </c>
      <c r="EC85" s="13">
        <v>0.14799999999999999</v>
      </c>
      <c r="ED85" s="13"/>
      <c r="EE85" s="13"/>
      <c r="EF85" s="12"/>
      <c r="EG85" s="12"/>
      <c r="EH85" s="12">
        <v>0</v>
      </c>
      <c r="EI85" s="13"/>
      <c r="EJ85" s="12"/>
      <c r="EK85" s="12"/>
      <c r="EL85" s="12"/>
      <c r="EM85" s="12"/>
      <c r="EN85" s="12"/>
      <c r="EO85" s="12"/>
      <c r="EP85" s="12">
        <v>1</v>
      </c>
      <c r="EQ85" s="13"/>
      <c r="ER85" s="13"/>
      <c r="ES85" s="13"/>
      <c r="ET85" s="13"/>
      <c r="EU85" s="13"/>
      <c r="EV85" s="13"/>
    </row>
    <row r="86" spans="1:152" ht="15.75" customHeight="1" x14ac:dyDescent="0.35">
      <c r="A86" s="3">
        <v>84</v>
      </c>
      <c r="B86" s="12" t="s">
        <v>148</v>
      </c>
      <c r="C86" s="12">
        <v>0.21136000000000002</v>
      </c>
      <c r="D86" s="13">
        <v>5.1456000000000002E-2</v>
      </c>
      <c r="E86" s="13">
        <v>6.6947999999999994E-2</v>
      </c>
      <c r="F86" s="12">
        <v>5.6864999999999999E-2</v>
      </c>
      <c r="G86" s="12">
        <v>7.4321999999999999E-2</v>
      </c>
      <c r="H86" s="12">
        <v>6.5594E-2</v>
      </c>
      <c r="I86" s="12">
        <v>9.4224000000000002E-2</v>
      </c>
      <c r="J86" s="12">
        <v>0.122669</v>
      </c>
      <c r="K86" s="12">
        <v>0.109694</v>
      </c>
      <c r="L86" s="12">
        <v>0.10621699999999999</v>
      </c>
      <c r="M86" s="12">
        <v>9.2869999999999994E-2</v>
      </c>
      <c r="N86" s="12">
        <v>7.0897000000000002E-2</v>
      </c>
      <c r="O86" s="12">
        <v>5.8335999999999999E-2</v>
      </c>
      <c r="P86" s="12">
        <v>0.11783</v>
      </c>
      <c r="Q86" s="12">
        <v>8.3229999999999998E-2</v>
      </c>
      <c r="R86" s="14">
        <v>4.1849999999999998E-2</v>
      </c>
      <c r="S86" s="14">
        <v>7.3319999999999996E-2</v>
      </c>
      <c r="T86" s="14">
        <v>3.5770000000000003E-2</v>
      </c>
      <c r="U86" s="15">
        <v>5.645E-2</v>
      </c>
      <c r="V86" s="16">
        <v>0.15751000000000001</v>
      </c>
      <c r="W86" s="17">
        <v>0.17988000000000001</v>
      </c>
      <c r="X86" s="16">
        <v>0.15001</v>
      </c>
      <c r="Y86" s="16">
        <v>0.12394810000000001</v>
      </c>
      <c r="Z86" s="16">
        <v>0.11935</v>
      </c>
      <c r="AA86" s="16">
        <v>0.15512409999999999</v>
      </c>
      <c r="AB86" s="16">
        <v>0.15001</v>
      </c>
      <c r="AC86" s="12">
        <v>0.10378</v>
      </c>
      <c r="AD86" s="12">
        <v>0.13045000000000001</v>
      </c>
      <c r="AE86" s="12">
        <v>0.14025000000000001</v>
      </c>
      <c r="AF86" s="12">
        <v>0.138597</v>
      </c>
      <c r="AG86" s="12">
        <v>8.1501000000000004E-2</v>
      </c>
      <c r="AH86" s="12">
        <v>0.121116</v>
      </c>
      <c r="AI86" s="12">
        <v>6.3807000000000003E-2</v>
      </c>
      <c r="AJ86" s="12">
        <v>7.0897000000000002E-2</v>
      </c>
      <c r="AK86" s="12">
        <v>0.11783</v>
      </c>
      <c r="AL86" s="12">
        <v>0.106047</v>
      </c>
      <c r="AM86" s="12">
        <v>6.0978999999999998E-2</v>
      </c>
      <c r="AN86" s="12">
        <v>8.9612999999999998E-2</v>
      </c>
      <c r="AO86" s="12">
        <v>6.9400900000000001E-2</v>
      </c>
      <c r="AP86" s="13">
        <v>0.15940199999999999</v>
      </c>
      <c r="AQ86" s="13">
        <v>0.14966309999999999</v>
      </c>
      <c r="AR86" s="13">
        <v>0.115132</v>
      </c>
      <c r="AS86" s="13">
        <v>6.2764E-2</v>
      </c>
      <c r="AT86" s="13" t="s">
        <v>218</v>
      </c>
      <c r="AU86" s="13"/>
      <c r="AV86" s="12">
        <v>0.25720999999999999</v>
      </c>
      <c r="AW86" s="12">
        <v>0.105819</v>
      </c>
      <c r="AX86" s="12">
        <v>0.17416999999999999</v>
      </c>
      <c r="AY86" s="12">
        <v>0.17416999999999999</v>
      </c>
      <c r="AZ86" s="13">
        <v>6.9516999999999995E-2</v>
      </c>
      <c r="BA86" s="13">
        <v>8.4648000000000001E-2</v>
      </c>
      <c r="BB86" s="12">
        <v>9.9779000000000007E-2</v>
      </c>
      <c r="BC86" s="12">
        <v>0.31170700000000001</v>
      </c>
      <c r="BD86" s="12"/>
      <c r="BE86" s="12">
        <v>0.25778099999999998</v>
      </c>
      <c r="BF86" s="12">
        <v>6.5569000000000002E-2</v>
      </c>
      <c r="BG86" s="13">
        <v>9.6357999999999999E-2</v>
      </c>
      <c r="BH86" s="13"/>
      <c r="BI86" s="13">
        <v>0.15001</v>
      </c>
      <c r="BJ86" s="13">
        <v>5.9147999999999999E-2</v>
      </c>
      <c r="BK86" s="13">
        <v>4.7588999999999999E-2</v>
      </c>
      <c r="BL86" s="13">
        <v>8.7572668000000006E-2</v>
      </c>
      <c r="BM86" s="13">
        <v>4.5282245999999998E-2</v>
      </c>
      <c r="BN86" s="13">
        <v>7.3270000000000002E-2</v>
      </c>
      <c r="BO86" s="13">
        <v>5.1409999999999997E-2</v>
      </c>
      <c r="BP86" s="13">
        <v>5.0680000000000003E-2</v>
      </c>
      <c r="BQ86" s="13">
        <v>2.231E-2</v>
      </c>
      <c r="BR86" s="13">
        <v>7.3729000000000003E-2</v>
      </c>
      <c r="BS86" s="13">
        <v>4.5914999999999997E-2</v>
      </c>
      <c r="BT86" s="13"/>
      <c r="BU86" s="13"/>
      <c r="BV86" s="13"/>
      <c r="BW86" s="13"/>
      <c r="BX86" s="13">
        <v>7.9861728452643763E-2</v>
      </c>
      <c r="BY86" s="13">
        <v>7.170116E-2</v>
      </c>
      <c r="BZ86" s="13">
        <v>9.2831348308123326E-2</v>
      </c>
      <c r="CA86" s="13">
        <v>7.3240110803784522E-2</v>
      </c>
      <c r="CB86" s="13">
        <v>6.5143041487293718E-2</v>
      </c>
      <c r="CC86" s="13">
        <v>8.5838891521628713E-2</v>
      </c>
      <c r="CD86" s="13">
        <v>7.7502970920710415E-2</v>
      </c>
      <c r="CE86" s="13">
        <v>6.9340479013458564E-2</v>
      </c>
      <c r="CF86" s="13">
        <v>9.0521880554728498E-2</v>
      </c>
      <c r="CG86" s="13">
        <v>7.6405442065699464E-2</v>
      </c>
      <c r="CH86" s="13">
        <v>6.824842881498315E-2</v>
      </c>
      <c r="CI86" s="12">
        <v>8.9442637004919737E-2</v>
      </c>
      <c r="CJ86" s="13">
        <v>7.5107766137804635E-2</v>
      </c>
      <c r="CK86" s="12">
        <v>6.693177807228691E-2</v>
      </c>
      <c r="CL86" s="12">
        <v>8.8298883793760774E-2</v>
      </c>
      <c r="CM86" s="12">
        <v>7.4368593680758127E-2</v>
      </c>
      <c r="CN86" s="12">
        <v>6.6231847649659698E-2</v>
      </c>
      <c r="CO86" s="12">
        <v>8.7435066300413047E-2</v>
      </c>
      <c r="CP86" s="13">
        <v>7.3428146758060919E-2</v>
      </c>
      <c r="CQ86" s="13">
        <v>6.5298367962203493E-2</v>
      </c>
      <c r="CR86" s="13">
        <v>8.6502161073554601E-2</v>
      </c>
      <c r="CS86" s="13">
        <v>7.2532635776661553E-2</v>
      </c>
      <c r="CT86" s="13">
        <v>6.4403474443409825E-2</v>
      </c>
      <c r="CU86" s="12">
        <v>8.561323471219412E-2</v>
      </c>
      <c r="CV86" s="12">
        <v>7.1671900555484877E-2</v>
      </c>
      <c r="CW86" s="12">
        <v>6.3550384544038621E-2</v>
      </c>
      <c r="CX86" s="12">
        <v>8.4762300132153565E-2</v>
      </c>
      <c r="CY86" s="12">
        <v>4.9722500000000003E-2</v>
      </c>
      <c r="CZ86" s="12">
        <v>6.94993E-2</v>
      </c>
      <c r="DA86" s="12">
        <v>3.8171299999999998E-2</v>
      </c>
      <c r="DB86" s="12">
        <v>5.9700099999999999E-2</v>
      </c>
      <c r="DC86" s="12">
        <v>5.23680636E-2</v>
      </c>
      <c r="DD86" s="12">
        <v>7.7606261499999996E-2</v>
      </c>
      <c r="DE86" s="12">
        <v>3.9389307599999999E-2</v>
      </c>
      <c r="DF86" s="12">
        <v>6.3624140699999998E-2</v>
      </c>
      <c r="DG86" s="12">
        <v>0.21224000000000001</v>
      </c>
      <c r="DH86" s="12">
        <v>0.14937994332386884</v>
      </c>
      <c r="DI86" s="12">
        <v>0.17799999999999999</v>
      </c>
      <c r="DJ86" s="12">
        <v>0.21629999999999999</v>
      </c>
      <c r="DK86" s="13"/>
      <c r="DL86" s="12"/>
      <c r="DM86" s="12">
        <v>9.3794000000000002E-2</v>
      </c>
      <c r="DN86" s="12">
        <v>0.13492299999999999</v>
      </c>
      <c r="DO86" s="12">
        <v>0.21099999999999999</v>
      </c>
      <c r="DP86" s="12"/>
      <c r="DQ86" s="12">
        <v>0.11890000000000001</v>
      </c>
      <c r="DR86" s="13"/>
      <c r="DS86" s="13"/>
      <c r="DT86" s="13">
        <v>0.11100652</v>
      </c>
      <c r="DU86" s="13">
        <v>7.7319260000000001E-2</v>
      </c>
      <c r="DV86" s="13">
        <v>0.12617999999999999</v>
      </c>
      <c r="DW86" s="13">
        <v>9.0050000000000005E-2</v>
      </c>
      <c r="DX86" s="13">
        <v>0.126490033</v>
      </c>
      <c r="DY86" s="13">
        <v>9.9970069999999994E-2</v>
      </c>
      <c r="DZ86" s="12">
        <v>0.115859</v>
      </c>
      <c r="EA86" s="12" t="s">
        <v>148</v>
      </c>
      <c r="EB86" s="13">
        <v>6.5379999999999994E-2</v>
      </c>
      <c r="EC86" s="13">
        <v>0.16200000000000001</v>
      </c>
      <c r="ED86" s="13"/>
      <c r="EE86" s="13"/>
      <c r="EF86" s="12"/>
      <c r="EG86" s="12"/>
      <c r="EH86" s="12">
        <v>0</v>
      </c>
      <c r="EI86" s="13"/>
      <c r="EJ86" s="12"/>
      <c r="EK86" s="12"/>
      <c r="EL86" s="12"/>
      <c r="EM86" s="12"/>
      <c r="EN86" s="12"/>
      <c r="EO86" s="12"/>
      <c r="EP86" s="12">
        <v>1</v>
      </c>
      <c r="EQ86" s="13"/>
      <c r="ER86" s="13"/>
      <c r="ES86" s="13"/>
      <c r="ET86" s="13"/>
      <c r="EU86" s="13"/>
      <c r="EV86" s="13"/>
    </row>
    <row r="87" spans="1:152" ht="15.75" customHeight="1" x14ac:dyDescent="0.35">
      <c r="A87" s="3">
        <v>85</v>
      </c>
      <c r="B87" s="12" t="s">
        <v>148</v>
      </c>
      <c r="C87" s="12">
        <v>0.23555000000000001</v>
      </c>
      <c r="D87" s="13">
        <v>5.7912999999999999E-2</v>
      </c>
      <c r="E87" s="13">
        <v>7.3275000000000007E-2</v>
      </c>
      <c r="F87" s="12">
        <v>6.3907000000000005E-2</v>
      </c>
      <c r="G87" s="12">
        <v>8.1325999999999996E-2</v>
      </c>
      <c r="H87" s="12">
        <v>7.2617000000000001E-2</v>
      </c>
      <c r="I87" s="12">
        <v>0.10476000000000001</v>
      </c>
      <c r="J87" s="12">
        <v>0.13417799999999999</v>
      </c>
      <c r="K87" s="12">
        <v>0.11798699999999999</v>
      </c>
      <c r="L87" s="12">
        <v>0.11497700000000001</v>
      </c>
      <c r="M87" s="12">
        <v>0.10169</v>
      </c>
      <c r="N87" s="12">
        <v>7.7687000000000006E-2</v>
      </c>
      <c r="O87" s="12">
        <v>6.5518000000000007E-2</v>
      </c>
      <c r="P87" s="12">
        <v>0.12759499999999999</v>
      </c>
      <c r="Q87" s="12">
        <v>9.0986999999999998E-2</v>
      </c>
      <c r="R87" s="14">
        <v>4.7489999999999997E-2</v>
      </c>
      <c r="S87" s="14">
        <v>8.0240000000000006E-2</v>
      </c>
      <c r="T87" s="14">
        <v>4.0419999999999998E-2</v>
      </c>
      <c r="U87" s="15">
        <v>6.1870000000000001E-2</v>
      </c>
      <c r="V87" s="16">
        <v>0.16919999999999999</v>
      </c>
      <c r="W87" s="17">
        <v>0.19413</v>
      </c>
      <c r="X87" s="16">
        <v>0.16114000000000001</v>
      </c>
      <c r="Y87" s="16">
        <v>0.1339226</v>
      </c>
      <c r="Z87" s="16">
        <v>0.12917000000000001</v>
      </c>
      <c r="AA87" s="16">
        <v>0.1664679</v>
      </c>
      <c r="AB87" s="16">
        <v>0.16114000000000001</v>
      </c>
      <c r="AC87" s="12">
        <v>0.11232</v>
      </c>
      <c r="AD87" s="12">
        <v>0.14011999999999999</v>
      </c>
      <c r="AE87" s="12">
        <v>0.15294999999999997</v>
      </c>
      <c r="AF87" s="12">
        <v>0.14827599999999999</v>
      </c>
      <c r="AG87" s="12">
        <v>8.9178999999999994E-2</v>
      </c>
      <c r="AH87" s="12">
        <v>0.130102</v>
      </c>
      <c r="AI87" s="12">
        <v>6.9917999999999994E-2</v>
      </c>
      <c r="AJ87" s="12">
        <v>7.7687000000000006E-2</v>
      </c>
      <c r="AK87" s="12">
        <v>0.12759499999999999</v>
      </c>
      <c r="AL87" s="12">
        <v>0.11483599999999999</v>
      </c>
      <c r="AM87" s="12">
        <v>6.7738000000000007E-2</v>
      </c>
      <c r="AN87" s="12">
        <v>9.7239999999999993E-2</v>
      </c>
      <c r="AO87" s="12">
        <v>7.5517200000000007E-2</v>
      </c>
      <c r="AP87" s="13">
        <v>0.17377500000000001</v>
      </c>
      <c r="AQ87" s="13">
        <v>0.16216659999999999</v>
      </c>
      <c r="AR87" s="13">
        <v>0.123739</v>
      </c>
      <c r="AS87" s="13">
        <v>6.6473000000000004E-2</v>
      </c>
      <c r="AT87" s="13" t="s">
        <v>219</v>
      </c>
      <c r="AU87" s="13"/>
      <c r="AV87" s="12">
        <v>0.27977999999999997</v>
      </c>
      <c r="AW87" s="12">
        <v>0.113841</v>
      </c>
      <c r="AX87" s="12">
        <v>0.18939</v>
      </c>
      <c r="AY87" s="12">
        <v>0.18939</v>
      </c>
      <c r="AZ87" s="13">
        <v>7.7446000000000001E-2</v>
      </c>
      <c r="BA87" s="13">
        <v>9.4102000000000005E-2</v>
      </c>
      <c r="BB87" s="12">
        <v>0.11075699999999999</v>
      </c>
      <c r="BC87" s="12">
        <v>0.33854899999999999</v>
      </c>
      <c r="BD87" s="12"/>
      <c r="BE87" s="12">
        <v>0.28032200000000002</v>
      </c>
      <c r="BF87" s="12">
        <v>7.2835999999999998E-2</v>
      </c>
      <c r="BG87" s="13">
        <v>0.104559</v>
      </c>
      <c r="BH87" s="13"/>
      <c r="BI87" s="13">
        <v>0.16114000000000001</v>
      </c>
      <c r="BJ87" s="13">
        <v>6.6504999999999995E-2</v>
      </c>
      <c r="BK87" s="13">
        <v>5.4441000000000003E-2</v>
      </c>
      <c r="BL87" s="13">
        <v>9.6606854000000006E-2</v>
      </c>
      <c r="BM87" s="13">
        <v>5.1686120000000002E-2</v>
      </c>
      <c r="BN87" s="13">
        <v>8.2519999999999996E-2</v>
      </c>
      <c r="BO87" s="13">
        <v>5.883E-2</v>
      </c>
      <c r="BP87" s="13">
        <v>5.4980000000000001E-2</v>
      </c>
      <c r="BQ87" s="13">
        <v>2.598E-2</v>
      </c>
      <c r="BR87" s="13">
        <v>8.2223000000000004E-2</v>
      </c>
      <c r="BS87" s="13">
        <v>5.1616000000000002E-2</v>
      </c>
      <c r="BT87" s="13"/>
      <c r="BU87" s="13"/>
      <c r="BV87" s="13"/>
      <c r="BW87" s="13"/>
      <c r="BX87" s="13">
        <v>8.575553405190732E-2</v>
      </c>
      <c r="BY87" s="13">
        <v>7.7493900000000004E-2</v>
      </c>
      <c r="BZ87" s="13">
        <v>9.9203668227245176E-2</v>
      </c>
      <c r="CA87" s="13">
        <v>7.8652509908536145E-2</v>
      </c>
      <c r="CB87" s="13">
        <v>7.04912382848258E-2</v>
      </c>
      <c r="CC87" s="13">
        <v>9.1649776397677615E-2</v>
      </c>
      <c r="CD87" s="13">
        <v>8.32198343513086E-2</v>
      </c>
      <c r="CE87" s="13">
        <v>7.4928398223704812E-2</v>
      </c>
      <c r="CF87" s="13">
        <v>9.67731657018394E-2</v>
      </c>
      <c r="CG87" s="13">
        <v>8.2041443165852157E-2</v>
      </c>
      <c r="CH87" s="13">
        <v>7.3743883985094974E-2</v>
      </c>
      <c r="CI87" s="12">
        <v>9.5637741604979717E-2</v>
      </c>
      <c r="CJ87" s="13">
        <v>8.0610346989753348E-2</v>
      </c>
      <c r="CK87" s="12">
        <v>7.2274246874252379E-2</v>
      </c>
      <c r="CL87" s="12">
        <v>9.4411716804223764E-2</v>
      </c>
      <c r="CM87" s="12">
        <v>7.9863379597358591E-2</v>
      </c>
      <c r="CN87" s="12">
        <v>7.1563195857702461E-2</v>
      </c>
      <c r="CO87" s="12">
        <v>9.3529126047933828E-2</v>
      </c>
      <c r="CP87" s="13">
        <v>7.8858613060363084E-2</v>
      </c>
      <c r="CQ87" s="13">
        <v>7.0555789770309837E-2</v>
      </c>
      <c r="CR87" s="13">
        <v>9.2552230565579499E-2</v>
      </c>
      <c r="CS87" s="13">
        <v>7.7902410974986167E-2</v>
      </c>
      <c r="CT87" s="13">
        <v>6.959412870192945E-2</v>
      </c>
      <c r="CU87" s="12">
        <v>9.1622717324955458E-2</v>
      </c>
      <c r="CV87" s="12">
        <v>7.6987187280350575E-2</v>
      </c>
      <c r="CW87" s="12">
        <v>6.8678965723380558E-2</v>
      </c>
      <c r="CX87" s="12">
        <v>9.0734694895062168E-2</v>
      </c>
      <c r="CY87" s="12">
        <v>5.5939599999999999E-2</v>
      </c>
      <c r="CZ87" s="12">
        <v>7.7391699999999994E-2</v>
      </c>
      <c r="DA87" s="12">
        <v>4.2888799999999998E-2</v>
      </c>
      <c r="DB87" s="12">
        <v>6.6508999999999999E-2</v>
      </c>
      <c r="DC87" s="12">
        <v>5.7514919900000003E-2</v>
      </c>
      <c r="DD87" s="12">
        <v>8.49002274E-2</v>
      </c>
      <c r="DE87" s="12">
        <v>4.3451208800000002E-2</v>
      </c>
      <c r="DF87" s="12">
        <v>7.0028391400000001E-2</v>
      </c>
      <c r="DG87" s="12">
        <v>0.22314999999999999</v>
      </c>
      <c r="DH87" s="12">
        <v>0.15744368871875258</v>
      </c>
      <c r="DI87" s="12">
        <v>0.19900000000000001</v>
      </c>
      <c r="DJ87" s="12">
        <v>0.23139999999999999</v>
      </c>
      <c r="DK87" s="13"/>
      <c r="DL87" s="12"/>
      <c r="DM87" s="12">
        <v>0.100203</v>
      </c>
      <c r="DN87" s="12">
        <v>0.14160300000000001</v>
      </c>
      <c r="DO87" s="12">
        <v>0.23599999999999999</v>
      </c>
      <c r="DP87" s="12"/>
      <c r="DQ87" s="12">
        <v>0.12523999999999999</v>
      </c>
      <c r="DR87" s="13"/>
      <c r="DS87" s="13"/>
      <c r="DT87" s="13">
        <v>0.11905491999999999</v>
      </c>
      <c r="DU87" s="13">
        <v>8.4270220000000007E-2</v>
      </c>
      <c r="DV87" s="13">
        <v>0.13711999999999999</v>
      </c>
      <c r="DW87" s="13">
        <v>9.8669999999999994E-2</v>
      </c>
      <c r="DX87" s="13">
        <v>0.13605931099999999</v>
      </c>
      <c r="DY87" s="13">
        <v>0.10923350499999999</v>
      </c>
      <c r="DZ87" s="12">
        <v>0.13180500000000001</v>
      </c>
      <c r="EA87" s="12" t="s">
        <v>148</v>
      </c>
      <c r="EB87" s="13">
        <v>6.8470000000000003E-2</v>
      </c>
      <c r="EC87" s="13">
        <v>0.186</v>
      </c>
      <c r="ED87" s="13"/>
      <c r="EE87" s="13"/>
      <c r="EF87" s="12"/>
      <c r="EG87" s="12"/>
      <c r="EH87" s="12">
        <v>0</v>
      </c>
      <c r="EI87" s="13"/>
      <c r="EJ87" s="12"/>
      <c r="EK87" s="12"/>
      <c r="EL87" s="12"/>
      <c r="EM87" s="12"/>
      <c r="EN87" s="12"/>
      <c r="EO87" s="12"/>
      <c r="EP87" s="12">
        <v>1</v>
      </c>
      <c r="EQ87" s="13"/>
      <c r="ER87" s="13"/>
      <c r="ES87" s="13"/>
      <c r="ET87" s="13"/>
      <c r="EU87" s="13"/>
      <c r="EV87" s="13"/>
    </row>
    <row r="88" spans="1:152" ht="15.75" customHeight="1" x14ac:dyDescent="0.35">
      <c r="A88" s="3">
        <v>86</v>
      </c>
      <c r="B88" s="12" t="s">
        <v>148</v>
      </c>
      <c r="C88" s="12">
        <v>0.26568000000000003</v>
      </c>
      <c r="D88" s="13">
        <v>6.5118999999999996E-2</v>
      </c>
      <c r="E88" s="13">
        <v>8.0075999999999994E-2</v>
      </c>
      <c r="F88" s="12">
        <v>7.1815000000000004E-2</v>
      </c>
      <c r="G88" s="12">
        <v>8.8862999999999998E-2</v>
      </c>
      <c r="H88" s="12">
        <v>8.0338999999999994E-2</v>
      </c>
      <c r="I88" s="12">
        <v>0.116409</v>
      </c>
      <c r="J88" s="12">
        <v>0.14670900000000001</v>
      </c>
      <c r="K88" s="12">
        <v>0.12684300000000001</v>
      </c>
      <c r="L88" s="12">
        <v>0.12437999999999999</v>
      </c>
      <c r="M88" s="12">
        <v>0.11165</v>
      </c>
      <c r="N88" s="12">
        <v>8.5078000000000001E-2</v>
      </c>
      <c r="O88" s="12">
        <v>7.3493000000000003E-2</v>
      </c>
      <c r="P88" s="12">
        <v>0.13796700000000001</v>
      </c>
      <c r="Q88" s="12">
        <v>9.9122000000000002E-2</v>
      </c>
      <c r="R88" s="14">
        <v>5.4129999999999998E-2</v>
      </c>
      <c r="S88" s="14">
        <v>8.7809999999999999E-2</v>
      </c>
      <c r="T88" s="14">
        <v>4.582E-2</v>
      </c>
      <c r="U88" s="15">
        <v>6.7820000000000005E-2</v>
      </c>
      <c r="V88" s="16">
        <v>0.18146000000000001</v>
      </c>
      <c r="W88" s="17">
        <v>0.20937</v>
      </c>
      <c r="X88" s="16">
        <v>0.17282</v>
      </c>
      <c r="Y88" s="16">
        <v>0.14429729999999999</v>
      </c>
      <c r="Z88" s="16">
        <v>0.13938</v>
      </c>
      <c r="AA88" s="16">
        <v>0.1783921</v>
      </c>
      <c r="AB88" s="16">
        <v>0.17282</v>
      </c>
      <c r="AC88" s="12">
        <v>0.1212</v>
      </c>
      <c r="AD88" s="12">
        <v>0.15026999999999999</v>
      </c>
      <c r="AE88" s="12">
        <v>0.16609000000000002</v>
      </c>
      <c r="AF88" s="12">
        <v>0.158359</v>
      </c>
      <c r="AG88" s="12">
        <v>9.7467999999999999E-2</v>
      </c>
      <c r="AH88" s="12">
        <v>0.13931499999999999</v>
      </c>
      <c r="AI88" s="12">
        <v>7.6569999999999999E-2</v>
      </c>
      <c r="AJ88" s="12">
        <v>8.5078000000000001E-2</v>
      </c>
      <c r="AK88" s="12">
        <v>0.13796700000000001</v>
      </c>
      <c r="AL88" s="12">
        <v>0.12417</v>
      </c>
      <c r="AM88" s="12">
        <v>7.5346999999999997E-2</v>
      </c>
      <c r="AN88" s="12">
        <v>0.105792</v>
      </c>
      <c r="AO88" s="12">
        <v>8.1949499999999995E-2</v>
      </c>
      <c r="AP88" s="13">
        <v>0.189278</v>
      </c>
      <c r="AQ88" s="13">
        <v>0.17539669999999999</v>
      </c>
      <c r="AR88" s="13">
        <v>0.13269499999999998</v>
      </c>
      <c r="AS88" s="13">
        <v>7.0175000000000001E-2</v>
      </c>
      <c r="AT88" s="13" t="s">
        <v>220</v>
      </c>
      <c r="AU88" s="13"/>
      <c r="AV88" s="12">
        <v>0.30249999999999999</v>
      </c>
      <c r="AW88" s="12">
        <v>0.122415</v>
      </c>
      <c r="AX88" s="12">
        <v>0.20580999999999999</v>
      </c>
      <c r="AY88" s="12">
        <v>0.20580999999999999</v>
      </c>
      <c r="AZ88" s="13">
        <v>8.6375999999999994E-2</v>
      </c>
      <c r="BA88" s="13">
        <v>0.104587</v>
      </c>
      <c r="BB88" s="12">
        <v>0.122797</v>
      </c>
      <c r="BC88" s="12">
        <v>0.36721700000000002</v>
      </c>
      <c r="BD88" s="12"/>
      <c r="BE88" s="12">
        <v>0.30449700000000002</v>
      </c>
      <c r="BF88" s="12">
        <v>8.1018000000000007E-2</v>
      </c>
      <c r="BG88" s="13">
        <v>0.113755</v>
      </c>
      <c r="BH88" s="13"/>
      <c r="BI88" s="13">
        <v>0.17282</v>
      </c>
      <c r="BJ88" s="13">
        <v>7.5014999999999998E-2</v>
      </c>
      <c r="BK88" s="13">
        <v>6.1971999999999999E-2</v>
      </c>
      <c r="BL88" s="13">
        <v>0.106301828</v>
      </c>
      <c r="BM88" s="13">
        <v>5.8744062999999999E-2</v>
      </c>
      <c r="BN88" s="13">
        <v>9.2770000000000005E-2</v>
      </c>
      <c r="BO88" s="13">
        <v>6.6850000000000007E-2</v>
      </c>
      <c r="BP88" s="13">
        <v>5.9679999999999997E-2</v>
      </c>
      <c r="BQ88" s="13">
        <v>2.896E-2</v>
      </c>
      <c r="BR88" s="13">
        <v>9.1239000000000001E-2</v>
      </c>
      <c r="BS88" s="13">
        <v>5.7646000000000003E-2</v>
      </c>
      <c r="BT88" s="13"/>
      <c r="BU88" s="13"/>
      <c r="BV88" s="13"/>
      <c r="BW88" s="13"/>
      <c r="BX88" s="13">
        <v>9.2116317096455166E-2</v>
      </c>
      <c r="BY88" s="13">
        <v>8.3692139999999998E-2</v>
      </c>
      <c r="BZ88" s="13">
        <v>0.10617372069277048</v>
      </c>
      <c r="CA88" s="13">
        <v>8.4455855275972547E-2</v>
      </c>
      <c r="CB88" s="13">
        <v>7.6177115056570405E-2</v>
      </c>
      <c r="CC88" s="13">
        <v>9.7962125017077739E-2</v>
      </c>
      <c r="CD88" s="13">
        <v>8.9375386533275855E-2</v>
      </c>
      <c r="CE88" s="13">
        <v>8.0893935673254189E-2</v>
      </c>
      <c r="CF88" s="13">
        <v>0.10359474007922846</v>
      </c>
      <c r="CG88" s="13">
        <v>8.8103391491142616E-2</v>
      </c>
      <c r="CH88" s="13">
        <v>7.9604549160254737E-2</v>
      </c>
      <c r="CI88" s="12">
        <v>0.10239057920346084</v>
      </c>
      <c r="CJ88" s="13">
        <v>8.6521524570001965E-2</v>
      </c>
      <c r="CK88" s="12">
        <v>7.7964826078526103E-2</v>
      </c>
      <c r="CL88" s="12">
        <v>0.10106730475956983</v>
      </c>
      <c r="CM88" s="12">
        <v>8.576158435910676E-2</v>
      </c>
      <c r="CN88" s="12">
        <v>7.7237798288190107E-2</v>
      </c>
      <c r="CO88" s="12">
        <v>0.10015823601093418</v>
      </c>
      <c r="CP88" s="13">
        <v>8.4682374138381047E-2</v>
      </c>
      <c r="CQ88" s="13">
        <v>7.6146661487025105E-2</v>
      </c>
      <c r="CR88" s="13">
        <v>9.9127214091680335E-2</v>
      </c>
      <c r="CS88" s="13">
        <v>8.3656003750019553E-2</v>
      </c>
      <c r="CT88" s="13">
        <v>7.51092048937331E-2</v>
      </c>
      <c r="CU88" s="12">
        <v>9.8147654374222168E-2</v>
      </c>
      <c r="CV88" s="12">
        <v>8.2677544045980017E-2</v>
      </c>
      <c r="CW88" s="12">
        <v>7.4123571437033284E-2</v>
      </c>
      <c r="CX88" s="12">
        <v>9.7213709224627964E-2</v>
      </c>
      <c r="CY88" s="12">
        <v>6.2759099999999998E-2</v>
      </c>
      <c r="CZ88" s="12">
        <v>8.4793499999999994E-2</v>
      </c>
      <c r="DA88" s="12">
        <v>4.9017499999999999E-2</v>
      </c>
      <c r="DB88" s="12">
        <v>7.4418700000000004E-2</v>
      </c>
      <c r="DC88" s="12">
        <v>6.3181791000000001E-2</v>
      </c>
      <c r="DD88" s="12">
        <v>9.2858746800000003E-2</v>
      </c>
      <c r="DE88" s="12">
        <v>4.79447806E-2</v>
      </c>
      <c r="DF88" s="12">
        <v>7.7088210800000001E-2</v>
      </c>
      <c r="DG88" s="12">
        <v>0.22913</v>
      </c>
      <c r="DH88" s="12">
        <v>0.16603065407425277</v>
      </c>
      <c r="DI88" s="12">
        <v>0.224</v>
      </c>
      <c r="DJ88" s="12">
        <v>0.24590000000000001</v>
      </c>
      <c r="DK88" s="13"/>
      <c r="DL88" s="12"/>
      <c r="DM88" s="12">
        <v>0.107099</v>
      </c>
      <c r="DN88" s="12">
        <v>0.14837400000000001</v>
      </c>
      <c r="DO88" s="12">
        <v>0.26600000000000001</v>
      </c>
      <c r="DP88" s="12"/>
      <c r="DQ88" s="12">
        <v>0.13191</v>
      </c>
      <c r="DR88" s="13"/>
      <c r="DS88" s="13"/>
      <c r="DT88" s="13">
        <v>0.12748140999999999</v>
      </c>
      <c r="DU88" s="13">
        <v>9.1734769999999993E-2</v>
      </c>
      <c r="DV88" s="13">
        <v>0.14881</v>
      </c>
      <c r="DW88" s="13">
        <v>0.10836</v>
      </c>
      <c r="DX88" s="13">
        <v>0.14633812900000001</v>
      </c>
      <c r="DY88" s="13">
        <v>0.119325606</v>
      </c>
      <c r="DZ88" s="12">
        <v>0.15009</v>
      </c>
      <c r="EA88" s="12" t="s">
        <v>148</v>
      </c>
      <c r="EB88" s="13">
        <v>7.1650000000000005E-2</v>
      </c>
      <c r="EC88" s="13">
        <v>0.217</v>
      </c>
      <c r="ED88" s="13"/>
      <c r="EE88" s="13"/>
      <c r="EF88" s="12"/>
      <c r="EG88" s="12"/>
      <c r="EH88" s="12">
        <v>0</v>
      </c>
      <c r="EI88" s="13"/>
      <c r="EJ88" s="12"/>
      <c r="EK88" s="12"/>
      <c r="EL88" s="12"/>
      <c r="EM88" s="12"/>
      <c r="EN88" s="12"/>
      <c r="EO88" s="12"/>
      <c r="EP88" s="12">
        <v>1</v>
      </c>
      <c r="EQ88" s="13"/>
      <c r="ER88" s="13"/>
      <c r="ES88" s="13"/>
      <c r="ET88" s="13"/>
      <c r="EU88" s="13"/>
      <c r="EV88" s="13"/>
    </row>
    <row r="89" spans="1:152" ht="15.75" customHeight="1" x14ac:dyDescent="0.35">
      <c r="A89" s="3">
        <v>87</v>
      </c>
      <c r="B89" s="12" t="s">
        <v>148</v>
      </c>
      <c r="C89" s="12">
        <v>0.30301999999999996</v>
      </c>
      <c r="D89" s="13">
        <v>7.3136000000000007E-2</v>
      </c>
      <c r="E89" s="13">
        <v>8.7370000000000003E-2</v>
      </c>
      <c r="F89" s="12">
        <v>8.0682000000000004E-2</v>
      </c>
      <c r="G89" s="12">
        <v>9.6958000000000003E-2</v>
      </c>
      <c r="H89" s="12">
        <v>8.8819999999999996E-2</v>
      </c>
      <c r="I89" s="12">
        <v>0.12927</v>
      </c>
      <c r="J89" s="12">
        <v>0.160333</v>
      </c>
      <c r="K89" s="12">
        <v>0.13630699999999998</v>
      </c>
      <c r="L89" s="12">
        <v>0.134466</v>
      </c>
      <c r="M89" s="12">
        <v>0.12305000000000001</v>
      </c>
      <c r="N89" s="12">
        <v>9.3188999999999994E-2</v>
      </c>
      <c r="O89" s="12">
        <v>8.2318000000000002E-2</v>
      </c>
      <c r="P89" s="12">
        <v>0.14874399999999999</v>
      </c>
      <c r="Q89" s="12">
        <v>0.10757700000000001</v>
      </c>
      <c r="R89" s="14">
        <v>6.1699999999999998E-2</v>
      </c>
      <c r="S89" s="14">
        <v>9.6089999999999995E-2</v>
      </c>
      <c r="T89" s="14">
        <v>5.219E-2</v>
      </c>
      <c r="U89" s="15">
        <v>7.4340000000000003E-2</v>
      </c>
      <c r="V89" s="16">
        <v>0.19439000000000001</v>
      </c>
      <c r="W89" s="17">
        <v>0.22563</v>
      </c>
      <c r="X89" s="16">
        <v>0.18512999999999999</v>
      </c>
      <c r="Y89" s="16">
        <v>0.15512409999999999</v>
      </c>
      <c r="Z89" s="16">
        <v>0.15001</v>
      </c>
      <c r="AA89" s="16">
        <v>0.19102050000000001</v>
      </c>
      <c r="AB89" s="16">
        <v>0.18512999999999999</v>
      </c>
      <c r="AC89" s="12">
        <v>0.13045000000000001</v>
      </c>
      <c r="AD89" s="12">
        <v>0.16098000000000001</v>
      </c>
      <c r="AE89" s="12">
        <v>0.17955000000000002</v>
      </c>
      <c r="AF89" s="12">
        <v>0.168937</v>
      </c>
      <c r="AG89" s="12">
        <v>0.106452</v>
      </c>
      <c r="AH89" s="12">
        <v>0.14871400000000001</v>
      </c>
      <c r="AI89" s="12">
        <v>8.387E-2</v>
      </c>
      <c r="AJ89" s="12">
        <v>9.3188999999999994E-2</v>
      </c>
      <c r="AK89" s="12">
        <v>0.14874399999999999</v>
      </c>
      <c r="AL89" s="12">
        <v>0.13386999999999999</v>
      </c>
      <c r="AM89" s="12">
        <v>8.4023E-2</v>
      </c>
      <c r="AN89" s="12">
        <v>0.115671</v>
      </c>
      <c r="AO89" s="12">
        <v>8.8702500000000004E-2</v>
      </c>
      <c r="AP89" s="13">
        <v>0.20596999999999999</v>
      </c>
      <c r="AQ89" s="13">
        <v>0.18934290000000001</v>
      </c>
      <c r="AR89" s="13">
        <v>0.14199999999999999</v>
      </c>
      <c r="AS89" s="13">
        <v>7.3891999999999999E-2</v>
      </c>
      <c r="AT89" s="13" t="s">
        <v>221</v>
      </c>
      <c r="AU89" s="13"/>
      <c r="AV89" s="12">
        <v>0.32761000000000001</v>
      </c>
      <c r="AW89" s="12">
        <v>0.131575</v>
      </c>
      <c r="AX89" s="12">
        <v>0.22348000000000001</v>
      </c>
      <c r="AY89" s="12">
        <v>0.22348000000000001</v>
      </c>
      <c r="AZ89" s="13">
        <v>9.6337000000000006E-2</v>
      </c>
      <c r="BA89" s="13">
        <v>0.11619</v>
      </c>
      <c r="BB89" s="12">
        <v>0.136043</v>
      </c>
      <c r="BC89" s="12">
        <v>0.39774599999999999</v>
      </c>
      <c r="BD89" s="12"/>
      <c r="BE89" s="12">
        <v>0.33036399999999999</v>
      </c>
      <c r="BF89" s="12">
        <v>9.0347999999999998E-2</v>
      </c>
      <c r="BG89" s="13">
        <v>0.124377</v>
      </c>
      <c r="BH89" s="13"/>
      <c r="BI89" s="13">
        <v>0.18512999999999999</v>
      </c>
      <c r="BJ89" s="13">
        <v>8.4822999999999996E-2</v>
      </c>
      <c r="BK89" s="13">
        <v>7.0154999999999995E-2</v>
      </c>
      <c r="BL89" s="13">
        <v>0.11666515</v>
      </c>
      <c r="BM89" s="13">
        <v>6.6468721999999994E-2</v>
      </c>
      <c r="BN89" s="13">
        <v>0.10412</v>
      </c>
      <c r="BO89" s="13">
        <v>7.5850000000000001E-2</v>
      </c>
      <c r="BP89" s="13">
        <v>6.472E-2</v>
      </c>
      <c r="BQ89" s="13">
        <v>3.3779999999999998E-2</v>
      </c>
      <c r="BR89" s="13">
        <v>0.1009</v>
      </c>
      <c r="BS89" s="13">
        <v>6.4084000000000002E-2</v>
      </c>
      <c r="BT89" s="13"/>
      <c r="BU89" s="13"/>
      <c r="BV89" s="13"/>
      <c r="BW89" s="13"/>
      <c r="BX89" s="13">
        <v>9.9020825847537297E-2</v>
      </c>
      <c r="BY89" s="13">
        <v>9.0362159999999997E-2</v>
      </c>
      <c r="BZ89" s="13">
        <v>0.11384496875530389</v>
      </c>
      <c r="CA89" s="13">
        <v>9.0711575720179724E-2</v>
      </c>
      <c r="CB89" s="13">
        <v>8.2253954482409547E-2</v>
      </c>
      <c r="CC89" s="13">
        <v>0.10485824314585748</v>
      </c>
      <c r="CD89" s="13">
        <v>9.6040558648845475E-2</v>
      </c>
      <c r="CE89" s="13">
        <v>8.7297735145122221E-2</v>
      </c>
      <c r="CF89" s="13">
        <v>0.11108408910689171</v>
      </c>
      <c r="CG89" s="13">
        <v>9.4659640446263904E-2</v>
      </c>
      <c r="CH89" s="13">
        <v>8.5888611404290022E-2</v>
      </c>
      <c r="CI89" s="12">
        <v>0.10979593698330664</v>
      </c>
      <c r="CJ89" s="13">
        <v>9.2906045991338476E-2</v>
      </c>
      <c r="CK89" s="12">
        <v>8.4058191922490519E-2</v>
      </c>
      <c r="CL89" s="12">
        <v>0.10835716795734125</v>
      </c>
      <c r="CM89" s="12">
        <v>9.2127093113588535E-2</v>
      </c>
      <c r="CN89" s="12">
        <v>8.3309577751972771E-2</v>
      </c>
      <c r="CO89" s="12">
        <v>0.10741237851033281</v>
      </c>
      <c r="CP89" s="13">
        <v>9.0961335120239642E-2</v>
      </c>
      <c r="CQ89" s="13">
        <v>8.2123033730001932E-2</v>
      </c>
      <c r="CR89" s="13">
        <v>0.10631498193182959</v>
      </c>
      <c r="CS89" s="13">
        <v>8.9853481939623253E-2</v>
      </c>
      <c r="CT89" s="13">
        <v>8.0999059484271024E-2</v>
      </c>
      <c r="CU89" s="12">
        <v>0.10527396416010817</v>
      </c>
      <c r="CV89" s="12">
        <v>8.8801369443042052E-2</v>
      </c>
      <c r="CW89" s="12">
        <v>7.9933000445831029E-2</v>
      </c>
      <c r="CX89" s="12">
        <v>0.10428345765146528</v>
      </c>
      <c r="CY89" s="12">
        <v>6.9943500000000006E-2</v>
      </c>
      <c r="CZ89" s="12">
        <v>9.4321600000000005E-2</v>
      </c>
      <c r="DA89" s="12">
        <v>5.60458E-2</v>
      </c>
      <c r="DB89" s="12">
        <v>8.3959900000000004E-2</v>
      </c>
      <c r="DC89" s="12">
        <v>6.9415458099999994E-2</v>
      </c>
      <c r="DD89" s="12">
        <v>0.101542411</v>
      </c>
      <c r="DE89" s="12">
        <v>5.2919508099999998E-2</v>
      </c>
      <c r="DF89" s="12">
        <v>8.4870071699999994E-2</v>
      </c>
      <c r="DG89" s="12">
        <v>0.23607</v>
      </c>
      <c r="DH89" s="12">
        <v>0.17516153396823142</v>
      </c>
      <c r="DI89" s="12">
        <v>0.251</v>
      </c>
      <c r="DJ89" s="12">
        <v>0.2601</v>
      </c>
      <c r="DK89" s="13"/>
      <c r="DL89" s="12"/>
      <c r="DM89" s="12">
        <v>0.114512</v>
      </c>
      <c r="DN89" s="12">
        <v>0.15523500000000001</v>
      </c>
      <c r="DO89" s="12">
        <v>0.30299999999999999</v>
      </c>
      <c r="DP89" s="12"/>
      <c r="DQ89" s="12">
        <v>0.13893</v>
      </c>
      <c r="DR89" s="13"/>
      <c r="DS89" s="13"/>
      <c r="DT89" s="13">
        <v>0.13627557000000001</v>
      </c>
      <c r="DU89" s="13">
        <v>9.9718660000000001E-2</v>
      </c>
      <c r="DV89" s="13">
        <v>0.16134000000000001</v>
      </c>
      <c r="DW89" s="13">
        <v>0.11926</v>
      </c>
      <c r="DX89" s="13">
        <v>0.157368122</v>
      </c>
      <c r="DY89" s="13">
        <v>0.13030839699999999</v>
      </c>
      <c r="DZ89" s="12">
        <v>0.17083999999999999</v>
      </c>
      <c r="EA89" s="12" t="s">
        <v>148</v>
      </c>
      <c r="EB89" s="13">
        <v>7.492E-2</v>
      </c>
      <c r="EC89" s="13">
        <v>0.255</v>
      </c>
      <c r="ED89" s="13"/>
      <c r="EE89" s="13"/>
      <c r="EF89" s="12"/>
      <c r="EG89" s="12"/>
      <c r="EH89" s="12">
        <v>0</v>
      </c>
      <c r="EI89" s="13"/>
      <c r="EJ89" s="12"/>
      <c r="EK89" s="12"/>
      <c r="EL89" s="12"/>
      <c r="EM89" s="12"/>
      <c r="EN89" s="12"/>
      <c r="EO89" s="12"/>
      <c r="EP89" s="12">
        <v>1</v>
      </c>
      <c r="EQ89" s="13"/>
      <c r="ER89" s="13"/>
      <c r="ES89" s="13"/>
      <c r="ET89" s="13"/>
      <c r="EU89" s="13"/>
      <c r="EV89" s="13"/>
    </row>
    <row r="90" spans="1:152" ht="15.75" customHeight="1" x14ac:dyDescent="0.35">
      <c r="A90" s="3">
        <v>88</v>
      </c>
      <c r="B90" s="12" t="s">
        <v>148</v>
      </c>
      <c r="C90" s="12">
        <v>0.34669</v>
      </c>
      <c r="D90" s="13">
        <v>8.1990999999999994E-2</v>
      </c>
      <c r="E90" s="13">
        <v>9.5169000000000004E-2</v>
      </c>
      <c r="F90" s="12">
        <v>9.0556999999999999E-2</v>
      </c>
      <c r="G90" s="12">
        <v>0.105631</v>
      </c>
      <c r="H90" s="12">
        <v>9.8094000000000001E-2</v>
      </c>
      <c r="I90" s="12">
        <v>0.14344499999999999</v>
      </c>
      <c r="J90" s="12">
        <v>0.175124</v>
      </c>
      <c r="K90" s="12">
        <v>0.146397</v>
      </c>
      <c r="L90" s="12">
        <v>0.14527400000000001</v>
      </c>
      <c r="M90" s="12">
        <v>0.13611999999999999</v>
      </c>
      <c r="N90" s="12">
        <v>0.10215</v>
      </c>
      <c r="O90" s="12">
        <v>9.2017000000000002E-2</v>
      </c>
      <c r="P90" s="12">
        <v>0.160081</v>
      </c>
      <c r="Q90" s="12">
        <v>0.116316</v>
      </c>
      <c r="R90" s="14">
        <v>7.0400000000000004E-2</v>
      </c>
      <c r="S90" s="14">
        <v>0.10517</v>
      </c>
      <c r="T90" s="14">
        <v>5.9279999999999999E-2</v>
      </c>
      <c r="U90" s="15">
        <v>8.1500000000000003E-2</v>
      </c>
      <c r="V90" s="16">
        <v>0.20816000000000001</v>
      </c>
      <c r="W90" s="17">
        <v>0.24299999999999999</v>
      </c>
      <c r="X90" s="16">
        <v>0.19825000000000001</v>
      </c>
      <c r="Y90" s="16">
        <v>0.1664679</v>
      </c>
      <c r="Z90" s="16">
        <v>0.16114000000000001</v>
      </c>
      <c r="AA90" s="16">
        <v>0.20457320000000001</v>
      </c>
      <c r="AB90" s="16">
        <v>0.19825000000000001</v>
      </c>
      <c r="AC90" s="12">
        <v>0.14011999999999999</v>
      </c>
      <c r="AD90" s="12">
        <v>0.17238999999999999</v>
      </c>
      <c r="AE90" s="12">
        <v>0.19327</v>
      </c>
      <c r="AF90" s="12">
        <v>0.18012900000000001</v>
      </c>
      <c r="AG90" s="12">
        <v>0.116226</v>
      </c>
      <c r="AH90" s="12">
        <v>0.15848599999999999</v>
      </c>
      <c r="AI90" s="12">
        <v>9.1935000000000003E-2</v>
      </c>
      <c r="AJ90" s="12">
        <v>0.10215</v>
      </c>
      <c r="AK90" s="12">
        <v>0.160081</v>
      </c>
      <c r="AL90" s="12">
        <v>0.14407300000000001</v>
      </c>
      <c r="AM90" s="12">
        <v>9.3820000000000001E-2</v>
      </c>
      <c r="AN90" s="12">
        <v>0.12698000000000001</v>
      </c>
      <c r="AO90" s="12">
        <v>9.5781000000000005E-2</v>
      </c>
      <c r="AP90" s="13">
        <v>0.22390599999999999</v>
      </c>
      <c r="AQ90" s="13">
        <v>0.20398579999999999</v>
      </c>
      <c r="AR90" s="13">
        <v>0.15165600000000001</v>
      </c>
      <c r="AS90" s="13">
        <v>7.7790999999999999E-2</v>
      </c>
      <c r="AT90" s="13" t="s">
        <v>222</v>
      </c>
      <c r="AU90" s="13"/>
      <c r="AV90" s="12">
        <v>0.35382999999999998</v>
      </c>
      <c r="AW90" s="12">
        <v>0.14135200000000001</v>
      </c>
      <c r="AX90" s="12">
        <v>0.24248</v>
      </c>
      <c r="AY90" s="12">
        <v>0.24248</v>
      </c>
      <c r="AZ90" s="13">
        <v>0.107303</v>
      </c>
      <c r="BA90" s="13">
        <v>0.12894700000000001</v>
      </c>
      <c r="BB90" s="12">
        <v>0.15059</v>
      </c>
      <c r="BC90" s="12">
        <v>0.43015999999999999</v>
      </c>
      <c r="BD90" s="12"/>
      <c r="BE90" s="12">
        <v>0.35797200000000001</v>
      </c>
      <c r="BF90" s="12">
        <v>0.100882</v>
      </c>
      <c r="BG90" s="13">
        <v>0.13653699999999999</v>
      </c>
      <c r="BH90" s="13"/>
      <c r="BI90" s="13">
        <v>0.19825000000000001</v>
      </c>
      <c r="BJ90" s="13">
        <v>9.5987000000000003E-2</v>
      </c>
      <c r="BK90" s="13">
        <v>7.8963000000000005E-2</v>
      </c>
      <c r="BL90" s="13">
        <v>0.127702233</v>
      </c>
      <c r="BM90" s="13">
        <v>7.4869867000000007E-2</v>
      </c>
      <c r="BN90" s="13">
        <v>0.11667</v>
      </c>
      <c r="BO90" s="13">
        <v>8.591E-2</v>
      </c>
      <c r="BP90" s="13">
        <v>7.0190000000000002E-2</v>
      </c>
      <c r="BQ90" s="13">
        <v>3.7519999999999998E-2</v>
      </c>
      <c r="BR90" s="13">
        <v>0.111321</v>
      </c>
      <c r="BS90" s="13">
        <v>7.0942000000000005E-2</v>
      </c>
      <c r="BT90" s="13"/>
      <c r="BU90" s="13"/>
      <c r="BV90" s="13"/>
      <c r="BW90" s="13"/>
      <c r="BX90" s="13">
        <v>0.10656222851356324</v>
      </c>
      <c r="BY90" s="13">
        <v>9.7583589999999998E-2</v>
      </c>
      <c r="BZ90" s="13">
        <v>0.1223451261752853</v>
      </c>
      <c r="CA90" s="13">
        <v>9.7493403637083823E-2</v>
      </c>
      <c r="CB90" s="13">
        <v>8.8785069762529978E-2</v>
      </c>
      <c r="CC90" s="13">
        <v>0.11243854562001583</v>
      </c>
      <c r="CD90" s="13">
        <v>0.10330111115534463</v>
      </c>
      <c r="CE90" s="13">
        <v>9.4212371556846891E-2</v>
      </c>
      <c r="CF90" s="13">
        <v>0.11936116293465462</v>
      </c>
      <c r="CG90" s="13">
        <v>0.10179267856966052</v>
      </c>
      <c r="CH90" s="13">
        <v>9.2665561538793212E-2</v>
      </c>
      <c r="CI90" s="12">
        <v>0.11797026941822424</v>
      </c>
      <c r="CJ90" s="13">
        <v>9.9841846248946778E-2</v>
      </c>
      <c r="CK90" s="12">
        <v>9.0619456343267721E-2</v>
      </c>
      <c r="CL90" s="12">
        <v>0.1163935423368455</v>
      </c>
      <c r="CM90" s="12">
        <v>9.903673724713849E-2</v>
      </c>
      <c r="CN90" s="12">
        <v>8.9842687610700092E-2</v>
      </c>
      <c r="CO90" s="12">
        <v>0.11540179625803923</v>
      </c>
      <c r="CP90" s="13">
        <v>9.7769827407493043E-2</v>
      </c>
      <c r="CQ90" s="13">
        <v>8.8546723319651133E-2</v>
      </c>
      <c r="CR90" s="13">
        <v>0.11422305130101704</v>
      </c>
      <c r="CS90" s="13">
        <v>9.6566861056250702E-2</v>
      </c>
      <c r="CT90" s="13">
        <v>8.7323397550160345E-2</v>
      </c>
      <c r="CU90" s="12">
        <v>0.11310664774540759</v>
      </c>
      <c r="CV90" s="12">
        <v>9.542857710822486E-2</v>
      </c>
      <c r="CW90" s="12">
        <v>8.6165019116606997E-2</v>
      </c>
      <c r="CX90" s="12">
        <v>0.1120466183286192</v>
      </c>
      <c r="CY90" s="12">
        <v>7.7021599999999996E-2</v>
      </c>
      <c r="CZ90" s="12">
        <v>0.101914</v>
      </c>
      <c r="DA90" s="12">
        <v>6.32215E-2</v>
      </c>
      <c r="DB90" s="12">
        <v>9.3438999999999994E-2</v>
      </c>
      <c r="DC90" s="12">
        <v>7.62773546E-2</v>
      </c>
      <c r="DD90" s="12">
        <v>0.1110108185</v>
      </c>
      <c r="DE90" s="12">
        <v>5.8434308900000002E-2</v>
      </c>
      <c r="DF90" s="12">
        <v>9.3445725899999998E-2</v>
      </c>
      <c r="DG90" s="12">
        <v>0.24451000000000001</v>
      </c>
      <c r="DH90" s="12">
        <v>0.1848569502767673</v>
      </c>
      <c r="DI90" s="12">
        <v>0.28199999999999997</v>
      </c>
      <c r="DJ90" s="12">
        <v>0.2772</v>
      </c>
      <c r="DK90" s="13"/>
      <c r="DL90" s="12"/>
      <c r="DM90" s="12">
        <v>0.122464</v>
      </c>
      <c r="DN90" s="12">
        <v>0.162186</v>
      </c>
      <c r="DO90" s="12">
        <v>0.34699999999999998</v>
      </c>
      <c r="DP90" s="12"/>
      <c r="DQ90" s="12">
        <v>0.14630000000000001</v>
      </c>
      <c r="DR90" s="13"/>
      <c r="DS90" s="13"/>
      <c r="DT90" s="13">
        <v>0.14542939999999999</v>
      </c>
      <c r="DU90" s="13">
        <v>0.10822492</v>
      </c>
      <c r="DV90" s="13">
        <v>0.17485000000000001</v>
      </c>
      <c r="DW90" s="13">
        <v>0.13155</v>
      </c>
      <c r="DX90" s="13">
        <v>0.16919140099999999</v>
      </c>
      <c r="DY90" s="13">
        <v>0.14224599399999999</v>
      </c>
      <c r="DZ90" s="12">
        <v>0.194465</v>
      </c>
      <c r="EA90" s="12" t="s">
        <v>148</v>
      </c>
      <c r="EB90" s="13">
        <v>7.8329999999999997E-2</v>
      </c>
      <c r="EC90" s="13">
        <v>0.3</v>
      </c>
      <c r="ED90" s="13"/>
      <c r="EE90" s="13"/>
      <c r="EF90" s="12"/>
      <c r="EG90" s="12"/>
      <c r="EH90" s="12">
        <v>0</v>
      </c>
      <c r="EI90" s="13"/>
      <c r="EJ90" s="12"/>
      <c r="EK90" s="12"/>
      <c r="EL90" s="12"/>
      <c r="EM90" s="12"/>
      <c r="EN90" s="12"/>
      <c r="EO90" s="12"/>
      <c r="EP90" s="12">
        <v>1</v>
      </c>
      <c r="EQ90" s="13"/>
      <c r="ER90" s="13"/>
      <c r="ES90" s="13"/>
      <c r="ET90" s="13"/>
      <c r="EU90" s="13"/>
      <c r="EV90" s="13"/>
    </row>
    <row r="91" spans="1:152" ht="15.75" customHeight="1" x14ac:dyDescent="0.35">
      <c r="A91" s="3">
        <v>89</v>
      </c>
      <c r="B91" s="12" t="s">
        <v>148</v>
      </c>
      <c r="C91" s="12">
        <v>0.39585999999999999</v>
      </c>
      <c r="D91" s="13">
        <v>9.1577000000000006E-2</v>
      </c>
      <c r="E91" s="13">
        <v>0.10345500000000001</v>
      </c>
      <c r="F91" s="12">
        <v>0.10130699999999999</v>
      </c>
      <c r="G91" s="12">
        <v>0.114858</v>
      </c>
      <c r="H91" s="12">
        <v>0.108083</v>
      </c>
      <c r="I91" s="12">
        <v>0.15903999999999999</v>
      </c>
      <c r="J91" s="12">
        <v>0.19115099999999999</v>
      </c>
      <c r="K91" s="12">
        <v>0.15715299999999999</v>
      </c>
      <c r="L91" s="12">
        <v>0.15684100000000001</v>
      </c>
      <c r="M91" s="12">
        <v>0.15107000000000001</v>
      </c>
      <c r="N91" s="12">
        <v>0.11261599999999999</v>
      </c>
      <c r="O91" s="12">
        <v>0.102491</v>
      </c>
      <c r="P91" s="12">
        <v>0.172066</v>
      </c>
      <c r="Q91" s="12">
        <v>0.12539400000000001</v>
      </c>
      <c r="R91" s="14">
        <v>8.0960000000000004E-2</v>
      </c>
      <c r="S91" s="14">
        <v>0.11511</v>
      </c>
      <c r="T91" s="14">
        <v>6.7339999999999997E-2</v>
      </c>
      <c r="U91" s="15">
        <v>8.9349999999999999E-2</v>
      </c>
      <c r="V91" s="16">
        <v>0.22308</v>
      </c>
      <c r="W91" s="17">
        <v>0.26144000000000001</v>
      </c>
      <c r="X91" s="16">
        <v>0.21246000000000001</v>
      </c>
      <c r="Y91" s="16">
        <v>0.1783921</v>
      </c>
      <c r="Z91" s="16">
        <v>0.17282</v>
      </c>
      <c r="AA91" s="16">
        <v>0.21936810000000001</v>
      </c>
      <c r="AB91" s="16">
        <v>0.21246000000000001</v>
      </c>
      <c r="AC91" s="12">
        <v>0.15026999999999999</v>
      </c>
      <c r="AD91" s="12">
        <v>0.18475</v>
      </c>
      <c r="AE91" s="12">
        <v>0.20729</v>
      </c>
      <c r="AF91" s="12">
        <v>0.19220799999999999</v>
      </c>
      <c r="AG91" s="12">
        <v>0.12689300000000001</v>
      </c>
      <c r="AH91" s="12">
        <v>0.168709</v>
      </c>
      <c r="AI91" s="12">
        <v>0.101354</v>
      </c>
      <c r="AJ91" s="12">
        <v>0.11261599999999999</v>
      </c>
      <c r="AK91" s="12">
        <v>0.172066</v>
      </c>
      <c r="AL91" s="12">
        <v>0.154859</v>
      </c>
      <c r="AM91" s="12">
        <v>0.10459400000000001</v>
      </c>
      <c r="AN91" s="12">
        <v>0.13945199999999999</v>
      </c>
      <c r="AO91" s="12">
        <v>0.1031898</v>
      </c>
      <c r="AP91" s="13">
        <v>0.24313899999999999</v>
      </c>
      <c r="AQ91" s="13">
        <v>0.2192962</v>
      </c>
      <c r="AR91" s="13">
        <v>0.161661</v>
      </c>
      <c r="AS91" s="13">
        <v>8.2059999999999994E-2</v>
      </c>
      <c r="AT91" s="13" t="s">
        <v>223</v>
      </c>
      <c r="AU91" s="13"/>
      <c r="AV91" s="12">
        <v>0.38241000000000003</v>
      </c>
      <c r="AW91" s="12">
        <v>0.15177499999999999</v>
      </c>
      <c r="AX91" s="12">
        <v>0.26283000000000001</v>
      </c>
      <c r="AY91" s="12">
        <v>0.26283000000000001</v>
      </c>
      <c r="AZ91" s="13">
        <v>0.119154</v>
      </c>
      <c r="BA91" s="13">
        <v>0.142787</v>
      </c>
      <c r="BB91" s="12">
        <v>0.16642000000000001</v>
      </c>
      <c r="BC91" s="12">
        <v>0.46446399999999999</v>
      </c>
      <c r="BD91" s="12"/>
      <c r="BE91" s="12">
        <v>0.38735900000000001</v>
      </c>
      <c r="BF91" s="12">
        <v>0.112467</v>
      </c>
      <c r="BG91" s="13">
        <v>0.149949</v>
      </c>
      <c r="BH91" s="13"/>
      <c r="BI91" s="13">
        <v>0.21246000000000001</v>
      </c>
      <c r="BJ91" s="13">
        <v>0.108482</v>
      </c>
      <c r="BK91" s="13">
        <v>8.8335999999999998E-2</v>
      </c>
      <c r="BL91" s="13">
        <v>0.139416397</v>
      </c>
      <c r="BM91" s="13">
        <v>8.3954878999999996E-2</v>
      </c>
      <c r="BN91" s="13">
        <v>0.13053999999999999</v>
      </c>
      <c r="BO91" s="13">
        <v>9.7129999999999994E-2</v>
      </c>
      <c r="BP91" s="13">
        <v>7.6020000000000004E-2</v>
      </c>
      <c r="BQ91" s="13">
        <v>4.367E-2</v>
      </c>
      <c r="BR91" s="13">
        <v>0.12260799999999999</v>
      </c>
      <c r="BS91" s="13">
        <v>7.8241000000000005E-2</v>
      </c>
      <c r="BT91" s="13"/>
      <c r="BU91" s="13"/>
      <c r="BV91" s="13"/>
      <c r="BW91" s="13"/>
      <c r="BX91" s="13">
        <v>0.11485476903571459</v>
      </c>
      <c r="BY91" s="13">
        <v>0.10545317</v>
      </c>
      <c r="BZ91" s="13">
        <v>0.13183360220570578</v>
      </c>
      <c r="CA91" s="13">
        <v>0.10489066231927233</v>
      </c>
      <c r="CB91" s="13">
        <v>9.5846395060647308E-2</v>
      </c>
      <c r="CC91" s="13">
        <v>0.12082678343700329</v>
      </c>
      <c r="CD91" s="13">
        <v>0.11126175080508154</v>
      </c>
      <c r="CE91" s="13">
        <v>0.10172553591822467</v>
      </c>
      <c r="CF91" s="13">
        <v>0.1285751637898486</v>
      </c>
      <c r="CG91" s="13">
        <v>0.10960301521843931</v>
      </c>
      <c r="CH91" s="13">
        <v>0.10001917893062838</v>
      </c>
      <c r="CI91" s="12">
        <v>0.12705819561285037</v>
      </c>
      <c r="CJ91" s="13">
        <v>0.10742362095389515</v>
      </c>
      <c r="CK91" s="12">
        <v>9.7726876998596168E-2</v>
      </c>
      <c r="CL91" s="12">
        <v>0.12531553313118332</v>
      </c>
      <c r="CM91" s="12">
        <v>0.10658378972777367</v>
      </c>
      <c r="CN91" s="12">
        <v>9.6914159798938637E-2</v>
      </c>
      <c r="CO91" s="12">
        <v>0.1242629837192077</v>
      </c>
      <c r="CP91" s="13">
        <v>0.10519793566579617</v>
      </c>
      <c r="CQ91" s="13">
        <v>9.5491817895013223E-2</v>
      </c>
      <c r="CR91" s="13">
        <v>0.12298435948862486</v>
      </c>
      <c r="CS91" s="13">
        <v>0.10388327765103952</v>
      </c>
      <c r="CT91" s="13">
        <v>9.4153649798766934E-2</v>
      </c>
      <c r="CU91" s="12">
        <v>0.121775362735147</v>
      </c>
      <c r="CV91" s="12">
        <v>0.10264363146049214</v>
      </c>
      <c r="CW91" s="12">
        <v>9.2888623121380576E-2</v>
      </c>
      <c r="CX91" s="12">
        <v>0.12062982454079277</v>
      </c>
      <c r="CY91" s="12">
        <v>8.5436100000000001E-2</v>
      </c>
      <c r="CZ91" s="12">
        <v>0.113095</v>
      </c>
      <c r="DA91" s="12">
        <v>7.0339499999999999E-2</v>
      </c>
      <c r="DB91" s="12">
        <v>0.10496999999999999</v>
      </c>
      <c r="DC91" s="12">
        <v>8.3836707900000002E-2</v>
      </c>
      <c r="DD91" s="12">
        <v>0.1213272006</v>
      </c>
      <c r="DE91" s="12">
        <v>6.4543874099999995E-2</v>
      </c>
      <c r="DF91" s="12">
        <v>0.10290826259999999</v>
      </c>
      <c r="DG91" s="12">
        <v>0.25774000000000002</v>
      </c>
      <c r="DH91" s="12">
        <v>0.19513728063638802</v>
      </c>
      <c r="DI91" s="12">
        <v>0.316</v>
      </c>
      <c r="DJ91" s="12">
        <v>0.29930000000000001</v>
      </c>
      <c r="DK91" s="13"/>
      <c r="DL91" s="12"/>
      <c r="DM91" s="12">
        <v>0.13097200000000001</v>
      </c>
      <c r="DN91" s="12">
        <v>0.16923299999999999</v>
      </c>
      <c r="DO91" s="12">
        <v>0.39600000000000002</v>
      </c>
      <c r="DP91" s="12"/>
      <c r="DQ91" s="12">
        <v>0.15404000000000001</v>
      </c>
      <c r="DR91" s="13"/>
      <c r="DS91" s="13"/>
      <c r="DT91" s="13">
        <v>0.15493698</v>
      </c>
      <c r="DU91" s="13">
        <v>0.11725497</v>
      </c>
      <c r="DV91" s="13">
        <v>0.1895</v>
      </c>
      <c r="DW91" s="13">
        <v>0.14543</v>
      </c>
      <c r="DX91" s="13">
        <v>0.18185014599999999</v>
      </c>
      <c r="DY91" s="13">
        <v>0.155204078</v>
      </c>
      <c r="DZ91" s="12">
        <v>0.221363</v>
      </c>
      <c r="EA91" s="12" t="s">
        <v>148</v>
      </c>
      <c r="EB91" s="13">
        <v>8.2030000000000006E-2</v>
      </c>
      <c r="EC91" s="13">
        <v>0.35830000000000001</v>
      </c>
      <c r="ED91" s="13"/>
      <c r="EE91" s="13"/>
      <c r="EF91" s="12"/>
      <c r="EG91" s="12"/>
      <c r="EH91" s="12">
        <v>0</v>
      </c>
      <c r="EI91" s="13"/>
      <c r="EJ91" s="12"/>
      <c r="EK91" s="12"/>
      <c r="EL91" s="12"/>
      <c r="EM91" s="12"/>
      <c r="EN91" s="12"/>
      <c r="EO91" s="12"/>
      <c r="EP91" s="12">
        <v>1</v>
      </c>
      <c r="EQ91" s="13"/>
      <c r="ER91" s="13"/>
      <c r="ES91" s="13"/>
      <c r="ET91" s="13"/>
      <c r="EU91" s="13"/>
      <c r="EV91" s="13"/>
    </row>
    <row r="92" spans="1:152" ht="15.75" customHeight="1" x14ac:dyDescent="0.35">
      <c r="A92" s="3">
        <v>90</v>
      </c>
      <c r="B92" s="12" t="s">
        <v>148</v>
      </c>
      <c r="C92" s="12">
        <v>0.45455000000000001</v>
      </c>
      <c r="D92" s="13">
        <v>0.101758</v>
      </c>
      <c r="E92" s="13">
        <v>0.112208</v>
      </c>
      <c r="F92" s="12">
        <v>0.112759</v>
      </c>
      <c r="G92" s="12">
        <v>0.124612</v>
      </c>
      <c r="H92" s="12">
        <v>0.118686</v>
      </c>
      <c r="I92" s="12">
        <v>0.17616100000000001</v>
      </c>
      <c r="J92" s="12">
        <v>0.208485</v>
      </c>
      <c r="K92" s="12">
        <v>0.168604</v>
      </c>
      <c r="L92" s="12">
        <v>0.16920199999999999</v>
      </c>
      <c r="M92" s="12">
        <v>0.16803999999999999</v>
      </c>
      <c r="N92" s="12">
        <v>0.124167</v>
      </c>
      <c r="O92" s="12">
        <v>0.113605</v>
      </c>
      <c r="P92" s="12">
        <v>0.184785</v>
      </c>
      <c r="Q92" s="12">
        <v>0.13488700000000001</v>
      </c>
      <c r="R92" s="14">
        <v>9.3100000000000002E-2</v>
      </c>
      <c r="S92" s="14">
        <v>0.126</v>
      </c>
      <c r="T92" s="14">
        <v>7.6509999999999995E-2</v>
      </c>
      <c r="U92" s="15">
        <v>9.7960000000000005E-2</v>
      </c>
      <c r="V92" s="16">
        <v>0.23955000000000001</v>
      </c>
      <c r="W92" s="17">
        <v>0.28099000000000002</v>
      </c>
      <c r="X92" s="16">
        <v>0.22814000000000001</v>
      </c>
      <c r="Y92" s="16">
        <v>0.19102050000000001</v>
      </c>
      <c r="Z92" s="16">
        <v>0.18512999999999999</v>
      </c>
      <c r="AA92" s="16">
        <v>0.23582230000000001</v>
      </c>
      <c r="AB92" s="16">
        <v>0.22814000000000001</v>
      </c>
      <c r="AC92" s="12">
        <v>0.16098000000000001</v>
      </c>
      <c r="AD92" s="12">
        <v>0.19838</v>
      </c>
      <c r="AE92" s="12">
        <v>0.22177000000000002</v>
      </c>
      <c r="AF92" s="12">
        <v>0.20549500000000001</v>
      </c>
      <c r="AG92" s="12">
        <v>0.13857700000000001</v>
      </c>
      <c r="AH92" s="12">
        <v>0.179452</v>
      </c>
      <c r="AI92" s="12">
        <v>0.11175</v>
      </c>
      <c r="AJ92" s="12">
        <v>0.124167</v>
      </c>
      <c r="AK92" s="12">
        <v>0.184785</v>
      </c>
      <c r="AL92" s="12">
        <v>0.16630700000000001</v>
      </c>
      <c r="AM92" s="12">
        <v>0.11626499999999999</v>
      </c>
      <c r="AN92" s="12">
        <v>0.15293100000000001</v>
      </c>
      <c r="AO92" s="12">
        <v>0.11093359999999999</v>
      </c>
      <c r="AP92" s="13">
        <v>0.263714</v>
      </c>
      <c r="AQ92" s="13">
        <v>0.235235</v>
      </c>
      <c r="AR92" s="13">
        <v>0.172016</v>
      </c>
      <c r="AS92" s="13">
        <v>8.6879999999999999E-2</v>
      </c>
      <c r="AT92" s="13" t="s">
        <v>224</v>
      </c>
      <c r="AU92" s="13"/>
      <c r="AV92" s="12">
        <v>0.40988000000000002</v>
      </c>
      <c r="AW92" s="12">
        <v>0.162879</v>
      </c>
      <c r="AX92" s="12">
        <v>0.28460000000000002</v>
      </c>
      <c r="AY92" s="12">
        <v>0.28460000000000002</v>
      </c>
      <c r="AZ92" s="13">
        <v>0.13168199999999999</v>
      </c>
      <c r="BA92" s="13">
        <v>0.15754499999999999</v>
      </c>
      <c r="BB92" s="12">
        <v>0.18340799999999999</v>
      </c>
      <c r="BC92" s="12">
        <v>0.50064500000000001</v>
      </c>
      <c r="BD92" s="12"/>
      <c r="BE92" s="12">
        <v>0.41855100000000001</v>
      </c>
      <c r="BF92" s="12">
        <v>0.12501599999999999</v>
      </c>
      <c r="BG92" s="13">
        <v>0.164442</v>
      </c>
      <c r="BH92" s="13"/>
      <c r="BI92" s="13">
        <v>0.22814000000000001</v>
      </c>
      <c r="BJ92" s="13">
        <v>0.122214</v>
      </c>
      <c r="BK92" s="13">
        <v>9.8197000000000007E-2</v>
      </c>
      <c r="BL92" s="13">
        <v>0.15180987300000001</v>
      </c>
      <c r="BM92" s="13">
        <v>9.3729256999999996E-2</v>
      </c>
      <c r="BN92" s="13">
        <v>0.14587</v>
      </c>
      <c r="BO92" s="13">
        <v>0.1096</v>
      </c>
      <c r="BP92" s="13">
        <v>8.3180000000000004E-2</v>
      </c>
      <c r="BQ92" s="13">
        <v>4.8509999999999998E-2</v>
      </c>
      <c r="BR92" s="13">
        <v>0.13486999999999999</v>
      </c>
      <c r="BS92" s="13">
        <v>8.6002999999999996E-2</v>
      </c>
      <c r="BT92" s="13"/>
      <c r="BU92" s="13"/>
      <c r="BV92" s="13"/>
      <c r="BW92" s="13"/>
      <c r="BX92" s="13">
        <v>0.12404006181461912</v>
      </c>
      <c r="BY92" s="13">
        <v>0.11408952999999999</v>
      </c>
      <c r="BZ92" s="13">
        <v>0.14251179792671767</v>
      </c>
      <c r="CA92" s="13">
        <v>0.11301263950008007</v>
      </c>
      <c r="CB92" s="13">
        <v>0.10352989312211341</v>
      </c>
      <c r="CC92" s="13">
        <v>0.13017715059420618</v>
      </c>
      <c r="CD92" s="13">
        <v>0.12005166500917545</v>
      </c>
      <c r="CE92" s="13">
        <v>0.10994426480017765</v>
      </c>
      <c r="CF92" s="13">
        <v>0.13891389069754534</v>
      </c>
      <c r="CG92" s="13">
        <v>0.1182143899731697</v>
      </c>
      <c r="CH92" s="13">
        <v>0.10805148349871888</v>
      </c>
      <c r="CI92" s="12">
        <v>0.13724142576329751</v>
      </c>
      <c r="CJ92" s="13">
        <v>0.11576759781540966</v>
      </c>
      <c r="CK92" s="12">
        <v>0.10547543012396435</v>
      </c>
      <c r="CL92" s="12">
        <v>0.13529754694419385</v>
      </c>
      <c r="CM92" s="12">
        <v>0.11488262842831538</v>
      </c>
      <c r="CN92" s="12">
        <v>0.10461739212908566</v>
      </c>
      <c r="CO92" s="12">
        <v>0.13416688619906217</v>
      </c>
      <c r="CP92" s="13">
        <v>0.11335592655426997</v>
      </c>
      <c r="CQ92" s="13">
        <v>0.10304796619090101</v>
      </c>
      <c r="CR92" s="13">
        <v>0.13276515020757015</v>
      </c>
      <c r="CS92" s="13">
        <v>0.11190920448632213</v>
      </c>
      <c r="CT92" s="13">
        <v>0.10157608798469148</v>
      </c>
      <c r="CU92" s="12">
        <v>0.13144202445524258</v>
      </c>
      <c r="CV92" s="12">
        <v>0.11054957198194761</v>
      </c>
      <c r="CW92" s="12">
        <v>0.10018699520198267</v>
      </c>
      <c r="CX92" s="12">
        <v>0.13019100561653682</v>
      </c>
      <c r="CY92" s="12">
        <v>9.5206799999999994E-2</v>
      </c>
      <c r="CZ92" s="12">
        <v>0.12071079999999999</v>
      </c>
      <c r="DA92" s="12">
        <v>7.7693499999999999E-2</v>
      </c>
      <c r="DB92" s="12">
        <v>0.11435910000000001</v>
      </c>
      <c r="DC92" s="12">
        <v>9.2162048100000005E-2</v>
      </c>
      <c r="DD92" s="12">
        <v>0.13256794960000001</v>
      </c>
      <c r="DE92" s="12">
        <v>7.1332768199999994E-2</v>
      </c>
      <c r="DF92" s="12">
        <v>0.11335719330000001</v>
      </c>
      <c r="DG92" s="12">
        <v>0.32373000000000002</v>
      </c>
      <c r="DH92" s="12">
        <v>0.20602246169809202</v>
      </c>
      <c r="DI92" s="12">
        <v>0.35499999999999998</v>
      </c>
      <c r="DJ92" s="12">
        <v>0.32579999999999998</v>
      </c>
      <c r="DK92" s="13"/>
      <c r="DL92" s="12"/>
      <c r="DM92" s="12">
        <v>0.14004900000000001</v>
      </c>
      <c r="DN92" s="12">
        <v>0.18340799999999999</v>
      </c>
      <c r="DO92" s="12">
        <v>0.45500000000000002</v>
      </c>
      <c r="DP92" s="12"/>
      <c r="DQ92" s="12">
        <v>0.16219</v>
      </c>
      <c r="DR92" s="13"/>
      <c r="DS92" s="13"/>
      <c r="DT92" s="13">
        <v>0.16479448999999999</v>
      </c>
      <c r="DU92" s="13">
        <v>0.12680907</v>
      </c>
      <c r="DV92" s="13">
        <v>0.20522000000000001</v>
      </c>
      <c r="DW92" s="13">
        <v>0.16113</v>
      </c>
      <c r="DX92" s="13">
        <v>0.195386114</v>
      </c>
      <c r="DY92" s="13">
        <v>0.16924920399999999</v>
      </c>
      <c r="DZ92" s="12">
        <v>0.25198799999999999</v>
      </c>
      <c r="EA92" s="12" t="s">
        <v>148</v>
      </c>
      <c r="EB92" s="13">
        <v>8.652E-2</v>
      </c>
      <c r="EC92" s="13">
        <v>0.41670000000000001</v>
      </c>
      <c r="ED92" s="13"/>
      <c r="EE92" s="13"/>
      <c r="EF92" s="12"/>
      <c r="EG92" s="12"/>
      <c r="EH92" s="12">
        <v>0</v>
      </c>
      <c r="EI92" s="13"/>
      <c r="EJ92" s="12"/>
      <c r="EK92" s="12"/>
      <c r="EL92" s="12"/>
      <c r="EM92" s="12"/>
      <c r="EN92" s="12"/>
      <c r="EO92" s="12"/>
      <c r="EP92" s="12">
        <v>1</v>
      </c>
      <c r="EQ92" s="13"/>
      <c r="ER92" s="13"/>
      <c r="ES92" s="13"/>
      <c r="ET92" s="13"/>
      <c r="EU92" s="13"/>
      <c r="EV92" s="13"/>
    </row>
    <row r="93" spans="1:152" ht="15.75" customHeight="1" x14ac:dyDescent="0.35">
      <c r="A93" s="3">
        <v>91</v>
      </c>
      <c r="B93" s="12" t="s">
        <v>148</v>
      </c>
      <c r="C93" s="12">
        <v>0.53247</v>
      </c>
      <c r="D93" s="13">
        <v>0.11239499999999999</v>
      </c>
      <c r="E93" s="13">
        <v>0.121402</v>
      </c>
      <c r="F93" s="12">
        <v>0.124733</v>
      </c>
      <c r="G93" s="12">
        <v>0.13486100000000001</v>
      </c>
      <c r="H93" s="12">
        <v>0.129797</v>
      </c>
      <c r="I93" s="12">
        <v>0.194913</v>
      </c>
      <c r="J93" s="12">
        <v>0.22719200000000001</v>
      </c>
      <c r="K93" s="12">
        <v>0.180783</v>
      </c>
      <c r="L93" s="12">
        <v>0.18238900000000002</v>
      </c>
      <c r="M93" s="12">
        <v>0.18715000000000001</v>
      </c>
      <c r="N93" s="12">
        <v>0.13675100000000001</v>
      </c>
      <c r="O93" s="12">
        <v>0.125227</v>
      </c>
      <c r="P93" s="12">
        <v>0.198016</v>
      </c>
      <c r="Q93" s="12">
        <v>0.144873</v>
      </c>
      <c r="R93" s="14">
        <v>0.10647</v>
      </c>
      <c r="S93" s="14">
        <v>0.13791999999999999</v>
      </c>
      <c r="T93" s="14">
        <v>8.727E-2</v>
      </c>
      <c r="U93" s="15">
        <v>0.10741000000000001</v>
      </c>
      <c r="V93" s="16">
        <v>0.25806000000000001</v>
      </c>
      <c r="W93" s="17">
        <v>0.30173</v>
      </c>
      <c r="X93" s="16">
        <v>0.24576999999999999</v>
      </c>
      <c r="Y93" s="16">
        <v>0.20457320000000001</v>
      </c>
      <c r="Z93" s="16">
        <v>0.19825000000000001</v>
      </c>
      <c r="AA93" s="16">
        <v>0.25443749999999998</v>
      </c>
      <c r="AB93" s="16">
        <v>0.24576999999999999</v>
      </c>
      <c r="AC93" s="12">
        <v>0.17238999999999999</v>
      </c>
      <c r="AD93" s="12">
        <v>0.21371000000000001</v>
      </c>
      <c r="AE93" s="12">
        <v>0.23698</v>
      </c>
      <c r="AF93" s="12">
        <v>0.220333</v>
      </c>
      <c r="AG93" s="12">
        <v>0.15119199999999999</v>
      </c>
      <c r="AH93" s="12">
        <v>0.19048899999999999</v>
      </c>
      <c r="AI93" s="12">
        <v>0.123076</v>
      </c>
      <c r="AJ93" s="12">
        <v>0.13675100000000001</v>
      </c>
      <c r="AK93" s="12">
        <v>0.198016</v>
      </c>
      <c r="AL93" s="12">
        <v>0.17821400000000001</v>
      </c>
      <c r="AM93" s="12">
        <v>0.128751</v>
      </c>
      <c r="AN93" s="12">
        <v>0.16725999999999999</v>
      </c>
      <c r="AO93" s="12">
        <v>0.1190172</v>
      </c>
      <c r="AP93" s="13">
        <v>0.28567399999999998</v>
      </c>
      <c r="AQ93" s="13">
        <v>0.25175310000000001</v>
      </c>
      <c r="AR93" s="13">
        <v>0.18272099999999999</v>
      </c>
      <c r="AS93" s="13">
        <v>9.2416999999999999E-2</v>
      </c>
      <c r="AT93" s="13" t="s">
        <v>225</v>
      </c>
      <c r="AU93" s="13"/>
      <c r="AV93" s="12">
        <v>0.44335000000000002</v>
      </c>
      <c r="AW93" s="12">
        <v>0.17469399999999999</v>
      </c>
      <c r="AX93" s="12">
        <v>0.30780000000000002</v>
      </c>
      <c r="AY93" s="12">
        <v>0.30780000000000002</v>
      </c>
      <c r="AZ93" s="13">
        <v>0.14460400000000001</v>
      </c>
      <c r="BA93" s="13">
        <v>0.17218700000000001</v>
      </c>
      <c r="BB93" s="12">
        <v>0.199769</v>
      </c>
      <c r="BC93" s="12">
        <v>0.53866899999999995</v>
      </c>
      <c r="BD93" s="12"/>
      <c r="BE93" s="12">
        <v>0.45155699999999999</v>
      </c>
      <c r="BF93" s="12">
        <v>0.13844200000000001</v>
      </c>
      <c r="BG93" s="13">
        <v>0.17984900000000001</v>
      </c>
      <c r="BH93" s="13"/>
      <c r="BI93" s="13">
        <v>0.24576999999999999</v>
      </c>
      <c r="BJ93" s="13">
        <v>0.136799</v>
      </c>
      <c r="BK93" s="13">
        <v>0.108323</v>
      </c>
      <c r="BL93" s="13">
        <v>0.164884119</v>
      </c>
      <c r="BM93" s="13">
        <v>0.104196618</v>
      </c>
      <c r="BN93" s="13">
        <v>0.16281999999999999</v>
      </c>
      <c r="BO93" s="13">
        <v>0.12343</v>
      </c>
      <c r="BP93" s="13">
        <v>9.4009999999999996E-2</v>
      </c>
      <c r="BQ93" s="13">
        <v>5.3749999999999999E-2</v>
      </c>
      <c r="BR93" s="13">
        <v>0.14821200000000001</v>
      </c>
      <c r="BS93" s="13">
        <v>9.4248999999999999E-2</v>
      </c>
      <c r="BT93" s="13"/>
      <c r="BU93" s="13"/>
      <c r="BV93" s="13"/>
      <c r="BW93" s="13"/>
      <c r="BX93" s="13">
        <v>0.13429572590066635</v>
      </c>
      <c r="BY93" s="13">
        <v>0.12363991000000001</v>
      </c>
      <c r="BZ93" s="13">
        <v>0.15463757806576464</v>
      </c>
      <c r="CA93" s="13">
        <v>0.12199448314959287</v>
      </c>
      <c r="CB93" s="13">
        <v>0.11194809440909689</v>
      </c>
      <c r="CC93" s="13">
        <v>0.14068409067960311</v>
      </c>
      <c r="CD93" s="13">
        <v>0.12983206611103218</v>
      </c>
      <c r="CE93" s="13">
        <v>0.11900063140503474</v>
      </c>
      <c r="CF93" s="13">
        <v>0.15061680995331336</v>
      </c>
      <c r="CG93" s="13">
        <v>0.12778085344398854</v>
      </c>
      <c r="CH93" s="13">
        <v>0.11688803664266649</v>
      </c>
      <c r="CI93" s="12">
        <v>0.14875121806721231</v>
      </c>
      <c r="CJ93" s="13">
        <v>0.12501799535994534</v>
      </c>
      <c r="CK93" s="12">
        <v>0.11398158078793469</v>
      </c>
      <c r="CL93" s="12">
        <v>0.14656102542183846</v>
      </c>
      <c r="CM93" s="12">
        <v>0.12407504151325713</v>
      </c>
      <c r="CN93" s="12">
        <v>0.11306679896287203</v>
      </c>
      <c r="CO93" s="12">
        <v>0.14533029342832127</v>
      </c>
      <c r="CP93" s="13">
        <v>0.12238022240726579</v>
      </c>
      <c r="CQ93" s="13">
        <v>0.11132475429592124</v>
      </c>
      <c r="CR93" s="13">
        <v>0.1437759115133459</v>
      </c>
      <c r="CS93" s="13">
        <v>0.12077612304158732</v>
      </c>
      <c r="CT93" s="13">
        <v>0.1096959583028672</v>
      </c>
      <c r="CU93" s="12">
        <v>0.14231132920434358</v>
      </c>
      <c r="CV93" s="12">
        <v>0.11927341716284641</v>
      </c>
      <c r="CW93" s="12">
        <v>0.1081614201769958</v>
      </c>
      <c r="CX93" s="12">
        <v>0.14092953244162967</v>
      </c>
      <c r="CY93" s="12">
        <v>0.1055215</v>
      </c>
      <c r="CZ93" s="12">
        <v>0.1284853</v>
      </c>
      <c r="DA93" s="12">
        <v>8.5828000000000002E-2</v>
      </c>
      <c r="DB93" s="12">
        <v>0.1247292</v>
      </c>
      <c r="DC93" s="12">
        <v>0.10133327659999999</v>
      </c>
      <c r="DD93" s="12">
        <v>0.1448080296</v>
      </c>
      <c r="DE93" s="12">
        <v>7.88765414E-2</v>
      </c>
      <c r="DF93" s="12">
        <v>0.1248876218</v>
      </c>
      <c r="DG93" s="12">
        <v>0.36098999999999998</v>
      </c>
      <c r="DH93" s="12">
        <v>0.21753176531148499</v>
      </c>
      <c r="DI93" s="12">
        <v>0.39800000000000002</v>
      </c>
      <c r="DJ93" s="12">
        <v>0.35</v>
      </c>
      <c r="DK93" s="13"/>
      <c r="DL93" s="12"/>
      <c r="DM93" s="12">
        <v>0.149698</v>
      </c>
      <c r="DN93" s="12">
        <v>0.199769</v>
      </c>
      <c r="DO93" s="12">
        <v>0.53200000000000003</v>
      </c>
      <c r="DP93" s="12"/>
      <c r="DQ93" s="12">
        <v>0.17094000000000001</v>
      </c>
      <c r="DR93" s="13"/>
      <c r="DS93" s="13"/>
      <c r="DT93" s="13">
        <v>0.17499936999999999</v>
      </c>
      <c r="DU93" s="13">
        <v>0.13688738</v>
      </c>
      <c r="DV93" s="13">
        <v>0.22001000000000001</v>
      </c>
      <c r="DW93" s="13">
        <v>0.17646000000000001</v>
      </c>
      <c r="DX93" s="13">
        <v>0.209840042</v>
      </c>
      <c r="DY93" s="13">
        <v>0.18444790699999999</v>
      </c>
      <c r="DZ93" s="12"/>
      <c r="EA93" s="12" t="s">
        <v>148</v>
      </c>
      <c r="EB93" s="13">
        <v>9.3420000000000003E-2</v>
      </c>
      <c r="EC93" s="13">
        <v>0.47499999999999998</v>
      </c>
      <c r="ED93" s="13"/>
      <c r="EE93" s="13"/>
      <c r="EF93" s="12"/>
      <c r="EG93" s="12"/>
      <c r="EH93" s="12">
        <v>0</v>
      </c>
      <c r="EI93" s="13"/>
      <c r="EJ93" s="12"/>
      <c r="EK93" s="12"/>
      <c r="EL93" s="12"/>
      <c r="EM93" s="12"/>
      <c r="EN93" s="12"/>
      <c r="EO93" s="12"/>
      <c r="EP93" s="12">
        <v>1</v>
      </c>
      <c r="EQ93" s="13"/>
      <c r="ER93" s="13"/>
      <c r="ES93" s="13"/>
      <c r="ET93" s="13"/>
      <c r="EU93" s="13"/>
      <c r="EV93" s="13"/>
    </row>
    <row r="94" spans="1:152" ht="15.75" customHeight="1" x14ac:dyDescent="0.35">
      <c r="A94" s="3">
        <v>92</v>
      </c>
      <c r="B94" s="12" t="s">
        <v>148</v>
      </c>
      <c r="C94" s="12">
        <v>0.63426000000000005</v>
      </c>
      <c r="D94" s="13">
        <v>0.123349</v>
      </c>
      <c r="E94" s="13">
        <v>0.13101699999999999</v>
      </c>
      <c r="F94" s="12">
        <v>0.13705400000000001</v>
      </c>
      <c r="G94" s="12">
        <v>0.14557500000000001</v>
      </c>
      <c r="H94" s="12">
        <v>0.141315</v>
      </c>
      <c r="I94" s="12">
        <v>0.21539900000000001</v>
      </c>
      <c r="J94" s="12">
        <v>0.247332</v>
      </c>
      <c r="K94" s="12">
        <v>0.19372399999999998</v>
      </c>
      <c r="L94" s="12">
        <v>0.19643100000000002</v>
      </c>
      <c r="M94" s="12">
        <v>0.20846000000000001</v>
      </c>
      <c r="N94" s="12">
        <v>0.1507</v>
      </c>
      <c r="O94" s="12">
        <v>0.13722200000000001</v>
      </c>
      <c r="P94" s="12">
        <v>0.211622</v>
      </c>
      <c r="Q94" s="12">
        <v>0.15542900000000001</v>
      </c>
      <c r="R94" s="14">
        <v>0.1211</v>
      </c>
      <c r="S94" s="14">
        <v>0.15098</v>
      </c>
      <c r="T94" s="14">
        <v>9.9059999999999995E-2</v>
      </c>
      <c r="U94" s="15">
        <v>0.11777</v>
      </c>
      <c r="V94" s="16">
        <v>0.27922999999999998</v>
      </c>
      <c r="W94" s="17">
        <v>0.32363999999999998</v>
      </c>
      <c r="X94" s="16">
        <v>0.26593</v>
      </c>
      <c r="Y94" s="16">
        <v>0.21936810000000001</v>
      </c>
      <c r="Z94" s="16">
        <v>0.21246000000000001</v>
      </c>
      <c r="AA94" s="16">
        <v>0.27582180000000001</v>
      </c>
      <c r="AB94" s="16">
        <v>0.26593</v>
      </c>
      <c r="AC94" s="12">
        <v>0.18475</v>
      </c>
      <c r="AD94" s="12">
        <v>0.23124</v>
      </c>
      <c r="AE94" s="12">
        <v>0.25345000000000001</v>
      </c>
      <c r="AF94" s="12">
        <v>0.23726800000000001</v>
      </c>
      <c r="AG94" s="12">
        <v>0.165077</v>
      </c>
      <c r="AH94" s="12">
        <v>0.201681</v>
      </c>
      <c r="AI94" s="12">
        <v>0.13563</v>
      </c>
      <c r="AJ94" s="12">
        <v>0.1507</v>
      </c>
      <c r="AK94" s="12">
        <v>0.211622</v>
      </c>
      <c r="AL94" s="12">
        <v>0.19045999999999999</v>
      </c>
      <c r="AM94" s="12">
        <v>0.14197299999999999</v>
      </c>
      <c r="AN94" s="12">
        <v>0.182281</v>
      </c>
      <c r="AO94" s="12">
        <v>0.12744539999999999</v>
      </c>
      <c r="AP94" s="13">
        <v>0.30904900000000002</v>
      </c>
      <c r="AQ94" s="13">
        <v>0.26879110000000001</v>
      </c>
      <c r="AR94" s="13">
        <v>0.193775</v>
      </c>
      <c r="AS94" s="13">
        <v>9.8825999999999997E-2</v>
      </c>
      <c r="AT94" s="13" t="s">
        <v>226</v>
      </c>
      <c r="AU94" s="13"/>
      <c r="AV94" s="12">
        <v>0.47788000000000003</v>
      </c>
      <c r="AW94" s="12">
        <v>0.187254</v>
      </c>
      <c r="AX94" s="12">
        <v>0.33245999999999998</v>
      </c>
      <c r="AY94" s="12">
        <v>0.33245999999999998</v>
      </c>
      <c r="AZ94" s="13">
        <v>0.15761800000000001</v>
      </c>
      <c r="BA94" s="13">
        <v>0.187112</v>
      </c>
      <c r="BB94" s="12">
        <v>0.21660499999999999</v>
      </c>
      <c r="BC94" s="12">
        <v>0.57847899999999997</v>
      </c>
      <c r="BD94" s="12"/>
      <c r="BE94" s="12">
        <v>0.48637200000000003</v>
      </c>
      <c r="BF94" s="12">
        <v>0.15265999999999999</v>
      </c>
      <c r="BG94" s="13">
        <v>0.19600100000000001</v>
      </c>
      <c r="BH94" s="13"/>
      <c r="BI94" s="13">
        <v>0.26593</v>
      </c>
      <c r="BJ94" s="13">
        <v>0.15240899999999999</v>
      </c>
      <c r="BK94" s="13">
        <v>0.119188</v>
      </c>
      <c r="BL94" s="13">
        <v>0.17864003000000001</v>
      </c>
      <c r="BM94" s="13">
        <v>0.115359697</v>
      </c>
      <c r="BN94" s="13">
        <v>0.18159</v>
      </c>
      <c r="BO94" s="13">
        <v>0.13875999999999999</v>
      </c>
      <c r="BP94" s="13">
        <v>0.10063999999999999</v>
      </c>
      <c r="BQ94" s="13">
        <v>6.2300000000000001E-2</v>
      </c>
      <c r="BR94" s="13">
        <v>0.162742</v>
      </c>
      <c r="BS94" s="13">
        <v>0.103002</v>
      </c>
      <c r="BT94" s="13"/>
      <c r="BU94" s="13"/>
      <c r="BV94" s="13"/>
      <c r="BW94" s="13"/>
      <c r="BX94" s="13">
        <v>0.14584741366940007</v>
      </c>
      <c r="BY94" s="13">
        <v>0.13428920999999999</v>
      </c>
      <c r="BZ94" s="13">
        <v>0.16854596746664002</v>
      </c>
      <c r="CA94" s="13">
        <v>0.13200526290819428</v>
      </c>
      <c r="CB94" s="13">
        <v>0.12124022515323922</v>
      </c>
      <c r="CC94" s="13">
        <v>0.15259604658736642</v>
      </c>
      <c r="CD94" s="13">
        <v>0.14080663156580017</v>
      </c>
      <c r="CE94" s="13">
        <v>0.12905951250337475</v>
      </c>
      <c r="CF94" s="13">
        <v>0.16399365017142775</v>
      </c>
      <c r="CG94" s="13">
        <v>0.13849653558431685</v>
      </c>
      <c r="CH94" s="13">
        <v>0.12668515111618278</v>
      </c>
      <c r="CI94" s="12">
        <v>0.16188605739785589</v>
      </c>
      <c r="CJ94" s="13">
        <v>0.13535589321191913</v>
      </c>
      <c r="CK94" s="12">
        <v>0.1233897386654865</v>
      </c>
      <c r="CL94" s="12">
        <v>0.1593910468462934</v>
      </c>
      <c r="CM94" s="12">
        <v>0.13433887695211291</v>
      </c>
      <c r="CN94" s="12">
        <v>0.12240409744231474</v>
      </c>
      <c r="CO94" s="12">
        <v>0.15803193591235537</v>
      </c>
      <c r="CP94" s="13">
        <v>0.13244157432347572</v>
      </c>
      <c r="CQ94" s="13">
        <v>0.12045760405508114</v>
      </c>
      <c r="CR94" s="13">
        <v>0.15628679645551552</v>
      </c>
      <c r="CS94" s="13">
        <v>0.13064826523092082</v>
      </c>
      <c r="CT94" s="13">
        <v>0.11864303758066415</v>
      </c>
      <c r="CU94" s="12">
        <v>0.15464556131099688</v>
      </c>
      <c r="CV94" s="12">
        <v>0.12897352256450176</v>
      </c>
      <c r="CW94" s="12">
        <v>0.11693653428961644</v>
      </c>
      <c r="CX94" s="12">
        <v>0.1531004666894521</v>
      </c>
      <c r="CY94" s="12">
        <v>0.1176157</v>
      </c>
      <c r="CZ94" s="12">
        <v>0.13893159999999999</v>
      </c>
      <c r="DA94" s="12">
        <v>9.4267500000000004E-2</v>
      </c>
      <c r="DB94" s="12">
        <v>0.1325577</v>
      </c>
      <c r="DC94" s="12">
        <v>0.1114511145</v>
      </c>
      <c r="DD94" s="12">
        <v>0.15811827119999999</v>
      </c>
      <c r="DE94" s="12">
        <v>8.72622022E-2</v>
      </c>
      <c r="DF94" s="12">
        <v>0.1376241205</v>
      </c>
      <c r="DG94" s="12">
        <v>0.40526000000000001</v>
      </c>
      <c r="DH94" s="12">
        <v>0.22968354586480078</v>
      </c>
      <c r="DI94" s="12">
        <v>0.44600000000000001</v>
      </c>
      <c r="DJ94" s="12">
        <v>0.3846</v>
      </c>
      <c r="DK94" s="13"/>
      <c r="DL94" s="12"/>
      <c r="DM94" s="12">
        <v>0.15992400000000001</v>
      </c>
      <c r="DN94" s="12">
        <v>0.21660499999999999</v>
      </c>
      <c r="DO94" s="12">
        <v>0.63400000000000001</v>
      </c>
      <c r="DP94" s="12"/>
      <c r="DQ94" s="12">
        <v>0.18059</v>
      </c>
      <c r="DR94" s="13"/>
      <c r="DS94" s="13"/>
      <c r="DT94" s="13">
        <v>0.1855504</v>
      </c>
      <c r="DU94" s="13">
        <v>0.14749065</v>
      </c>
      <c r="DV94" s="13">
        <v>0.23361999999999999</v>
      </c>
      <c r="DW94" s="13">
        <v>0.19026000000000001</v>
      </c>
      <c r="DX94" s="13">
        <v>0.225250954</v>
      </c>
      <c r="DY94" s="13">
        <v>0.200865606</v>
      </c>
      <c r="DZ94" s="12"/>
      <c r="EA94" s="12" t="s">
        <v>148</v>
      </c>
      <c r="EB94" s="13">
        <v>0.10779</v>
      </c>
      <c r="EC94" s="13">
        <v>0.5333</v>
      </c>
      <c r="ED94" s="13"/>
      <c r="EE94" s="13"/>
      <c r="EF94" s="12"/>
      <c r="EG94" s="12"/>
      <c r="EH94" s="12">
        <v>0</v>
      </c>
      <c r="EI94" s="13"/>
      <c r="EJ94" s="12"/>
      <c r="EK94" s="12"/>
      <c r="EL94" s="12"/>
      <c r="EM94" s="12"/>
      <c r="EN94" s="12"/>
      <c r="EO94" s="12"/>
      <c r="EP94" s="12">
        <v>1</v>
      </c>
      <c r="EQ94" s="13"/>
      <c r="ER94" s="13"/>
      <c r="ES94" s="13"/>
      <c r="ET94" s="13"/>
      <c r="EU94" s="13"/>
      <c r="EV94" s="13"/>
    </row>
    <row r="95" spans="1:152" ht="15.75" customHeight="1" x14ac:dyDescent="0.35">
      <c r="A95" s="3">
        <v>93</v>
      </c>
      <c r="B95" s="12" t="s">
        <v>148</v>
      </c>
      <c r="C95" s="12">
        <v>0.73417999999999994</v>
      </c>
      <c r="D95" s="13">
        <v>0.13448599999999999</v>
      </c>
      <c r="E95" s="13">
        <v>0.14102999999999999</v>
      </c>
      <c r="F95" s="12">
        <v>0.14955199999999999</v>
      </c>
      <c r="G95" s="12">
        <v>0.15672700000000001</v>
      </c>
      <c r="H95" s="12">
        <v>0.15314</v>
      </c>
      <c r="I95" s="12">
        <v>0.23771400000000001</v>
      </c>
      <c r="J95" s="12">
        <v>0.26895999999999998</v>
      </c>
      <c r="K95" s="12">
        <v>0.20744599999999999</v>
      </c>
      <c r="L95" s="12">
        <v>0.21135499999999999</v>
      </c>
      <c r="M95" s="12">
        <v>0.23189000000000001</v>
      </c>
      <c r="N95" s="12">
        <v>0.16619700000000001</v>
      </c>
      <c r="O95" s="12">
        <v>0.14946200000000001</v>
      </c>
      <c r="P95" s="12">
        <v>0.22556300000000001</v>
      </c>
      <c r="Q95" s="12">
        <v>0.166629</v>
      </c>
      <c r="R95" s="14">
        <v>0.13857</v>
      </c>
      <c r="S95" s="14">
        <v>0.16528000000000001</v>
      </c>
      <c r="T95" s="14">
        <v>0.11226999999999999</v>
      </c>
      <c r="U95" s="15">
        <v>0.12912999999999999</v>
      </c>
      <c r="V95" s="16">
        <v>0.30375999999999997</v>
      </c>
      <c r="W95" s="17">
        <v>0.34666000000000002</v>
      </c>
      <c r="X95" s="16">
        <v>0.2893</v>
      </c>
      <c r="Y95" s="16">
        <v>0.23582230000000001</v>
      </c>
      <c r="Z95" s="16">
        <v>0.22814000000000001</v>
      </c>
      <c r="AA95" s="16">
        <v>0.30066850000000001</v>
      </c>
      <c r="AB95" s="16">
        <v>0.2893</v>
      </c>
      <c r="AC95" s="12">
        <v>0.19838</v>
      </c>
      <c r="AD95" s="12">
        <v>0.25147000000000003</v>
      </c>
      <c r="AE95" s="12">
        <v>0.27211000000000002</v>
      </c>
      <c r="AF95" s="12">
        <v>0.25687500000000002</v>
      </c>
      <c r="AG95" s="12">
        <v>0.18040100000000001</v>
      </c>
      <c r="AH95" s="12">
        <v>0.21298600000000001</v>
      </c>
      <c r="AI95" s="12">
        <v>0.14957699999999999</v>
      </c>
      <c r="AJ95" s="12">
        <v>0.16619700000000001</v>
      </c>
      <c r="AK95" s="12">
        <v>0.22556300000000001</v>
      </c>
      <c r="AL95" s="12">
        <v>0.20300699999999999</v>
      </c>
      <c r="AM95" s="12">
        <v>0.15593099999999999</v>
      </c>
      <c r="AN95" s="12">
        <v>0.19839200000000001</v>
      </c>
      <c r="AO95" s="12">
        <v>0.1362228</v>
      </c>
      <c r="AP95" s="13">
        <v>0.33386300000000002</v>
      </c>
      <c r="AQ95" s="13">
        <v>0.28628049999999999</v>
      </c>
      <c r="AR95" s="13">
        <v>0.20518</v>
      </c>
      <c r="AS95" s="13">
        <v>0.106254</v>
      </c>
      <c r="AT95" s="13" t="s">
        <v>227</v>
      </c>
      <c r="AU95" s="13"/>
      <c r="AV95" s="12">
        <v>0.50846999999999998</v>
      </c>
      <c r="AW95" s="12">
        <v>0.20058500000000001</v>
      </c>
      <c r="AX95" s="12">
        <v>0.35857</v>
      </c>
      <c r="AY95" s="12">
        <v>0.35857</v>
      </c>
      <c r="AZ95" s="13">
        <v>0.170433</v>
      </c>
      <c r="BA95" s="13">
        <v>0.20204800000000001</v>
      </c>
      <c r="BB95" s="12">
        <v>0.23366200000000001</v>
      </c>
      <c r="BC95" s="12">
        <v>0.61999400000000005</v>
      </c>
      <c r="BD95" s="12"/>
      <c r="BE95" s="12">
        <v>0.52297000000000005</v>
      </c>
      <c r="BF95" s="12">
        <v>0.16766800000000001</v>
      </c>
      <c r="BG95" s="13">
        <v>0.21332499999999999</v>
      </c>
      <c r="BH95" s="13"/>
      <c r="BI95" s="13">
        <v>0.2893</v>
      </c>
      <c r="BJ95" s="13">
        <v>0.16907800000000001</v>
      </c>
      <c r="BK95" s="13">
        <v>0.13133400000000001</v>
      </c>
      <c r="BL95" s="13">
        <v>0.19307833099999999</v>
      </c>
      <c r="BM95" s="13">
        <v>0.12722016</v>
      </c>
      <c r="BN95" s="13">
        <v>0.20238</v>
      </c>
      <c r="BO95" s="13">
        <v>0.15572</v>
      </c>
      <c r="BP95" s="13">
        <v>0.1074</v>
      </c>
      <c r="BQ95" s="13">
        <v>6.7830000000000001E-2</v>
      </c>
      <c r="BR95" s="13">
        <v>0.178566</v>
      </c>
      <c r="BS95" s="13">
        <v>0.11228100000000001</v>
      </c>
      <c r="BT95" s="13"/>
      <c r="BU95" s="13"/>
      <c r="BV95" s="13"/>
      <c r="BW95" s="13"/>
      <c r="BX95" s="13">
        <v>0.15898585124836745</v>
      </c>
      <c r="BY95" s="13">
        <v>0.14627274000000001</v>
      </c>
      <c r="BZ95" s="13">
        <v>0.18467930153064244</v>
      </c>
      <c r="CA95" s="13">
        <v>0.14325916256722138</v>
      </c>
      <c r="CB95" s="13">
        <v>0.13158060062740301</v>
      </c>
      <c r="CC95" s="13">
        <v>0.16623507271724433</v>
      </c>
      <c r="CD95" s="13">
        <v>0.15323618800880762</v>
      </c>
      <c r="CE95" s="13">
        <v>0.14032935110639697</v>
      </c>
      <c r="CF95" s="13">
        <v>0.17945134187948031</v>
      </c>
      <c r="CG95" s="13">
        <v>0.15060933875919674</v>
      </c>
      <c r="CH95" s="13">
        <v>0.13763984514068014</v>
      </c>
      <c r="CI95" s="12">
        <v>0.1770372004937201</v>
      </c>
      <c r="CJ95" s="13">
        <v>0.14701160638214167</v>
      </c>
      <c r="CK95" s="12">
        <v>0.13388112307898334</v>
      </c>
      <c r="CL95" s="12">
        <v>0.17416023719158752</v>
      </c>
      <c r="CM95" s="12">
        <v>0.1459000936008959</v>
      </c>
      <c r="CN95" s="12">
        <v>0.13280692841439368</v>
      </c>
      <c r="CO95" s="12">
        <v>0.17263563138531615</v>
      </c>
      <c r="CP95" s="13">
        <v>0.14375641740670675</v>
      </c>
      <c r="CQ95" s="13">
        <v>0.13061583720942815</v>
      </c>
      <c r="CR95" s="13">
        <v>0.17064974891936252</v>
      </c>
      <c r="CS95" s="13">
        <v>0.14173334047276218</v>
      </c>
      <c r="CT95" s="13">
        <v>0.12857920771126449</v>
      </c>
      <c r="CU95" s="12">
        <v>0.16878579421441639</v>
      </c>
      <c r="CV95" s="12">
        <v>0.13984975076510525</v>
      </c>
      <c r="CW95" s="12">
        <v>0.12666746188377073</v>
      </c>
      <c r="CX95" s="12">
        <v>0.16703492295130559</v>
      </c>
      <c r="CY95" s="12">
        <v>0.13222449999999999</v>
      </c>
      <c r="CZ95" s="12">
        <v>0.15022720000000001</v>
      </c>
      <c r="DA95" s="12">
        <v>0.1042955</v>
      </c>
      <c r="DB95" s="12">
        <v>0.1466181</v>
      </c>
      <c r="DC95" s="12">
        <v>0.122605117</v>
      </c>
      <c r="DD95" s="12">
        <v>0.17258149419999999</v>
      </c>
      <c r="DE95" s="12">
        <v>9.6591072099999994E-2</v>
      </c>
      <c r="DF95" s="12">
        <v>0.15170466739999999</v>
      </c>
      <c r="DG95" s="12">
        <v>0.45723000000000003</v>
      </c>
      <c r="DH95" s="12">
        <v>0.24249495704257618</v>
      </c>
      <c r="DI95" s="12">
        <v>0.501</v>
      </c>
      <c r="DJ95" s="12">
        <v>0.5</v>
      </c>
      <c r="DK95" s="13"/>
      <c r="DL95" s="12"/>
      <c r="DM95" s="12">
        <v>0.170433</v>
      </c>
      <c r="DN95" s="12">
        <v>0.23366200000000001</v>
      </c>
      <c r="DO95" s="12">
        <v>0.73399999999999999</v>
      </c>
      <c r="DP95" s="12"/>
      <c r="DQ95" s="12">
        <v>0.19153999999999999</v>
      </c>
      <c r="DR95" s="13"/>
      <c r="DS95" s="13"/>
      <c r="DT95" s="13">
        <v>0.19644732000000001</v>
      </c>
      <c r="DU95" s="13">
        <v>0.15861990000000001</v>
      </c>
      <c r="DV95" s="13">
        <v>0.24593000000000001</v>
      </c>
      <c r="DW95" s="13">
        <v>0.20216999999999999</v>
      </c>
      <c r="DX95" s="13">
        <v>0.241655342</v>
      </c>
      <c r="DY95" s="13">
        <v>0.21856524099999999</v>
      </c>
      <c r="DZ95" s="12"/>
      <c r="EA95" s="12" t="s">
        <v>148</v>
      </c>
      <c r="EB95" s="13">
        <v>0.1449</v>
      </c>
      <c r="EC95" s="13">
        <v>0.5917</v>
      </c>
      <c r="ED95" s="13"/>
      <c r="EE95" s="13"/>
      <c r="EF95" s="12"/>
      <c r="EG95" s="12"/>
      <c r="EH95" s="12">
        <v>0</v>
      </c>
      <c r="EI95" s="13"/>
      <c r="EJ95" s="12"/>
      <c r="EK95" s="12"/>
      <c r="EL95" s="12"/>
      <c r="EM95" s="12"/>
      <c r="EN95" s="12"/>
      <c r="EO95" s="12"/>
      <c r="EP95" s="12">
        <v>1</v>
      </c>
      <c r="EQ95" s="13"/>
      <c r="ER95" s="13"/>
      <c r="ES95" s="13"/>
      <c r="ET95" s="13"/>
      <c r="EU95" s="13"/>
      <c r="EV95" s="13"/>
    </row>
    <row r="96" spans="1:152" ht="15.75" customHeight="1" x14ac:dyDescent="0.35">
      <c r="A96" s="3">
        <v>94</v>
      </c>
      <c r="B96" s="12" t="s">
        <v>148</v>
      </c>
      <c r="C96" s="12">
        <v>0.85714000000000001</v>
      </c>
      <c r="D96" s="13">
        <v>0.14568900000000001</v>
      </c>
      <c r="E96" s="13">
        <v>0.151422</v>
      </c>
      <c r="F96" s="12">
        <v>0.162079</v>
      </c>
      <c r="G96" s="12">
        <v>0.16829</v>
      </c>
      <c r="H96" s="12">
        <v>0.165185</v>
      </c>
      <c r="I96" s="12">
        <v>0.26194299999999998</v>
      </c>
      <c r="J96" s="12">
        <v>0.29211799999999999</v>
      </c>
      <c r="K96" s="12">
        <v>0.22196199999999999</v>
      </c>
      <c r="L96" s="12">
        <v>0.227186</v>
      </c>
      <c r="M96" s="12">
        <v>0.25714999999999999</v>
      </c>
      <c r="N96" s="12">
        <v>0.183448</v>
      </c>
      <c r="O96" s="12">
        <v>0.16183400000000001</v>
      </c>
      <c r="P96" s="12">
        <v>0.242116</v>
      </c>
      <c r="Q96" s="12">
        <v>0.178537</v>
      </c>
      <c r="R96" s="14">
        <v>0.15795000000000001</v>
      </c>
      <c r="S96" s="14">
        <v>0.18093000000000001</v>
      </c>
      <c r="T96" s="14">
        <v>0.128</v>
      </c>
      <c r="U96" s="15">
        <v>0.1416</v>
      </c>
      <c r="V96" s="16">
        <v>0.33249000000000001</v>
      </c>
      <c r="W96" s="17">
        <v>0.371</v>
      </c>
      <c r="X96" s="16">
        <v>0.31666</v>
      </c>
      <c r="Y96" s="16">
        <v>0.25443749999999998</v>
      </c>
      <c r="Z96" s="16">
        <v>0.24576999999999999</v>
      </c>
      <c r="AA96" s="16">
        <v>0.33069569999999998</v>
      </c>
      <c r="AB96" s="16">
        <v>0.31666</v>
      </c>
      <c r="AC96" s="12">
        <v>0.21371000000000001</v>
      </c>
      <c r="AD96" s="12">
        <v>0.27489999999999998</v>
      </c>
      <c r="AE96" s="12">
        <v>0.2959</v>
      </c>
      <c r="AF96" s="12">
        <v>0.279802</v>
      </c>
      <c r="AG96" s="12">
        <v>0.197349</v>
      </c>
      <c r="AH96" s="12">
        <v>0.22653499999999999</v>
      </c>
      <c r="AI96" s="12">
        <v>0.165103</v>
      </c>
      <c r="AJ96" s="12">
        <v>0.183448</v>
      </c>
      <c r="AK96" s="12">
        <v>0.242116</v>
      </c>
      <c r="AL96" s="12">
        <v>0.21790399999999999</v>
      </c>
      <c r="AM96" s="12">
        <v>0.170677</v>
      </c>
      <c r="AN96" s="12">
        <v>0.2157</v>
      </c>
      <c r="AO96" s="12">
        <v>0.14535439999999999</v>
      </c>
      <c r="AP96" s="13">
        <v>0.36012699999999997</v>
      </c>
      <c r="AQ96" s="13">
        <v>0.30414409999999997</v>
      </c>
      <c r="AR96" s="13">
        <v>0.21693399999999999</v>
      </c>
      <c r="AS96" s="13">
        <v>0.11450100000000001</v>
      </c>
      <c r="AT96" s="13" t="s">
        <v>228</v>
      </c>
      <c r="AU96" s="13"/>
      <c r="AV96" s="12">
        <v>0.55171999999999999</v>
      </c>
      <c r="AW96" s="12">
        <v>0.21470400000000001</v>
      </c>
      <c r="AX96" s="12">
        <v>0.38612000000000002</v>
      </c>
      <c r="AY96" s="12">
        <v>0.38612000000000002</v>
      </c>
      <c r="AZ96" s="13">
        <v>0.18279899999999999</v>
      </c>
      <c r="BA96" s="13">
        <v>0.21674599999999999</v>
      </c>
      <c r="BB96" s="12">
        <v>0.250693</v>
      </c>
      <c r="BC96" s="12">
        <v>0.66310999999999998</v>
      </c>
      <c r="BD96" s="12"/>
      <c r="BE96" s="12">
        <v>0.561307</v>
      </c>
      <c r="BF96" s="12">
        <v>0.18352399999999999</v>
      </c>
      <c r="BG96" s="13">
        <v>0.231936</v>
      </c>
      <c r="BH96" s="13"/>
      <c r="BI96" s="13">
        <v>0.31666</v>
      </c>
      <c r="BJ96" s="13">
        <v>0.18688199999999999</v>
      </c>
      <c r="BK96" s="13">
        <v>0.14552100000000001</v>
      </c>
      <c r="BL96" s="13">
        <v>0.20819958499999999</v>
      </c>
      <c r="BM96" s="13">
        <v>0.13977890800000001</v>
      </c>
      <c r="BN96" s="13">
        <v>0.22542999999999999</v>
      </c>
      <c r="BO96" s="13">
        <v>0.17449999999999999</v>
      </c>
      <c r="BP96" s="13">
        <v>0.11477999999999999</v>
      </c>
      <c r="BQ96" s="13">
        <v>7.3429999999999995E-2</v>
      </c>
      <c r="BR96" s="13">
        <v>0.19579299999999999</v>
      </c>
      <c r="BS96" s="13">
        <v>0.122109</v>
      </c>
      <c r="BT96" s="13"/>
      <c r="BU96" s="13"/>
      <c r="BV96" s="13"/>
      <c r="BW96" s="13"/>
      <c r="BX96" s="13">
        <v>0.17409141506691891</v>
      </c>
      <c r="BY96" s="13">
        <v>0.15989429999999999</v>
      </c>
      <c r="BZ96" s="13">
        <v>0.20363200691699437</v>
      </c>
      <c r="CA96" s="13">
        <v>0.15603127785289142</v>
      </c>
      <c r="CB96" s="13">
        <v>0.1431903006333935</v>
      </c>
      <c r="CC96" s="13">
        <v>0.18202532650750519</v>
      </c>
      <c r="CD96" s="13">
        <v>0.16745972727639111</v>
      </c>
      <c r="CE96" s="13">
        <v>0.15307731668140817</v>
      </c>
      <c r="CF96" s="13">
        <v>0.19753380027087086</v>
      </c>
      <c r="CG96" s="13">
        <v>0.16444046514194616</v>
      </c>
      <c r="CH96" s="13">
        <v>0.15000380838561361</v>
      </c>
      <c r="CI96" s="12">
        <v>0.19472629683816828</v>
      </c>
      <c r="CJ96" s="13">
        <v>0.1602822407029757</v>
      </c>
      <c r="CK96" s="12">
        <v>0.14568612885698951</v>
      </c>
      <c r="CL96" s="12">
        <v>0.19136386473090097</v>
      </c>
      <c r="CM96" s="12">
        <v>0.15904983498803771</v>
      </c>
      <c r="CN96" s="12">
        <v>0.14450086489578204</v>
      </c>
      <c r="CO96" s="12">
        <v>0.18962420039602973</v>
      </c>
      <c r="CP96" s="13">
        <v>0.15660291003769172</v>
      </c>
      <c r="CQ96" s="13">
        <v>0.14201387100903962</v>
      </c>
      <c r="CR96" s="13">
        <v>0.18733084837123345</v>
      </c>
      <c r="CS96" s="13">
        <v>0.15429764397365697</v>
      </c>
      <c r="CT96" s="13">
        <v>0.13970893881230745</v>
      </c>
      <c r="CU96" s="12">
        <v>0.18518281504869455</v>
      </c>
      <c r="CV96" s="12">
        <v>0.15215775639507823</v>
      </c>
      <c r="CW96" s="12">
        <v>0.13754966376212821</v>
      </c>
      <c r="CX96" s="12">
        <v>0.18316970766290266</v>
      </c>
      <c r="CY96" s="12">
        <v>0.14625070000000001</v>
      </c>
      <c r="CZ96" s="12">
        <v>0.16244120000000001</v>
      </c>
      <c r="DA96" s="12">
        <v>0.11505029999999999</v>
      </c>
      <c r="DB96" s="12">
        <v>0.15857199999999999</v>
      </c>
      <c r="DC96" s="12">
        <v>0.13491300310000001</v>
      </c>
      <c r="DD96" s="12">
        <v>0.1882813864</v>
      </c>
      <c r="DE96" s="12">
        <v>0.1069792537</v>
      </c>
      <c r="DF96" s="12">
        <v>0.16723628309999999</v>
      </c>
      <c r="DG96" s="12">
        <v>0.51629999999999998</v>
      </c>
      <c r="DH96" s="12">
        <v>0.25598163691386633</v>
      </c>
      <c r="DI96" s="12">
        <v>0.56200000000000006</v>
      </c>
      <c r="DJ96" s="12">
        <v>0.5</v>
      </c>
      <c r="DK96" s="13"/>
      <c r="DL96" s="12"/>
      <c r="DM96" s="12">
        <v>0.18279899999999999</v>
      </c>
      <c r="DN96" s="12">
        <v>0.250693</v>
      </c>
      <c r="DO96" s="12">
        <v>0.85699999999999998</v>
      </c>
      <c r="DP96" s="12"/>
      <c r="DQ96" s="12">
        <v>0.20429</v>
      </c>
      <c r="DR96" s="13"/>
      <c r="DS96" s="13"/>
      <c r="DT96" s="13">
        <v>0.20769034</v>
      </c>
      <c r="DU96" s="13">
        <v>0.16996822</v>
      </c>
      <c r="DV96" s="13">
        <v>0.25724000000000002</v>
      </c>
      <c r="DW96" s="13">
        <v>0.21246999999999999</v>
      </c>
      <c r="DX96" s="13">
        <v>0.25908622599999998</v>
      </c>
      <c r="DY96" s="13">
        <v>0.23760564000000001</v>
      </c>
      <c r="DZ96" s="12"/>
      <c r="EA96" s="12" t="s">
        <v>148</v>
      </c>
      <c r="EB96" s="13">
        <v>0.24972</v>
      </c>
      <c r="EC96" s="13">
        <v>0.65</v>
      </c>
      <c r="ED96" s="13"/>
      <c r="EE96" s="13"/>
      <c r="EF96" s="12"/>
      <c r="EG96" s="12"/>
      <c r="EH96" s="12">
        <v>0</v>
      </c>
      <c r="EI96" s="13"/>
      <c r="EJ96" s="12"/>
      <c r="EK96" s="12"/>
      <c r="EL96" s="12"/>
      <c r="EM96" s="12"/>
      <c r="EN96" s="12"/>
      <c r="EO96" s="12"/>
      <c r="EP96" s="12">
        <v>1</v>
      </c>
      <c r="EQ96" s="13"/>
      <c r="ER96" s="13"/>
      <c r="ES96" s="13"/>
      <c r="ET96" s="13"/>
      <c r="EU96" s="13"/>
      <c r="EV96" s="13"/>
    </row>
    <row r="97" spans="1:152" ht="15.75" customHeight="1" x14ac:dyDescent="0.35">
      <c r="A97" s="3">
        <v>95</v>
      </c>
      <c r="B97" s="12" t="s">
        <v>148</v>
      </c>
      <c r="C97" s="12">
        <v>1</v>
      </c>
      <c r="D97" s="13">
        <v>0.15684600000000001</v>
      </c>
      <c r="E97" s="13">
        <v>0.16217899999999999</v>
      </c>
      <c r="F97" s="12">
        <v>0.17449200000000001</v>
      </c>
      <c r="G97" s="12">
        <v>0.18024499999999999</v>
      </c>
      <c r="H97" s="12">
        <v>0.177369</v>
      </c>
      <c r="I97" s="12">
        <v>0.28815299999999999</v>
      </c>
      <c r="J97" s="12">
        <v>0.316834</v>
      </c>
      <c r="K97" s="12">
        <v>0.237316</v>
      </c>
      <c r="L97" s="12">
        <v>0.243947</v>
      </c>
      <c r="M97" s="12">
        <v>0.28383999999999998</v>
      </c>
      <c r="N97" s="12">
        <v>0.20268800000000001</v>
      </c>
      <c r="O97" s="12">
        <v>0.17422799999999999</v>
      </c>
      <c r="P97" s="12">
        <v>0.26009599999999999</v>
      </c>
      <c r="Q97" s="12">
        <v>0.191214</v>
      </c>
      <c r="R97" s="14">
        <v>0.17998</v>
      </c>
      <c r="S97" s="14">
        <v>0.19808000000000001</v>
      </c>
      <c r="T97" s="14">
        <v>0.14641000000000001</v>
      </c>
      <c r="U97" s="15">
        <v>0.15526999999999999</v>
      </c>
      <c r="V97" s="16">
        <v>0.36880000000000002</v>
      </c>
      <c r="W97" s="17">
        <v>0.39621000000000001</v>
      </c>
      <c r="X97" s="16">
        <v>0.35124</v>
      </c>
      <c r="Y97" s="16">
        <v>0.27582180000000001</v>
      </c>
      <c r="Z97" s="16">
        <v>0.26593</v>
      </c>
      <c r="AA97" s="16">
        <v>0.37064459999999999</v>
      </c>
      <c r="AB97" s="16">
        <v>0.35124</v>
      </c>
      <c r="AC97" s="12">
        <v>0.23124</v>
      </c>
      <c r="AD97" s="12">
        <v>0.30303000000000002</v>
      </c>
      <c r="AE97" s="12">
        <v>0.32995999999999998</v>
      </c>
      <c r="AF97" s="12">
        <v>0.30884</v>
      </c>
      <c r="AG97" s="12">
        <v>0.21612899999999999</v>
      </c>
      <c r="AH97" s="12">
        <v>0.24116399999999999</v>
      </c>
      <c r="AI97" s="12">
        <v>0.182419</v>
      </c>
      <c r="AJ97" s="12">
        <v>0.20268800000000001</v>
      </c>
      <c r="AK97" s="12">
        <v>0.26009599999999999</v>
      </c>
      <c r="AL97" s="12">
        <v>0.23408599999999999</v>
      </c>
      <c r="AM97" s="12">
        <v>0.18621299999999999</v>
      </c>
      <c r="AN97" s="12">
        <v>0.23360600000000001</v>
      </c>
      <c r="AO97" s="12">
        <v>0.1548448</v>
      </c>
      <c r="AP97" s="13">
        <v>0.38784000000000002</v>
      </c>
      <c r="AQ97" s="13">
        <v>0.32229770000000002</v>
      </c>
      <c r="AR97" s="13">
        <v>0.22903800000000002</v>
      </c>
      <c r="AS97" s="13">
        <v>0.123276</v>
      </c>
      <c r="AT97" s="13" t="s">
        <v>229</v>
      </c>
      <c r="AU97" s="13"/>
      <c r="AV97" s="12">
        <v>0.61538000000000004</v>
      </c>
      <c r="AW97" s="12">
        <v>0.22963900000000001</v>
      </c>
      <c r="AX97" s="12">
        <v>0.41505999999999998</v>
      </c>
      <c r="AY97" s="12">
        <v>0.41505999999999998</v>
      </c>
      <c r="AZ97" s="13">
        <v>0.19450899999999999</v>
      </c>
      <c r="BA97" s="13">
        <v>0.23100000000000001</v>
      </c>
      <c r="BB97" s="12">
        <v>0.26749099999999998</v>
      </c>
      <c r="BC97" s="12">
        <v>0.70769700000000002</v>
      </c>
      <c r="BD97" s="12"/>
      <c r="BE97" s="12">
        <v>0.60131500000000004</v>
      </c>
      <c r="BF97" s="12">
        <v>0.20022899999999999</v>
      </c>
      <c r="BG97" s="13">
        <v>0.251189</v>
      </c>
      <c r="BH97" s="13"/>
      <c r="BI97" s="13">
        <v>0.35124</v>
      </c>
      <c r="BJ97" s="13">
        <v>0.205844</v>
      </c>
      <c r="BK97" s="13">
        <v>0.16272200000000001</v>
      </c>
      <c r="BL97" s="13">
        <v>0.22400429199999999</v>
      </c>
      <c r="BM97" s="13">
        <v>0.153036385</v>
      </c>
      <c r="BN97" s="13">
        <v>0.24970000000000001</v>
      </c>
      <c r="BO97" s="13">
        <v>0.19527</v>
      </c>
      <c r="BP97" s="13">
        <v>0.12357</v>
      </c>
      <c r="BQ97" s="13">
        <v>8.0839999999999995E-2</v>
      </c>
      <c r="BR97" s="13">
        <v>0.214499</v>
      </c>
      <c r="BS97" s="13">
        <v>0.13253999999999999</v>
      </c>
      <c r="BT97" s="13"/>
      <c r="BU97" s="13"/>
      <c r="BV97" s="13"/>
      <c r="BW97" s="13"/>
      <c r="BX97" s="13">
        <v>0.191670255242613</v>
      </c>
      <c r="BY97" s="13">
        <v>0.17555230999999999</v>
      </c>
      <c r="BZ97" s="13">
        <v>0.2262184233994417</v>
      </c>
      <c r="CA97" s="13">
        <v>0.17068031180093493</v>
      </c>
      <c r="CB97" s="13">
        <v>0.15635368375246683</v>
      </c>
      <c r="CC97" s="13">
        <v>0.20053526361287169</v>
      </c>
      <c r="CD97" s="13">
        <v>0.18392504760137074</v>
      </c>
      <c r="CE97" s="13">
        <v>0.16765103798897857</v>
      </c>
      <c r="CF97" s="13">
        <v>0.2189818358047334</v>
      </c>
      <c r="CG97" s="13">
        <v>0.18041277940501188</v>
      </c>
      <c r="CH97" s="13">
        <v>0.16410333833641932</v>
      </c>
      <c r="CI97" s="12">
        <v>0.21566188874478054</v>
      </c>
      <c r="CJ97" s="13">
        <v>0.17555705116569892</v>
      </c>
      <c r="CK97" s="12">
        <v>0.1591018687458316</v>
      </c>
      <c r="CL97" s="12">
        <v>0.21167236478632157</v>
      </c>
      <c r="CM97" s="12">
        <v>0.17416905646799807</v>
      </c>
      <c r="CN97" s="12">
        <v>0.15777642189275248</v>
      </c>
      <c r="CO97" s="12">
        <v>0.20965014002924445</v>
      </c>
      <c r="CP97" s="13">
        <v>0.17134399423094493</v>
      </c>
      <c r="CQ97" s="13">
        <v>0.15492702009674486</v>
      </c>
      <c r="CR97" s="13">
        <v>0.20695852161609532</v>
      </c>
      <c r="CS97" s="13">
        <v>0.16868771164304394</v>
      </c>
      <c r="CT97" s="13">
        <v>0.15229403623272206</v>
      </c>
      <c r="CU97" s="12">
        <v>0.20444311517031208</v>
      </c>
      <c r="CV97" s="12">
        <v>0.16622940208209699</v>
      </c>
      <c r="CW97" s="12">
        <v>0.14983274753287185</v>
      </c>
      <c r="CX97" s="12">
        <v>0.20209130277110646</v>
      </c>
      <c r="CY97" s="12">
        <v>0.16265389999999999</v>
      </c>
      <c r="CZ97" s="12">
        <v>0.1756482</v>
      </c>
      <c r="DA97" s="12">
        <v>0.12640290000000001</v>
      </c>
      <c r="DB97" s="12">
        <v>0.17374680000000001</v>
      </c>
      <c r="DC97" s="12">
        <v>0.14850205650000001</v>
      </c>
      <c r="DD97" s="12">
        <v>0.205300071</v>
      </c>
      <c r="DE97" s="12">
        <v>0.1185797068</v>
      </c>
      <c r="DF97" s="12">
        <v>0.18440498620000001</v>
      </c>
      <c r="DG97" s="12">
        <v>0.58426999999999996</v>
      </c>
      <c r="DH97" s="12">
        <v>0.27015736014223424</v>
      </c>
      <c r="DI97" s="12">
        <v>0.63100000000000001</v>
      </c>
      <c r="DJ97" s="12">
        <v>1</v>
      </c>
      <c r="DK97" s="13"/>
      <c r="DL97" s="12"/>
      <c r="DM97" s="12">
        <v>0.19450899999999999</v>
      </c>
      <c r="DN97" s="12">
        <v>0.26749099999999998</v>
      </c>
      <c r="DO97" s="12">
        <v>1</v>
      </c>
      <c r="DP97" s="12"/>
      <c r="DQ97" s="12">
        <v>0.21944</v>
      </c>
      <c r="DR97" s="13"/>
      <c r="DS97" s="13"/>
      <c r="DT97" s="13">
        <v>0.21927988000000001</v>
      </c>
      <c r="DU97" s="13">
        <v>0.18255023000000001</v>
      </c>
      <c r="DV97" s="13">
        <v>0.26815</v>
      </c>
      <c r="DW97" s="13">
        <v>0.22189999999999999</v>
      </c>
      <c r="DX97" s="13">
        <v>0.27757208900000002</v>
      </c>
      <c r="DY97" s="13">
        <v>0.25803958999999999</v>
      </c>
      <c r="DZ97" s="12"/>
      <c r="EA97" s="12" t="s">
        <v>148</v>
      </c>
      <c r="EB97" s="13">
        <v>0.55227999999999999</v>
      </c>
      <c r="EC97" s="13">
        <v>0.70830000000000004</v>
      </c>
      <c r="ED97" s="13"/>
      <c r="EE97" s="13"/>
      <c r="EF97" s="12"/>
      <c r="EG97" s="12"/>
      <c r="EH97" s="12">
        <v>0</v>
      </c>
      <c r="EI97" s="13"/>
      <c r="EJ97" s="12"/>
      <c r="EK97" s="12"/>
      <c r="EL97" s="12"/>
      <c r="EM97" s="12"/>
      <c r="EN97" s="12"/>
      <c r="EO97" s="12"/>
      <c r="EP97" s="12">
        <v>1</v>
      </c>
      <c r="EQ97" s="13"/>
      <c r="ER97" s="13"/>
      <c r="ES97" s="13"/>
      <c r="ET97" s="13"/>
      <c r="EU97" s="13"/>
      <c r="EV97" s="13"/>
    </row>
    <row r="98" spans="1:152" ht="15.75" customHeight="1" x14ac:dyDescent="0.35">
      <c r="A98" s="3">
        <v>96</v>
      </c>
      <c r="B98" s="12" t="s">
        <v>148</v>
      </c>
      <c r="C98" s="12"/>
      <c r="D98" s="13">
        <v>0.16784099999999999</v>
      </c>
      <c r="E98" s="13">
        <v>0.17327899999999999</v>
      </c>
      <c r="F98" s="12">
        <v>0.18664700000000001</v>
      </c>
      <c r="G98" s="12">
        <v>0.19256499999999999</v>
      </c>
      <c r="H98" s="12">
        <v>0.189606</v>
      </c>
      <c r="I98" s="12">
        <v>0.31639099999999998</v>
      </c>
      <c r="J98" s="12">
        <v>0.34312199999999998</v>
      </c>
      <c r="K98" s="12">
        <v>0.25348700000000002</v>
      </c>
      <c r="L98" s="12">
        <v>0.26165899999999997</v>
      </c>
      <c r="M98" s="12">
        <v>0.31157000000000001</v>
      </c>
      <c r="N98" s="12">
        <v>0.22417400000000001</v>
      </c>
      <c r="O98" s="12">
        <v>0.18653500000000001</v>
      </c>
      <c r="P98" s="12">
        <v>0.27604000000000001</v>
      </c>
      <c r="Q98" s="12">
        <v>0.20472099999999999</v>
      </c>
      <c r="R98" s="14">
        <v>0.20594000000000001</v>
      </c>
      <c r="S98" s="14">
        <v>0.21686</v>
      </c>
      <c r="T98" s="14">
        <v>0.16835</v>
      </c>
      <c r="U98" s="15">
        <v>0.17027</v>
      </c>
      <c r="V98" s="16">
        <v>0.42059000000000002</v>
      </c>
      <c r="W98" s="17">
        <v>0.44718999999999998</v>
      </c>
      <c r="X98" s="16">
        <v>0.40056000000000003</v>
      </c>
      <c r="Y98" s="16">
        <v>0.30066850000000001</v>
      </c>
      <c r="Z98" s="16">
        <v>0.2893</v>
      </c>
      <c r="AA98" s="16">
        <v>0.43348809999999999</v>
      </c>
      <c r="AB98" s="16">
        <v>0.40056000000000003</v>
      </c>
      <c r="AC98" s="12">
        <v>0.25147000000000003</v>
      </c>
      <c r="AD98" s="12">
        <v>0.34336</v>
      </c>
      <c r="AE98" s="12">
        <v>0.38455</v>
      </c>
      <c r="AF98" s="12">
        <v>0.35178999999999999</v>
      </c>
      <c r="AG98" s="12">
        <v>0.23696999999999999</v>
      </c>
      <c r="AH98" s="12">
        <v>0.25620399999999999</v>
      </c>
      <c r="AI98" s="12">
        <v>0.20175699999999999</v>
      </c>
      <c r="AJ98" s="12">
        <v>0.22417400000000001</v>
      </c>
      <c r="AK98" s="12">
        <v>0.27604000000000001</v>
      </c>
      <c r="AL98" s="12">
        <v>0.24843599999999999</v>
      </c>
      <c r="AM98" s="12">
        <v>0.202538</v>
      </c>
      <c r="AN98" s="12">
        <v>0.25151000000000001</v>
      </c>
      <c r="AO98" s="12">
        <v>0.16469880000000001</v>
      </c>
      <c r="AP98" s="13">
        <v>0.41698600000000002</v>
      </c>
      <c r="AQ98" s="13">
        <v>0.34065069999999997</v>
      </c>
      <c r="AR98" s="13">
        <v>0.24149100000000001</v>
      </c>
      <c r="AS98" s="13">
        <v>0.132579</v>
      </c>
      <c r="AT98" s="13" t="s">
        <v>230</v>
      </c>
      <c r="AU98" s="13"/>
      <c r="AV98" s="12">
        <v>0.8</v>
      </c>
      <c r="AW98" s="12">
        <v>0.24540200000000001</v>
      </c>
      <c r="AX98" s="12">
        <v>0.44531999999999999</v>
      </c>
      <c r="AY98" s="12">
        <v>0.44531999999999999</v>
      </c>
      <c r="AZ98" s="13">
        <v>0.20537900000000001</v>
      </c>
      <c r="BA98" s="13">
        <v>0.244642</v>
      </c>
      <c r="BB98" s="12">
        <v>0.28390500000000002</v>
      </c>
      <c r="BC98" s="12">
        <v>0.75360099999999997</v>
      </c>
      <c r="BD98" s="12"/>
      <c r="BE98" s="12">
        <v>0.64290599999999998</v>
      </c>
      <c r="BF98" s="12">
        <v>0.217783</v>
      </c>
      <c r="BG98" s="13">
        <v>0.27044099999999999</v>
      </c>
      <c r="BH98" s="13"/>
      <c r="BI98" s="13">
        <v>0.40056000000000003</v>
      </c>
      <c r="BJ98" s="13">
        <v>0.219247</v>
      </c>
      <c r="BK98" s="13">
        <v>0.18212</v>
      </c>
      <c r="BL98" s="13">
        <v>0.24049298099999999</v>
      </c>
      <c r="BM98" s="13">
        <v>0.16699288400000001</v>
      </c>
      <c r="BN98" s="13">
        <v>0.27435999999999999</v>
      </c>
      <c r="BO98" s="13">
        <v>0.21826000000000001</v>
      </c>
      <c r="BP98" s="13">
        <v>0.13284000000000001</v>
      </c>
      <c r="BQ98" s="13">
        <v>8.8730000000000003E-2</v>
      </c>
      <c r="BR98" s="13">
        <v>0.23465</v>
      </c>
      <c r="BS98" s="13">
        <v>0.143757</v>
      </c>
      <c r="BT98" s="13"/>
      <c r="BU98" s="13"/>
      <c r="BV98" s="13"/>
      <c r="BW98" s="13"/>
      <c r="BX98" s="13">
        <v>0.21240843959086783</v>
      </c>
      <c r="BY98" s="13">
        <v>0.19377843</v>
      </c>
      <c r="BZ98" s="13">
        <v>0.25357740500734083</v>
      </c>
      <c r="CA98" s="13">
        <v>0.18768179629257956</v>
      </c>
      <c r="CB98" s="13">
        <v>0.17144216615476901</v>
      </c>
      <c r="CC98" s="13">
        <v>0.22254136282201689</v>
      </c>
      <c r="CD98" s="13">
        <v>0.20323430239890333</v>
      </c>
      <c r="CE98" s="13">
        <v>0.18451034461865409</v>
      </c>
      <c r="CF98" s="13">
        <v>0.24482508945115486</v>
      </c>
      <c r="CG98" s="13">
        <v>0.19909280488607714</v>
      </c>
      <c r="CH98" s="13">
        <v>0.18036832815004214</v>
      </c>
      <c r="CI98" s="12">
        <v>0.24082589559565379</v>
      </c>
      <c r="CJ98" s="13">
        <v>0.19335477449947702</v>
      </c>
      <c r="CK98" s="12">
        <v>0.17451751190221629</v>
      </c>
      <c r="CL98" s="12">
        <v>0.2360114799379037</v>
      </c>
      <c r="CM98" s="12">
        <v>0.19176472683082157</v>
      </c>
      <c r="CN98" s="12">
        <v>0.17301358639089656</v>
      </c>
      <c r="CO98" s="12">
        <v>0.23361281478554896</v>
      </c>
      <c r="CP98" s="13">
        <v>0.18846117927899017</v>
      </c>
      <c r="CQ98" s="13">
        <v>0.16971419787179329</v>
      </c>
      <c r="CR98" s="13">
        <v>0.23039681564250492</v>
      </c>
      <c r="CS98" s="13">
        <v>0.1853619417705093</v>
      </c>
      <c r="CT98" s="13">
        <v>0.16667475103834214</v>
      </c>
      <c r="CU98" s="12">
        <v>0.22739863351061942</v>
      </c>
      <c r="CV98" s="12">
        <v>0.18250248013938208</v>
      </c>
      <c r="CW98" s="12">
        <v>0.16384017057087191</v>
      </c>
      <c r="CX98" s="12">
        <v>0.22460242516151596</v>
      </c>
      <c r="CY98" s="12">
        <v>0.18100759999999999</v>
      </c>
      <c r="CZ98" s="12">
        <v>0.18992909999999999</v>
      </c>
      <c r="DA98" s="12">
        <v>0.1371851</v>
      </c>
      <c r="DB98" s="12">
        <v>0.1895589</v>
      </c>
      <c r="DC98" s="12">
        <v>0.16350397629999999</v>
      </c>
      <c r="DD98" s="12">
        <v>0.22374570269999999</v>
      </c>
      <c r="DE98" s="12">
        <v>0.1315729034</v>
      </c>
      <c r="DF98" s="12">
        <v>0.20337397679999999</v>
      </c>
      <c r="DG98" s="12">
        <v>0.64863999999999999</v>
      </c>
      <c r="DH98" s="12">
        <v>0.28503365711643092</v>
      </c>
      <c r="DI98" s="12">
        <v>0.70799999999999996</v>
      </c>
      <c r="DJ98" s="12">
        <v>1</v>
      </c>
      <c r="DK98" s="13"/>
      <c r="DL98" s="12"/>
      <c r="DM98" s="12">
        <v>0.20537900000000001</v>
      </c>
      <c r="DN98" s="12">
        <v>0.28390500000000002</v>
      </c>
      <c r="DO98" s="12">
        <v>1</v>
      </c>
      <c r="DP98" s="12"/>
      <c r="DQ98" s="12">
        <v>0.23769000000000001</v>
      </c>
      <c r="DR98" s="13"/>
      <c r="DS98" s="13"/>
      <c r="DT98" s="13">
        <v>0.23892614000000001</v>
      </c>
      <c r="DU98" s="13">
        <v>0.19698650000000001</v>
      </c>
      <c r="DV98" s="13">
        <v>0.27940999999999999</v>
      </c>
      <c r="DW98" s="13">
        <v>0.23139000000000001</v>
      </c>
      <c r="DX98" s="13">
        <v>0.29713566899999999</v>
      </c>
      <c r="DY98" s="13">
        <v>0.27991157100000003</v>
      </c>
      <c r="DZ98" s="12"/>
      <c r="EA98" s="12" t="s">
        <v>148</v>
      </c>
      <c r="EB98" s="13">
        <v>0.85484000000000004</v>
      </c>
      <c r="EC98" s="13">
        <v>0.76659999999999995</v>
      </c>
      <c r="ED98" s="13"/>
      <c r="EE98" s="13"/>
      <c r="EF98" s="12"/>
      <c r="EG98" s="12"/>
      <c r="EH98" s="12">
        <v>0</v>
      </c>
      <c r="EI98" s="13"/>
      <c r="EJ98" s="12"/>
      <c r="EK98" s="12"/>
      <c r="EL98" s="12"/>
      <c r="EM98" s="12"/>
      <c r="EN98" s="12"/>
      <c r="EO98" s="12"/>
      <c r="EP98" s="12">
        <v>1</v>
      </c>
      <c r="EQ98" s="13"/>
      <c r="ER98" s="13"/>
      <c r="ES98" s="13"/>
      <c r="ET98" s="13"/>
      <c r="EU98" s="13"/>
      <c r="EV98" s="13"/>
    </row>
    <row r="99" spans="1:152" ht="15.75" customHeight="1" x14ac:dyDescent="0.35">
      <c r="A99" s="3">
        <v>97</v>
      </c>
      <c r="B99" s="12" t="s">
        <v>148</v>
      </c>
      <c r="C99" s="12"/>
      <c r="D99" s="13">
        <v>0.178563</v>
      </c>
      <c r="E99" s="13">
        <v>0.18470600000000001</v>
      </c>
      <c r="F99" s="12">
        <v>0.198403</v>
      </c>
      <c r="G99" s="12">
        <v>0.20522899999999999</v>
      </c>
      <c r="H99" s="12">
        <v>0.201816</v>
      </c>
      <c r="I99" s="12">
        <v>0.34667399999999998</v>
      </c>
      <c r="J99" s="12">
        <v>0.370973</v>
      </c>
      <c r="K99" s="12">
        <v>0.271569</v>
      </c>
      <c r="L99" s="12">
        <v>0.28034199999999998</v>
      </c>
      <c r="M99" s="12">
        <v>0.34021000000000001</v>
      </c>
      <c r="N99" s="12">
        <v>0.24671499999999999</v>
      </c>
      <c r="O99" s="12">
        <v>0.19864599999999999</v>
      </c>
      <c r="P99" s="12">
        <v>0.29328199999999999</v>
      </c>
      <c r="Q99" s="12">
        <v>0.21912000000000001</v>
      </c>
      <c r="R99" s="14">
        <v>0.23014999999999999</v>
      </c>
      <c r="S99" s="14">
        <v>0.23741999999999999</v>
      </c>
      <c r="T99" s="14">
        <v>0.18672</v>
      </c>
      <c r="U99" s="15">
        <v>0.18672</v>
      </c>
      <c r="V99" s="16">
        <v>0.51283999999999996</v>
      </c>
      <c r="W99" s="17">
        <v>0.54825999999999997</v>
      </c>
      <c r="X99" s="16">
        <v>0.48842000000000002</v>
      </c>
      <c r="Y99" s="16">
        <v>0.33069569999999998</v>
      </c>
      <c r="Z99" s="16">
        <v>0.31666</v>
      </c>
      <c r="AA99" s="16">
        <v>0.54924890000000004</v>
      </c>
      <c r="AB99" s="16">
        <v>0.48842000000000002</v>
      </c>
      <c r="AC99" s="12">
        <v>0.27489999999999998</v>
      </c>
      <c r="AD99" s="12">
        <v>0.40978999999999999</v>
      </c>
      <c r="AE99" s="12">
        <v>0.48020000000000002</v>
      </c>
      <c r="AF99" s="12">
        <v>0.42848000000000003</v>
      </c>
      <c r="AG99" s="12">
        <v>0.25805899999999998</v>
      </c>
      <c r="AH99" s="12">
        <v>0.27248</v>
      </c>
      <c r="AI99" s="12">
        <v>0.22204399999999999</v>
      </c>
      <c r="AJ99" s="12">
        <v>0.24671499999999999</v>
      </c>
      <c r="AK99" s="12">
        <v>0.29328199999999999</v>
      </c>
      <c r="AL99" s="12">
        <v>0.26395400000000002</v>
      </c>
      <c r="AM99" s="12">
        <v>0.21965499999999999</v>
      </c>
      <c r="AN99" s="12">
        <v>0.26881500000000003</v>
      </c>
      <c r="AO99" s="12">
        <v>0.1749211</v>
      </c>
      <c r="AP99" s="13">
        <v>0.44753500000000002</v>
      </c>
      <c r="AQ99" s="13">
        <v>0.35910900000000001</v>
      </c>
      <c r="AR99" s="13">
        <v>0.25429499999999999</v>
      </c>
      <c r="AS99" s="13">
        <v>0.14241000000000001</v>
      </c>
      <c r="AT99" s="13" t="s">
        <v>231</v>
      </c>
      <c r="AU99" s="13"/>
      <c r="AV99" s="12">
        <v>1</v>
      </c>
      <c r="AW99" s="12">
        <v>0.26252799999999998</v>
      </c>
      <c r="AX99" s="12">
        <v>0.47681000000000001</v>
      </c>
      <c r="AY99" s="12">
        <v>0.47681000000000001</v>
      </c>
      <c r="AZ99" s="13">
        <v>0.21523999999999999</v>
      </c>
      <c r="BA99" s="13">
        <v>0.257546</v>
      </c>
      <c r="BB99" s="12">
        <v>0.29985200000000001</v>
      </c>
      <c r="BC99" s="12">
        <v>0.800647</v>
      </c>
      <c r="BD99" s="12"/>
      <c r="BE99" s="12">
        <v>0.68596699999999999</v>
      </c>
      <c r="BF99" s="12">
        <v>0.23618800000000001</v>
      </c>
      <c r="BG99" s="13">
        <v>0.28904800000000003</v>
      </c>
      <c r="BH99" s="13"/>
      <c r="BI99" s="13">
        <v>0.48842000000000002</v>
      </c>
      <c r="BJ99" s="13">
        <v>0.23861199999999999</v>
      </c>
      <c r="BK99" s="13">
        <v>0.19966100000000001</v>
      </c>
      <c r="BL99" s="13">
        <v>0.25766621899999997</v>
      </c>
      <c r="BM99" s="13">
        <v>0.181648158</v>
      </c>
      <c r="BN99" s="13">
        <v>0.29881999999999997</v>
      </c>
      <c r="BO99" s="13">
        <v>0.24371000000000001</v>
      </c>
      <c r="BP99" s="13">
        <v>0.14257</v>
      </c>
      <c r="BQ99" s="13">
        <v>9.7119999999999998E-2</v>
      </c>
      <c r="BR99" s="13">
        <v>0.25618000000000002</v>
      </c>
      <c r="BS99" s="13">
        <v>0.15597900000000001</v>
      </c>
      <c r="BT99" s="13"/>
      <c r="BU99" s="13"/>
      <c r="BV99" s="13"/>
      <c r="BW99" s="13"/>
      <c r="BX99" s="13">
        <v>0.23725467918904669</v>
      </c>
      <c r="BY99" s="13">
        <v>0.21529548000000001</v>
      </c>
      <c r="BZ99" s="13">
        <v>0.28733579387293623</v>
      </c>
      <c r="CA99" s="13">
        <v>0.20767767866280323</v>
      </c>
      <c r="CB99" s="13">
        <v>0.18894911334672546</v>
      </c>
      <c r="CC99" s="13">
        <v>0.24912616498569098</v>
      </c>
      <c r="CD99" s="13">
        <v>0.22621304396819392</v>
      </c>
      <c r="CE99" s="13">
        <v>0.20427453672893278</v>
      </c>
      <c r="CF99" s="13">
        <v>0.27652527933831367</v>
      </c>
      <c r="CG99" s="13">
        <v>0.2212541360735219</v>
      </c>
      <c r="CH99" s="13">
        <v>0.19937523697847323</v>
      </c>
      <c r="CI99" s="12">
        <v>0.27160813269865292</v>
      </c>
      <c r="CJ99" s="13">
        <v>0.21437967675753086</v>
      </c>
      <c r="CK99" s="12">
        <v>0.19245158622372169</v>
      </c>
      <c r="CL99" s="12">
        <v>0.26568661117089298</v>
      </c>
      <c r="CM99" s="12">
        <v>0.21252409539856773</v>
      </c>
      <c r="CN99" s="12">
        <v>0.1907178691538339</v>
      </c>
      <c r="CO99" s="12">
        <v>0.26277807921597024</v>
      </c>
      <c r="CP99" s="13">
        <v>0.20860500987690164</v>
      </c>
      <c r="CQ99" s="13">
        <v>0.18685114749594317</v>
      </c>
      <c r="CR99" s="13">
        <v>0.25885873814905963</v>
      </c>
      <c r="CS99" s="13">
        <v>0.20493767639175114</v>
      </c>
      <c r="CT99" s="13">
        <v>0.18330056623431884</v>
      </c>
      <c r="CU99" s="12">
        <v>0.2552144390582527</v>
      </c>
      <c r="CV99" s="12">
        <v>0.20156482616119087</v>
      </c>
      <c r="CW99" s="12">
        <v>0.17999787104457579</v>
      </c>
      <c r="CX99" s="12">
        <v>0.2518246071021929</v>
      </c>
      <c r="CY99" s="12">
        <v>0.19992869999999999</v>
      </c>
      <c r="CZ99" s="12">
        <v>0.205371</v>
      </c>
      <c r="DA99" s="12">
        <v>0.14779100000000001</v>
      </c>
      <c r="DB99" s="12">
        <v>0.205371</v>
      </c>
      <c r="DC99" s="12">
        <v>0.1800885327</v>
      </c>
      <c r="DD99" s="12">
        <v>0.24369914309999999</v>
      </c>
      <c r="DE99" s="12">
        <v>0.14609850099999999</v>
      </c>
      <c r="DF99" s="12">
        <v>0.22436833810000001</v>
      </c>
      <c r="DG99" s="12">
        <v>0.69230999999999998</v>
      </c>
      <c r="DH99" s="12">
        <v>0.30061940014497202</v>
      </c>
      <c r="DI99" s="12">
        <v>0.79400000000000004</v>
      </c>
      <c r="DJ99" s="12">
        <v>1</v>
      </c>
      <c r="DK99" s="13"/>
      <c r="DL99" s="12"/>
      <c r="DM99" s="12">
        <v>0.21523999999999999</v>
      </c>
      <c r="DN99" s="12">
        <v>0.29985200000000001</v>
      </c>
      <c r="DO99" s="12">
        <v>1</v>
      </c>
      <c r="DP99" s="12"/>
      <c r="DQ99" s="12">
        <v>0.25984000000000002</v>
      </c>
      <c r="DR99" s="13"/>
      <c r="DS99" s="13"/>
      <c r="DT99" s="13">
        <v>0.25483450000000002</v>
      </c>
      <c r="DU99" s="13">
        <v>0.21250548999999999</v>
      </c>
      <c r="DV99" s="13">
        <v>0.29177999999999998</v>
      </c>
      <c r="DW99" s="13">
        <v>0.24196999999999999</v>
      </c>
      <c r="DX99" s="13">
        <v>0.31779262600000002</v>
      </c>
      <c r="DY99" s="13">
        <v>0.30325518000000001</v>
      </c>
      <c r="DZ99" s="12"/>
      <c r="EA99" s="12" t="s">
        <v>148</v>
      </c>
      <c r="EB99" s="13">
        <v>0.95965999999999996</v>
      </c>
      <c r="EC99" s="13">
        <v>0.82499999999999996</v>
      </c>
      <c r="ED99" s="13"/>
      <c r="EE99" s="13"/>
      <c r="EF99" s="12"/>
      <c r="EG99" s="12"/>
      <c r="EH99" s="12">
        <v>0</v>
      </c>
      <c r="EI99" s="13"/>
      <c r="EJ99" s="12"/>
      <c r="EK99" s="12"/>
      <c r="EL99" s="12"/>
      <c r="EM99" s="12"/>
      <c r="EN99" s="12"/>
      <c r="EO99" s="12"/>
      <c r="EP99" s="12">
        <v>1</v>
      </c>
      <c r="EQ99" s="13"/>
      <c r="ER99" s="13"/>
      <c r="ES99" s="13"/>
      <c r="ET99" s="13"/>
      <c r="EU99" s="13"/>
      <c r="EV99" s="13"/>
    </row>
    <row r="100" spans="1:152" ht="15.75" customHeight="1" x14ac:dyDescent="0.35">
      <c r="A100" s="3">
        <v>98</v>
      </c>
      <c r="B100" s="12" t="s">
        <v>148</v>
      </c>
      <c r="C100" s="12"/>
      <c r="D100" s="13">
        <v>0.18960399999999999</v>
      </c>
      <c r="E100" s="13">
        <v>0.19694600000000001</v>
      </c>
      <c r="F100" s="12">
        <v>0.210337</v>
      </c>
      <c r="G100" s="12">
        <v>0.21868299999999999</v>
      </c>
      <c r="H100" s="12">
        <v>0.21451000000000001</v>
      </c>
      <c r="I100" s="12">
        <v>0.37898599999999999</v>
      </c>
      <c r="J100" s="12">
        <v>0.40035199999999999</v>
      </c>
      <c r="K100" s="12">
        <v>0.29313799999999995</v>
      </c>
      <c r="L100" s="12">
        <v>0.30001499999999998</v>
      </c>
      <c r="M100" s="12">
        <v>0.36976999999999999</v>
      </c>
      <c r="N100" s="12">
        <v>0.27099899999999999</v>
      </c>
      <c r="O100" s="12">
        <v>0.21110200000000001</v>
      </c>
      <c r="P100" s="12">
        <v>0.31200299999999997</v>
      </c>
      <c r="Q100" s="12">
        <v>0.234735</v>
      </c>
      <c r="R100" s="14">
        <v>0.25194</v>
      </c>
      <c r="S100" s="14">
        <v>0.25994</v>
      </c>
      <c r="T100" s="14">
        <v>0.20477000000000001</v>
      </c>
      <c r="U100" s="15">
        <v>0.20477000000000001</v>
      </c>
      <c r="V100" s="16">
        <v>0.70155999999999996</v>
      </c>
      <c r="W100" s="17">
        <v>0.72467000000000004</v>
      </c>
      <c r="X100" s="16">
        <v>0.66815000000000002</v>
      </c>
      <c r="Y100" s="16">
        <v>0.37064459999999999</v>
      </c>
      <c r="Z100" s="16">
        <v>0.35124</v>
      </c>
      <c r="AA100" s="16">
        <v>0.75079620000000002</v>
      </c>
      <c r="AB100" s="16">
        <v>0.66815000000000002</v>
      </c>
      <c r="AC100" s="12">
        <v>0.30303000000000002</v>
      </c>
      <c r="AD100" s="12">
        <v>0.52261999999999997</v>
      </c>
      <c r="AE100" s="12">
        <v>0.65798000000000001</v>
      </c>
      <c r="AF100" s="12">
        <v>0.56225000000000003</v>
      </c>
      <c r="AG100" s="12">
        <v>0.28023700000000001</v>
      </c>
      <c r="AH100" s="12">
        <v>0.290163</v>
      </c>
      <c r="AI100" s="12">
        <v>0.243899</v>
      </c>
      <c r="AJ100" s="12">
        <v>0.27099899999999999</v>
      </c>
      <c r="AK100" s="12">
        <v>0.31200299999999997</v>
      </c>
      <c r="AL100" s="12">
        <v>0.28080300000000002</v>
      </c>
      <c r="AM100" s="12">
        <v>0.23771300000000001</v>
      </c>
      <c r="AN100" s="12">
        <v>0.285277</v>
      </c>
      <c r="AO100" s="12">
        <v>0.1855166</v>
      </c>
      <c r="AP100" s="13">
        <v>0.47943799999999998</v>
      </c>
      <c r="AQ100" s="13">
        <v>0.37757590000000002</v>
      </c>
      <c r="AR100" s="13">
        <v>0.26744799999999996</v>
      </c>
      <c r="AS100" s="13">
        <v>0.15276899999999999</v>
      </c>
      <c r="AT100" s="13" t="s">
        <v>232</v>
      </c>
      <c r="AU100" s="13"/>
      <c r="AV100" s="12"/>
      <c r="AW100" s="12">
        <v>0.28235399999999999</v>
      </c>
      <c r="AX100" s="12">
        <v>0.50939000000000001</v>
      </c>
      <c r="AY100" s="12">
        <v>0.50939000000000001</v>
      </c>
      <c r="AZ100" s="13">
        <v>0.22394700000000001</v>
      </c>
      <c r="BA100" s="13">
        <v>0.26962199999999997</v>
      </c>
      <c r="BB100" s="12">
        <v>0.31529600000000002</v>
      </c>
      <c r="BC100" s="12">
        <v>0.848638</v>
      </c>
      <c r="BD100" s="12"/>
      <c r="BE100" s="12">
        <v>0.73036500000000004</v>
      </c>
      <c r="BF100" s="12">
        <v>0.25560500000000003</v>
      </c>
      <c r="BG100" s="13">
        <v>0.30675000000000002</v>
      </c>
      <c r="BH100" s="13"/>
      <c r="BI100" s="13">
        <v>0.66815000000000002</v>
      </c>
      <c r="BJ100" s="13">
        <v>0.25834099999999999</v>
      </c>
      <c r="BK100" s="13">
        <v>0.217946</v>
      </c>
      <c r="BL100" s="13">
        <v>0.278723463</v>
      </c>
      <c r="BM100" s="13">
        <v>0.197332652</v>
      </c>
      <c r="BN100" s="13">
        <v>0.32267000000000001</v>
      </c>
      <c r="BO100" s="13">
        <v>0.26967000000000002</v>
      </c>
      <c r="BP100" s="13">
        <v>0.15279000000000001</v>
      </c>
      <c r="BQ100" s="13">
        <v>0.10602</v>
      </c>
      <c r="BR100" s="13">
        <v>0.27902500000000002</v>
      </c>
      <c r="BS100" s="13">
        <v>0.16942099999999999</v>
      </c>
      <c r="BT100" s="13"/>
      <c r="BU100" s="13"/>
      <c r="BV100" s="13"/>
      <c r="BW100" s="13"/>
      <c r="BX100" s="13">
        <v>0.26754882712574185</v>
      </c>
      <c r="BY100" s="13">
        <v>0.24110638000000001</v>
      </c>
      <c r="BZ100" s="13">
        <v>0.32986380406837629</v>
      </c>
      <c r="CA100" s="13">
        <v>0.23155178386508815</v>
      </c>
      <c r="CB100" s="13">
        <v>0.2095420490139232</v>
      </c>
      <c r="CC100" s="13">
        <v>0.28183127809550157</v>
      </c>
      <c r="CD100" s="13">
        <v>0.25401678678205741</v>
      </c>
      <c r="CE100" s="13">
        <v>0.2277941639549973</v>
      </c>
      <c r="CF100" s="13">
        <v>0.3162005326511711</v>
      </c>
      <c r="CG100" s="13">
        <v>0.24797498090645387</v>
      </c>
      <c r="CH100" s="13">
        <v>0.22191204642637677</v>
      </c>
      <c r="CI100" s="12">
        <v>0.31001704992666734</v>
      </c>
      <c r="CJ100" s="13">
        <v>0.23960731746272304</v>
      </c>
      <c r="CK100" s="12">
        <v>0.21360797944470636</v>
      </c>
      <c r="CL100" s="12">
        <v>0.30257759712964788</v>
      </c>
      <c r="CM100" s="12">
        <v>0.23739761402246121</v>
      </c>
      <c r="CN100" s="12">
        <v>0.21157433714915141</v>
      </c>
      <c r="CO100" s="12">
        <v>0.29896559547317197</v>
      </c>
      <c r="CP100" s="13">
        <v>0.23267193179339152</v>
      </c>
      <c r="CQ100" s="13">
        <v>0.20698004420160757</v>
      </c>
      <c r="CR100" s="13">
        <v>0.29408362753263495</v>
      </c>
      <c r="CS100" s="13">
        <v>0.22826267909442</v>
      </c>
      <c r="CT100" s="13">
        <v>0.20277597280521453</v>
      </c>
      <c r="CU100" s="12">
        <v>0.28955711187787331</v>
      </c>
      <c r="CV100" s="12">
        <v>0.22422108591218481</v>
      </c>
      <c r="CW100" s="12">
        <v>0.19887668237341838</v>
      </c>
      <c r="CX100" s="12">
        <v>0.28535845081858119</v>
      </c>
      <c r="CY100" s="12">
        <v>0.2191843</v>
      </c>
      <c r="CZ100" s="12">
        <v>0.2220684</v>
      </c>
      <c r="DA100" s="12">
        <v>0.15928780000000001</v>
      </c>
      <c r="DB100" s="12">
        <v>0.2220684</v>
      </c>
      <c r="DC100" s="12">
        <v>0.19842335890000001</v>
      </c>
      <c r="DD100" s="12">
        <v>0.26525493719999998</v>
      </c>
      <c r="DE100" s="12">
        <v>0.162408948</v>
      </c>
      <c r="DF100" s="12">
        <v>0.2475889855</v>
      </c>
      <c r="DG100" s="12">
        <v>0.75</v>
      </c>
      <c r="DH100" s="12">
        <v>0.31692035770321814</v>
      </c>
      <c r="DI100" s="12">
        <v>0.89100000000000001</v>
      </c>
      <c r="DJ100" s="12">
        <v>1</v>
      </c>
      <c r="DK100" s="13"/>
      <c r="DL100" s="12"/>
      <c r="DM100" s="12">
        <v>0.22394700000000001</v>
      </c>
      <c r="DN100" s="12">
        <v>0.31529600000000002</v>
      </c>
      <c r="DO100" s="12">
        <v>1</v>
      </c>
      <c r="DP100" s="12"/>
      <c r="DQ100" s="12">
        <v>0.28678999999999999</v>
      </c>
      <c r="DR100" s="13"/>
      <c r="DS100" s="13"/>
      <c r="DT100" s="13">
        <v>0.27056376999999998</v>
      </c>
      <c r="DU100" s="13">
        <v>0.22901221999999999</v>
      </c>
      <c r="DV100" s="13">
        <v>0.30586999999999998</v>
      </c>
      <c r="DW100" s="13">
        <v>0.25451000000000001</v>
      </c>
      <c r="DX100" s="13">
        <v>0.339550079</v>
      </c>
      <c r="DY100" s="13">
        <v>0.32809020799999999</v>
      </c>
      <c r="DZ100" s="12"/>
      <c r="EA100" s="12" t="s">
        <v>148</v>
      </c>
      <c r="EB100" s="13">
        <v>0.99212999999999996</v>
      </c>
      <c r="EC100" s="13">
        <v>0.88329999999999997</v>
      </c>
      <c r="ED100" s="13"/>
      <c r="EE100" s="13"/>
      <c r="EF100" s="12"/>
      <c r="EG100" s="12"/>
      <c r="EH100" s="12">
        <v>0</v>
      </c>
      <c r="EI100" s="13"/>
      <c r="EJ100" s="12"/>
      <c r="EK100" s="12"/>
      <c r="EL100" s="12"/>
      <c r="EM100" s="12"/>
      <c r="EN100" s="12"/>
      <c r="EO100" s="12"/>
      <c r="EP100" s="12">
        <v>1</v>
      </c>
      <c r="EQ100" s="13"/>
      <c r="ER100" s="13"/>
      <c r="ES100" s="13"/>
      <c r="ET100" s="13"/>
      <c r="EU100" s="13"/>
      <c r="EV100" s="13"/>
    </row>
    <row r="101" spans="1:152" ht="15.75" customHeight="1" x14ac:dyDescent="0.35">
      <c r="A101" s="3">
        <v>99</v>
      </c>
      <c r="B101" s="12" t="s">
        <v>148</v>
      </c>
      <c r="C101" s="12"/>
      <c r="D101" s="13">
        <v>0.20155699999999999</v>
      </c>
      <c r="E101" s="13">
        <v>0.210484</v>
      </c>
      <c r="F101" s="12">
        <v>0.223027</v>
      </c>
      <c r="G101" s="12">
        <v>0.233371</v>
      </c>
      <c r="H101" s="12">
        <v>0.22819900000000001</v>
      </c>
      <c r="I101" s="12">
        <v>0.41326600000000002</v>
      </c>
      <c r="J101" s="12">
        <v>0.431199</v>
      </c>
      <c r="K101" s="12">
        <v>0.31843400000000005</v>
      </c>
      <c r="L101" s="12">
        <v>0.32069600000000004</v>
      </c>
      <c r="M101" s="12">
        <v>0.40018999999999999</v>
      </c>
      <c r="N101" s="12">
        <v>0.297983</v>
      </c>
      <c r="O101" s="12">
        <v>0.22444500000000001</v>
      </c>
      <c r="P101" s="12">
        <v>0.33239299999999999</v>
      </c>
      <c r="Q101" s="12">
        <v>0.25188899999999997</v>
      </c>
      <c r="R101" s="14">
        <v>0.27911999999999998</v>
      </c>
      <c r="S101" s="14">
        <v>0.28460000000000002</v>
      </c>
      <c r="T101" s="14">
        <v>0.22456999999999999</v>
      </c>
      <c r="U101" s="15">
        <v>0.22456999999999999</v>
      </c>
      <c r="V101" s="16">
        <v>1</v>
      </c>
      <c r="W101" s="17">
        <v>1</v>
      </c>
      <c r="X101" s="16">
        <v>1</v>
      </c>
      <c r="Y101" s="16">
        <v>0.43348809999999999</v>
      </c>
      <c r="Z101" s="16">
        <v>0.40056000000000003</v>
      </c>
      <c r="AA101" s="16">
        <v>1</v>
      </c>
      <c r="AB101" s="16">
        <v>1</v>
      </c>
      <c r="AC101" s="12">
        <v>0.34336</v>
      </c>
      <c r="AD101" s="12">
        <v>0.70855000000000001</v>
      </c>
      <c r="AE101" s="12">
        <v>1</v>
      </c>
      <c r="AF101" s="12">
        <v>0.75283999999999995</v>
      </c>
      <c r="AG101" s="12">
        <v>0.30467899999999998</v>
      </c>
      <c r="AH101" s="12">
        <v>0.30912499999999998</v>
      </c>
      <c r="AI101" s="12">
        <v>0.26818500000000001</v>
      </c>
      <c r="AJ101" s="12">
        <v>0.297983</v>
      </c>
      <c r="AK101" s="12">
        <v>0.33239299999999999</v>
      </c>
      <c r="AL101" s="12">
        <v>0.29915399999999998</v>
      </c>
      <c r="AM101" s="12">
        <v>0.256712</v>
      </c>
      <c r="AN101" s="12">
        <v>0.30129800000000001</v>
      </c>
      <c r="AO101" s="12">
        <v>0.19649</v>
      </c>
      <c r="AP101" s="13">
        <v>0.51263000000000003</v>
      </c>
      <c r="AQ101" s="13">
        <v>0.39595459999999999</v>
      </c>
      <c r="AR101" s="13">
        <v>0.28095100000000001</v>
      </c>
      <c r="AS101" s="13">
        <v>0.163656</v>
      </c>
      <c r="AT101" s="13" t="s">
        <v>233</v>
      </c>
      <c r="AU101" s="13"/>
      <c r="AV101" s="12"/>
      <c r="AW101" s="12">
        <v>0.305786</v>
      </c>
      <c r="AX101" s="12">
        <v>0.54288999999999998</v>
      </c>
      <c r="AY101" s="12">
        <v>0.54288999999999998</v>
      </c>
      <c r="AZ101" s="13">
        <v>0.23138700000000001</v>
      </c>
      <c r="BA101" s="13">
        <v>0.28079700000000002</v>
      </c>
      <c r="BB101" s="12">
        <v>0.33020699999999997</v>
      </c>
      <c r="BC101" s="12">
        <v>0.89736099999999996</v>
      </c>
      <c r="BD101" s="12"/>
      <c r="BE101" s="12">
        <v>0.77594300000000005</v>
      </c>
      <c r="BF101" s="12">
        <v>0.27603499999999997</v>
      </c>
      <c r="BG101" s="13">
        <v>0.32397599999999999</v>
      </c>
      <c r="BH101" s="13"/>
      <c r="BI101" s="13">
        <v>1</v>
      </c>
      <c r="BJ101" s="13">
        <v>0.27821899999999999</v>
      </c>
      <c r="BK101" s="13">
        <v>0.23683399999999999</v>
      </c>
      <c r="BL101" s="13">
        <v>0.29035874499999997</v>
      </c>
      <c r="BM101" s="13">
        <v>0.212662879</v>
      </c>
      <c r="BN101" s="13">
        <v>0.34575</v>
      </c>
      <c r="BO101" s="13">
        <v>0.29468</v>
      </c>
      <c r="BP101" s="13">
        <v>0.16349</v>
      </c>
      <c r="BQ101" s="13">
        <v>0.11545</v>
      </c>
      <c r="BR101" s="13">
        <v>0.30312</v>
      </c>
      <c r="BS101" s="13">
        <v>0.18430099999999999</v>
      </c>
      <c r="BT101" s="13"/>
      <c r="BU101" s="13"/>
      <c r="BV101" s="13"/>
      <c r="BW101" s="13"/>
      <c r="BX101" s="13">
        <v>0.30522318249698527</v>
      </c>
      <c r="BY101" s="13">
        <v>0.27263246000000002</v>
      </c>
      <c r="BZ101" s="13">
        <v>0.38465904743374646</v>
      </c>
      <c r="CA101" s="13">
        <v>0.26054666787444364</v>
      </c>
      <c r="CB101" s="13">
        <v>0.23414229627821645</v>
      </c>
      <c r="CC101" s="13">
        <v>0.32289677480355772</v>
      </c>
      <c r="CD101" s="13">
        <v>0.28829760888930844</v>
      </c>
      <c r="CE101" s="13">
        <v>0.25626197566157094</v>
      </c>
      <c r="CF101" s="13">
        <v>0.36696883928266422</v>
      </c>
      <c r="CG101" s="13">
        <v>0.28079037567001103</v>
      </c>
      <c r="CH101" s="13">
        <v>0.24907827748812841</v>
      </c>
      <c r="CI101" s="12">
        <v>0.35900437045637951</v>
      </c>
      <c r="CJ101" s="13">
        <v>0.27041791763676137</v>
      </c>
      <c r="CK101" s="12">
        <v>0.2389616309722056</v>
      </c>
      <c r="CL101" s="12">
        <v>0.34944057629492986</v>
      </c>
      <c r="CM101" s="12">
        <v>0.26772775071266541</v>
      </c>
      <c r="CN101" s="12">
        <v>0.23653016286987055</v>
      </c>
      <c r="CO101" s="12">
        <v>0.34483981619073739</v>
      </c>
      <c r="CP101" s="13">
        <v>0.26192339578820162</v>
      </c>
      <c r="CQ101" s="13">
        <v>0.23098498402518614</v>
      </c>
      <c r="CR101" s="13">
        <v>0.33861342942616379</v>
      </c>
      <c r="CS101" s="13">
        <v>0.25652560012655945</v>
      </c>
      <c r="CT101" s="13">
        <v>0.22592987556807945</v>
      </c>
      <c r="CU101" s="12">
        <v>0.33285754603831569</v>
      </c>
      <c r="CV101" s="12">
        <v>0.25159563017852404</v>
      </c>
      <c r="CW101" s="12">
        <v>0.22125640909940406</v>
      </c>
      <c r="CX101" s="12">
        <v>0.32753411313171366</v>
      </c>
      <c r="CY101" s="12">
        <v>0.2407379</v>
      </c>
      <c r="CZ101" s="12">
        <v>0.24012330000000001</v>
      </c>
      <c r="DA101" s="12">
        <v>0.1717446</v>
      </c>
      <c r="DB101" s="12">
        <v>0.24012330000000001</v>
      </c>
      <c r="DC101" s="12">
        <v>0.2187140517</v>
      </c>
      <c r="DD101" s="12">
        <v>0.28854375469999999</v>
      </c>
      <c r="DE101" s="12">
        <v>0.18071775840000001</v>
      </c>
      <c r="DF101" s="12">
        <v>0.27327738330000001</v>
      </c>
      <c r="DG101" s="12">
        <v>0.75</v>
      </c>
      <c r="DH101" s="12">
        <v>0.33393871926916496</v>
      </c>
      <c r="DI101" s="12">
        <v>1</v>
      </c>
      <c r="DJ101" s="12">
        <v>1</v>
      </c>
      <c r="DK101" s="13"/>
      <c r="DL101" s="12"/>
      <c r="DM101" s="12">
        <v>0.23138700000000001</v>
      </c>
      <c r="DN101" s="12">
        <v>0.33020699999999997</v>
      </c>
      <c r="DO101" s="12">
        <v>1</v>
      </c>
      <c r="DP101" s="12"/>
      <c r="DQ101" s="12">
        <v>0.31953999999999999</v>
      </c>
      <c r="DR101" s="13"/>
      <c r="DS101" s="13"/>
      <c r="DT101" s="13">
        <v>0.28792044999999999</v>
      </c>
      <c r="DU101" s="13">
        <v>0.24650844</v>
      </c>
      <c r="DV101" s="13">
        <v>0.32196999999999998</v>
      </c>
      <c r="DW101" s="13">
        <v>0.26951000000000003</v>
      </c>
      <c r="DX101" s="13">
        <v>0.36240503099999999</v>
      </c>
      <c r="DY101" s="13">
        <v>0.35441942799999998</v>
      </c>
      <c r="DZ101" s="12"/>
      <c r="EA101" s="12" t="s">
        <v>148</v>
      </c>
      <c r="EB101" s="13">
        <v>1</v>
      </c>
      <c r="EC101" s="13">
        <v>1</v>
      </c>
      <c r="ED101" s="13"/>
      <c r="EE101" s="13"/>
      <c r="EF101" s="12"/>
      <c r="EG101" s="12"/>
      <c r="EH101" s="12">
        <v>0</v>
      </c>
      <c r="EI101" s="13"/>
      <c r="EJ101" s="12"/>
      <c r="EK101" s="12"/>
      <c r="EL101" s="12"/>
      <c r="EM101" s="12"/>
      <c r="EN101" s="12"/>
      <c r="EO101" s="12"/>
      <c r="EP101" s="12">
        <v>1</v>
      </c>
      <c r="EQ101" s="13"/>
      <c r="ER101" s="13"/>
      <c r="ES101" s="13"/>
      <c r="ET101" s="13"/>
      <c r="EU101" s="13"/>
      <c r="EV101" s="13"/>
    </row>
    <row r="102" spans="1:152" ht="15.75" customHeight="1" x14ac:dyDescent="0.35">
      <c r="A102" s="3">
        <v>100</v>
      </c>
      <c r="B102" s="12" t="s">
        <v>148</v>
      </c>
      <c r="C102" s="12"/>
      <c r="D102" s="13">
        <v>0.21501300000000001</v>
      </c>
      <c r="E102" s="13">
        <v>0.22580600000000001</v>
      </c>
      <c r="F102" s="12">
        <v>0.23705100000000001</v>
      </c>
      <c r="G102" s="12">
        <v>0.24974099999999999</v>
      </c>
      <c r="H102" s="12">
        <v>0.243396</v>
      </c>
      <c r="I102" s="12">
        <v>0.44940000000000002</v>
      </c>
      <c r="J102" s="12">
        <v>0.46341500000000002</v>
      </c>
      <c r="K102" s="12">
        <v>0.34787299999999999</v>
      </c>
      <c r="L102" s="12">
        <v>0.34240199999999998</v>
      </c>
      <c r="M102" s="12">
        <v>0.43141000000000002</v>
      </c>
      <c r="N102" s="12">
        <v>0.327986</v>
      </c>
      <c r="O102" s="12">
        <v>0.23921500000000001</v>
      </c>
      <c r="P102" s="12">
        <v>0.35465000000000002</v>
      </c>
      <c r="Q102" s="12">
        <v>0.27090599999999998</v>
      </c>
      <c r="R102" s="14">
        <v>0.31072</v>
      </c>
      <c r="S102" s="14">
        <v>0.31161</v>
      </c>
      <c r="T102" s="14">
        <v>0.24628</v>
      </c>
      <c r="U102" s="15">
        <v>0.24628</v>
      </c>
      <c r="V102" s="16"/>
      <c r="W102" s="17"/>
      <c r="X102" s="16"/>
      <c r="Y102" s="16">
        <v>0.54924890000000004</v>
      </c>
      <c r="Z102" s="16">
        <v>0.48842000000000002</v>
      </c>
      <c r="AA102" s="16"/>
      <c r="AB102" s="16"/>
      <c r="AC102" s="12">
        <v>0.40978999999999999</v>
      </c>
      <c r="AD102" s="12">
        <v>1</v>
      </c>
      <c r="AE102" s="12"/>
      <c r="AF102" s="12">
        <v>0.75283999999999995</v>
      </c>
      <c r="AG102" s="12">
        <v>0.33162999999999998</v>
      </c>
      <c r="AH102" s="12">
        <v>0.32982499999999998</v>
      </c>
      <c r="AI102" s="12">
        <v>0.29518699999999998</v>
      </c>
      <c r="AJ102" s="12">
        <v>0.327986</v>
      </c>
      <c r="AK102" s="12">
        <v>0.35465000000000002</v>
      </c>
      <c r="AL102" s="12">
        <v>0.319185</v>
      </c>
      <c r="AM102" s="12">
        <v>0.27642699999999998</v>
      </c>
      <c r="AN102" s="12">
        <v>0.31723800000000002</v>
      </c>
      <c r="AO102" s="12">
        <v>0.20784610000000001</v>
      </c>
      <c r="AP102" s="13">
        <v>0.54702899999999999</v>
      </c>
      <c r="AQ102" s="13">
        <v>0.41415020000000002</v>
      </c>
      <c r="AR102" s="13">
        <v>0.29480299999999998</v>
      </c>
      <c r="AS102" s="13">
        <v>0.17507</v>
      </c>
      <c r="AT102" s="13" t="s">
        <v>234</v>
      </c>
      <c r="AU102" s="13"/>
      <c r="AV102" s="12"/>
      <c r="AW102" s="12">
        <v>0.33315400000000001</v>
      </c>
      <c r="AX102" s="12">
        <v>0.57711000000000001</v>
      </c>
      <c r="AY102" s="12">
        <v>0.57711000000000001</v>
      </c>
      <c r="AZ102" s="13">
        <v>0.23746700000000001</v>
      </c>
      <c r="BA102" s="13">
        <v>0.29101199999999999</v>
      </c>
      <c r="BB102" s="12">
        <v>0.34455599999999997</v>
      </c>
      <c r="BC102" s="12">
        <v>0.94658900000000001</v>
      </c>
      <c r="BD102" s="12"/>
      <c r="BE102" s="12">
        <v>0.82252700000000001</v>
      </c>
      <c r="BF102" s="12">
        <v>0.29723300000000002</v>
      </c>
      <c r="BG102" s="13">
        <v>0.34111599999999997</v>
      </c>
      <c r="BH102" s="13"/>
      <c r="BI102" s="13"/>
      <c r="BJ102" s="13">
        <v>0.298452</v>
      </c>
      <c r="BK102" s="13">
        <v>0.256357</v>
      </c>
      <c r="BL102" s="13">
        <v>0.30247043600000001</v>
      </c>
      <c r="BM102" s="13">
        <v>0.23000071799999999</v>
      </c>
      <c r="BN102" s="13">
        <v>0.36810999999999999</v>
      </c>
      <c r="BO102" s="13">
        <v>0.31779000000000002</v>
      </c>
      <c r="BP102" s="13">
        <v>0.17469000000000001</v>
      </c>
      <c r="BQ102" s="13">
        <v>0.12540000000000001</v>
      </c>
      <c r="BR102" s="13">
        <v>0.328401</v>
      </c>
      <c r="BS102" s="13">
        <v>0.20083599999999999</v>
      </c>
      <c r="BT102" s="13"/>
      <c r="BU102" s="13"/>
      <c r="BV102" s="13"/>
      <c r="BW102" s="13"/>
      <c r="BX102" s="13">
        <v>0.35311372626534021</v>
      </c>
      <c r="BY102" s="13">
        <v>0.31193020999999999</v>
      </c>
      <c r="BZ102" s="13">
        <v>0.45683547203829566</v>
      </c>
      <c r="CA102" s="13">
        <v>0.29644655574821338</v>
      </c>
      <c r="CB102" s="13">
        <v>0.26404853455690508</v>
      </c>
      <c r="CC102" s="13">
        <v>0.37562478317554115</v>
      </c>
      <c r="CD102" s="13">
        <v>0.33146426198522178</v>
      </c>
      <c r="CE102" s="13">
        <v>0.29138649919686965</v>
      </c>
      <c r="CF102" s="13">
        <v>0.43341965762408319</v>
      </c>
      <c r="CG102" s="13">
        <v>0.32193036277243287</v>
      </c>
      <c r="CH102" s="13">
        <v>0.28244115882583731</v>
      </c>
      <c r="CI102" s="12">
        <v>0.42292254530414525</v>
      </c>
      <c r="CJ102" s="13">
        <v>0.30880529752296276</v>
      </c>
      <c r="CK102" s="12">
        <v>0.26989178623572974</v>
      </c>
      <c r="CL102" s="12">
        <v>0.41034451385239235</v>
      </c>
      <c r="CM102" s="12">
        <v>0.30545078814480009</v>
      </c>
      <c r="CN102" s="12">
        <v>0.26692284272801825</v>
      </c>
      <c r="CO102" s="12">
        <v>0.40433526697511196</v>
      </c>
      <c r="CP102" s="13">
        <v>0.29817235599963593</v>
      </c>
      <c r="CQ102" s="13">
        <v>0.26010888188995485</v>
      </c>
      <c r="CR102" s="13">
        <v>0.3962016982371474</v>
      </c>
      <c r="CS102" s="13">
        <v>0.29142878277593026</v>
      </c>
      <c r="CT102" s="13">
        <v>0.25392273888909084</v>
      </c>
      <c r="CU102" s="12">
        <v>0.38870405342755798</v>
      </c>
      <c r="CV102" s="12">
        <v>0.28529334406733703</v>
      </c>
      <c r="CW102" s="12">
        <v>0.24822443321715293</v>
      </c>
      <c r="CX102" s="12">
        <v>0.38178914434359323</v>
      </c>
      <c r="CY102" s="12">
        <v>0.25964619999999999</v>
      </c>
      <c r="CZ102" s="12">
        <v>0.25964619999999999</v>
      </c>
      <c r="DA102" s="12">
        <v>0.18171029999999999</v>
      </c>
      <c r="DB102" s="12">
        <v>0.25964619999999999</v>
      </c>
      <c r="DC102" s="12">
        <v>0.24118319120000001</v>
      </c>
      <c r="DD102" s="12">
        <v>0.31359643809999999</v>
      </c>
      <c r="DE102" s="12">
        <v>0.20137919479999999</v>
      </c>
      <c r="DF102" s="12">
        <v>0.30168584349999999</v>
      </c>
      <c r="DG102" s="12">
        <v>0.75</v>
      </c>
      <c r="DH102" s="12">
        <v>0.35167259294066056</v>
      </c>
      <c r="DI102" s="12"/>
      <c r="DJ102" s="12">
        <v>1</v>
      </c>
      <c r="DK102" s="13"/>
      <c r="DL102" s="12"/>
      <c r="DM102" s="12">
        <v>0.23746700000000001</v>
      </c>
      <c r="DN102" s="12">
        <v>0.34455599999999997</v>
      </c>
      <c r="DO102" s="12">
        <v>1</v>
      </c>
      <c r="DP102" s="12"/>
      <c r="DQ102" s="12">
        <v>0.35919000000000001</v>
      </c>
      <c r="DR102" s="13"/>
      <c r="DS102" s="13"/>
      <c r="DT102" s="13">
        <v>0.30639051</v>
      </c>
      <c r="DU102" s="13">
        <v>0.26518998999999999</v>
      </c>
      <c r="DV102" s="13">
        <v>0.33995999999999998</v>
      </c>
      <c r="DW102" s="13">
        <v>0.28698000000000001</v>
      </c>
      <c r="DX102" s="13">
        <v>0.38634277</v>
      </c>
      <c r="DY102" s="13">
        <v>0.38222511799999997</v>
      </c>
      <c r="DZ102" s="13"/>
      <c r="EA102" s="13"/>
      <c r="EB102" s="13"/>
      <c r="EC102" s="13"/>
      <c r="ED102" s="13"/>
      <c r="EE102" s="13"/>
      <c r="EF102" s="13"/>
      <c r="EG102" s="13"/>
      <c r="EH102" s="13">
        <v>0</v>
      </c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</row>
    <row r="103" spans="1:152" ht="15.75" customHeight="1" x14ac:dyDescent="0.35">
      <c r="A103" s="3">
        <v>101</v>
      </c>
      <c r="B103" s="12" t="s">
        <v>148</v>
      </c>
      <c r="C103" s="12"/>
      <c r="D103" s="13">
        <v>0.23056499999999999</v>
      </c>
      <c r="E103" s="13">
        <v>0.243398</v>
      </c>
      <c r="F103" s="12">
        <v>0.25298500000000002</v>
      </c>
      <c r="G103" s="12">
        <v>0.268237</v>
      </c>
      <c r="H103" s="12">
        <v>0.26061099999999998</v>
      </c>
      <c r="I103" s="12">
        <v>0.48721599999999998</v>
      </c>
      <c r="J103" s="12">
        <v>0.49686999999999998</v>
      </c>
      <c r="K103" s="12">
        <v>0.38243400000000005</v>
      </c>
      <c r="L103" s="12">
        <v>0.36514999999999997</v>
      </c>
      <c r="M103" s="12">
        <v>0.46331</v>
      </c>
      <c r="N103" s="12">
        <v>0.36136099999999999</v>
      </c>
      <c r="O103" s="12">
        <v>0.25595299999999999</v>
      </c>
      <c r="P103" s="12">
        <v>0.37898399999999999</v>
      </c>
      <c r="Q103" s="12">
        <v>0.29211100000000001</v>
      </c>
      <c r="R103" s="14">
        <v>0.34117999999999998</v>
      </c>
      <c r="S103" s="14">
        <v>0.34117999999999998</v>
      </c>
      <c r="T103" s="14">
        <v>0.27010000000000001</v>
      </c>
      <c r="U103" s="15">
        <v>0.27010000000000001</v>
      </c>
      <c r="V103" s="16"/>
      <c r="W103" s="17"/>
      <c r="X103" s="16"/>
      <c r="Y103" s="16">
        <v>0.75079620000000002</v>
      </c>
      <c r="Z103" s="16">
        <v>0.66815000000000002</v>
      </c>
      <c r="AA103" s="16"/>
      <c r="AB103" s="16"/>
      <c r="AC103" s="12">
        <v>0.52261999999999997</v>
      </c>
      <c r="AD103" s="12"/>
      <c r="AE103" s="12"/>
      <c r="AF103" s="12">
        <v>0.75283999999999995</v>
      </c>
      <c r="AG103" s="12">
        <v>0.36136099999999999</v>
      </c>
      <c r="AH103" s="12">
        <v>0.35245500000000002</v>
      </c>
      <c r="AI103" s="12">
        <v>0.32522499999999999</v>
      </c>
      <c r="AJ103" s="12">
        <v>0.36136099999999999</v>
      </c>
      <c r="AK103" s="12">
        <v>0.37898399999999999</v>
      </c>
      <c r="AL103" s="12">
        <v>0.341086</v>
      </c>
      <c r="AM103" s="12">
        <v>0.29662899999999998</v>
      </c>
      <c r="AN103" s="12">
        <v>0.33346100000000001</v>
      </c>
      <c r="AO103" s="12">
        <v>0.2195896</v>
      </c>
      <c r="AP103" s="13">
        <v>0.58253299999999997</v>
      </c>
      <c r="AQ103" s="13">
        <v>0.4320717</v>
      </c>
      <c r="AR103" s="13">
        <v>0.30900599999999995</v>
      </c>
      <c r="AS103" s="13">
        <v>0.18701300000000001</v>
      </c>
      <c r="AT103" s="13" t="s">
        <v>235</v>
      </c>
      <c r="AU103" s="13"/>
      <c r="AV103" s="12"/>
      <c r="AW103" s="12">
        <v>0.36515399999999998</v>
      </c>
      <c r="AX103" s="12">
        <v>0.61180999999999996</v>
      </c>
      <c r="AY103" s="12">
        <v>0.61180999999999996</v>
      </c>
      <c r="AZ103" s="13">
        <v>0.244834</v>
      </c>
      <c r="BA103" s="13">
        <v>0.30173100000000003</v>
      </c>
      <c r="BB103" s="12">
        <v>0.358628</v>
      </c>
      <c r="BC103" s="12">
        <v>0.99608300000000005</v>
      </c>
      <c r="BD103" s="12"/>
      <c r="BE103" s="12">
        <v>0.869923</v>
      </c>
      <c r="BF103" s="12">
        <v>0.31895600000000002</v>
      </c>
      <c r="BG103" s="13">
        <v>0.35855999999999999</v>
      </c>
      <c r="BH103" s="13"/>
      <c r="BI103" s="13"/>
      <c r="BJ103" s="13">
        <v>0.32361000000000001</v>
      </c>
      <c r="BK103" s="13">
        <v>0.283802</v>
      </c>
      <c r="BL103" s="13">
        <v>0.31520583899999999</v>
      </c>
      <c r="BM103" s="13">
        <v>0.24825418799999999</v>
      </c>
      <c r="BN103" s="13">
        <v>0.39</v>
      </c>
      <c r="BO103" s="13">
        <v>0.34076000000000001</v>
      </c>
      <c r="BP103" s="13">
        <v>0.18640999999999999</v>
      </c>
      <c r="BQ103" s="13">
        <v>0.13592000000000001</v>
      </c>
      <c r="BR103" s="13">
        <v>0.35480299999999998</v>
      </c>
      <c r="BS103" s="13">
        <v>0.21924199999999999</v>
      </c>
      <c r="BT103" s="13"/>
      <c r="BU103" s="13"/>
      <c r="BV103" s="13"/>
      <c r="BW103" s="13"/>
      <c r="BX103" s="13">
        <v>0.41540557011926088</v>
      </c>
      <c r="BY103" s="13">
        <v>0.36202417999999997</v>
      </c>
      <c r="BZ103" s="13">
        <v>0.55329935227278171</v>
      </c>
      <c r="CA103" s="13">
        <v>0.3418618658542828</v>
      </c>
      <c r="CB103" s="13">
        <v>0.30113032747109736</v>
      </c>
      <c r="CC103" s="13">
        <v>0.44486230947006394</v>
      </c>
      <c r="CD103" s="13">
        <v>0.3870719478621244</v>
      </c>
      <c r="CE103" s="13">
        <v>0.33566263521713674</v>
      </c>
      <c r="CF103" s="13">
        <v>0.52198353096791716</v>
      </c>
      <c r="CG103" s="13">
        <v>0.37468192718300231</v>
      </c>
      <c r="CH103" s="13">
        <v>0.32427986296390049</v>
      </c>
      <c r="CI103" s="12">
        <v>0.5079475372111214</v>
      </c>
      <c r="CJ103" s="13">
        <v>0.35769895633367482</v>
      </c>
      <c r="CK103" s="12">
        <v>0.30839075551721351</v>
      </c>
      <c r="CL103" s="12">
        <v>0.49113538772723719</v>
      </c>
      <c r="CM103" s="12">
        <v>0.35340876654177478</v>
      </c>
      <c r="CN103" s="12">
        <v>0.30468106023151381</v>
      </c>
      <c r="CO103" s="12">
        <v>0.48313291453449236</v>
      </c>
      <c r="CP103" s="13">
        <v>0.34407303686557894</v>
      </c>
      <c r="CQ103" s="13">
        <v>0.29613648102057938</v>
      </c>
      <c r="CR103" s="13">
        <v>0.47229983044863399</v>
      </c>
      <c r="CS103" s="13">
        <v>0.3354577122624493</v>
      </c>
      <c r="CT103" s="13">
        <v>0.28841411627504721</v>
      </c>
      <c r="CU103" s="12">
        <v>0.46233161599580053</v>
      </c>
      <c r="CV103" s="12">
        <v>0.32765092130625084</v>
      </c>
      <c r="CW103" s="12">
        <v>0.28132963012680995</v>
      </c>
      <c r="CX103" s="12">
        <v>0.45315600309705373</v>
      </c>
      <c r="CY103" s="12">
        <v>0.28075630000000001</v>
      </c>
      <c r="CZ103" s="12">
        <v>0.28075630000000001</v>
      </c>
      <c r="DA103" s="12">
        <v>0.19817950000000001</v>
      </c>
      <c r="DB103" s="12">
        <v>0.28075630000000001</v>
      </c>
      <c r="DC103" s="12">
        <v>0.2660654905</v>
      </c>
      <c r="DD103" s="12">
        <v>0.34052390040000002</v>
      </c>
      <c r="DE103" s="12">
        <v>0.2246879252</v>
      </c>
      <c r="DF103" s="12">
        <v>0.33314520479999998</v>
      </c>
      <c r="DG103" s="12">
        <v>0.75</v>
      </c>
      <c r="DH103" s="12">
        <v>0.3701154828142138</v>
      </c>
      <c r="DI103" s="12"/>
      <c r="DJ103" s="12"/>
      <c r="DK103" s="13"/>
      <c r="DL103" s="12"/>
      <c r="DM103" s="12">
        <v>0.244834</v>
      </c>
      <c r="DN103" s="12">
        <v>0.358628</v>
      </c>
      <c r="DO103" s="12"/>
      <c r="DP103" s="12"/>
      <c r="DQ103" s="12">
        <v>0.40694000000000002</v>
      </c>
      <c r="DR103" s="13"/>
      <c r="DS103" s="13"/>
      <c r="DT103" s="13">
        <v>0.32604536000000001</v>
      </c>
      <c r="DU103" s="13">
        <v>0.28496188</v>
      </c>
      <c r="DV103" s="13">
        <v>0.35909999999999997</v>
      </c>
      <c r="DW103" s="13">
        <v>0.30619000000000002</v>
      </c>
      <c r="DX103" s="13">
        <v>0.41133482700000001</v>
      </c>
      <c r="DY103" s="13">
        <v>0.41146541800000003</v>
      </c>
      <c r="DZ103" s="13"/>
      <c r="EA103" s="13"/>
      <c r="EB103" s="13"/>
      <c r="EC103" s="13"/>
      <c r="ED103" s="13"/>
      <c r="EE103" s="13"/>
      <c r="EF103" s="13"/>
      <c r="EG103" s="13"/>
      <c r="EH103" s="13">
        <v>0</v>
      </c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</row>
    <row r="104" spans="1:152" ht="15.75" customHeight="1" x14ac:dyDescent="0.35">
      <c r="A104" s="3">
        <v>102</v>
      </c>
      <c r="B104" s="12" t="s">
        <v>148</v>
      </c>
      <c r="C104" s="12"/>
      <c r="D104" s="13">
        <v>0.248805</v>
      </c>
      <c r="E104" s="13">
        <v>0.26374500000000001</v>
      </c>
      <c r="F104" s="12">
        <v>0.27140599999999998</v>
      </c>
      <c r="G104" s="12">
        <v>0.28930499999999998</v>
      </c>
      <c r="H104" s="12">
        <v>0.28035599999999999</v>
      </c>
      <c r="I104" s="12">
        <v>0.52647699999999997</v>
      </c>
      <c r="J104" s="12">
        <v>0.531389</v>
      </c>
      <c r="K104" s="12">
        <v>0.42281000000000002</v>
      </c>
      <c r="L104" s="12">
        <v>0.38895600000000002</v>
      </c>
      <c r="M104" s="12">
        <v>0.49575999999999998</v>
      </c>
      <c r="N104" s="12">
        <v>0.39877400000000002</v>
      </c>
      <c r="O104" s="12">
        <v>0.27520099999999997</v>
      </c>
      <c r="P104" s="12">
        <v>0.405613</v>
      </c>
      <c r="Q104" s="12">
        <v>0.315826</v>
      </c>
      <c r="R104" s="14">
        <v>0.37357000000000001</v>
      </c>
      <c r="S104" s="14">
        <v>0.37357000000000001</v>
      </c>
      <c r="T104" s="14">
        <v>0.29621999999999998</v>
      </c>
      <c r="U104" s="15">
        <v>0.29621999999999998</v>
      </c>
      <c r="V104" s="16"/>
      <c r="W104" s="17"/>
      <c r="X104" s="16"/>
      <c r="Y104" s="16">
        <v>1</v>
      </c>
      <c r="Z104" s="16">
        <v>1</v>
      </c>
      <c r="AA104" s="16"/>
      <c r="AB104" s="16"/>
      <c r="AC104" s="12">
        <v>0.70855000000000001</v>
      </c>
      <c r="AD104" s="12"/>
      <c r="AE104" s="12"/>
      <c r="AF104" s="12">
        <v>0.75283999999999995</v>
      </c>
      <c r="AG104" s="12">
        <v>0.39416699999999999</v>
      </c>
      <c r="AH104" s="12">
        <v>0.37722</v>
      </c>
      <c r="AI104" s="12">
        <v>0.35889700000000002</v>
      </c>
      <c r="AJ104" s="12">
        <v>0.39877400000000002</v>
      </c>
      <c r="AK104" s="12">
        <v>0.405613</v>
      </c>
      <c r="AL104" s="12">
        <v>0.36505199999999999</v>
      </c>
      <c r="AM104" s="12">
        <v>0.31709300000000001</v>
      </c>
      <c r="AN104" s="12">
        <v>0.35032999999999997</v>
      </c>
      <c r="AO104" s="12">
        <v>0.2317253</v>
      </c>
      <c r="AP104" s="13">
        <v>0.61902599999999997</v>
      </c>
      <c r="AQ104" s="13">
        <v>0.44963330000000001</v>
      </c>
      <c r="AR104" s="13">
        <v>0.32355800000000001</v>
      </c>
      <c r="AS104" s="13">
        <v>0.19948299999999999</v>
      </c>
      <c r="AT104" s="13" t="s">
        <v>236</v>
      </c>
      <c r="AU104" s="13"/>
      <c r="AV104" s="12"/>
      <c r="AW104" s="12">
        <v>0.40262199999999998</v>
      </c>
      <c r="AX104" s="12">
        <v>0.64670000000000005</v>
      </c>
      <c r="AY104" s="12">
        <v>0.64670000000000005</v>
      </c>
      <c r="AZ104" s="13">
        <v>0.254498</v>
      </c>
      <c r="BA104" s="13">
        <v>0.31309199999999998</v>
      </c>
      <c r="BB104" s="12">
        <v>0.37168499999999999</v>
      </c>
      <c r="BC104" s="12">
        <v>1</v>
      </c>
      <c r="BD104" s="12"/>
      <c r="BE104" s="12">
        <v>0.91792499999999999</v>
      </c>
      <c r="BF104" s="12">
        <v>0.34095999999999999</v>
      </c>
      <c r="BG104" s="13">
        <v>0.37669900000000001</v>
      </c>
      <c r="BH104" s="13"/>
      <c r="BI104" s="13"/>
      <c r="BJ104" s="13">
        <v>0.34419100000000002</v>
      </c>
      <c r="BK104" s="13">
        <v>0.30471599999999999</v>
      </c>
      <c r="BL104" s="13">
        <v>0.328313256</v>
      </c>
      <c r="BM104" s="13">
        <v>0.26742079200000002</v>
      </c>
      <c r="BN104" s="13">
        <v>0.41191</v>
      </c>
      <c r="BO104" s="13">
        <v>0.36160999999999999</v>
      </c>
      <c r="BP104" s="13">
        <v>0.19864999999999999</v>
      </c>
      <c r="BQ104" s="13">
        <v>0.14699999999999999</v>
      </c>
      <c r="BR104" s="13">
        <v>0.38226100000000002</v>
      </c>
      <c r="BS104" s="13">
        <v>0.23973700000000001</v>
      </c>
      <c r="BT104" s="13"/>
      <c r="BU104" s="13"/>
      <c r="BV104" s="13"/>
      <c r="BW104" s="13"/>
      <c r="BX104" s="13">
        <v>0.49808194008294682</v>
      </c>
      <c r="BY104" s="13">
        <v>0.42737068</v>
      </c>
      <c r="BZ104" s="13">
        <v>0.68037398543090344</v>
      </c>
      <c r="CA104" s="13">
        <v>0.40064740737688403</v>
      </c>
      <c r="CB104" s="13">
        <v>0.34812813439008439</v>
      </c>
      <c r="CC104" s="13">
        <v>0.53729034702750145</v>
      </c>
      <c r="CD104" s="13">
        <v>0.46031122968371341</v>
      </c>
      <c r="CE104" s="13">
        <v>0.39277393163974927</v>
      </c>
      <c r="CF104" s="13">
        <v>0.63977750421604362</v>
      </c>
      <c r="CG104" s="13">
        <v>0.44387073033465535</v>
      </c>
      <c r="CH104" s="13">
        <v>0.37795528274522711</v>
      </c>
      <c r="CI104" s="12">
        <v>0.62133323382548145</v>
      </c>
      <c r="CJ104" s="13">
        <v>0.42141921305271723</v>
      </c>
      <c r="CK104" s="12">
        <v>0.35738572035407001</v>
      </c>
      <c r="CL104" s="12">
        <v>0.59908361561647083</v>
      </c>
      <c r="CM104" s="12">
        <v>0.4157955887698993</v>
      </c>
      <c r="CN104" s="12">
        <v>0.35263527340281076</v>
      </c>
      <c r="CO104" s="12">
        <v>0.5884608638967731</v>
      </c>
      <c r="CP104" s="13">
        <v>0.40354482348385989</v>
      </c>
      <c r="CQ104" s="13">
        <v>0.34167897179842976</v>
      </c>
      <c r="CR104" s="13">
        <v>0.57403456119528029</v>
      </c>
      <c r="CS104" s="13">
        <v>0.39228201150847741</v>
      </c>
      <c r="CT104" s="13">
        <v>0.33182415578391938</v>
      </c>
      <c r="CU104" s="12">
        <v>0.56073332928383091</v>
      </c>
      <c r="CV104" s="12">
        <v>0.38211568705151577</v>
      </c>
      <c r="CW104" s="12">
        <v>0.32282315490872976</v>
      </c>
      <c r="CX104" s="12">
        <v>0.54847479043312508</v>
      </c>
      <c r="CY104" s="12">
        <v>0.30358279999999999</v>
      </c>
      <c r="CZ104" s="12">
        <v>0.30358279999999999</v>
      </c>
      <c r="DA104" s="12">
        <v>0.21900839999999999</v>
      </c>
      <c r="DB104" s="12">
        <v>0.30358279999999999</v>
      </c>
      <c r="DC104" s="12">
        <v>0.29363152149999999</v>
      </c>
      <c r="DD104" s="12">
        <v>0.36936677740000001</v>
      </c>
      <c r="DE104" s="12">
        <v>0.25104173499999999</v>
      </c>
      <c r="DF104" s="12">
        <v>0.36786273060000002</v>
      </c>
      <c r="DG104" s="12">
        <v>0.75</v>
      </c>
      <c r="DH104" s="12">
        <v>0.38925574884224512</v>
      </c>
      <c r="DI104" s="12"/>
      <c r="DJ104" s="12"/>
      <c r="DK104" s="13"/>
      <c r="DL104" s="12"/>
      <c r="DM104" s="12">
        <v>0.254498</v>
      </c>
      <c r="DN104" s="12">
        <v>0.37168499999999999</v>
      </c>
      <c r="DO104" s="12"/>
      <c r="DP104" s="12"/>
      <c r="DQ104" s="12">
        <v>0.46409</v>
      </c>
      <c r="DR104" s="13"/>
      <c r="DS104" s="13"/>
      <c r="DT104" s="13">
        <v>0.34696100000000002</v>
      </c>
      <c r="DU104" s="13">
        <v>0.30592320000000001</v>
      </c>
      <c r="DV104" s="13">
        <v>0.37794</v>
      </c>
      <c r="DW104" s="13">
        <v>0.32549</v>
      </c>
      <c r="DX104" s="13">
        <v>0.43733787299999999</v>
      </c>
      <c r="DY104" s="13">
        <v>0.44207062200000002</v>
      </c>
      <c r="DZ104" s="13"/>
      <c r="EA104" s="13"/>
      <c r="EB104" s="13"/>
      <c r="EC104" s="13"/>
      <c r="ED104" s="13"/>
      <c r="EE104" s="13"/>
      <c r="EF104" s="13"/>
      <c r="EG104" s="13"/>
      <c r="EH104" s="13">
        <v>0</v>
      </c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</row>
    <row r="105" spans="1:152" ht="15.75" customHeight="1" x14ac:dyDescent="0.35">
      <c r="A105" s="3">
        <v>103</v>
      </c>
      <c r="B105" s="12" t="s">
        <v>148</v>
      </c>
      <c r="C105" s="12"/>
      <c r="D105" s="13">
        <v>0.27032600000000001</v>
      </c>
      <c r="E105" s="13">
        <v>0.28733399999999998</v>
      </c>
      <c r="F105" s="12">
        <v>0.29289300000000001</v>
      </c>
      <c r="G105" s="12">
        <v>0.31339099999999998</v>
      </c>
      <c r="H105" s="12">
        <v>0.30314200000000002</v>
      </c>
      <c r="I105" s="12">
        <v>0.56687200000000004</v>
      </c>
      <c r="J105" s="12">
        <v>0.56675699999999996</v>
      </c>
      <c r="K105" s="12">
        <v>0.52403999999999995</v>
      </c>
      <c r="L105" s="12">
        <v>0.43980599999999997</v>
      </c>
      <c r="M105" s="12">
        <v>0.56169000000000002</v>
      </c>
      <c r="N105" s="12">
        <v>0.43982500000000002</v>
      </c>
      <c r="O105" s="12">
        <v>0.29749999999999999</v>
      </c>
      <c r="P105" s="12">
        <v>0.43678</v>
      </c>
      <c r="Q105" s="12">
        <v>0.34237699999999999</v>
      </c>
      <c r="R105" s="14">
        <v>0.40904000000000001</v>
      </c>
      <c r="S105" s="14">
        <v>0.40904000000000001</v>
      </c>
      <c r="T105" s="14">
        <v>0.32488</v>
      </c>
      <c r="U105" s="15">
        <v>0.32488</v>
      </c>
      <c r="V105" s="16"/>
      <c r="W105" s="17"/>
      <c r="X105" s="16"/>
      <c r="Y105" s="16"/>
      <c r="Z105" s="16"/>
      <c r="AA105" s="16"/>
      <c r="AB105" s="16"/>
      <c r="AC105" s="12">
        <v>1</v>
      </c>
      <c r="AD105" s="12"/>
      <c r="AE105" s="12"/>
      <c r="AF105" s="12">
        <v>0.75283999999999995</v>
      </c>
      <c r="AG105" s="12">
        <v>0.43036600000000003</v>
      </c>
      <c r="AH105" s="12">
        <v>0.40620499999999998</v>
      </c>
      <c r="AI105" s="12">
        <v>0.395843</v>
      </c>
      <c r="AJ105" s="12">
        <v>0.43982500000000002</v>
      </c>
      <c r="AK105" s="12">
        <v>0.43678</v>
      </c>
      <c r="AL105" s="12">
        <v>0.39310200000000001</v>
      </c>
      <c r="AM105" s="12">
        <v>0.338505</v>
      </c>
      <c r="AN105" s="12">
        <v>0.36854199999999998</v>
      </c>
      <c r="AO105" s="12">
        <v>0.244258</v>
      </c>
      <c r="AP105" s="13">
        <v>0.69442700000000002</v>
      </c>
      <c r="AQ105" s="13">
        <v>0.48337160000000001</v>
      </c>
      <c r="AR105" s="13">
        <v>0.33845999999999998</v>
      </c>
      <c r="AS105" s="13">
        <v>0.212481</v>
      </c>
      <c r="AT105" s="13" t="s">
        <v>237</v>
      </c>
      <c r="AU105" s="13"/>
      <c r="AV105" s="12"/>
      <c r="AW105" s="12">
        <v>0.44647900000000001</v>
      </c>
      <c r="AX105" s="12">
        <v>0.71577999999999997</v>
      </c>
      <c r="AY105" s="12">
        <v>0.68147000000000002</v>
      </c>
      <c r="AZ105" s="13">
        <v>0.266044</v>
      </c>
      <c r="BA105" s="13">
        <v>0.324542</v>
      </c>
      <c r="BB105" s="12">
        <v>0.38303999999999999</v>
      </c>
      <c r="BC105" s="12"/>
      <c r="BD105" s="12"/>
      <c r="BE105" s="12">
        <v>1</v>
      </c>
      <c r="BF105" s="12">
        <v>0.36458600000000002</v>
      </c>
      <c r="BG105" s="13">
        <v>0.39688400000000001</v>
      </c>
      <c r="BH105" s="13"/>
      <c r="BI105" s="13"/>
      <c r="BJ105" s="13">
        <v>0.36463299999999998</v>
      </c>
      <c r="BK105" s="13">
        <v>0.32581900000000003</v>
      </c>
      <c r="BL105" s="13">
        <v>0.34196572800000002</v>
      </c>
      <c r="BM105" s="13">
        <v>0.28806716399999999</v>
      </c>
      <c r="BN105" s="13">
        <v>0.43453999999999998</v>
      </c>
      <c r="BO105" s="13">
        <v>0.38072</v>
      </c>
      <c r="BP105" s="13">
        <v>0.21142</v>
      </c>
      <c r="BQ105" s="13">
        <v>0.15865000000000001</v>
      </c>
      <c r="BR105" s="13">
        <v>0.41071000000000002</v>
      </c>
      <c r="BS105" s="13">
        <v>0.26253700000000002</v>
      </c>
      <c r="BT105" s="13"/>
      <c r="BU105" s="13"/>
      <c r="BV105" s="13"/>
      <c r="BW105" s="13"/>
      <c r="BX105" s="13">
        <v>0.60841783216043865</v>
      </c>
      <c r="BY105" s="13">
        <v>0.51425694</v>
      </c>
      <c r="BZ105" s="13">
        <v>0.8308875689033155</v>
      </c>
      <c r="CA105" s="13">
        <v>0.47838345214894096</v>
      </c>
      <c r="CB105" s="13">
        <v>0.40908774159592953</v>
      </c>
      <c r="CC105" s="13">
        <v>0.65972917673478426</v>
      </c>
      <c r="CD105" s="13">
        <v>0.55814171348164876</v>
      </c>
      <c r="CE105" s="13">
        <v>0.46807989023711072</v>
      </c>
      <c r="CF105" s="13">
        <v>0.78610181356382003</v>
      </c>
      <c r="CG105" s="13">
        <v>0.53615575930223347</v>
      </c>
      <c r="CH105" s="13">
        <v>0.44839465080629082</v>
      </c>
      <c r="CI105" s="12">
        <v>0.76458988433597441</v>
      </c>
      <c r="CJ105" s="13">
        <v>0.50610483076004098</v>
      </c>
      <c r="CK105" s="12">
        <v>0.42119350739288303</v>
      </c>
      <c r="CL105" s="12">
        <v>0.73781345067782678</v>
      </c>
      <c r="CM105" s="12">
        <v>0.49860475822743894</v>
      </c>
      <c r="CN105" s="12">
        <v>0.41496244559019557</v>
      </c>
      <c r="CO105" s="12">
        <v>0.72475413478019579</v>
      </c>
      <c r="CP105" s="13">
        <v>0.48224913478235648</v>
      </c>
      <c r="CQ105" s="13">
        <v>0.4005922202701665</v>
      </c>
      <c r="CR105" s="13">
        <v>0.70675509461292108</v>
      </c>
      <c r="CS105" s="13">
        <v>0.46724348945425209</v>
      </c>
      <c r="CT105" s="13">
        <v>0.38772502905197298</v>
      </c>
      <c r="CU105" s="12">
        <v>0.68992335068103605</v>
      </c>
      <c r="CV105" s="12">
        <v>0.4537330874371876</v>
      </c>
      <c r="CW105" s="12">
        <v>0.37602375663994303</v>
      </c>
      <c r="CX105" s="12">
        <v>0.67423379379591075</v>
      </c>
      <c r="CY105" s="12">
        <v>0.32826509999999998</v>
      </c>
      <c r="CZ105" s="12">
        <v>0.32826509999999998</v>
      </c>
      <c r="DA105" s="12">
        <v>0.2420264</v>
      </c>
      <c r="DB105" s="12">
        <v>0.32826509999999998</v>
      </c>
      <c r="DC105" s="12">
        <v>0.32416735549999998</v>
      </c>
      <c r="DD105" s="12">
        <v>0.4062675254</v>
      </c>
      <c r="DE105" s="12">
        <v>0.28095247439999999</v>
      </c>
      <c r="DF105" s="12">
        <v>0.4062675254</v>
      </c>
      <c r="DG105" s="12">
        <v>0.75</v>
      </c>
      <c r="DH105" s="12">
        <v>0.40907606290018717</v>
      </c>
      <c r="DI105" s="12"/>
      <c r="DJ105" s="12"/>
      <c r="DK105" s="13"/>
      <c r="DL105" s="12"/>
      <c r="DM105" s="12">
        <v>0.266044</v>
      </c>
      <c r="DN105" s="12">
        <v>0.38303999999999999</v>
      </c>
      <c r="DO105" s="12"/>
      <c r="DP105" s="12"/>
      <c r="DQ105" s="12">
        <v>0.53203999999999996</v>
      </c>
      <c r="DR105" s="13"/>
      <c r="DS105" s="13"/>
      <c r="DT105" s="13">
        <v>0.3692183</v>
      </c>
      <c r="DU105" s="13">
        <v>0.32797884999999999</v>
      </c>
      <c r="DV105" s="13">
        <v>0.39633000000000002</v>
      </c>
      <c r="DW105" s="13">
        <v>0.34472000000000003</v>
      </c>
      <c r="DX105" s="13">
        <v>0.46429143</v>
      </c>
      <c r="DY105" s="13">
        <v>0.47393959000000002</v>
      </c>
      <c r="DZ105" s="13"/>
      <c r="EA105" s="13"/>
      <c r="EB105" s="13"/>
      <c r="EC105" s="13"/>
      <c r="ED105" s="13"/>
      <c r="EE105" s="13"/>
      <c r="EF105" s="13"/>
      <c r="EG105" s="13"/>
      <c r="EH105" s="13">
        <v>0</v>
      </c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</row>
    <row r="106" spans="1:152" ht="15.75" customHeight="1" x14ac:dyDescent="0.35">
      <c r="A106" s="3">
        <v>104</v>
      </c>
      <c r="B106" s="12" t="s">
        <v>148</v>
      </c>
      <c r="C106" s="12"/>
      <c r="D106" s="13">
        <v>0.29571900000000001</v>
      </c>
      <c r="E106" s="13">
        <v>0.31464900000000001</v>
      </c>
      <c r="F106" s="12">
        <v>0.318023</v>
      </c>
      <c r="G106" s="12">
        <v>0.34094000000000002</v>
      </c>
      <c r="H106" s="12">
        <v>0.329482</v>
      </c>
      <c r="I106" s="12">
        <v>0.60801700000000003</v>
      </c>
      <c r="J106" s="12">
        <v>0.60271399999999997</v>
      </c>
      <c r="K106" s="12">
        <v>0.59111599999999997</v>
      </c>
      <c r="L106" s="12">
        <v>0.46688099999999999</v>
      </c>
      <c r="M106" s="12">
        <v>0.59487999999999996</v>
      </c>
      <c r="N106" s="12">
        <v>0.48706700000000003</v>
      </c>
      <c r="O106" s="12">
        <v>0.32339000000000001</v>
      </c>
      <c r="P106" s="12">
        <v>0.47472799999999998</v>
      </c>
      <c r="Q106" s="12">
        <v>0.37208599999999997</v>
      </c>
      <c r="R106" s="14">
        <v>0.44788</v>
      </c>
      <c r="S106" s="14">
        <v>0.44788</v>
      </c>
      <c r="T106" s="14">
        <v>0.35632000000000003</v>
      </c>
      <c r="U106" s="15">
        <v>0.35632000000000003</v>
      </c>
      <c r="V106" s="16"/>
      <c r="W106" s="17"/>
      <c r="X106" s="16"/>
      <c r="Y106" s="16"/>
      <c r="Z106" s="16"/>
      <c r="AA106" s="16"/>
      <c r="AB106" s="16"/>
      <c r="AC106" s="12"/>
      <c r="AD106" s="12"/>
      <c r="AE106" s="12"/>
      <c r="AF106" s="12">
        <v>0.75283999999999995</v>
      </c>
      <c r="AG106" s="12">
        <v>0.471522</v>
      </c>
      <c r="AH106" s="12">
        <v>0.44149699999999997</v>
      </c>
      <c r="AI106" s="12">
        <v>0.43836000000000003</v>
      </c>
      <c r="AJ106" s="12">
        <v>0.48706700000000003</v>
      </c>
      <c r="AK106" s="12">
        <v>0.47472799999999998</v>
      </c>
      <c r="AL106" s="12">
        <v>0.427255</v>
      </c>
      <c r="AM106" s="12">
        <v>0.361016</v>
      </c>
      <c r="AN106" s="12">
        <v>0.38785500000000001</v>
      </c>
      <c r="AO106" s="12">
        <v>0.25719229999999998</v>
      </c>
      <c r="AP106" s="13">
        <v>0.73302800000000001</v>
      </c>
      <c r="AQ106" s="13">
        <v>0.4994171</v>
      </c>
      <c r="AR106" s="13">
        <v>0.35371199999999997</v>
      </c>
      <c r="AS106" s="13">
        <v>0.22600799999999999</v>
      </c>
      <c r="AT106" s="13" t="s">
        <v>238</v>
      </c>
      <c r="AU106" s="13"/>
      <c r="AV106" s="12"/>
      <c r="AW106" s="12">
        <v>0.49709399999999998</v>
      </c>
      <c r="AX106" s="12">
        <v>0.74926999999999999</v>
      </c>
      <c r="AY106" s="12">
        <v>0.71577999999999997</v>
      </c>
      <c r="AZ106" s="13">
        <v>0.279055</v>
      </c>
      <c r="BA106" s="13">
        <v>0.33552900000000002</v>
      </c>
      <c r="BB106" s="12">
        <v>0.39200299999999999</v>
      </c>
      <c r="BC106" s="12"/>
      <c r="BD106" s="12"/>
      <c r="BE106" s="12"/>
      <c r="BF106" s="12">
        <v>0.38999600000000001</v>
      </c>
      <c r="BG106" s="13">
        <v>0.41885499999999998</v>
      </c>
      <c r="BH106" s="13"/>
      <c r="BI106" s="13"/>
      <c r="BJ106" s="13">
        <v>0.38478299999999999</v>
      </c>
      <c r="BK106" s="13">
        <v>0.34693600000000002</v>
      </c>
      <c r="BL106" s="13">
        <v>0.35618591900000002</v>
      </c>
      <c r="BM106" s="13">
        <v>0.31030754999999999</v>
      </c>
      <c r="BN106" s="13">
        <v>0.45878999999999998</v>
      </c>
      <c r="BO106" s="13">
        <v>0.39894000000000002</v>
      </c>
      <c r="BP106" s="13">
        <v>0.22474</v>
      </c>
      <c r="BQ106" s="13">
        <v>0.1709</v>
      </c>
      <c r="BR106" s="13">
        <v>0.44008599999999998</v>
      </c>
      <c r="BS106" s="13">
        <v>0.28785899999999998</v>
      </c>
      <c r="BT106" s="13"/>
      <c r="BU106" s="13"/>
      <c r="BV106" s="13"/>
      <c r="BW106" s="13"/>
      <c r="BX106" s="13">
        <v>0.74920850532503436</v>
      </c>
      <c r="BY106" s="13">
        <v>0.62987371999999997</v>
      </c>
      <c r="BZ106" s="13">
        <v>0.955315277882826</v>
      </c>
      <c r="CA106" s="13">
        <v>0.58225564132494001</v>
      </c>
      <c r="CB106" s="13">
        <v>0.48982533675505285</v>
      </c>
      <c r="CC106" s="13">
        <v>0.80858423588881645</v>
      </c>
      <c r="CD106" s="13">
        <v>0.68668071929302599</v>
      </c>
      <c r="CE106" s="13">
        <v>0.56864876102282391</v>
      </c>
      <c r="CF106" s="13">
        <v>0.9262180739549416</v>
      </c>
      <c r="CG106" s="13">
        <v>0.65837363093083101</v>
      </c>
      <c r="CH106" s="13">
        <v>0.5423459312895933</v>
      </c>
      <c r="CI106" s="12">
        <v>0.90970288927945031</v>
      </c>
      <c r="CJ106" s="13">
        <v>0.61901213060645655</v>
      </c>
      <c r="CK106" s="12">
        <v>0.50594797507483114</v>
      </c>
      <c r="CL106" s="12">
        <v>0.88697844786963487</v>
      </c>
      <c r="CM106" s="12">
        <v>0.60911100569397281</v>
      </c>
      <c r="CN106" s="12">
        <v>0.49763543543872735</v>
      </c>
      <c r="CO106" s="12">
        <v>0.87507068933407284</v>
      </c>
      <c r="CP106" s="13">
        <v>0.58740313553994794</v>
      </c>
      <c r="CQ106" s="13">
        <v>0.47845730089396454</v>
      </c>
      <c r="CR106" s="13">
        <v>0.85782138395497909</v>
      </c>
      <c r="CS106" s="13">
        <v>0.56740273649793316</v>
      </c>
      <c r="CT106" s="13">
        <v>0.46132954649270302</v>
      </c>
      <c r="CU106" s="12">
        <v>0.84086290817855658</v>
      </c>
      <c r="CV106" s="12">
        <v>0.54935202450697473</v>
      </c>
      <c r="CW106" s="12">
        <v>0.4458007601675904</v>
      </c>
      <c r="CX106" s="12">
        <v>0.82438198745789759</v>
      </c>
      <c r="CY106" s="12">
        <v>0.3549543</v>
      </c>
      <c r="CZ106" s="12">
        <v>0.3549543</v>
      </c>
      <c r="DA106" s="12">
        <v>0.26746370000000003</v>
      </c>
      <c r="DB106" s="12">
        <v>0.3549543</v>
      </c>
      <c r="DC106" s="12">
        <v>0.35797888020000002</v>
      </c>
      <c r="DD106" s="12">
        <v>0.44863139480000003</v>
      </c>
      <c r="DE106" s="12">
        <v>0.31500740119999998</v>
      </c>
      <c r="DF106" s="12">
        <v>0.44863139480000003</v>
      </c>
      <c r="DG106" s="12">
        <v>0.75</v>
      </c>
      <c r="DH106" s="12">
        <v>0.4295528646917588</v>
      </c>
      <c r="DI106" s="12"/>
      <c r="DJ106" s="12"/>
      <c r="DK106" s="13"/>
      <c r="DL106" s="12"/>
      <c r="DM106" s="12">
        <v>0.279055</v>
      </c>
      <c r="DN106" s="12">
        <v>0.39200299999999999</v>
      </c>
      <c r="DO106" s="12"/>
      <c r="DP106" s="12"/>
      <c r="DQ106" s="12">
        <v>0.61229</v>
      </c>
      <c r="DR106" s="13"/>
      <c r="DS106" s="13"/>
      <c r="DT106" s="13">
        <v>0.39290332</v>
      </c>
      <c r="DU106" s="13">
        <v>0.35113076999999998</v>
      </c>
      <c r="DV106" s="13">
        <v>0.41415000000000002</v>
      </c>
      <c r="DW106" s="13">
        <v>0.36375000000000002</v>
      </c>
      <c r="DX106" s="13">
        <v>0.49211647800000002</v>
      </c>
      <c r="DY106" s="13">
        <v>0.50693648199999997</v>
      </c>
      <c r="DZ106" s="13"/>
      <c r="EA106" s="13"/>
      <c r="EB106" s="13"/>
      <c r="EC106" s="13"/>
      <c r="ED106" s="13"/>
      <c r="EE106" s="13"/>
      <c r="EF106" s="13"/>
      <c r="EG106" s="13"/>
      <c r="EH106" s="13">
        <v>0</v>
      </c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</row>
    <row r="107" spans="1:152" ht="15.75" customHeight="1" x14ac:dyDescent="0.35">
      <c r="A107" s="3">
        <v>105</v>
      </c>
      <c r="B107" s="12" t="s">
        <v>148</v>
      </c>
      <c r="C107" s="12"/>
      <c r="D107" s="13">
        <v>0.32557599999999998</v>
      </c>
      <c r="E107" s="13">
        <v>0.34617700000000001</v>
      </c>
      <c r="F107" s="12">
        <v>0.34737299999999999</v>
      </c>
      <c r="G107" s="12">
        <v>0.37239800000000001</v>
      </c>
      <c r="H107" s="12">
        <v>0.35988599999999998</v>
      </c>
      <c r="I107" s="12">
        <v>0.64945900000000001</v>
      </c>
      <c r="J107" s="12">
        <v>0.63895599999999997</v>
      </c>
      <c r="K107" s="12">
        <v>0.6703579999999999</v>
      </c>
      <c r="L107" s="12">
        <v>0.49507600000000002</v>
      </c>
      <c r="M107" s="12">
        <v>0.62802000000000002</v>
      </c>
      <c r="N107" s="12">
        <v>0.542018</v>
      </c>
      <c r="O107" s="12">
        <v>0.35341400000000001</v>
      </c>
      <c r="P107" s="12">
        <v>0.52170099999999997</v>
      </c>
      <c r="Q107" s="12">
        <v>0.40527800000000003</v>
      </c>
      <c r="R107" s="14">
        <v>0.49042000000000002</v>
      </c>
      <c r="S107" s="14">
        <v>0.49042000000000002</v>
      </c>
      <c r="T107" s="14">
        <v>0.39079999999999998</v>
      </c>
      <c r="U107" s="15">
        <v>0.39079999999999998</v>
      </c>
      <c r="V107" s="16"/>
      <c r="W107" s="17"/>
      <c r="X107" s="16"/>
      <c r="Y107" s="16"/>
      <c r="Z107" s="16"/>
      <c r="AA107" s="16"/>
      <c r="AB107" s="16"/>
      <c r="AC107" s="12"/>
      <c r="AD107" s="12"/>
      <c r="AE107" s="12"/>
      <c r="AF107" s="12">
        <v>0.75283999999999995</v>
      </c>
      <c r="AG107" s="12">
        <v>0.51919599999999999</v>
      </c>
      <c r="AH107" s="12">
        <v>0.485182</v>
      </c>
      <c r="AI107" s="12">
        <v>0.48781600000000003</v>
      </c>
      <c r="AJ107" s="12">
        <v>0.542018</v>
      </c>
      <c r="AK107" s="12">
        <v>0.52170099999999997</v>
      </c>
      <c r="AL107" s="12">
        <v>0.46953099999999998</v>
      </c>
      <c r="AM107" s="12">
        <v>0.38359700000000002</v>
      </c>
      <c r="AN107" s="12">
        <v>0.40722399999999997</v>
      </c>
      <c r="AO107" s="12">
        <v>0.27053319999999997</v>
      </c>
      <c r="AP107" s="13">
        <v>0.77200500000000005</v>
      </c>
      <c r="AQ107" s="13">
        <v>0.51484209999999997</v>
      </c>
      <c r="AR107" s="13">
        <v>0.369313</v>
      </c>
      <c r="AS107" s="13">
        <v>0.240062</v>
      </c>
      <c r="AT107" s="13" t="s">
        <v>239</v>
      </c>
      <c r="AU107" s="13"/>
      <c r="AV107" s="12"/>
      <c r="AW107" s="12">
        <v>0.55757800000000002</v>
      </c>
      <c r="AX107" s="12"/>
      <c r="AY107" s="12">
        <v>0.74926999999999999</v>
      </c>
      <c r="AZ107" s="13">
        <v>0.29311599999999999</v>
      </c>
      <c r="BA107" s="13">
        <v>0.345501</v>
      </c>
      <c r="BB107" s="12">
        <v>0.39788600000000002</v>
      </c>
      <c r="BC107" s="12"/>
      <c r="BD107" s="12"/>
      <c r="BE107" s="12"/>
      <c r="BF107" s="12">
        <v>0.41517999999999999</v>
      </c>
      <c r="BG107" s="13">
        <v>0.440585</v>
      </c>
      <c r="BH107" s="13"/>
      <c r="BI107" s="13"/>
      <c r="BJ107" s="13">
        <v>0.4</v>
      </c>
      <c r="BK107" s="13">
        <v>0.367898</v>
      </c>
      <c r="BL107" s="13">
        <v>0.37099743800000001</v>
      </c>
      <c r="BM107" s="13">
        <v>0.334265019</v>
      </c>
      <c r="BN107" s="13">
        <v>0.47904000000000002</v>
      </c>
      <c r="BO107" s="13">
        <v>0.41915999999999998</v>
      </c>
      <c r="BP107" s="13">
        <v>0.23860999999999999</v>
      </c>
      <c r="BQ107" s="13">
        <v>0.18376000000000001</v>
      </c>
      <c r="BR107" s="13">
        <v>1</v>
      </c>
      <c r="BS107" s="13">
        <v>1</v>
      </c>
      <c r="BT107" s="13"/>
      <c r="BU107" s="13"/>
      <c r="BV107" s="13"/>
      <c r="BW107" s="13"/>
      <c r="BX107" s="13">
        <v>0.89694771916260974</v>
      </c>
      <c r="BY107" s="13">
        <v>0.77473616999999995</v>
      </c>
      <c r="BZ107" s="13">
        <v>0.99744158563028629</v>
      </c>
      <c r="CA107" s="13">
        <v>0.71710788423703553</v>
      </c>
      <c r="CB107" s="13">
        <v>0.59759514992966523</v>
      </c>
      <c r="CC107" s="13">
        <v>0.94173735863655905</v>
      </c>
      <c r="CD107" s="13">
        <v>0.83752905411756851</v>
      </c>
      <c r="CE107" s="13">
        <v>0.70009955730508666</v>
      </c>
      <c r="CF107" s="13">
        <v>0.99253093377009904</v>
      </c>
      <c r="CG107" s="13">
        <v>0.8071300529588743</v>
      </c>
      <c r="CH107" s="13">
        <v>0.66647329250375753</v>
      </c>
      <c r="CI107" s="12">
        <v>0.98846285947105916</v>
      </c>
      <c r="CJ107" s="13">
        <v>0.76188768991222244</v>
      </c>
      <c r="CK107" s="12">
        <v>0.61890029101446375</v>
      </c>
      <c r="CL107" s="12">
        <v>0.981268569450089</v>
      </c>
      <c r="CM107" s="12">
        <v>0.75004484404034311</v>
      </c>
      <c r="CN107" s="12">
        <v>0.60792413393556999</v>
      </c>
      <c r="CO107" s="12">
        <v>0.97674180863896165</v>
      </c>
      <c r="CP107" s="13">
        <v>0.72350547289110279</v>
      </c>
      <c r="CQ107" s="13">
        <v>0.58245692646938052</v>
      </c>
      <c r="CR107" s="13">
        <v>0.96924729122594189</v>
      </c>
      <c r="CS107" s="13">
        <v>0.69845208103881662</v>
      </c>
      <c r="CT107" s="13">
        <v>0.55961094459043015</v>
      </c>
      <c r="CU107" s="12">
        <v>0.96079286660417207</v>
      </c>
      <c r="CV107" s="12">
        <v>0.67542388227182049</v>
      </c>
      <c r="CW107" s="12">
        <v>0.53885137597645938</v>
      </c>
      <c r="CX107" s="12">
        <v>0.95154684304227755</v>
      </c>
      <c r="CY107" s="12">
        <v>0.38381330000000002</v>
      </c>
      <c r="CZ107" s="12">
        <v>0.38381330000000002</v>
      </c>
      <c r="DA107" s="12">
        <v>0.29557440000000001</v>
      </c>
      <c r="DB107" s="12">
        <v>0.38381330000000002</v>
      </c>
      <c r="DC107" s="12">
        <v>0.3954921207</v>
      </c>
      <c r="DD107" s="12">
        <v>0.49519934290000001</v>
      </c>
      <c r="DE107" s="12">
        <v>0.35389387570000003</v>
      </c>
      <c r="DF107" s="12">
        <v>0.49519934290000001</v>
      </c>
      <c r="DG107" s="12">
        <v>0.75</v>
      </c>
      <c r="DH107" s="12">
        <v>0.45065583809793841</v>
      </c>
      <c r="DI107" s="12"/>
      <c r="DJ107" s="12"/>
      <c r="DK107" s="13"/>
      <c r="DL107" s="12"/>
      <c r="DM107" s="12">
        <v>0.29311599999999999</v>
      </c>
      <c r="DN107" s="12">
        <v>0.39788600000000002</v>
      </c>
      <c r="DO107" s="12"/>
      <c r="DP107" s="12"/>
      <c r="DQ107" s="12">
        <v>0.70640000000000003</v>
      </c>
      <c r="DR107" s="13"/>
      <c r="DS107" s="13"/>
      <c r="DT107" s="13">
        <v>0.41810763000000001</v>
      </c>
      <c r="DU107" s="13">
        <v>0.37547823000000002</v>
      </c>
      <c r="DV107" s="13">
        <v>0.43131000000000003</v>
      </c>
      <c r="DW107" s="13">
        <v>0.38242999999999999</v>
      </c>
      <c r="DX107" s="13">
        <v>0.52071431300000004</v>
      </c>
      <c r="DY107" s="13">
        <v>0.54088810899999995</v>
      </c>
      <c r="DZ107" s="13"/>
      <c r="EA107" s="13"/>
      <c r="EB107" s="13"/>
      <c r="EC107" s="13"/>
      <c r="ED107" s="13"/>
      <c r="EE107" s="13"/>
      <c r="EF107" s="13"/>
      <c r="EG107" s="13"/>
      <c r="EH107" s="13">
        <v>0</v>
      </c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</row>
    <row r="108" spans="1:152" ht="15.75" customHeight="1" x14ac:dyDescent="0.35">
      <c r="A108" s="3">
        <v>106</v>
      </c>
      <c r="B108" s="12" t="s">
        <v>148</v>
      </c>
      <c r="C108" s="12"/>
      <c r="D108" s="13">
        <v>0.36049100000000001</v>
      </c>
      <c r="E108" s="13">
        <v>0.38240299999999999</v>
      </c>
      <c r="F108" s="12">
        <v>0.38152000000000003</v>
      </c>
      <c r="G108" s="12">
        <v>0.40821000000000002</v>
      </c>
      <c r="H108" s="12">
        <v>0.39486500000000002</v>
      </c>
      <c r="I108" s="12">
        <v>0.69067400000000001</v>
      </c>
      <c r="J108" s="12">
        <v>0.67514300000000005</v>
      </c>
      <c r="K108" s="12">
        <v>0.77552500000000002</v>
      </c>
      <c r="L108" s="12">
        <v>0.52440599999999993</v>
      </c>
      <c r="M108" s="12">
        <v>0.66095000000000004</v>
      </c>
      <c r="N108" s="12">
        <v>0.60653999999999997</v>
      </c>
      <c r="O108" s="12">
        <v>0.38811099999999998</v>
      </c>
      <c r="P108" s="12">
        <v>0.57993899999999998</v>
      </c>
      <c r="Q108" s="12">
        <v>0.44227699999999998</v>
      </c>
      <c r="R108" s="14">
        <v>0.53700000000000003</v>
      </c>
      <c r="S108" s="14">
        <v>0.53700000000000003</v>
      </c>
      <c r="T108" s="14">
        <v>0.42862</v>
      </c>
      <c r="U108" s="15">
        <v>0.42862</v>
      </c>
      <c r="V108" s="16"/>
      <c r="W108" s="17"/>
      <c r="X108" s="16"/>
      <c r="Y108" s="16"/>
      <c r="Z108" s="16"/>
      <c r="AA108" s="16"/>
      <c r="AB108" s="16"/>
      <c r="AC108" s="12"/>
      <c r="AD108" s="12"/>
      <c r="AE108" s="12"/>
      <c r="AF108" s="12">
        <v>0.75283999999999995</v>
      </c>
      <c r="AG108" s="12">
        <v>0.57494999999999996</v>
      </c>
      <c r="AH108" s="12">
        <v>0.53934300000000002</v>
      </c>
      <c r="AI108" s="12">
        <v>0.54588599999999998</v>
      </c>
      <c r="AJ108" s="12">
        <v>0.60653999999999997</v>
      </c>
      <c r="AK108" s="12">
        <v>0.57993899999999998</v>
      </c>
      <c r="AL108" s="12">
        <v>0.52194499999999999</v>
      </c>
      <c r="AM108" s="12">
        <v>0.40521699999999999</v>
      </c>
      <c r="AN108" s="12">
        <v>0.42559900000000001</v>
      </c>
      <c r="AO108" s="12">
        <v>0.28428530000000002</v>
      </c>
      <c r="AP108" s="13"/>
      <c r="AQ108" s="13">
        <v>0.52960589999999996</v>
      </c>
      <c r="AR108" s="13">
        <v>0.385264</v>
      </c>
      <c r="AS108" s="13">
        <v>0.25464399999999998</v>
      </c>
      <c r="AT108" s="13" t="s">
        <v>240</v>
      </c>
      <c r="AU108" s="13"/>
      <c r="AV108" s="12"/>
      <c r="AW108" s="12">
        <v>0.63073699999999999</v>
      </c>
      <c r="AX108" s="12"/>
      <c r="AY108" s="12"/>
      <c r="AZ108" s="13">
        <v>0.307811</v>
      </c>
      <c r="BA108" s="13">
        <v>0.353906</v>
      </c>
      <c r="BB108" s="12">
        <v>0.4</v>
      </c>
      <c r="BC108" s="12"/>
      <c r="BD108" s="12"/>
      <c r="BE108" s="12"/>
      <c r="BF108" s="12">
        <v>0.43812600000000002</v>
      </c>
      <c r="BG108" s="13">
        <v>0.46004299999999998</v>
      </c>
      <c r="BH108" s="13"/>
      <c r="BI108" s="13"/>
      <c r="BJ108" s="13">
        <v>0.4</v>
      </c>
      <c r="BK108" s="13">
        <v>0.38760699999999998</v>
      </c>
      <c r="BL108" s="13">
        <v>0.38642487399999997</v>
      </c>
      <c r="BM108" s="13">
        <v>0.36007213700000001</v>
      </c>
      <c r="BN108" s="13">
        <v>0.49928</v>
      </c>
      <c r="BO108" s="13">
        <v>0.43936999999999998</v>
      </c>
      <c r="BP108" s="13">
        <v>0.25305</v>
      </c>
      <c r="BQ108" s="13">
        <v>0.19724</v>
      </c>
      <c r="BR108" s="13"/>
      <c r="BS108" s="13"/>
      <c r="BT108" s="13"/>
      <c r="BU108" s="13"/>
      <c r="BV108" s="13"/>
      <c r="BW108" s="13"/>
      <c r="BX108" s="13">
        <v>0.9846567025133115</v>
      </c>
      <c r="BY108" s="13">
        <v>0.91771058999999999</v>
      </c>
      <c r="BZ108" s="13">
        <v>0.99999307578653396</v>
      </c>
      <c r="CA108" s="13">
        <v>0.86787582857035406</v>
      </c>
      <c r="CB108" s="13">
        <v>0.73611870812697666</v>
      </c>
      <c r="CC108" s="13">
        <v>0.99549727810207589</v>
      </c>
      <c r="CD108" s="13">
        <v>0.95900629098014289</v>
      </c>
      <c r="CE108" s="13">
        <v>0.85125045150434808</v>
      </c>
      <c r="CF108" s="13">
        <v>0.99993844113093933</v>
      </c>
      <c r="CG108" s="13">
        <v>0.94079505974228284</v>
      </c>
      <c r="CH108" s="13">
        <v>0.81605672476769398</v>
      </c>
      <c r="CI108" s="12">
        <v>0.99984938859667372</v>
      </c>
      <c r="CJ108" s="13">
        <v>0.90752716687094415</v>
      </c>
      <c r="CK108" s="12">
        <v>0.76179881786890324</v>
      </c>
      <c r="CL108" s="12">
        <v>0.9995886667714835</v>
      </c>
      <c r="CM108" s="12">
        <v>0.89766197622825905</v>
      </c>
      <c r="CN108" s="12">
        <v>0.74865973495052729</v>
      </c>
      <c r="CO108" s="12">
        <v>0.99935377897277033</v>
      </c>
      <c r="CP108" s="13">
        <v>0.87392150641901922</v>
      </c>
      <c r="CQ108" s="13">
        <v>0.71741307706498425</v>
      </c>
      <c r="CR108" s="13">
        <v>0.99883882171192984</v>
      </c>
      <c r="CS108" s="13">
        <v>0.84957229838569093</v>
      </c>
      <c r="CT108" s="13">
        <v>0.68861625568683971</v>
      </c>
      <c r="CU108" s="12">
        <v>0.99806113301415378</v>
      </c>
      <c r="CV108" s="12">
        <v>0.8256761389031515</v>
      </c>
      <c r="CW108" s="12">
        <v>0.66193756473280485</v>
      </c>
      <c r="CX108" s="12">
        <v>0.99696110106228497</v>
      </c>
      <c r="CY108" s="12">
        <v>0.41501870000000002</v>
      </c>
      <c r="CZ108" s="12">
        <v>0.41501870000000002</v>
      </c>
      <c r="DA108" s="12">
        <v>0.32663959999999997</v>
      </c>
      <c r="DB108" s="12">
        <v>0.41501870000000002</v>
      </c>
      <c r="DC108" s="12">
        <v>0.43697819030000001</v>
      </c>
      <c r="DD108" s="12">
        <v>0.54616252160000001</v>
      </c>
      <c r="DE108" s="12">
        <v>0.39840328330000002</v>
      </c>
      <c r="DF108" s="12">
        <v>0.54616252160000001</v>
      </c>
      <c r="DG108" s="12">
        <v>0.75</v>
      </c>
      <c r="DH108" s="12">
        <v>1</v>
      </c>
      <c r="DI108" s="12"/>
      <c r="DJ108" s="12"/>
      <c r="DK108" s="13"/>
      <c r="DL108" s="12"/>
      <c r="DM108" s="12">
        <v>0.307811</v>
      </c>
      <c r="DN108" s="12">
        <v>0.4</v>
      </c>
      <c r="DO108" s="12"/>
      <c r="DP108" s="12"/>
      <c r="DQ108" s="12">
        <v>0.81618999999999997</v>
      </c>
      <c r="DR108" s="13"/>
      <c r="DS108" s="13"/>
      <c r="DT108" s="13">
        <v>0.44492870000000001</v>
      </c>
      <c r="DU108" s="13">
        <v>0.40092596000000003</v>
      </c>
      <c r="DV108" s="13">
        <v>0.44771</v>
      </c>
      <c r="DW108" s="13">
        <v>0.40065000000000001</v>
      </c>
      <c r="DX108" s="13">
        <v>0.54996524499999999</v>
      </c>
      <c r="DY108" s="13">
        <v>0.57558219600000005</v>
      </c>
      <c r="DZ108" s="13"/>
      <c r="EA108" s="13"/>
      <c r="EB108" s="13"/>
      <c r="EC108" s="13"/>
      <c r="ED108" s="13"/>
      <c r="EE108" s="13"/>
      <c r="EF108" s="13"/>
      <c r="EG108" s="13"/>
      <c r="EH108" s="13">
        <v>0</v>
      </c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</row>
    <row r="109" spans="1:152" ht="15.75" customHeight="1" x14ac:dyDescent="0.35">
      <c r="A109" s="3">
        <v>107</v>
      </c>
      <c r="B109" s="12" t="s">
        <v>148</v>
      </c>
      <c r="C109" s="12"/>
      <c r="D109" s="13">
        <v>0.40105400000000002</v>
      </c>
      <c r="E109" s="13">
        <v>0.423813</v>
      </c>
      <c r="F109" s="12">
        <v>0.42104200000000003</v>
      </c>
      <c r="G109" s="12">
        <v>0.44882300000000003</v>
      </c>
      <c r="H109" s="12">
        <v>0.43493300000000001</v>
      </c>
      <c r="I109" s="12">
        <v>0.73109199999999996</v>
      </c>
      <c r="J109" s="12">
        <v>0.71089800000000003</v>
      </c>
      <c r="K109" s="12">
        <v>0.83333299999999999</v>
      </c>
      <c r="L109" s="12">
        <v>0.55488599999999999</v>
      </c>
      <c r="M109" s="12">
        <v>0.69350000000000001</v>
      </c>
      <c r="N109" s="12">
        <v>0.68256600000000001</v>
      </c>
      <c r="O109" s="12">
        <v>0.42802299999999999</v>
      </c>
      <c r="P109" s="12">
        <v>0.65168700000000002</v>
      </c>
      <c r="Q109" s="12">
        <v>0.483406</v>
      </c>
      <c r="R109" s="14">
        <v>0.58801000000000003</v>
      </c>
      <c r="S109" s="14">
        <v>0.58801000000000003</v>
      </c>
      <c r="T109" s="14">
        <v>0.47010999999999997</v>
      </c>
      <c r="U109" s="15">
        <v>0.47010999999999997</v>
      </c>
      <c r="V109" s="16"/>
      <c r="W109" s="17"/>
      <c r="X109" s="16"/>
      <c r="Y109" s="16"/>
      <c r="Z109" s="16"/>
      <c r="AA109" s="16"/>
      <c r="AB109" s="16"/>
      <c r="AC109" s="12"/>
      <c r="AD109" s="12"/>
      <c r="AE109" s="12"/>
      <c r="AF109" s="12">
        <v>0.75283999999999995</v>
      </c>
      <c r="AG109" s="12">
        <v>0.64034500000000005</v>
      </c>
      <c r="AH109" s="12">
        <v>0.60606899999999997</v>
      </c>
      <c r="AI109" s="12">
        <v>0.61430899999999999</v>
      </c>
      <c r="AJ109" s="12">
        <v>0.68256600000000001</v>
      </c>
      <c r="AK109" s="12">
        <v>0.65168700000000002</v>
      </c>
      <c r="AL109" s="12">
        <v>0.58651799999999998</v>
      </c>
      <c r="AM109" s="12">
        <v>0.424846</v>
      </c>
      <c r="AN109" s="12">
        <v>0.44193500000000002</v>
      </c>
      <c r="AO109" s="12">
        <v>0.29845349999999998</v>
      </c>
      <c r="AP109" s="13"/>
      <c r="AQ109" s="13">
        <v>0.54367739999999998</v>
      </c>
      <c r="AR109" s="13">
        <v>0.40156599999999998</v>
      </c>
      <c r="AS109" s="13">
        <v>0.26975300000000002</v>
      </c>
      <c r="AT109" s="13" t="s">
        <v>241</v>
      </c>
      <c r="AU109" s="13"/>
      <c r="AV109" s="12"/>
      <c r="AW109" s="12">
        <v>0.72294199999999997</v>
      </c>
      <c r="AX109" s="12"/>
      <c r="AY109" s="12"/>
      <c r="AZ109" s="13">
        <v>0.32272499999999998</v>
      </c>
      <c r="BA109" s="13">
        <v>0.36136299999999999</v>
      </c>
      <c r="BB109" s="12">
        <v>0.4</v>
      </c>
      <c r="BC109" s="12"/>
      <c r="BD109" s="12"/>
      <c r="BE109" s="12"/>
      <c r="BF109" s="12">
        <v>0.45682400000000001</v>
      </c>
      <c r="BG109" s="13">
        <v>0.47520000000000001</v>
      </c>
      <c r="BH109" s="13"/>
      <c r="BI109" s="13"/>
      <c r="BJ109" s="13">
        <v>0.4</v>
      </c>
      <c r="BK109" s="13">
        <v>0.4</v>
      </c>
      <c r="BL109" s="13">
        <v>0.40249383999999999</v>
      </c>
      <c r="BM109" s="13">
        <v>0.38787170799999998</v>
      </c>
      <c r="BN109" s="13">
        <v>0.51949999999999996</v>
      </c>
      <c r="BO109" s="13">
        <v>0.45956000000000002</v>
      </c>
      <c r="BP109" s="13">
        <v>0.26806000000000002</v>
      </c>
      <c r="BQ109" s="13">
        <v>0.21135000000000001</v>
      </c>
      <c r="BR109" s="13"/>
      <c r="BS109" s="13"/>
      <c r="BT109" s="13"/>
      <c r="BU109" s="13"/>
      <c r="BV109" s="13"/>
      <c r="BW109" s="13"/>
      <c r="BX109" s="13">
        <v>0.99972829884132564</v>
      </c>
      <c r="BY109" s="13">
        <v>0.99055554999999995</v>
      </c>
      <c r="BZ109" s="13">
        <v>0.99999999995192546</v>
      </c>
      <c r="CA109" s="13">
        <v>0.97375218799855845</v>
      </c>
      <c r="CB109" s="13">
        <v>0.88549419513949412</v>
      </c>
      <c r="CC109" s="13">
        <v>0.99997813408425862</v>
      </c>
      <c r="CD109" s="13">
        <v>0.99786924355498574</v>
      </c>
      <c r="CE109" s="13">
        <v>0.96610291471403009</v>
      </c>
      <c r="CF109" s="13">
        <v>0.99999999617925073</v>
      </c>
      <c r="CG109" s="13">
        <v>0.99534026356594385</v>
      </c>
      <c r="CH109" s="13">
        <v>0.94650009172939409</v>
      </c>
      <c r="CI109" s="12">
        <v>0.99999997701967003</v>
      </c>
      <c r="CJ109" s="13">
        <v>0.98785535383203216</v>
      </c>
      <c r="CK109" s="12">
        <v>0.90746402455555331</v>
      </c>
      <c r="CL109" s="12">
        <v>0.9999998270788375</v>
      </c>
      <c r="CM109" s="12">
        <v>0.98488543459905631</v>
      </c>
      <c r="CN109" s="12">
        <v>0.89648870272735026</v>
      </c>
      <c r="CO109" s="12">
        <v>0.99999957074918522</v>
      </c>
      <c r="CP109" s="13">
        <v>0.97627811012361088</v>
      </c>
      <c r="CQ109" s="13">
        <v>0.86818236011188343</v>
      </c>
      <c r="CR109" s="13">
        <v>0.99999860044491862</v>
      </c>
      <c r="CS109" s="13">
        <v>0.9652711357331103</v>
      </c>
      <c r="CT109" s="13">
        <v>0.83955510589932691</v>
      </c>
      <c r="CU109" s="12">
        <v>0.99999605327390972</v>
      </c>
      <c r="CV109" s="12">
        <v>0.95231200051952614</v>
      </c>
      <c r="CW109" s="12">
        <v>0.81108924981597219</v>
      </c>
      <c r="CX109" s="12">
        <v>0.99999017898084663</v>
      </c>
      <c r="CY109" s="12">
        <v>0.44876110000000002</v>
      </c>
      <c r="CZ109" s="12">
        <v>0.44876110000000002</v>
      </c>
      <c r="DA109" s="12">
        <v>0.36096980000000001</v>
      </c>
      <c r="DB109" s="12">
        <v>0.44876110000000002</v>
      </c>
      <c r="DC109" s="12">
        <v>0.4828689008</v>
      </c>
      <c r="DD109" s="12">
        <v>0.60169060409999997</v>
      </c>
      <c r="DE109" s="12">
        <v>0.44940334459999998</v>
      </c>
      <c r="DF109" s="12">
        <v>0.60169060409999997</v>
      </c>
      <c r="DG109" s="12">
        <v>0.75</v>
      </c>
      <c r="DH109" s="12">
        <v>1</v>
      </c>
      <c r="DI109" s="12"/>
      <c r="DJ109" s="12"/>
      <c r="DK109" s="13"/>
      <c r="DL109" s="12"/>
      <c r="DM109" s="12">
        <v>0.32272499999999998</v>
      </c>
      <c r="DN109" s="12">
        <v>0.4</v>
      </c>
      <c r="DO109" s="12"/>
      <c r="DP109" s="12"/>
      <c r="DQ109" s="12">
        <v>0.94333999999999996</v>
      </c>
      <c r="DR109" s="13"/>
      <c r="DS109" s="13"/>
      <c r="DT109" s="13">
        <v>0.47347022</v>
      </c>
      <c r="DU109" s="13">
        <v>0.42747590000000002</v>
      </c>
      <c r="DV109" s="13">
        <v>0.46328999999999998</v>
      </c>
      <c r="DW109" s="13">
        <v>0.41827999999999999</v>
      </c>
      <c r="DX109" s="13">
        <v>0.57972814100000003</v>
      </c>
      <c r="DY109" s="13">
        <v>0.61076696699999999</v>
      </c>
      <c r="DZ109" s="13"/>
      <c r="EA109" s="13"/>
      <c r="EB109" s="13"/>
      <c r="EC109" s="13"/>
      <c r="ED109" s="13"/>
      <c r="EE109" s="13"/>
      <c r="EF109" s="13"/>
      <c r="EG109" s="13"/>
      <c r="EH109" s="13">
        <v>0</v>
      </c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</row>
    <row r="110" spans="1:152" ht="15.75" customHeight="1" x14ac:dyDescent="0.35">
      <c r="A110" s="3">
        <v>108</v>
      </c>
      <c r="B110" s="12" t="s">
        <v>148</v>
      </c>
      <c r="C110" s="12"/>
      <c r="D110" s="13">
        <v>0.44785999999999998</v>
      </c>
      <c r="E110" s="13">
        <v>0.47089300000000001</v>
      </c>
      <c r="F110" s="12">
        <v>0.46651599999999999</v>
      </c>
      <c r="G110" s="12">
        <v>0.49468099999999998</v>
      </c>
      <c r="H110" s="12">
        <v>0.480599</v>
      </c>
      <c r="I110" s="12">
        <v>0.77010500000000004</v>
      </c>
      <c r="J110" s="12">
        <v>0.74582199999999998</v>
      </c>
      <c r="K110" s="12">
        <v>1</v>
      </c>
      <c r="L110" s="12">
        <v>0.58755400000000002</v>
      </c>
      <c r="M110" s="12">
        <v>0.72552000000000005</v>
      </c>
      <c r="N110" s="12">
        <v>0.77209399999999995</v>
      </c>
      <c r="O110" s="12">
        <v>0.473692</v>
      </c>
      <c r="P110" s="12">
        <v>0.73918700000000004</v>
      </c>
      <c r="Q110" s="12">
        <v>0.52898900000000004</v>
      </c>
      <c r="R110" s="14">
        <v>0.64387000000000005</v>
      </c>
      <c r="S110" s="14">
        <v>0.64387000000000005</v>
      </c>
      <c r="T110" s="14">
        <v>0.51561999999999997</v>
      </c>
      <c r="U110" s="15">
        <v>0.51561999999999997</v>
      </c>
      <c r="V110" s="16"/>
      <c r="W110" s="17"/>
      <c r="X110" s="16"/>
      <c r="Y110" s="16"/>
      <c r="Z110" s="16"/>
      <c r="AA110" s="16"/>
      <c r="AB110" s="16"/>
      <c r="AC110" s="12"/>
      <c r="AD110" s="12"/>
      <c r="AE110" s="12"/>
      <c r="AF110" s="12">
        <v>0.75283999999999995</v>
      </c>
      <c r="AG110" s="12">
        <v>0.71694400000000003</v>
      </c>
      <c r="AH110" s="12">
        <v>0.68744400000000006</v>
      </c>
      <c r="AI110" s="12">
        <v>0.69488499999999997</v>
      </c>
      <c r="AJ110" s="12">
        <v>0.77209399999999995</v>
      </c>
      <c r="AK110" s="12">
        <v>0.73918700000000004</v>
      </c>
      <c r="AL110" s="12">
        <v>0.66526799999999997</v>
      </c>
      <c r="AM110" s="12">
        <v>0.44436799999999999</v>
      </c>
      <c r="AN110" s="12">
        <v>0.45755299999999999</v>
      </c>
      <c r="AO110" s="12">
        <v>0.3130424</v>
      </c>
      <c r="AP110" s="13"/>
      <c r="AQ110" s="13">
        <v>0.55703550000000002</v>
      </c>
      <c r="AR110" s="13">
        <v>0.41821600000000003</v>
      </c>
      <c r="AS110" s="13">
        <v>0.28539100000000001</v>
      </c>
      <c r="AT110" s="13" t="s">
        <v>242</v>
      </c>
      <c r="AU110" s="13"/>
      <c r="AV110" s="12"/>
      <c r="AW110" s="12">
        <v>0.80442899999999995</v>
      </c>
      <c r="AX110" s="12"/>
      <c r="AY110" s="12"/>
      <c r="AZ110" s="13">
        <v>0.33744099999999999</v>
      </c>
      <c r="BA110" s="13">
        <v>0.36872100000000002</v>
      </c>
      <c r="BB110" s="12">
        <v>0.4</v>
      </c>
      <c r="BC110" s="12"/>
      <c r="BD110" s="12"/>
      <c r="BE110" s="12"/>
      <c r="BF110" s="12">
        <v>0.471493</v>
      </c>
      <c r="BG110" s="13">
        <v>0.48566999999999999</v>
      </c>
      <c r="BH110" s="13"/>
      <c r="BI110" s="13"/>
      <c r="BJ110" s="13">
        <v>0.4</v>
      </c>
      <c r="BK110" s="13">
        <v>0.4</v>
      </c>
      <c r="BL110" s="13">
        <v>0.41923101299999999</v>
      </c>
      <c r="BM110" s="13">
        <v>0.41781755999999998</v>
      </c>
      <c r="BN110" s="13">
        <v>0.53969999999999996</v>
      </c>
      <c r="BO110" s="13">
        <v>0.47972999999999999</v>
      </c>
      <c r="BP110" s="13">
        <v>0.28366000000000002</v>
      </c>
      <c r="BQ110" s="13">
        <v>0.22611999999999999</v>
      </c>
      <c r="BR110" s="13"/>
      <c r="BS110" s="13"/>
      <c r="BT110" s="13"/>
      <c r="BU110" s="13"/>
      <c r="BV110" s="13"/>
      <c r="BW110" s="13"/>
      <c r="BX110" s="13">
        <v>0.99999992486845413</v>
      </c>
      <c r="BY110" s="13">
        <v>0.99990029999999996</v>
      </c>
      <c r="BZ110" s="13">
        <v>1</v>
      </c>
      <c r="CA110" s="13">
        <v>0.99916752303894252</v>
      </c>
      <c r="CB110" s="13">
        <v>0.98073460097962228</v>
      </c>
      <c r="CC110" s="13">
        <v>0.9999999995195592</v>
      </c>
      <c r="CD110" s="13">
        <v>0.99999522169324906</v>
      </c>
      <c r="CE110" s="13">
        <v>0.99857445607827866</v>
      </c>
      <c r="CF110" s="13">
        <v>1</v>
      </c>
      <c r="CG110" s="13">
        <v>0.99997655052954604</v>
      </c>
      <c r="CH110" s="13">
        <v>0.99624698004943291</v>
      </c>
      <c r="CI110" s="12">
        <v>0.99999999999999956</v>
      </c>
      <c r="CJ110" s="13">
        <v>0.99983254959097601</v>
      </c>
      <c r="CK110" s="12">
        <v>0.98783777765374114</v>
      </c>
      <c r="CL110" s="12">
        <v>0.99999999999997014</v>
      </c>
      <c r="CM110" s="12">
        <v>0.99973663327930451</v>
      </c>
      <c r="CN110" s="12">
        <v>0.98450919251674951</v>
      </c>
      <c r="CO110" s="12">
        <v>0.99999999999981559</v>
      </c>
      <c r="CP110" s="13">
        <v>0.99932653402025695</v>
      </c>
      <c r="CQ110" s="13">
        <v>0.97388458888004392</v>
      </c>
      <c r="CR110" s="13">
        <v>0.9999999999980389</v>
      </c>
      <c r="CS110" s="13">
        <v>0.99849962439345019</v>
      </c>
      <c r="CT110" s="13">
        <v>0.96010022611190693</v>
      </c>
      <c r="CU110" s="12">
        <v>0.99999999998439171</v>
      </c>
      <c r="CV110" s="12">
        <v>0.99706231438475013</v>
      </c>
      <c r="CW110" s="12">
        <v>0.94336310505516807</v>
      </c>
      <c r="CX110" s="12">
        <v>0.99999999990323585</v>
      </c>
      <c r="CY110" s="12">
        <v>0.48524699999999998</v>
      </c>
      <c r="CZ110" s="12">
        <v>0.48524699999999998</v>
      </c>
      <c r="DA110" s="12">
        <v>0.39890819999999999</v>
      </c>
      <c r="DB110" s="12">
        <v>0.48524699999999998</v>
      </c>
      <c r="DC110" s="12">
        <v>0.53339662499999996</v>
      </c>
      <c r="DD110" s="12">
        <v>0.66156497270000003</v>
      </c>
      <c r="DE110" s="12">
        <v>0.50793495960000001</v>
      </c>
      <c r="DF110" s="12">
        <v>0.66156497270000003</v>
      </c>
      <c r="DG110" s="12">
        <v>0.75</v>
      </c>
      <c r="DH110" s="12">
        <v>1</v>
      </c>
      <c r="DI110" s="12"/>
      <c r="DJ110" s="12"/>
      <c r="DK110" s="13"/>
      <c r="DL110" s="12"/>
      <c r="DM110" s="12">
        <v>0.33744099999999999</v>
      </c>
      <c r="DN110" s="12">
        <v>0.4</v>
      </c>
      <c r="DO110" s="12"/>
      <c r="DP110" s="12"/>
      <c r="DQ110" s="12">
        <v>1</v>
      </c>
      <c r="DR110" s="13"/>
      <c r="DS110" s="13"/>
      <c r="DT110" s="13">
        <v>0.50384253999999995</v>
      </c>
      <c r="DU110" s="13">
        <v>0.45493499999999998</v>
      </c>
      <c r="DV110" s="13">
        <v>0.47799999999999998</v>
      </c>
      <c r="DW110" s="13">
        <v>0.43522</v>
      </c>
      <c r="DX110" s="13">
        <v>0.60984039199999995</v>
      </c>
      <c r="DY110" s="13">
        <v>0.64615242399999995</v>
      </c>
      <c r="DZ110" s="13"/>
      <c r="EA110" s="13"/>
      <c r="EB110" s="13"/>
      <c r="EC110" s="13"/>
      <c r="ED110" s="13"/>
      <c r="EE110" s="13"/>
      <c r="EF110" s="13"/>
      <c r="EG110" s="13"/>
      <c r="EH110" s="13">
        <v>0</v>
      </c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</row>
    <row r="111" spans="1:152" ht="15.75" customHeight="1" x14ac:dyDescent="0.35">
      <c r="A111" s="3">
        <v>109</v>
      </c>
      <c r="B111" s="12" t="s">
        <v>148</v>
      </c>
      <c r="C111" s="12"/>
      <c r="D111" s="13">
        <v>0.501498</v>
      </c>
      <c r="E111" s="13">
        <v>0.52412800000000004</v>
      </c>
      <c r="F111" s="12">
        <v>0.51851999999999998</v>
      </c>
      <c r="G111" s="12">
        <v>0.54623100000000002</v>
      </c>
      <c r="H111" s="12">
        <v>0.53237599999999996</v>
      </c>
      <c r="I111" s="12">
        <v>1</v>
      </c>
      <c r="J111" s="12">
        <v>1</v>
      </c>
      <c r="K111" s="12"/>
      <c r="L111" s="12">
        <v>0.62458599999999997</v>
      </c>
      <c r="M111" s="12" t="s">
        <v>148</v>
      </c>
      <c r="N111" s="12">
        <v>0.877193</v>
      </c>
      <c r="O111" s="12">
        <v>0.52565799999999996</v>
      </c>
      <c r="P111" s="12">
        <v>0.84468299999999996</v>
      </c>
      <c r="Q111" s="12">
        <v>0.57935099999999995</v>
      </c>
      <c r="R111" s="14">
        <v>0.70504999999999995</v>
      </c>
      <c r="S111" s="14">
        <v>0.70504999999999995</v>
      </c>
      <c r="T111" s="14">
        <v>0.56552999999999998</v>
      </c>
      <c r="U111" s="15">
        <v>0.56552999999999998</v>
      </c>
      <c r="V111" s="16"/>
      <c r="W111" s="17"/>
      <c r="X111" s="16"/>
      <c r="Y111" s="16"/>
      <c r="Z111" s="16"/>
      <c r="AA111" s="16"/>
      <c r="AB111" s="16"/>
      <c r="AC111" s="12"/>
      <c r="AD111" s="12"/>
      <c r="AE111" s="12"/>
      <c r="AF111" s="12">
        <v>1</v>
      </c>
      <c r="AG111" s="12">
        <v>0.80630900000000005</v>
      </c>
      <c r="AH111" s="12">
        <v>0.785555</v>
      </c>
      <c r="AI111" s="12">
        <v>0.78947400000000001</v>
      </c>
      <c r="AJ111" s="12">
        <v>0.877193</v>
      </c>
      <c r="AK111" s="12">
        <v>0.84468299999999996</v>
      </c>
      <c r="AL111" s="12">
        <v>0.76021499999999997</v>
      </c>
      <c r="AM111" s="12">
        <v>0.46446900000000002</v>
      </c>
      <c r="AN111" s="12">
        <v>0.47315000000000002</v>
      </c>
      <c r="AO111" s="12">
        <v>0.32805679999999998</v>
      </c>
      <c r="AP111" s="13"/>
      <c r="AQ111" s="13">
        <v>0.56966830000000002</v>
      </c>
      <c r="AR111" s="13">
        <v>0.43521699999999996</v>
      </c>
      <c r="AS111" s="13">
        <v>0.30155700000000002</v>
      </c>
      <c r="AT111" s="13" t="s">
        <v>243</v>
      </c>
      <c r="AU111" s="13"/>
      <c r="AV111" s="12"/>
      <c r="AW111" s="12">
        <v>0.91666700000000001</v>
      </c>
      <c r="AX111" s="12"/>
      <c r="AY111" s="12"/>
      <c r="AZ111" s="13">
        <v>0.35154400000000002</v>
      </c>
      <c r="BA111" s="13">
        <v>0.37577199999999999</v>
      </c>
      <c r="BB111" s="12">
        <v>0.4</v>
      </c>
      <c r="BC111" s="12"/>
      <c r="BD111" s="12"/>
      <c r="BE111" s="12"/>
      <c r="BF111" s="12">
        <v>0.48347299999999999</v>
      </c>
      <c r="BG111" s="13">
        <v>0.492807</v>
      </c>
      <c r="BH111" s="13"/>
      <c r="BI111" s="13"/>
      <c r="BJ111" s="13">
        <v>0.4</v>
      </c>
      <c r="BK111" s="13">
        <v>0.4</v>
      </c>
      <c r="BL111" s="13">
        <v>0.43666417800000001</v>
      </c>
      <c r="BM111" s="13">
        <v>0.45007539899999999</v>
      </c>
      <c r="BN111" s="13">
        <v>0.55986999999999998</v>
      </c>
      <c r="BO111" s="13">
        <v>0.50988</v>
      </c>
      <c r="BP111" s="13">
        <v>0.29986000000000002</v>
      </c>
      <c r="BQ111" s="13">
        <v>0.24154</v>
      </c>
      <c r="BR111" s="13"/>
      <c r="BS111" s="13"/>
      <c r="BT111" s="13"/>
      <c r="BU111" s="13"/>
      <c r="BV111" s="13"/>
      <c r="BW111" s="13"/>
      <c r="BX111" s="13">
        <v>0.99999999999999445</v>
      </c>
      <c r="BY111" s="13">
        <v>0.99999998999999995</v>
      </c>
      <c r="BZ111" s="13">
        <v>1</v>
      </c>
      <c r="CA111" s="13">
        <v>0.99999928489717793</v>
      </c>
      <c r="CB111" s="13">
        <v>0.99956386825902965</v>
      </c>
      <c r="CC111" s="13">
        <v>1</v>
      </c>
      <c r="CD111" s="13">
        <v>0.99999999997711664</v>
      </c>
      <c r="CE111" s="13">
        <v>0.99999788176152526</v>
      </c>
      <c r="CF111" s="13">
        <v>1</v>
      </c>
      <c r="CG111" s="13">
        <v>0.99999999944735407</v>
      </c>
      <c r="CH111" s="13">
        <v>0.99998491311741833</v>
      </c>
      <c r="CI111" s="12">
        <v>1</v>
      </c>
      <c r="CJ111" s="13">
        <v>0.99999997157317144</v>
      </c>
      <c r="CK111" s="12">
        <v>0.99983204878134591</v>
      </c>
      <c r="CL111" s="12">
        <v>1</v>
      </c>
      <c r="CM111" s="12">
        <v>0.99999992942684124</v>
      </c>
      <c r="CN111" s="12">
        <v>0.99972285201888</v>
      </c>
      <c r="CO111" s="12">
        <v>1</v>
      </c>
      <c r="CP111" s="13">
        <v>0.99999953351417381</v>
      </c>
      <c r="CQ111" s="13">
        <v>0.99917630844797367</v>
      </c>
      <c r="CR111" s="13">
        <v>1</v>
      </c>
      <c r="CS111" s="13">
        <v>0.99999765091090875</v>
      </c>
      <c r="CT111" s="13">
        <v>0.99798792163332672</v>
      </c>
      <c r="CU111" s="12">
        <v>1</v>
      </c>
      <c r="CV111" s="12">
        <v>0.99999083217737661</v>
      </c>
      <c r="CW111" s="12">
        <v>0.99576160931332003</v>
      </c>
      <c r="CX111" s="12">
        <v>1</v>
      </c>
      <c r="CY111" s="12">
        <v>0.52469929999999998</v>
      </c>
      <c r="CZ111" s="12">
        <v>0.52469929999999998</v>
      </c>
      <c r="DA111" s="12">
        <v>0.4408339</v>
      </c>
      <c r="DB111" s="12">
        <v>0.52469929999999998</v>
      </c>
      <c r="DC111" s="12">
        <v>0.58877032100000004</v>
      </c>
      <c r="DD111" s="12">
        <v>0.72502642159999997</v>
      </c>
      <c r="DE111" s="12">
        <v>0.5750130913</v>
      </c>
      <c r="DF111" s="12">
        <v>0.72502642159999997</v>
      </c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>
        <v>0.53584153999999995</v>
      </c>
      <c r="DU111" s="13">
        <v>0.48301500000000003</v>
      </c>
      <c r="DV111" s="13">
        <v>0.49181000000000002</v>
      </c>
      <c r="DW111" s="13">
        <v>0.45139000000000001</v>
      </c>
      <c r="DX111" s="13">
        <v>0.64011861699999995</v>
      </c>
      <c r="DY111" s="13">
        <v>0.68141373100000002</v>
      </c>
      <c r="DZ111" s="13"/>
      <c r="EA111" s="13"/>
      <c r="EB111" s="13"/>
      <c r="EC111" s="13"/>
      <c r="ED111" s="13"/>
      <c r="EE111" s="13"/>
      <c r="EF111" s="13"/>
      <c r="EG111" s="13"/>
      <c r="EH111" s="13">
        <v>0</v>
      </c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</row>
    <row r="112" spans="1:152" ht="15.75" customHeight="1" x14ac:dyDescent="0.35">
      <c r="A112" s="3">
        <v>110</v>
      </c>
      <c r="B112" s="12" t="s">
        <v>148</v>
      </c>
      <c r="C112" s="12"/>
      <c r="D112" s="13">
        <v>0.56256300000000004</v>
      </c>
      <c r="E112" s="13">
        <v>0.58400399999999997</v>
      </c>
      <c r="F112" s="12">
        <v>0.57763100000000001</v>
      </c>
      <c r="G112" s="12">
        <v>0.60391700000000004</v>
      </c>
      <c r="H112" s="12">
        <v>0.59077400000000002</v>
      </c>
      <c r="I112" s="12"/>
      <c r="J112" s="12"/>
      <c r="K112" s="12"/>
      <c r="L112" s="12">
        <v>0.67036099999999998</v>
      </c>
      <c r="M112" s="12" t="s">
        <v>148</v>
      </c>
      <c r="N112" s="12">
        <v>1</v>
      </c>
      <c r="O112" s="12">
        <v>0.58446200000000004</v>
      </c>
      <c r="P112" s="12">
        <v>1</v>
      </c>
      <c r="Q112" s="12">
        <v>0.63481399999999999</v>
      </c>
      <c r="R112" s="14">
        <v>0.77203999999999995</v>
      </c>
      <c r="S112" s="14">
        <v>0.77203999999999995</v>
      </c>
      <c r="T112" s="14">
        <v>0.62029000000000001</v>
      </c>
      <c r="U112" s="15">
        <v>0.62029000000000001</v>
      </c>
      <c r="V112" s="16"/>
      <c r="W112" s="17"/>
      <c r="X112" s="16"/>
      <c r="Y112" s="16"/>
      <c r="Z112" s="16"/>
      <c r="AA112" s="16"/>
      <c r="AB112" s="16"/>
      <c r="AC112" s="12"/>
      <c r="AD112" s="12"/>
      <c r="AE112" s="12"/>
      <c r="AF112" s="12"/>
      <c r="AG112" s="12">
        <v>1</v>
      </c>
      <c r="AH112" s="12">
        <v>1</v>
      </c>
      <c r="AI112" s="12">
        <v>1</v>
      </c>
      <c r="AJ112" s="12">
        <v>1</v>
      </c>
      <c r="AK112" s="12">
        <v>1</v>
      </c>
      <c r="AL112" s="12">
        <v>1</v>
      </c>
      <c r="AM112" s="12">
        <v>0.482325</v>
      </c>
      <c r="AN112" s="12">
        <v>0.48674499999999998</v>
      </c>
      <c r="AO112" s="12">
        <v>0.34350160000000002</v>
      </c>
      <c r="AP112" s="13"/>
      <c r="AQ112" s="13">
        <v>0.58157239999999999</v>
      </c>
      <c r="AR112" s="13">
        <v>0.452567</v>
      </c>
      <c r="AS112" s="13">
        <v>0.31824999999999998</v>
      </c>
      <c r="AT112" s="13" t="s">
        <v>244</v>
      </c>
      <c r="AU112" s="13"/>
      <c r="AV112" s="12"/>
      <c r="AW112" s="12">
        <v>1</v>
      </c>
      <c r="AX112" s="12"/>
      <c r="AY112" s="12"/>
      <c r="AZ112" s="13">
        <v>0.36461700000000002</v>
      </c>
      <c r="BA112" s="13">
        <v>0.38230900000000001</v>
      </c>
      <c r="BB112" s="12">
        <v>0.4</v>
      </c>
      <c r="BC112" s="12"/>
      <c r="BD112" s="12"/>
      <c r="BE112" s="12"/>
      <c r="BF112" s="12">
        <v>0.49243599999999998</v>
      </c>
      <c r="BG112" s="13">
        <v>0.49718899999999999</v>
      </c>
      <c r="BH112" s="13"/>
      <c r="BI112" s="13"/>
      <c r="BJ112" s="13">
        <v>0.4</v>
      </c>
      <c r="BK112" s="13">
        <v>0.4</v>
      </c>
      <c r="BL112" s="13">
        <v>1</v>
      </c>
      <c r="BM112" s="13">
        <v>1</v>
      </c>
      <c r="BN112" s="13">
        <v>0.57999999999999996</v>
      </c>
      <c r="BO112" s="13">
        <v>0.53</v>
      </c>
      <c r="BP112" s="13">
        <v>0.31667000000000001</v>
      </c>
      <c r="BQ112" s="13">
        <v>0.25763999999999998</v>
      </c>
      <c r="BR112" s="13"/>
      <c r="BS112" s="13"/>
      <c r="BT112" s="13"/>
      <c r="BU112" s="13"/>
      <c r="BV112" s="13"/>
      <c r="BW112" s="13"/>
      <c r="BX112" s="13">
        <v>1</v>
      </c>
      <c r="BY112" s="13">
        <v>1</v>
      </c>
      <c r="BZ112" s="13">
        <v>1</v>
      </c>
      <c r="CA112" s="13">
        <v>0.9999999999994883</v>
      </c>
      <c r="CB112" s="13">
        <v>0.99999980547016221</v>
      </c>
      <c r="CC112" s="13">
        <v>1</v>
      </c>
      <c r="CD112" s="13">
        <v>1</v>
      </c>
      <c r="CE112" s="13">
        <v>0.99999999999550637</v>
      </c>
      <c r="CF112" s="13">
        <v>1</v>
      </c>
      <c r="CG112" s="13">
        <v>1</v>
      </c>
      <c r="CH112" s="13">
        <v>0.99999999977147069</v>
      </c>
      <c r="CI112" s="12">
        <v>1</v>
      </c>
      <c r="CJ112" s="13">
        <v>0.99999999999999922</v>
      </c>
      <c r="CK112" s="12">
        <v>0.99999997140227803</v>
      </c>
      <c r="CL112" s="12">
        <v>1</v>
      </c>
      <c r="CM112" s="12">
        <v>0.999999999999995</v>
      </c>
      <c r="CN112" s="12">
        <v>0.99999992181179109</v>
      </c>
      <c r="CO112" s="12">
        <v>1</v>
      </c>
      <c r="CP112" s="13">
        <v>0.99999999999978229</v>
      </c>
      <c r="CQ112" s="13">
        <v>0.99999930003146997</v>
      </c>
      <c r="CR112" s="13">
        <v>1</v>
      </c>
      <c r="CS112" s="13">
        <v>0.9999999999944732</v>
      </c>
      <c r="CT112" s="13">
        <v>0.99999574555650328</v>
      </c>
      <c r="CU112" s="12">
        <v>1</v>
      </c>
      <c r="CV112" s="12">
        <v>0.99999999991568866</v>
      </c>
      <c r="CW112" s="12">
        <v>0.99998067153068804</v>
      </c>
      <c r="CX112" s="12">
        <v>1</v>
      </c>
      <c r="CY112" s="12">
        <v>0.56735919999999995</v>
      </c>
      <c r="CZ112" s="12">
        <v>0.56735919999999995</v>
      </c>
      <c r="DA112" s="12">
        <v>0.48716609999999999</v>
      </c>
      <c r="DB112" s="12">
        <v>0.56735919999999995</v>
      </c>
      <c r="DC112" s="12">
        <v>0.65132761299999997</v>
      </c>
      <c r="DD112" s="12">
        <v>0.79059412520000005</v>
      </c>
      <c r="DE112" s="12">
        <v>0.65132761299999997</v>
      </c>
      <c r="DF112" s="12">
        <v>0.79059412520000005</v>
      </c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>
        <v>1</v>
      </c>
      <c r="DU112" s="13">
        <v>1</v>
      </c>
      <c r="DV112" s="13">
        <v>0.5</v>
      </c>
      <c r="DW112" s="13">
        <v>0.46672999999999998</v>
      </c>
      <c r="DX112" s="13">
        <v>1</v>
      </c>
      <c r="DY112" s="13">
        <v>1</v>
      </c>
      <c r="DZ112" s="13"/>
      <c r="EA112" s="13"/>
      <c r="EB112" s="13"/>
      <c r="EC112" s="13"/>
      <c r="ED112" s="13"/>
      <c r="EE112" s="13"/>
      <c r="EF112" s="13"/>
      <c r="EG112" s="13"/>
      <c r="EH112" s="13">
        <v>0</v>
      </c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</row>
    <row r="113" spans="1:152" ht="15.75" customHeight="1" x14ac:dyDescent="0.35">
      <c r="A113" s="3">
        <v>111</v>
      </c>
      <c r="B113" s="12" t="s">
        <v>148</v>
      </c>
      <c r="C113" s="12"/>
      <c r="D113" s="13">
        <v>0.63164500000000001</v>
      </c>
      <c r="E113" s="13">
        <v>0.651007</v>
      </c>
      <c r="F113" s="12">
        <v>0.64442699999999997</v>
      </c>
      <c r="G113" s="12">
        <v>0.66818599999999995</v>
      </c>
      <c r="H113" s="12">
        <v>0.65630699999999997</v>
      </c>
      <c r="I113" s="12"/>
      <c r="J113" s="12"/>
      <c r="K113" s="12"/>
      <c r="L113" s="12">
        <v>0.73361900000000002</v>
      </c>
      <c r="M113" s="12" t="s">
        <v>148</v>
      </c>
      <c r="N113" s="12"/>
      <c r="O113" s="12">
        <v>0.65064599999999995</v>
      </c>
      <c r="P113" s="12"/>
      <c r="Q113" s="12">
        <v>0.69570399999999999</v>
      </c>
      <c r="R113" s="14">
        <v>0.84540000000000004</v>
      </c>
      <c r="S113" s="14">
        <v>0.84540000000000004</v>
      </c>
      <c r="T113" s="14">
        <v>0.68035000000000001</v>
      </c>
      <c r="U113" s="15">
        <v>0.68035000000000001</v>
      </c>
      <c r="V113" s="16"/>
      <c r="W113" s="17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>
        <v>0.49510999999999999</v>
      </c>
      <c r="AN113" s="12">
        <v>0.49635600000000002</v>
      </c>
      <c r="AO113" s="12">
        <v>0.35938150000000002</v>
      </c>
      <c r="AP113" s="13"/>
      <c r="AQ113" s="13">
        <v>0.59275169999999999</v>
      </c>
      <c r="AR113" s="13">
        <v>0.47026699999999999</v>
      </c>
      <c r="AS113" s="13">
        <v>0.33547199999999999</v>
      </c>
      <c r="AT113" s="13" t="s">
        <v>245</v>
      </c>
      <c r="AU113" s="13"/>
      <c r="AV113" s="12"/>
      <c r="AW113" s="12"/>
      <c r="AX113" s="12"/>
      <c r="AY113" s="12"/>
      <c r="AZ113" s="13">
        <v>0.37624600000000002</v>
      </c>
      <c r="BA113" s="13">
        <v>0.388123</v>
      </c>
      <c r="BB113" s="12">
        <v>0.4</v>
      </c>
      <c r="BC113" s="12"/>
      <c r="BD113" s="12"/>
      <c r="BE113" s="12"/>
      <c r="BF113" s="12">
        <v>0.498054</v>
      </c>
      <c r="BG113" s="13">
        <v>0.499394</v>
      </c>
      <c r="BH113" s="13"/>
      <c r="BI113" s="13"/>
      <c r="BJ113" s="13">
        <v>0.4</v>
      </c>
      <c r="BK113" s="13">
        <v>0.4</v>
      </c>
      <c r="BL113" s="13">
        <v>1</v>
      </c>
      <c r="BM113" s="13">
        <v>1</v>
      </c>
      <c r="BN113" s="13">
        <v>0.6</v>
      </c>
      <c r="BO113" s="13">
        <v>0.55000000000000004</v>
      </c>
      <c r="BP113" s="13">
        <v>0.33409</v>
      </c>
      <c r="BQ113" s="13">
        <v>0.27443000000000001</v>
      </c>
      <c r="BR113" s="13"/>
      <c r="BS113" s="13"/>
      <c r="BT113" s="13"/>
      <c r="BU113" s="13"/>
      <c r="BV113" s="13"/>
      <c r="BW113" s="13"/>
      <c r="BX113" s="13">
        <v>1</v>
      </c>
      <c r="BY113" s="13">
        <v>1</v>
      </c>
      <c r="BZ113" s="13">
        <v>1</v>
      </c>
      <c r="CA113" s="13">
        <v>1</v>
      </c>
      <c r="CB113" s="13">
        <v>0.99999999999996225</v>
      </c>
      <c r="CC113" s="13">
        <v>1</v>
      </c>
      <c r="CD113" s="13">
        <v>1</v>
      </c>
      <c r="CE113" s="13">
        <v>1</v>
      </c>
      <c r="CF113" s="13">
        <v>1</v>
      </c>
      <c r="CG113" s="13">
        <v>1</v>
      </c>
      <c r="CH113" s="13">
        <v>1</v>
      </c>
      <c r="CI113" s="12">
        <v>1</v>
      </c>
      <c r="CJ113" s="13">
        <v>1</v>
      </c>
      <c r="CK113" s="12">
        <v>0.99999999999999922</v>
      </c>
      <c r="CL113" s="12">
        <v>1</v>
      </c>
      <c r="CM113" s="12">
        <v>1</v>
      </c>
      <c r="CN113" s="12">
        <v>0.99999999999999389</v>
      </c>
      <c r="CO113" s="12">
        <v>1</v>
      </c>
      <c r="CP113" s="13">
        <v>1</v>
      </c>
      <c r="CQ113" s="13">
        <v>0.9999999999995095</v>
      </c>
      <c r="CR113" s="13">
        <v>1</v>
      </c>
      <c r="CS113" s="13">
        <v>1</v>
      </c>
      <c r="CT113" s="13">
        <v>0.9999999999818614</v>
      </c>
      <c r="CU113" s="12">
        <v>1</v>
      </c>
      <c r="CV113" s="12">
        <v>1</v>
      </c>
      <c r="CW113" s="12">
        <v>0.99999999962470598</v>
      </c>
      <c r="CX113" s="12">
        <v>1</v>
      </c>
      <c r="CY113" s="12">
        <v>0.61348749999999996</v>
      </c>
      <c r="CZ113" s="12">
        <v>0.61348749999999996</v>
      </c>
      <c r="DA113" s="12">
        <v>0.53836790000000001</v>
      </c>
      <c r="DB113" s="12">
        <v>0.61348749999999996</v>
      </c>
      <c r="DC113" s="12">
        <v>0.73667789760000002</v>
      </c>
      <c r="DD113" s="12">
        <v>0.85563595199999998</v>
      </c>
      <c r="DE113" s="12">
        <v>0.73667789760000002</v>
      </c>
      <c r="DF113" s="12">
        <v>0.85563595199999998</v>
      </c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>
        <v>0.5</v>
      </c>
      <c r="DW113" s="13">
        <v>0.48120000000000002</v>
      </c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>
        <v>0</v>
      </c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</row>
    <row r="114" spans="1:152" ht="15.75" customHeight="1" x14ac:dyDescent="0.35">
      <c r="A114" s="3">
        <v>112</v>
      </c>
      <c r="B114" s="12" t="s">
        <v>148</v>
      </c>
      <c r="C114" s="12"/>
      <c r="D114" s="13">
        <v>0.70933800000000002</v>
      </c>
      <c r="E114" s="13">
        <v>0.72562199999999999</v>
      </c>
      <c r="F114" s="12">
        <v>0.71948400000000001</v>
      </c>
      <c r="G114" s="12">
        <v>0.739483</v>
      </c>
      <c r="H114" s="12">
        <v>0.72948400000000002</v>
      </c>
      <c r="I114" s="12"/>
      <c r="J114" s="12"/>
      <c r="K114" s="12"/>
      <c r="L114" s="12">
        <v>0.831839</v>
      </c>
      <c r="M114" s="12" t="s">
        <v>148</v>
      </c>
      <c r="N114" s="12"/>
      <c r="O114" s="12">
        <v>0.72475000000000001</v>
      </c>
      <c r="P114" s="12"/>
      <c r="Q114" s="12">
        <v>0.76234299999999999</v>
      </c>
      <c r="R114" s="14">
        <v>0.92574999999999996</v>
      </c>
      <c r="S114" s="14">
        <v>0.92574999999999996</v>
      </c>
      <c r="T114" s="14">
        <v>0.74622999999999995</v>
      </c>
      <c r="U114" s="15">
        <v>0.74622999999999995</v>
      </c>
      <c r="V114" s="16"/>
      <c r="W114" s="17"/>
      <c r="X114" s="16"/>
      <c r="Y114" s="16"/>
      <c r="Z114" s="16"/>
      <c r="AA114" s="16"/>
      <c r="AB114" s="16"/>
      <c r="AC114" s="18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>
        <v>0.5</v>
      </c>
      <c r="AN114" s="12">
        <v>0.5</v>
      </c>
      <c r="AO114" s="12">
        <v>0.37570110000000001</v>
      </c>
      <c r="AP114" s="13"/>
      <c r="AQ114" s="13">
        <v>0.60321709999999995</v>
      </c>
      <c r="AR114" s="13">
        <v>0.488317</v>
      </c>
      <c r="AS114" s="13">
        <v>0.35322100000000001</v>
      </c>
      <c r="AT114" s="13" t="s">
        <v>246</v>
      </c>
      <c r="AU114" s="13"/>
      <c r="AV114" s="18"/>
      <c r="AW114" s="12"/>
      <c r="AX114" s="12"/>
      <c r="AY114" s="18"/>
      <c r="AZ114" s="13">
        <v>0.386015</v>
      </c>
      <c r="BA114" s="13">
        <v>0.39300800000000002</v>
      </c>
      <c r="BB114" s="12">
        <v>0.4</v>
      </c>
      <c r="BC114" s="12"/>
      <c r="BD114" s="12"/>
      <c r="BE114" s="12"/>
      <c r="BF114" s="12">
        <v>0.5</v>
      </c>
      <c r="BG114" s="13">
        <v>0.5</v>
      </c>
      <c r="BH114" s="13"/>
      <c r="BI114" s="13"/>
      <c r="BJ114" s="13">
        <v>0.4</v>
      </c>
      <c r="BK114" s="13">
        <v>0.4</v>
      </c>
      <c r="BL114" s="13">
        <v>1</v>
      </c>
      <c r="BM114" s="13">
        <v>1</v>
      </c>
      <c r="BN114" s="13">
        <v>0.62</v>
      </c>
      <c r="BO114" s="13">
        <v>0.56999999999999995</v>
      </c>
      <c r="BP114" s="13">
        <v>0.35215999999999997</v>
      </c>
      <c r="BQ114" s="13">
        <v>0.29193000000000002</v>
      </c>
      <c r="BR114" s="13"/>
      <c r="BS114" s="13"/>
      <c r="BT114" s="13"/>
      <c r="BU114" s="13"/>
      <c r="BV114" s="13"/>
      <c r="BW114" s="13"/>
      <c r="BX114" s="13"/>
      <c r="BY114" s="13"/>
      <c r="BZ114" s="13"/>
      <c r="CA114" s="13">
        <v>1</v>
      </c>
      <c r="CB114" s="13">
        <v>1</v>
      </c>
      <c r="CC114" s="13">
        <v>1</v>
      </c>
      <c r="CD114" s="13"/>
      <c r="CE114" s="13"/>
      <c r="CF114" s="13"/>
      <c r="CG114" s="13"/>
      <c r="CH114" s="13"/>
      <c r="CI114" s="18"/>
      <c r="CJ114" s="19"/>
      <c r="CK114" s="12"/>
      <c r="CL114" s="12"/>
      <c r="CM114" s="12"/>
      <c r="CN114" s="12"/>
      <c r="CO114" s="12"/>
      <c r="CP114" s="19"/>
      <c r="CQ114" s="19"/>
      <c r="CR114" s="19"/>
      <c r="CS114" s="13"/>
      <c r="CT114" s="13"/>
      <c r="CU114" s="12"/>
      <c r="CV114" s="18"/>
      <c r="CW114" s="18"/>
      <c r="CX114" s="18"/>
      <c r="CY114" s="18">
        <v>0.66336620000000002</v>
      </c>
      <c r="CZ114" s="18">
        <v>0.66336620000000002</v>
      </c>
      <c r="DA114" s="18">
        <v>0.59495100000000001</v>
      </c>
      <c r="DB114" s="18">
        <v>0.66336620000000002</v>
      </c>
      <c r="DC114" s="18">
        <v>0.82820225349999999</v>
      </c>
      <c r="DD114" s="18">
        <v>0.91535237390000002</v>
      </c>
      <c r="DE114" s="18">
        <v>0.82820225349999999</v>
      </c>
      <c r="DF114" s="18">
        <v>0.91535237390000002</v>
      </c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>
        <v>0.5</v>
      </c>
      <c r="DW114" s="13">
        <v>0.49476999999999999</v>
      </c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>
        <v>0</v>
      </c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</row>
    <row r="115" spans="1:152" ht="15.75" customHeight="1" x14ac:dyDescent="0.35">
      <c r="A115" s="3">
        <v>113</v>
      </c>
      <c r="B115" s="12" t="s">
        <v>148</v>
      </c>
      <c r="C115" s="12"/>
      <c r="D115" s="13">
        <v>0.79623299999999997</v>
      </c>
      <c r="E115" s="13">
        <v>0.80833600000000005</v>
      </c>
      <c r="F115" s="12">
        <v>0.80337999999999998</v>
      </c>
      <c r="G115" s="12">
        <v>0.81825400000000004</v>
      </c>
      <c r="H115" s="12">
        <v>0.81081700000000001</v>
      </c>
      <c r="I115" s="12"/>
      <c r="J115" s="12"/>
      <c r="K115" s="12"/>
      <c r="L115" s="12">
        <v>1</v>
      </c>
      <c r="M115" s="12" t="s">
        <v>148</v>
      </c>
      <c r="N115" s="12"/>
      <c r="O115" s="12">
        <v>0.80731600000000003</v>
      </c>
      <c r="P115" s="12"/>
      <c r="Q115" s="12">
        <v>0.83505600000000002</v>
      </c>
      <c r="R115" s="14">
        <v>1</v>
      </c>
      <c r="S115" s="14">
        <v>1</v>
      </c>
      <c r="T115" s="14">
        <v>0.81849000000000005</v>
      </c>
      <c r="U115" s="15">
        <v>0.81849000000000005</v>
      </c>
      <c r="V115" s="16"/>
      <c r="W115" s="17"/>
      <c r="X115" s="16"/>
      <c r="Y115" s="16"/>
      <c r="Z115" s="16"/>
      <c r="AA115" s="16"/>
      <c r="AB115" s="16"/>
      <c r="AC115" s="18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>
        <v>0.5</v>
      </c>
      <c r="AN115" s="12">
        <v>0.5</v>
      </c>
      <c r="AO115" s="12">
        <v>0.39246540000000002</v>
      </c>
      <c r="AP115" s="13"/>
      <c r="AQ115" s="13">
        <v>0.61298509999999995</v>
      </c>
      <c r="AR115" s="13">
        <v>0.50671699999999997</v>
      </c>
      <c r="AS115" s="13">
        <v>0.37149900000000002</v>
      </c>
      <c r="AT115" s="13" t="s">
        <v>247</v>
      </c>
      <c r="AU115" s="13"/>
      <c r="AV115" s="18"/>
      <c r="AW115" s="12"/>
      <c r="AX115" s="12"/>
      <c r="AY115" s="18"/>
      <c r="AZ115" s="13">
        <v>0.393507</v>
      </c>
      <c r="BA115" s="13">
        <v>0.396754</v>
      </c>
      <c r="BB115" s="12">
        <v>0.4</v>
      </c>
      <c r="BC115" s="12"/>
      <c r="BD115" s="12"/>
      <c r="BE115" s="12"/>
      <c r="BF115" s="12">
        <v>0.5</v>
      </c>
      <c r="BG115" s="13">
        <v>0.5</v>
      </c>
      <c r="BH115" s="13"/>
      <c r="BI115" s="13"/>
      <c r="BJ115" s="13">
        <v>0.4</v>
      </c>
      <c r="BK115" s="13">
        <v>0.4</v>
      </c>
      <c r="BL115" s="13">
        <v>1</v>
      </c>
      <c r="BM115" s="13">
        <v>1</v>
      </c>
      <c r="BN115" s="13">
        <v>0.64</v>
      </c>
      <c r="BO115" s="13">
        <v>0.59</v>
      </c>
      <c r="BP115" s="13">
        <v>0.37085000000000001</v>
      </c>
      <c r="BQ115" s="13">
        <v>0.31014000000000003</v>
      </c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8"/>
      <c r="CJ115" s="19"/>
      <c r="CK115" s="12"/>
      <c r="CL115" s="12"/>
      <c r="CM115" s="12"/>
      <c r="CN115" s="12"/>
      <c r="CO115" s="12"/>
      <c r="CP115" s="19"/>
      <c r="CQ115" s="19"/>
      <c r="CR115" s="19"/>
      <c r="CS115" s="13"/>
      <c r="CT115" s="13"/>
      <c r="CU115" s="12"/>
      <c r="CV115" s="18"/>
      <c r="CW115" s="18"/>
      <c r="CX115" s="18"/>
      <c r="CY115" s="18">
        <v>0.71730020000000005</v>
      </c>
      <c r="CZ115" s="18">
        <v>0.71730020000000005</v>
      </c>
      <c r="DA115" s="18">
        <v>0.65748099999999998</v>
      </c>
      <c r="DB115" s="18">
        <v>0.71730020000000005</v>
      </c>
      <c r="DC115" s="18">
        <v>0.91657480189999996</v>
      </c>
      <c r="DD115" s="18">
        <v>0.96298012219999995</v>
      </c>
      <c r="DE115" s="18">
        <v>0.91657480189999996</v>
      </c>
      <c r="DF115" s="18">
        <v>0.96298012219999995</v>
      </c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>
        <v>0.5</v>
      </c>
      <c r="DW115" s="13">
        <v>0.5</v>
      </c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>
        <v>0</v>
      </c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</row>
    <row r="116" spans="1:152" ht="15.75" customHeight="1" x14ac:dyDescent="0.35">
      <c r="A116" s="3">
        <v>114</v>
      </c>
      <c r="B116" s="12" t="s">
        <v>148</v>
      </c>
      <c r="C116" s="12"/>
      <c r="D116" s="13">
        <v>0.89292300000000002</v>
      </c>
      <c r="E116" s="13">
        <v>0.89963300000000002</v>
      </c>
      <c r="F116" s="12">
        <v>0.89669299999999996</v>
      </c>
      <c r="G116" s="12">
        <v>0.904945</v>
      </c>
      <c r="H116" s="12">
        <v>0.90081900000000004</v>
      </c>
      <c r="I116" s="12"/>
      <c r="J116" s="12"/>
      <c r="K116" s="12"/>
      <c r="L116" s="12" t="s">
        <v>148</v>
      </c>
      <c r="M116" s="12" t="s">
        <v>148</v>
      </c>
      <c r="N116" s="12"/>
      <c r="O116" s="12">
        <v>0.89888500000000005</v>
      </c>
      <c r="P116" s="12"/>
      <c r="Q116" s="12">
        <v>0.91416699999999995</v>
      </c>
      <c r="R116" s="14"/>
      <c r="S116" s="14"/>
      <c r="T116" s="14">
        <v>0.89776</v>
      </c>
      <c r="U116" s="15">
        <v>0.89776</v>
      </c>
      <c r="V116" s="16"/>
      <c r="W116" s="17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>
        <v>0.5</v>
      </c>
      <c r="AN116" s="12">
        <v>0.5</v>
      </c>
      <c r="AO116" s="12">
        <v>0.40967910000000002</v>
      </c>
      <c r="AP116" s="13"/>
      <c r="AQ116" s="13">
        <v>0.62207670000000004</v>
      </c>
      <c r="AR116" s="13">
        <v>0.52546599999999999</v>
      </c>
      <c r="AS116" s="13">
        <v>0.39030399999999998</v>
      </c>
      <c r="AT116" s="13" t="s">
        <v>248</v>
      </c>
      <c r="AU116" s="13"/>
      <c r="AV116" s="12"/>
      <c r="AW116" s="12"/>
      <c r="AX116" s="12"/>
      <c r="AY116" s="12"/>
      <c r="AZ116" s="13">
        <v>0.398308</v>
      </c>
      <c r="BA116" s="13">
        <v>0.39915400000000001</v>
      </c>
      <c r="BB116" s="12">
        <v>0.4</v>
      </c>
      <c r="BC116" s="12"/>
      <c r="BD116" s="12"/>
      <c r="BE116" s="12"/>
      <c r="BF116" s="12">
        <v>0.5</v>
      </c>
      <c r="BG116" s="13">
        <v>0.5</v>
      </c>
      <c r="BH116" s="13"/>
      <c r="BI116" s="13"/>
      <c r="BJ116" s="13">
        <v>0.4</v>
      </c>
      <c r="BK116" s="13">
        <v>0.4</v>
      </c>
      <c r="BL116" s="13">
        <v>1</v>
      </c>
      <c r="BM116" s="13">
        <v>1</v>
      </c>
      <c r="BN116" s="13">
        <v>0.66</v>
      </c>
      <c r="BO116" s="13">
        <v>0.61</v>
      </c>
      <c r="BP116" s="13">
        <v>0.39019999999999999</v>
      </c>
      <c r="BQ116" s="13">
        <v>0.32908999999999999</v>
      </c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2"/>
      <c r="CJ116" s="13"/>
      <c r="CK116" s="12"/>
      <c r="CL116" s="12"/>
      <c r="CM116" s="12"/>
      <c r="CN116" s="12"/>
      <c r="CO116" s="12"/>
      <c r="CP116" s="13"/>
      <c r="CQ116" s="13"/>
      <c r="CR116" s="13"/>
      <c r="CS116" s="13"/>
      <c r="CT116" s="13"/>
      <c r="CU116" s="12"/>
      <c r="CV116" s="12"/>
      <c r="CW116" s="12"/>
      <c r="CX116" s="12"/>
      <c r="CY116" s="12">
        <v>0.77561919999999995</v>
      </c>
      <c r="CZ116" s="12">
        <v>0.77561919999999995</v>
      </c>
      <c r="DA116" s="12">
        <v>0.72658310000000004</v>
      </c>
      <c r="DB116" s="12">
        <v>0.77561919999999995</v>
      </c>
      <c r="DC116" s="12">
        <v>0.98094651430000002</v>
      </c>
      <c r="DD116" s="12">
        <v>0.99126283520000003</v>
      </c>
      <c r="DE116" s="12">
        <v>0.98094651430000002</v>
      </c>
      <c r="DF116" s="12">
        <v>0.99126283520000003</v>
      </c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>
        <v>0.5</v>
      </c>
      <c r="DW116" s="13">
        <v>0.5</v>
      </c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>
        <v>0</v>
      </c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</row>
    <row r="117" spans="1:152" ht="15.75" customHeight="1" x14ac:dyDescent="0.35">
      <c r="A117" s="3">
        <v>115</v>
      </c>
      <c r="B117" s="12" t="s">
        <v>148</v>
      </c>
      <c r="C117" s="12"/>
      <c r="D117" s="13">
        <v>1</v>
      </c>
      <c r="E117" s="13">
        <v>1</v>
      </c>
      <c r="F117" s="12">
        <v>1</v>
      </c>
      <c r="G117" s="12">
        <v>1</v>
      </c>
      <c r="H117" s="12">
        <v>1</v>
      </c>
      <c r="I117" s="12"/>
      <c r="J117" s="12"/>
      <c r="K117" s="12"/>
      <c r="L117" s="12"/>
      <c r="M117" s="12"/>
      <c r="N117" s="12"/>
      <c r="O117" s="12">
        <v>1</v>
      </c>
      <c r="P117" s="12"/>
      <c r="Q117" s="12">
        <v>1</v>
      </c>
      <c r="R117" s="14"/>
      <c r="S117" s="14"/>
      <c r="T117" s="14">
        <v>0.98470999999999997</v>
      </c>
      <c r="U117" s="15">
        <v>0.98470999999999997</v>
      </c>
      <c r="V117" s="16"/>
      <c r="W117" s="17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>
        <v>0.5</v>
      </c>
      <c r="AN117" s="12">
        <v>0.5</v>
      </c>
      <c r="AO117" s="12">
        <v>0.42734680000000003</v>
      </c>
      <c r="AP117" s="13"/>
      <c r="AQ117" s="13">
        <v>0.63051699999999999</v>
      </c>
      <c r="AR117" s="13">
        <v>0.54456500000000008</v>
      </c>
      <c r="AS117" s="13">
        <v>0.40963699999999997</v>
      </c>
      <c r="AT117" s="13" t="s">
        <v>249</v>
      </c>
      <c r="AU117" s="13"/>
      <c r="AV117" s="12"/>
      <c r="AW117" s="12"/>
      <c r="AX117" s="12"/>
      <c r="AY117" s="12"/>
      <c r="AZ117" s="13">
        <v>0.4</v>
      </c>
      <c r="BA117" s="13">
        <v>0.4</v>
      </c>
      <c r="BB117" s="12">
        <v>0.4</v>
      </c>
      <c r="BC117" s="12"/>
      <c r="BD117" s="12"/>
      <c r="BE117" s="12"/>
      <c r="BF117" s="12">
        <v>0.5</v>
      </c>
      <c r="BG117" s="13">
        <v>0.5</v>
      </c>
      <c r="BH117" s="13"/>
      <c r="BI117" s="13"/>
      <c r="BJ117" s="13">
        <v>0.4</v>
      </c>
      <c r="BK117" s="13">
        <v>0.4</v>
      </c>
      <c r="BL117" s="13">
        <v>1</v>
      </c>
      <c r="BM117" s="13">
        <v>1</v>
      </c>
      <c r="BN117" s="13">
        <v>1</v>
      </c>
      <c r="BO117" s="13">
        <v>1</v>
      </c>
      <c r="BP117" s="13">
        <v>0.41021000000000002</v>
      </c>
      <c r="BQ117" s="13">
        <v>0.34877999999999998</v>
      </c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2"/>
      <c r="CJ117" s="13"/>
      <c r="CK117" s="12"/>
      <c r="CL117" s="12"/>
      <c r="CM117" s="12"/>
      <c r="CN117" s="12"/>
      <c r="CO117" s="12"/>
      <c r="CP117" s="13"/>
      <c r="CQ117" s="13"/>
      <c r="CR117" s="13"/>
      <c r="CS117" s="13"/>
      <c r="CT117" s="13"/>
      <c r="CU117" s="12"/>
      <c r="CV117" s="12"/>
      <c r="CW117" s="12"/>
      <c r="CX117" s="12"/>
      <c r="CY117" s="12">
        <v>0.83867979999999998</v>
      </c>
      <c r="CZ117" s="12">
        <v>0.83867979999999998</v>
      </c>
      <c r="DA117" s="12">
        <v>0.80294779999999999</v>
      </c>
      <c r="DB117" s="12">
        <v>0.83867979999999998</v>
      </c>
      <c r="DC117" s="12">
        <v>0.99981619720000003</v>
      </c>
      <c r="DD117" s="12">
        <v>0.99962182649999998</v>
      </c>
      <c r="DE117" s="12">
        <v>0.99981619720000003</v>
      </c>
      <c r="DF117" s="12">
        <v>0.99962182649999998</v>
      </c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>
        <v>0.5</v>
      </c>
      <c r="DW117" s="13">
        <v>0.5</v>
      </c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>
        <v>0</v>
      </c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</row>
    <row r="118" spans="1:152" ht="15.75" customHeight="1" x14ac:dyDescent="0.35">
      <c r="A118" s="3">
        <v>116</v>
      </c>
      <c r="B118" s="12"/>
      <c r="C118" s="12"/>
      <c r="D118" s="13"/>
      <c r="E118" s="13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4"/>
      <c r="S118" s="14"/>
      <c r="T118" s="14">
        <v>1</v>
      </c>
      <c r="U118" s="15">
        <v>1</v>
      </c>
      <c r="V118" s="16"/>
      <c r="W118" s="17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>
        <v>0.5</v>
      </c>
      <c r="AN118" s="12">
        <v>0.5</v>
      </c>
      <c r="AO118" s="12">
        <v>0.44547350000000002</v>
      </c>
      <c r="AP118" s="13"/>
      <c r="AQ118" s="13"/>
      <c r="AR118" s="13">
        <v>0.56401400000000002</v>
      </c>
      <c r="AS118" s="13">
        <v>0.42949799999999999</v>
      </c>
      <c r="AT118" s="13" t="s">
        <v>250</v>
      </c>
      <c r="AU118" s="13"/>
      <c r="AV118" s="12"/>
      <c r="AW118" s="12"/>
      <c r="AX118" s="12"/>
      <c r="AY118" s="12"/>
      <c r="AZ118" s="13">
        <v>0.4</v>
      </c>
      <c r="BA118" s="13">
        <v>0.4</v>
      </c>
      <c r="BB118" s="12">
        <v>0.4</v>
      </c>
      <c r="BC118" s="12"/>
      <c r="BD118" s="12"/>
      <c r="BE118" s="12"/>
      <c r="BF118" s="12">
        <v>0.5</v>
      </c>
      <c r="BG118" s="13">
        <v>0.5</v>
      </c>
      <c r="BH118" s="13"/>
      <c r="BI118" s="13"/>
      <c r="BJ118" s="13">
        <v>0.4</v>
      </c>
      <c r="BK118" s="13">
        <v>0.4</v>
      </c>
      <c r="BL118" s="13">
        <v>1</v>
      </c>
      <c r="BM118" s="13">
        <v>1</v>
      </c>
      <c r="BN118" s="13"/>
      <c r="BO118" s="13"/>
      <c r="BP118" s="13">
        <v>0.43089</v>
      </c>
      <c r="BQ118" s="13">
        <v>0.36923</v>
      </c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2"/>
      <c r="CJ118" s="13"/>
      <c r="CK118" s="12"/>
      <c r="CL118" s="12"/>
      <c r="CM118" s="12"/>
      <c r="CN118" s="12"/>
      <c r="CO118" s="12"/>
      <c r="CP118" s="13"/>
      <c r="CQ118" s="13"/>
      <c r="CR118" s="13"/>
      <c r="CS118" s="13"/>
      <c r="CT118" s="13"/>
      <c r="CU118" s="12"/>
      <c r="CV118" s="12"/>
      <c r="CW118" s="12"/>
      <c r="CX118" s="12"/>
      <c r="CY118" s="12">
        <v>0.90686739999999999</v>
      </c>
      <c r="CZ118" s="12">
        <v>0.90686739999999999</v>
      </c>
      <c r="DA118" s="12">
        <v>0.88733859999999998</v>
      </c>
      <c r="DB118" s="12">
        <v>0.90686739999999999</v>
      </c>
      <c r="DC118" s="12">
        <v>1</v>
      </c>
      <c r="DD118" s="12">
        <v>0.99999999750000002</v>
      </c>
      <c r="DE118" s="12">
        <v>1</v>
      </c>
      <c r="DF118" s="12">
        <v>0.99999999750000002</v>
      </c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>
        <v>0.5</v>
      </c>
      <c r="DW118" s="13">
        <v>0.5</v>
      </c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>
        <v>0</v>
      </c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</row>
    <row r="119" spans="1:152" ht="15.75" customHeight="1" x14ac:dyDescent="0.35">
      <c r="A119" s="3">
        <v>117</v>
      </c>
      <c r="B119" s="12"/>
      <c r="C119" s="12"/>
      <c r="D119" s="13"/>
      <c r="E119" s="13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7"/>
      <c r="V119" s="16"/>
      <c r="W119" s="17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>
        <v>0.5</v>
      </c>
      <c r="AN119" s="12">
        <v>0.5</v>
      </c>
      <c r="AO119" s="12">
        <v>0.46406389999999997</v>
      </c>
      <c r="AP119" s="13"/>
      <c r="AQ119" s="13"/>
      <c r="AR119" s="13">
        <v>0.58381300000000003</v>
      </c>
      <c r="AS119" s="13">
        <v>0.44988699999999998</v>
      </c>
      <c r="AT119" s="13" t="s">
        <v>251</v>
      </c>
      <c r="AU119" s="13"/>
      <c r="AV119" s="12"/>
      <c r="AW119" s="12"/>
      <c r="AX119" s="12"/>
      <c r="AY119" s="12"/>
      <c r="AZ119" s="13">
        <v>0.4</v>
      </c>
      <c r="BA119" s="13">
        <v>0.4</v>
      </c>
      <c r="BB119" s="12">
        <v>0.4</v>
      </c>
      <c r="BC119" s="12"/>
      <c r="BD119" s="12"/>
      <c r="BE119" s="12"/>
      <c r="BF119" s="12">
        <v>0.5</v>
      </c>
      <c r="BG119" s="13">
        <v>0.5</v>
      </c>
      <c r="BH119" s="13"/>
      <c r="BI119" s="13"/>
      <c r="BJ119" s="13">
        <v>0.4</v>
      </c>
      <c r="BK119" s="13">
        <v>0.4</v>
      </c>
      <c r="BL119" s="13">
        <v>1</v>
      </c>
      <c r="BM119" s="13">
        <v>1</v>
      </c>
      <c r="BN119" s="13"/>
      <c r="BO119" s="13"/>
      <c r="BP119" s="13">
        <v>0.45226</v>
      </c>
      <c r="BQ119" s="13">
        <v>0.39045000000000002</v>
      </c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2"/>
      <c r="CJ119" s="13"/>
      <c r="CK119" s="12"/>
      <c r="CL119" s="12"/>
      <c r="CM119" s="12"/>
      <c r="CN119" s="12"/>
      <c r="CO119" s="12"/>
      <c r="CP119" s="13"/>
      <c r="CQ119" s="13"/>
      <c r="CR119" s="13"/>
      <c r="CS119" s="13"/>
      <c r="CT119" s="13"/>
      <c r="CU119" s="12"/>
      <c r="CV119" s="12"/>
      <c r="CW119" s="12"/>
      <c r="CX119" s="12"/>
      <c r="CY119" s="12">
        <v>0.98059890000000005</v>
      </c>
      <c r="CZ119" s="12">
        <v>0.98059890000000005</v>
      </c>
      <c r="DA119" s="12">
        <v>0.98059890000000005</v>
      </c>
      <c r="DB119" s="12">
        <v>0.98059890000000005</v>
      </c>
      <c r="DC119" s="12"/>
      <c r="DD119" s="12">
        <v>1</v>
      </c>
      <c r="DE119" s="12"/>
      <c r="DF119" s="12">
        <v>1</v>
      </c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>
        <v>0.5</v>
      </c>
      <c r="DW119" s="13">
        <v>0.5</v>
      </c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>
        <v>0</v>
      </c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</row>
    <row r="120" spans="1:152" ht="15.75" customHeight="1" x14ac:dyDescent="0.35">
      <c r="A120" s="3">
        <v>118</v>
      </c>
      <c r="B120" s="12"/>
      <c r="C120" s="12"/>
      <c r="D120" s="13"/>
      <c r="E120" s="13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>
        <v>0.5</v>
      </c>
      <c r="AN120" s="12">
        <v>0.5</v>
      </c>
      <c r="AO120" s="12">
        <v>0.48312260000000001</v>
      </c>
      <c r="AP120" s="13"/>
      <c r="AQ120" s="13"/>
      <c r="AR120" s="13">
        <v>0.603962</v>
      </c>
      <c r="AS120" s="13">
        <v>0.470804</v>
      </c>
      <c r="AT120" s="13" t="s">
        <v>252</v>
      </c>
      <c r="AU120" s="13"/>
      <c r="AV120" s="12"/>
      <c r="AW120" s="12"/>
      <c r="AX120" s="12"/>
      <c r="AY120" s="12"/>
      <c r="AZ120" s="13">
        <v>0.4</v>
      </c>
      <c r="BA120" s="13">
        <v>0.4</v>
      </c>
      <c r="BB120" s="12">
        <v>0.4</v>
      </c>
      <c r="BC120" s="12"/>
      <c r="BD120" s="12"/>
      <c r="BE120" s="12"/>
      <c r="BF120" s="12">
        <v>0.5</v>
      </c>
      <c r="BG120" s="13">
        <v>0.5</v>
      </c>
      <c r="BH120" s="13"/>
      <c r="BI120" s="13"/>
      <c r="BJ120" s="13">
        <v>0.4</v>
      </c>
      <c r="BK120" s="13">
        <v>0.4</v>
      </c>
      <c r="BL120" s="13">
        <v>1</v>
      </c>
      <c r="BM120" s="13">
        <v>1</v>
      </c>
      <c r="BN120" s="13"/>
      <c r="BO120" s="13"/>
      <c r="BP120" s="13">
        <v>0.47432000000000002</v>
      </c>
      <c r="BQ120" s="13">
        <v>0.41245999999999999</v>
      </c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2"/>
      <c r="CJ120" s="13"/>
      <c r="CK120" s="12"/>
      <c r="CL120" s="12"/>
      <c r="CM120" s="12"/>
      <c r="CN120" s="12"/>
      <c r="CO120" s="12"/>
      <c r="CP120" s="13"/>
      <c r="CQ120" s="13"/>
      <c r="CR120" s="13"/>
      <c r="CS120" s="13"/>
      <c r="CT120" s="13"/>
      <c r="CU120" s="12"/>
      <c r="CV120" s="12"/>
      <c r="CW120" s="12"/>
      <c r="CX120" s="12"/>
      <c r="CY120" s="12">
        <v>1</v>
      </c>
      <c r="CZ120" s="12">
        <v>1</v>
      </c>
      <c r="DA120" s="12">
        <v>1</v>
      </c>
      <c r="DB120" s="12">
        <v>1</v>
      </c>
      <c r="DC120" s="12"/>
      <c r="DD120" s="12"/>
      <c r="DE120" s="12"/>
      <c r="DF120" s="12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>
        <v>0.5</v>
      </c>
      <c r="DW120" s="13">
        <v>0.5</v>
      </c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>
        <v>0</v>
      </c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</row>
    <row r="121" spans="1:152" ht="15.75" customHeight="1" x14ac:dyDescent="0.35">
      <c r="A121" s="3">
        <v>119</v>
      </c>
      <c r="B121" s="12"/>
      <c r="C121" s="12"/>
      <c r="D121" s="13"/>
      <c r="E121" s="13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>
        <v>0.5</v>
      </c>
      <c r="AN121" s="12">
        <v>0.5</v>
      </c>
      <c r="AO121" s="12">
        <v>1</v>
      </c>
      <c r="AP121" s="13"/>
      <c r="AQ121" s="13"/>
      <c r="AR121" s="13">
        <v>1</v>
      </c>
      <c r="AS121" s="13">
        <v>0.49224800000000002</v>
      </c>
      <c r="AT121" s="13" t="s">
        <v>253</v>
      </c>
      <c r="AU121" s="13"/>
      <c r="AV121" s="12"/>
      <c r="AW121" s="12"/>
      <c r="AX121" s="12"/>
      <c r="AY121" s="12"/>
      <c r="AZ121" s="13">
        <v>0.4</v>
      </c>
      <c r="BA121" s="13">
        <v>0.4</v>
      </c>
      <c r="BB121" s="12">
        <v>0.4</v>
      </c>
      <c r="BC121" s="12"/>
      <c r="BD121" s="12"/>
      <c r="BE121" s="12"/>
      <c r="BF121" s="12">
        <v>0.5</v>
      </c>
      <c r="BG121" s="13">
        <v>0.5</v>
      </c>
      <c r="BH121" s="13"/>
      <c r="BI121" s="13"/>
      <c r="BJ121" s="13">
        <v>0.4</v>
      </c>
      <c r="BK121" s="13">
        <v>0.4</v>
      </c>
      <c r="BL121" s="13">
        <v>1</v>
      </c>
      <c r="BM121" s="13">
        <v>1</v>
      </c>
      <c r="BN121" s="13"/>
      <c r="BO121" s="13"/>
      <c r="BP121" s="13">
        <v>0.49708000000000002</v>
      </c>
      <c r="BQ121" s="13">
        <v>0.43526999999999999</v>
      </c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2"/>
      <c r="CJ121" s="13"/>
      <c r="CK121" s="12"/>
      <c r="CL121" s="12"/>
      <c r="CM121" s="12"/>
      <c r="CN121" s="12"/>
      <c r="CO121" s="12"/>
      <c r="CP121" s="13"/>
      <c r="CQ121" s="13"/>
      <c r="CR121" s="13"/>
      <c r="CS121" s="13"/>
      <c r="CT121" s="13"/>
      <c r="CU121" s="12"/>
      <c r="CV121" s="12"/>
      <c r="CW121" s="12"/>
      <c r="CX121" s="12"/>
      <c r="CY121" s="12">
        <v>1</v>
      </c>
      <c r="CZ121" s="12">
        <v>1</v>
      </c>
      <c r="DA121" s="12">
        <v>1</v>
      </c>
      <c r="DB121" s="12">
        <v>1</v>
      </c>
      <c r="DC121" s="12"/>
      <c r="DD121" s="12"/>
      <c r="DE121" s="12"/>
      <c r="DF121" s="12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>
        <v>0.5</v>
      </c>
      <c r="DW121" s="13">
        <v>0.5</v>
      </c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>
        <v>0</v>
      </c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</row>
    <row r="122" spans="1:152" ht="15.75" customHeight="1" x14ac:dyDescent="0.35">
      <c r="A122" s="3">
        <v>120</v>
      </c>
      <c r="B122" s="12"/>
      <c r="C122" s="12"/>
      <c r="D122" s="13"/>
      <c r="E122" s="13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3"/>
      <c r="V122" s="13"/>
      <c r="W122" s="13"/>
      <c r="X122" s="13"/>
      <c r="Y122" s="13"/>
      <c r="Z122" s="13"/>
      <c r="AA122" s="13"/>
      <c r="AB122" s="13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>
        <v>1</v>
      </c>
      <c r="AN122" s="12">
        <v>1</v>
      </c>
      <c r="AO122" s="12"/>
      <c r="AP122" s="13"/>
      <c r="AQ122" s="13"/>
      <c r="AR122" s="13"/>
      <c r="AS122" s="13">
        <v>0.51422100000000004</v>
      </c>
      <c r="AT122" s="13" t="s">
        <v>254</v>
      </c>
      <c r="AU122" s="13"/>
      <c r="AV122" s="12"/>
      <c r="AW122" s="12"/>
      <c r="AX122" s="12"/>
      <c r="AY122" s="12"/>
      <c r="AZ122" s="13">
        <v>1</v>
      </c>
      <c r="BA122" s="13">
        <v>1</v>
      </c>
      <c r="BB122" s="12">
        <v>1</v>
      </c>
      <c r="BC122" s="12"/>
      <c r="BD122" s="12"/>
      <c r="BE122" s="12"/>
      <c r="BF122" s="12">
        <v>1</v>
      </c>
      <c r="BG122" s="13">
        <v>1</v>
      </c>
      <c r="BH122" s="13"/>
      <c r="BI122" s="13"/>
      <c r="BJ122" s="13">
        <v>0.4</v>
      </c>
      <c r="BK122" s="13">
        <v>0.4</v>
      </c>
      <c r="BL122" s="13">
        <v>1</v>
      </c>
      <c r="BM122" s="13">
        <v>1</v>
      </c>
      <c r="BN122" s="13"/>
      <c r="BO122" s="13"/>
      <c r="BP122" s="13">
        <v>0.52056999999999998</v>
      </c>
      <c r="BQ122" s="13">
        <v>0.45889999999999997</v>
      </c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2"/>
      <c r="CJ122" s="13"/>
      <c r="CK122" s="12"/>
      <c r="CL122" s="12"/>
      <c r="CM122" s="12"/>
      <c r="CN122" s="12"/>
      <c r="CO122" s="12"/>
      <c r="CP122" s="13"/>
      <c r="CQ122" s="13"/>
      <c r="CR122" s="13"/>
      <c r="CS122" s="13"/>
      <c r="CT122" s="13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>
        <v>1</v>
      </c>
      <c r="DW122" s="13">
        <v>1</v>
      </c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>
        <v>0</v>
      </c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</row>
    <row r="123" spans="1:152" ht="15.75" customHeight="1" x14ac:dyDescent="0.35">
      <c r="A123" s="3">
        <v>121</v>
      </c>
      <c r="B123" s="12"/>
      <c r="C123" s="12"/>
      <c r="D123" s="13"/>
      <c r="E123" s="1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3"/>
      <c r="V123" s="13"/>
      <c r="W123" s="13"/>
      <c r="X123" s="13"/>
      <c r="Y123" s="13"/>
      <c r="Z123" s="13"/>
      <c r="AA123" s="13"/>
      <c r="AB123" s="13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3"/>
      <c r="AQ123" s="13"/>
      <c r="AR123" s="13"/>
      <c r="AS123" s="13">
        <v>0.53672200000000003</v>
      </c>
      <c r="AT123" s="13" t="s">
        <v>255</v>
      </c>
      <c r="AU123" s="13"/>
      <c r="AV123" s="12"/>
      <c r="AW123" s="12"/>
      <c r="AX123" s="12"/>
      <c r="AY123" s="12"/>
      <c r="AZ123" s="13"/>
      <c r="BA123" s="13"/>
      <c r="BB123" s="12"/>
      <c r="BC123" s="12"/>
      <c r="BD123" s="12"/>
      <c r="BE123" s="12"/>
      <c r="BF123" s="12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>
        <v>1</v>
      </c>
      <c r="BQ123" s="13">
        <v>0.50863999999999998</v>
      </c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2"/>
      <c r="CJ123" s="13"/>
      <c r="CK123" s="12"/>
      <c r="CL123" s="12"/>
      <c r="CM123" s="12"/>
      <c r="CN123" s="12"/>
      <c r="CO123" s="12"/>
      <c r="CP123" s="13"/>
      <c r="CQ123" s="13"/>
      <c r="CR123" s="13"/>
      <c r="CS123" s="13"/>
      <c r="CT123" s="13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>
        <v>0</v>
      </c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</row>
    <row r="124" spans="1:152" ht="15.75" customHeight="1" x14ac:dyDescent="0.35">
      <c r="A124" s="3">
        <v>122</v>
      </c>
      <c r="B124" s="12"/>
      <c r="C124" s="12"/>
      <c r="D124" s="13"/>
      <c r="E124" s="13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3"/>
      <c r="V124" s="13"/>
      <c r="W124" s="13"/>
      <c r="X124" s="13"/>
      <c r="Y124" s="13"/>
      <c r="Z124" s="13"/>
      <c r="AA124" s="13"/>
      <c r="AB124" s="13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3"/>
      <c r="AQ124" s="13"/>
      <c r="AR124" s="13"/>
      <c r="AS124" s="13">
        <v>0.55974999999999997</v>
      </c>
      <c r="AT124" s="13" t="s">
        <v>256</v>
      </c>
      <c r="AU124" s="13"/>
      <c r="AV124" s="12"/>
      <c r="AW124" s="12"/>
      <c r="AX124" s="12"/>
      <c r="AY124" s="12"/>
      <c r="AZ124" s="13"/>
      <c r="BA124" s="13"/>
      <c r="BB124" s="12"/>
      <c r="BC124" s="12"/>
      <c r="BD124" s="12"/>
      <c r="BE124" s="12"/>
      <c r="BF124" s="12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>
        <v>0.53478999999999999</v>
      </c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2"/>
      <c r="CJ124" s="13"/>
      <c r="CK124" s="12"/>
      <c r="CL124" s="12"/>
      <c r="CM124" s="12"/>
      <c r="CN124" s="12"/>
      <c r="CO124" s="12"/>
      <c r="CP124" s="13"/>
      <c r="CQ124" s="13"/>
      <c r="CR124" s="13"/>
      <c r="CS124" s="13"/>
      <c r="CT124" s="13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>
        <v>0</v>
      </c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</row>
    <row r="125" spans="1:152" ht="15.75" customHeight="1" x14ac:dyDescent="0.35">
      <c r="A125" s="3">
        <v>123</v>
      </c>
      <c r="B125" s="12"/>
      <c r="C125" s="12"/>
      <c r="D125" s="13"/>
      <c r="E125" s="13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3"/>
      <c r="V125" s="13"/>
      <c r="W125" s="13"/>
      <c r="X125" s="13"/>
      <c r="Y125" s="13"/>
      <c r="Z125" s="13"/>
      <c r="AA125" s="13"/>
      <c r="AB125" s="13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3"/>
      <c r="AQ125" s="13"/>
      <c r="AR125" s="13"/>
      <c r="AS125" s="13">
        <v>0.58330599999999999</v>
      </c>
      <c r="AT125" s="13" t="s">
        <v>257</v>
      </c>
      <c r="AU125" s="13"/>
      <c r="AV125" s="12"/>
      <c r="AW125" s="12"/>
      <c r="AX125" s="12"/>
      <c r="AY125" s="12"/>
      <c r="AZ125" s="13"/>
      <c r="BA125" s="13"/>
      <c r="BB125" s="12"/>
      <c r="BC125" s="12"/>
      <c r="BD125" s="12"/>
      <c r="BE125" s="12"/>
      <c r="BF125" s="12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>
        <v>0.56181999999999999</v>
      </c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2"/>
      <c r="CJ125" s="13"/>
      <c r="CK125" s="12"/>
      <c r="CL125" s="12"/>
      <c r="CM125" s="12"/>
      <c r="CN125" s="12"/>
      <c r="CO125" s="12"/>
      <c r="CP125" s="13"/>
      <c r="CQ125" s="13"/>
      <c r="CR125" s="13"/>
      <c r="CS125" s="13"/>
      <c r="CT125" s="13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>
        <v>0</v>
      </c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</row>
    <row r="126" spans="1:152" ht="15.75" customHeight="1" x14ac:dyDescent="0.35">
      <c r="A126" s="3">
        <v>124</v>
      </c>
      <c r="B126" s="12"/>
      <c r="C126" s="12"/>
      <c r="D126" s="13"/>
      <c r="E126" s="1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3"/>
      <c r="V126" s="13"/>
      <c r="W126" s="13"/>
      <c r="X126" s="13"/>
      <c r="Y126" s="13"/>
      <c r="Z126" s="13"/>
      <c r="AA126" s="13"/>
      <c r="AB126" s="13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3"/>
      <c r="AQ126" s="13"/>
      <c r="AR126" s="13"/>
      <c r="AS126" s="13">
        <v>0.60739100000000001</v>
      </c>
      <c r="AT126" s="13" t="s">
        <v>258</v>
      </c>
      <c r="AU126" s="13"/>
      <c r="AV126" s="12"/>
      <c r="AW126" s="12"/>
      <c r="AX126" s="12"/>
      <c r="AY126" s="12"/>
      <c r="AZ126" s="13"/>
      <c r="BA126" s="13"/>
      <c r="BB126" s="12"/>
      <c r="BC126" s="12"/>
      <c r="BD126" s="12"/>
      <c r="BE126" s="12"/>
      <c r="BF126" s="12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>
        <v>0.58972000000000002</v>
      </c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2"/>
      <c r="CJ126" s="13"/>
      <c r="CK126" s="12"/>
      <c r="CL126" s="12"/>
      <c r="CM126" s="12"/>
      <c r="CN126" s="12"/>
      <c r="CO126" s="12"/>
      <c r="CP126" s="13"/>
      <c r="CQ126" s="13"/>
      <c r="CR126" s="13"/>
      <c r="CS126" s="13"/>
      <c r="CT126" s="13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>
        <v>0</v>
      </c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</row>
    <row r="127" spans="1:152" ht="15.75" customHeight="1" x14ac:dyDescent="0.35">
      <c r="A127" s="3">
        <v>125</v>
      </c>
      <c r="B127" s="12"/>
      <c r="C127" s="12"/>
      <c r="D127" s="13"/>
      <c r="E127" s="13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3"/>
      <c r="V127" s="13"/>
      <c r="W127" s="13"/>
      <c r="X127" s="13"/>
      <c r="Y127" s="13"/>
      <c r="Z127" s="13"/>
      <c r="AA127" s="13"/>
      <c r="AB127" s="13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3"/>
      <c r="AQ127" s="13"/>
      <c r="AR127" s="13"/>
      <c r="AS127" s="13">
        <v>0.63200299999999998</v>
      </c>
      <c r="AT127" s="13" t="s">
        <v>259</v>
      </c>
      <c r="AU127" s="13"/>
      <c r="AV127" s="12"/>
      <c r="AW127" s="12"/>
      <c r="AX127" s="12"/>
      <c r="AY127" s="12"/>
      <c r="AZ127" s="13"/>
      <c r="BA127" s="13"/>
      <c r="BB127" s="12"/>
      <c r="BC127" s="12"/>
      <c r="BD127" s="12"/>
      <c r="BE127" s="12"/>
      <c r="BF127" s="12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>
        <v>1</v>
      </c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2"/>
      <c r="CJ127" s="13"/>
      <c r="CK127" s="12"/>
      <c r="CL127" s="12"/>
      <c r="CM127" s="12"/>
      <c r="CN127" s="12"/>
      <c r="CO127" s="12"/>
      <c r="CP127" s="13"/>
      <c r="CQ127" s="13"/>
      <c r="CR127" s="13"/>
      <c r="CS127" s="13"/>
      <c r="CT127" s="13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>
        <v>0</v>
      </c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</row>
    <row r="128" spans="1:152" ht="15.75" customHeight="1" x14ac:dyDescent="0.35">
      <c r="A128" s="3">
        <v>126</v>
      </c>
      <c r="B128" s="12"/>
      <c r="C128" s="12"/>
      <c r="D128" s="13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3"/>
      <c r="V128" s="13"/>
      <c r="W128" s="13"/>
      <c r="X128" s="13"/>
      <c r="Y128" s="13"/>
      <c r="Z128" s="13"/>
      <c r="AA128" s="13"/>
      <c r="AB128" s="13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3"/>
      <c r="AQ128" s="13"/>
      <c r="AR128" s="13"/>
      <c r="AS128" s="13">
        <v>1</v>
      </c>
      <c r="AT128" s="13" t="s">
        <v>260</v>
      </c>
      <c r="AU128" s="13"/>
      <c r="AV128" s="12"/>
      <c r="AW128" s="12"/>
      <c r="AX128" s="12"/>
      <c r="AY128" s="12"/>
      <c r="AZ128" s="13"/>
      <c r="BA128" s="13"/>
      <c r="BB128" s="12"/>
      <c r="BC128" s="12"/>
      <c r="BD128" s="12"/>
      <c r="BE128" s="12"/>
      <c r="BF128" s="12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2"/>
      <c r="CJ128" s="13"/>
      <c r="CK128" s="12"/>
      <c r="CL128" s="12"/>
      <c r="CM128" s="12"/>
      <c r="CN128" s="12"/>
      <c r="CO128" s="12"/>
      <c r="CP128" s="13"/>
      <c r="CQ128" s="13"/>
      <c r="CR128" s="13"/>
      <c r="CS128" s="13"/>
      <c r="CT128" s="13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</row>
    <row r="129" spans="1:152" ht="15.75" customHeight="1" x14ac:dyDescent="0.3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</row>
    <row r="130" spans="1:152" ht="15.75" customHeight="1" x14ac:dyDescent="0.3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</row>
    <row r="131" spans="1:152" ht="15.75" customHeight="1" x14ac:dyDescent="0.3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</row>
    <row r="132" spans="1:152" ht="15.75" customHeight="1" x14ac:dyDescent="0.3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</row>
    <row r="133" spans="1:152" ht="15.75" customHeight="1" x14ac:dyDescent="0.3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</row>
    <row r="134" spans="1:152" ht="15.75" customHeight="1" x14ac:dyDescent="0.3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</row>
    <row r="135" spans="1:152" ht="15.75" customHeight="1" x14ac:dyDescent="0.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</row>
    <row r="136" spans="1:152" ht="15.75" customHeight="1" x14ac:dyDescent="0.3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</row>
    <row r="137" spans="1:152" ht="15.75" customHeight="1" x14ac:dyDescent="0.3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</row>
    <row r="138" spans="1:152" ht="15.75" customHeight="1" x14ac:dyDescent="0.3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</row>
    <row r="139" spans="1:152" ht="15.75" customHeight="1" x14ac:dyDescent="0.3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</row>
    <row r="140" spans="1:152" ht="15.75" customHeight="1" x14ac:dyDescent="0.3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</row>
    <row r="141" spans="1:152" ht="15.75" customHeight="1" x14ac:dyDescent="0.3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</row>
    <row r="142" spans="1:152" ht="15.75" customHeight="1" x14ac:dyDescent="0.3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</row>
    <row r="143" spans="1:152" ht="15.75" customHeight="1" x14ac:dyDescent="0.3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</row>
    <row r="144" spans="1:152" ht="15.75" customHeight="1" x14ac:dyDescent="0.3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</row>
    <row r="145" spans="1:152" ht="15.75" customHeight="1" x14ac:dyDescent="0.3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</row>
    <row r="146" spans="1:152" ht="15.75" customHeight="1" x14ac:dyDescent="0.3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</row>
    <row r="147" spans="1:152" ht="15.75" customHeight="1" x14ac:dyDescent="0.3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</row>
    <row r="148" spans="1:152" ht="15.75" customHeight="1" x14ac:dyDescent="0.3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</row>
    <row r="149" spans="1:152" ht="15.75" customHeight="1" x14ac:dyDescent="0.3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</row>
    <row r="150" spans="1:152" ht="15.75" customHeight="1" x14ac:dyDescent="0.3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</row>
    <row r="151" spans="1:152" ht="15.75" customHeight="1" x14ac:dyDescent="0.3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</row>
    <row r="152" spans="1:152" ht="15.75" customHeight="1" x14ac:dyDescent="0.3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</row>
    <row r="153" spans="1:152" ht="15.75" customHeight="1" x14ac:dyDescent="0.3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</row>
    <row r="154" spans="1:152" ht="15.75" customHeight="1" x14ac:dyDescent="0.3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</row>
    <row r="155" spans="1:152" ht="15.75" customHeight="1" x14ac:dyDescent="0.3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</row>
    <row r="156" spans="1:152" ht="15.75" customHeight="1" x14ac:dyDescent="0.3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</row>
    <row r="157" spans="1:152" ht="15.75" customHeight="1" x14ac:dyDescent="0.3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</row>
    <row r="158" spans="1:152" ht="15.75" customHeight="1" x14ac:dyDescent="0.3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</row>
    <row r="159" spans="1:152" ht="15.75" customHeight="1" x14ac:dyDescent="0.3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</row>
    <row r="160" spans="1:152" ht="15.75" customHeight="1" x14ac:dyDescent="0.3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</row>
    <row r="161" spans="1:152" ht="15.75" customHeight="1" x14ac:dyDescent="0.3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</row>
    <row r="162" spans="1:152" ht="15.75" customHeight="1" x14ac:dyDescent="0.3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</row>
    <row r="163" spans="1:152" ht="15.75" customHeight="1" x14ac:dyDescent="0.3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</row>
    <row r="164" spans="1:152" ht="15.75" customHeight="1" x14ac:dyDescent="0.3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</row>
    <row r="165" spans="1:152" ht="15.75" customHeight="1" x14ac:dyDescent="0.3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</row>
    <row r="166" spans="1:152" ht="15.75" customHeight="1" x14ac:dyDescent="0.3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</row>
    <row r="167" spans="1:152" ht="15.75" customHeight="1" x14ac:dyDescent="0.3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</row>
    <row r="168" spans="1:152" ht="15.75" customHeight="1" x14ac:dyDescent="0.3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</row>
    <row r="169" spans="1:152" ht="15.75" customHeight="1" x14ac:dyDescent="0.3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</row>
    <row r="170" spans="1:152" ht="15.75" customHeight="1" x14ac:dyDescent="0.3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</row>
    <row r="171" spans="1:152" ht="15.75" customHeight="1" x14ac:dyDescent="0.3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</row>
    <row r="172" spans="1:152" ht="15.75" customHeight="1" x14ac:dyDescent="0.3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</row>
    <row r="173" spans="1:152" ht="15.75" customHeight="1" x14ac:dyDescent="0.3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</row>
    <row r="174" spans="1:152" ht="15.75" customHeight="1" x14ac:dyDescent="0.3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</row>
    <row r="175" spans="1:152" ht="15.75" customHeight="1" x14ac:dyDescent="0.3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</row>
    <row r="176" spans="1:152" ht="15.75" customHeight="1" x14ac:dyDescent="0.3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</row>
    <row r="177" spans="1:152" ht="15.75" customHeight="1" x14ac:dyDescent="0.3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</row>
    <row r="178" spans="1:152" ht="15.75" customHeight="1" x14ac:dyDescent="0.3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</row>
    <row r="179" spans="1:152" ht="15.75" customHeight="1" x14ac:dyDescent="0.3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</row>
    <row r="180" spans="1:152" ht="15.75" customHeight="1" x14ac:dyDescent="0.3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</row>
    <row r="181" spans="1:152" ht="15.75" customHeight="1" x14ac:dyDescent="0.3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</row>
    <row r="182" spans="1:152" ht="15.75" customHeight="1" x14ac:dyDescent="0.3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</row>
    <row r="183" spans="1:152" ht="15.75" customHeight="1" x14ac:dyDescent="0.3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</row>
    <row r="184" spans="1:152" ht="15.75" customHeight="1" x14ac:dyDescent="0.3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</row>
    <row r="185" spans="1:152" ht="15.75" customHeight="1" x14ac:dyDescent="0.3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</row>
    <row r="186" spans="1:152" ht="15.75" customHeight="1" x14ac:dyDescent="0.3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</row>
    <row r="187" spans="1:152" ht="15.75" customHeight="1" x14ac:dyDescent="0.3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</row>
    <row r="188" spans="1:152" ht="15.75" customHeight="1" x14ac:dyDescent="0.3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</row>
    <row r="189" spans="1:152" ht="15.75" customHeight="1" x14ac:dyDescent="0.3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</row>
    <row r="190" spans="1:152" ht="15.75" customHeight="1" x14ac:dyDescent="0.3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</row>
    <row r="191" spans="1:152" ht="15.75" customHeight="1" x14ac:dyDescent="0.3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</row>
    <row r="192" spans="1:152" ht="15.75" customHeight="1" x14ac:dyDescent="0.3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</row>
    <row r="193" spans="1:152" ht="15.75" customHeight="1" x14ac:dyDescent="0.3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</row>
    <row r="194" spans="1:152" ht="15.75" customHeight="1" x14ac:dyDescent="0.3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</row>
    <row r="195" spans="1:152" ht="15.75" customHeight="1" x14ac:dyDescent="0.3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</row>
    <row r="196" spans="1:152" ht="15.75" customHeight="1" x14ac:dyDescent="0.3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</row>
    <row r="197" spans="1:152" ht="15.75" customHeight="1" x14ac:dyDescent="0.3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</row>
    <row r="198" spans="1:152" ht="15.75" customHeight="1" x14ac:dyDescent="0.3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</row>
    <row r="199" spans="1:152" ht="15.75" customHeight="1" x14ac:dyDescent="0.3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</row>
    <row r="200" spans="1:152" ht="15.75" customHeight="1" x14ac:dyDescent="0.3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</row>
    <row r="201" spans="1:152" ht="15.75" customHeight="1" x14ac:dyDescent="0.3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</row>
    <row r="202" spans="1:152" ht="15.75" customHeight="1" x14ac:dyDescent="0.3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</row>
    <row r="203" spans="1:152" ht="15.75" customHeight="1" x14ac:dyDescent="0.3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</row>
    <row r="204" spans="1:152" ht="15.75" customHeight="1" x14ac:dyDescent="0.3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</row>
    <row r="205" spans="1:152" ht="15.75" customHeight="1" x14ac:dyDescent="0.3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</row>
    <row r="206" spans="1:152" ht="15.75" customHeight="1" x14ac:dyDescent="0.3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</row>
    <row r="207" spans="1:152" ht="15.75" customHeight="1" x14ac:dyDescent="0.3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</row>
    <row r="208" spans="1:152" ht="15.75" customHeight="1" x14ac:dyDescent="0.3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</row>
    <row r="209" spans="1:152" ht="15.75" customHeight="1" x14ac:dyDescent="0.3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</row>
    <row r="210" spans="1:152" ht="15.75" customHeight="1" x14ac:dyDescent="0.3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</row>
    <row r="211" spans="1:152" ht="15.75" customHeight="1" x14ac:dyDescent="0.3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</row>
    <row r="212" spans="1:152" ht="15.75" customHeight="1" x14ac:dyDescent="0.3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</row>
    <row r="213" spans="1:152" ht="15.75" customHeight="1" x14ac:dyDescent="0.3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</row>
    <row r="214" spans="1:152" ht="15.75" customHeight="1" x14ac:dyDescent="0.3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</row>
    <row r="215" spans="1:152" ht="15.75" customHeight="1" x14ac:dyDescent="0.3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</row>
    <row r="216" spans="1:152" ht="15.75" customHeight="1" x14ac:dyDescent="0.3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</row>
    <row r="217" spans="1:152" ht="15.75" customHeight="1" x14ac:dyDescent="0.3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</row>
    <row r="218" spans="1:152" ht="15.75" customHeight="1" x14ac:dyDescent="0.3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</row>
    <row r="219" spans="1:152" ht="15.75" customHeight="1" x14ac:dyDescent="0.3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</row>
    <row r="220" spans="1:152" ht="15.75" customHeight="1" x14ac:dyDescent="0.3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</row>
    <row r="221" spans="1:152" ht="15.75" customHeight="1" x14ac:dyDescent="0.3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</row>
    <row r="222" spans="1:152" ht="15.75" customHeight="1" x14ac:dyDescent="0.3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</row>
    <row r="223" spans="1:152" ht="15.75" customHeight="1" x14ac:dyDescent="0.3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</row>
    <row r="224" spans="1:152" ht="15.75" customHeight="1" x14ac:dyDescent="0.3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</row>
    <row r="225" spans="1:152" ht="15.75" customHeight="1" x14ac:dyDescent="0.3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</row>
    <row r="226" spans="1:152" ht="15.75" customHeight="1" x14ac:dyDescent="0.3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</row>
    <row r="227" spans="1:152" ht="15.75" customHeight="1" x14ac:dyDescent="0.3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</row>
    <row r="228" spans="1:152" ht="15.75" customHeight="1" x14ac:dyDescent="0.3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</row>
    <row r="229" spans="1:152" ht="15.75" customHeight="1" x14ac:dyDescent="0.3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</row>
    <row r="230" spans="1:152" ht="15.75" customHeight="1" x14ac:dyDescent="0.3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</row>
    <row r="231" spans="1:152" ht="15.75" customHeight="1" x14ac:dyDescent="0.3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</row>
    <row r="232" spans="1:152" ht="15.75" customHeight="1" x14ac:dyDescent="0.3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</row>
    <row r="233" spans="1:152" ht="15.75" customHeight="1" x14ac:dyDescent="0.3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</row>
    <row r="234" spans="1:152" ht="15.75" customHeight="1" x14ac:dyDescent="0.3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</row>
    <row r="235" spans="1:152" ht="15.75" customHeight="1" x14ac:dyDescent="0.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</row>
    <row r="236" spans="1:152" ht="15.75" customHeight="1" x14ac:dyDescent="0.3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</row>
    <row r="237" spans="1:152" ht="15.75" customHeight="1" x14ac:dyDescent="0.3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</row>
    <row r="238" spans="1:152" ht="15.75" customHeight="1" x14ac:dyDescent="0.3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</row>
    <row r="239" spans="1:152" ht="15.75" customHeight="1" x14ac:dyDescent="0.3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</row>
    <row r="240" spans="1:152" ht="15.75" customHeight="1" x14ac:dyDescent="0.3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</row>
    <row r="241" spans="1:152" ht="15.75" customHeight="1" x14ac:dyDescent="0.3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</row>
    <row r="242" spans="1:152" ht="15.75" customHeight="1" x14ac:dyDescent="0.3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</row>
    <row r="243" spans="1:152" ht="15.75" customHeight="1" x14ac:dyDescent="0.3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</row>
    <row r="244" spans="1:152" ht="15.75" customHeight="1" x14ac:dyDescent="0.3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</row>
    <row r="245" spans="1:152" ht="15.75" customHeight="1" x14ac:dyDescent="0.3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</row>
    <row r="246" spans="1:152" ht="15.75" customHeight="1" x14ac:dyDescent="0.3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</row>
    <row r="247" spans="1:152" ht="15.75" customHeight="1" x14ac:dyDescent="0.3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</row>
    <row r="248" spans="1:152" ht="15.75" customHeight="1" x14ac:dyDescent="0.3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</row>
    <row r="249" spans="1:152" ht="15.75" customHeight="1" x14ac:dyDescent="0.3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</row>
    <row r="250" spans="1:152" ht="15.75" customHeight="1" x14ac:dyDescent="0.3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</row>
    <row r="251" spans="1:152" ht="15.75" customHeight="1" x14ac:dyDescent="0.3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</row>
    <row r="252" spans="1:152" ht="15.75" customHeight="1" x14ac:dyDescent="0.3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</row>
    <row r="253" spans="1:152" ht="15.75" customHeight="1" x14ac:dyDescent="0.3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</row>
    <row r="254" spans="1:152" ht="15.75" customHeight="1" x14ac:dyDescent="0.3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</row>
    <row r="255" spans="1:152" ht="15.75" customHeight="1" x14ac:dyDescent="0.3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</row>
    <row r="256" spans="1:152" ht="15.75" customHeight="1" x14ac:dyDescent="0.3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</row>
    <row r="257" spans="1:152" ht="15.75" customHeight="1" x14ac:dyDescent="0.3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</row>
    <row r="258" spans="1:152" ht="15.75" customHeight="1" x14ac:dyDescent="0.3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</row>
    <row r="259" spans="1:152" ht="15.75" customHeight="1" x14ac:dyDescent="0.3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</row>
    <row r="260" spans="1:152" ht="15.75" customHeight="1" x14ac:dyDescent="0.3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</row>
    <row r="261" spans="1:152" ht="15.75" customHeight="1" x14ac:dyDescent="0.3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</row>
    <row r="262" spans="1:152" ht="15.75" customHeight="1" x14ac:dyDescent="0.3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</row>
    <row r="263" spans="1:152" ht="15.75" customHeight="1" x14ac:dyDescent="0.3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</row>
    <row r="264" spans="1:152" ht="15.75" customHeight="1" x14ac:dyDescent="0.3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</row>
    <row r="265" spans="1:152" ht="15.75" customHeight="1" x14ac:dyDescent="0.3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</row>
    <row r="266" spans="1:152" ht="15.75" customHeight="1" x14ac:dyDescent="0.3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</row>
    <row r="267" spans="1:152" ht="15.75" customHeight="1" x14ac:dyDescent="0.3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</row>
    <row r="268" spans="1:152" ht="15.75" customHeight="1" x14ac:dyDescent="0.3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</row>
    <row r="269" spans="1:152" ht="15.75" customHeight="1" x14ac:dyDescent="0.3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</row>
    <row r="270" spans="1:152" ht="15.75" customHeight="1" x14ac:dyDescent="0.3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</row>
    <row r="271" spans="1:152" ht="15.75" customHeight="1" x14ac:dyDescent="0.3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</row>
    <row r="272" spans="1:152" ht="15.75" customHeight="1" x14ac:dyDescent="0.3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</row>
    <row r="273" spans="1:152" ht="15.75" customHeight="1" x14ac:dyDescent="0.3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</row>
    <row r="274" spans="1:152" ht="15.75" customHeight="1" x14ac:dyDescent="0.3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</row>
    <row r="275" spans="1:152" ht="15.75" customHeight="1" x14ac:dyDescent="0.3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</row>
    <row r="276" spans="1:152" ht="15.75" customHeight="1" x14ac:dyDescent="0.3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</row>
    <row r="277" spans="1:152" ht="15.75" customHeight="1" x14ac:dyDescent="0.3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</row>
    <row r="278" spans="1:152" ht="15.75" customHeight="1" x14ac:dyDescent="0.3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</row>
    <row r="279" spans="1:152" ht="15.75" customHeight="1" x14ac:dyDescent="0.3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</row>
    <row r="280" spans="1:152" ht="15.75" customHeight="1" x14ac:dyDescent="0.3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</row>
    <row r="281" spans="1:152" ht="15.75" customHeight="1" x14ac:dyDescent="0.3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</row>
    <row r="282" spans="1:152" ht="15.75" customHeight="1" x14ac:dyDescent="0.3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</row>
    <row r="283" spans="1:152" ht="15.75" customHeight="1" x14ac:dyDescent="0.3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</row>
    <row r="284" spans="1:152" ht="15.75" customHeight="1" x14ac:dyDescent="0.3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</row>
    <row r="285" spans="1:152" ht="15.75" customHeight="1" x14ac:dyDescent="0.3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</row>
    <row r="286" spans="1:152" ht="15.75" customHeight="1" x14ac:dyDescent="0.3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</row>
    <row r="287" spans="1:152" ht="15.75" customHeight="1" x14ac:dyDescent="0.3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</row>
    <row r="288" spans="1:152" ht="15.75" customHeight="1" x14ac:dyDescent="0.3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</row>
    <row r="289" spans="1:152" ht="15.75" customHeight="1" x14ac:dyDescent="0.3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</row>
    <row r="290" spans="1:152" ht="15.75" customHeight="1" x14ac:dyDescent="0.3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</row>
    <row r="291" spans="1:152" ht="15.75" customHeight="1" x14ac:dyDescent="0.3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</row>
    <row r="292" spans="1:152" ht="15.75" customHeight="1" x14ac:dyDescent="0.3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</row>
    <row r="293" spans="1:152" ht="15.75" customHeight="1" x14ac:dyDescent="0.3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</row>
    <row r="294" spans="1:152" ht="15.75" customHeight="1" x14ac:dyDescent="0.3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</row>
    <row r="295" spans="1:152" ht="15.75" customHeight="1" x14ac:dyDescent="0.3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</row>
    <row r="296" spans="1:152" ht="15.75" customHeight="1" x14ac:dyDescent="0.3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</row>
    <row r="297" spans="1:152" ht="15.75" customHeight="1" x14ac:dyDescent="0.3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</row>
    <row r="298" spans="1:152" ht="15.75" customHeight="1" x14ac:dyDescent="0.3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</row>
    <row r="299" spans="1:152" ht="15.75" customHeight="1" x14ac:dyDescent="0.3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</row>
    <row r="300" spans="1:152" ht="15.75" customHeight="1" x14ac:dyDescent="0.3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</row>
    <row r="301" spans="1:152" ht="15.75" customHeight="1" x14ac:dyDescent="0.3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</row>
    <row r="302" spans="1:152" ht="15.75" customHeight="1" x14ac:dyDescent="0.3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</row>
    <row r="303" spans="1:152" ht="15.75" customHeight="1" x14ac:dyDescent="0.3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</row>
    <row r="304" spans="1:152" ht="15.75" customHeight="1" x14ac:dyDescent="0.3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</row>
    <row r="305" spans="1:152" ht="15.75" customHeight="1" x14ac:dyDescent="0.3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</row>
    <row r="306" spans="1:152" ht="15.75" customHeight="1" x14ac:dyDescent="0.3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</row>
    <row r="307" spans="1:152" ht="15.75" customHeight="1" x14ac:dyDescent="0.3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</row>
    <row r="308" spans="1:152" ht="15.75" customHeight="1" x14ac:dyDescent="0.3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</row>
    <row r="309" spans="1:152" ht="15.75" customHeight="1" x14ac:dyDescent="0.3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</row>
    <row r="310" spans="1:152" ht="15.75" customHeight="1" x14ac:dyDescent="0.3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</row>
    <row r="311" spans="1:152" ht="15.75" customHeight="1" x14ac:dyDescent="0.3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</row>
    <row r="312" spans="1:152" ht="15.75" customHeight="1" x14ac:dyDescent="0.3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</row>
    <row r="313" spans="1:152" ht="15.75" customHeight="1" x14ac:dyDescent="0.3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</row>
    <row r="314" spans="1:152" ht="15.75" customHeight="1" x14ac:dyDescent="0.3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</row>
    <row r="315" spans="1:152" ht="15.75" customHeight="1" x14ac:dyDescent="0.3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</row>
    <row r="316" spans="1:152" ht="15.75" customHeight="1" x14ac:dyDescent="0.3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</row>
    <row r="317" spans="1:152" ht="15.75" customHeight="1" x14ac:dyDescent="0.3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</row>
    <row r="318" spans="1:152" ht="15.75" customHeight="1" x14ac:dyDescent="0.3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</row>
    <row r="319" spans="1:152" ht="15.75" customHeight="1" x14ac:dyDescent="0.3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</row>
    <row r="320" spans="1:152" ht="15.75" customHeight="1" x14ac:dyDescent="0.3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</row>
    <row r="321" spans="1:152" ht="15.75" customHeight="1" x14ac:dyDescent="0.3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</row>
    <row r="322" spans="1:152" ht="15.75" customHeight="1" x14ac:dyDescent="0.3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</row>
    <row r="323" spans="1:152" ht="15.75" customHeight="1" x14ac:dyDescent="0.3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</row>
    <row r="324" spans="1:152" ht="15.75" customHeight="1" x14ac:dyDescent="0.3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</row>
    <row r="325" spans="1:152" ht="15.75" customHeight="1" x14ac:dyDescent="0.3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</row>
    <row r="326" spans="1:152" ht="15.75" customHeight="1" x14ac:dyDescent="0.3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</row>
    <row r="327" spans="1:152" ht="15.75" customHeight="1" x14ac:dyDescent="0.3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</row>
    <row r="328" spans="1:152" ht="15.75" customHeight="1" x14ac:dyDescent="0.3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</row>
    <row r="329" spans="1:152" ht="15.75" customHeight="1" x14ac:dyDescent="0.3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</row>
    <row r="330" spans="1:152" ht="15.75" customHeight="1" x14ac:dyDescent="0.3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</row>
    <row r="331" spans="1:152" ht="15.75" customHeight="1" x14ac:dyDescent="0.3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</row>
    <row r="332" spans="1:152" ht="15.75" customHeight="1" x14ac:dyDescent="0.3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</row>
    <row r="333" spans="1:152" ht="15.75" customHeight="1" x14ac:dyDescent="0.3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</row>
    <row r="334" spans="1:152" ht="15.75" customHeight="1" x14ac:dyDescent="0.3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</row>
    <row r="335" spans="1:152" ht="15.75" customHeight="1" x14ac:dyDescent="0.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</row>
    <row r="336" spans="1:152" ht="15.75" customHeight="1" x14ac:dyDescent="0.3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</row>
    <row r="337" spans="1:152" ht="15.75" customHeight="1" x14ac:dyDescent="0.3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</row>
    <row r="338" spans="1:152" ht="15.75" customHeight="1" x14ac:dyDescent="0.3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</row>
    <row r="339" spans="1:152" ht="15.75" customHeight="1" x14ac:dyDescent="0.3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</row>
    <row r="340" spans="1:152" ht="15.75" customHeight="1" x14ac:dyDescent="0.3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</row>
    <row r="341" spans="1:152" ht="15.75" customHeight="1" x14ac:dyDescent="0.3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</row>
    <row r="342" spans="1:152" ht="15.75" customHeight="1" x14ac:dyDescent="0.3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</row>
    <row r="343" spans="1:152" ht="15.75" customHeight="1" x14ac:dyDescent="0.3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</row>
    <row r="344" spans="1:152" ht="15.75" customHeight="1" x14ac:dyDescent="0.3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</row>
    <row r="345" spans="1:152" ht="15.75" customHeight="1" x14ac:dyDescent="0.3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</row>
    <row r="346" spans="1:152" ht="15.75" customHeight="1" x14ac:dyDescent="0.3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</row>
    <row r="347" spans="1:152" ht="15.75" customHeight="1" x14ac:dyDescent="0.3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</row>
    <row r="348" spans="1:152" ht="15.75" customHeight="1" x14ac:dyDescent="0.3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</row>
    <row r="349" spans="1:152" ht="15.75" customHeight="1" x14ac:dyDescent="0.3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</row>
    <row r="350" spans="1:152" ht="15.75" customHeight="1" x14ac:dyDescent="0.3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</row>
    <row r="351" spans="1:152" ht="15.75" customHeight="1" x14ac:dyDescent="0.3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</row>
    <row r="352" spans="1:152" ht="15.75" customHeight="1" x14ac:dyDescent="0.3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</row>
    <row r="353" spans="1:152" ht="15.75" customHeight="1" x14ac:dyDescent="0.3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</row>
    <row r="354" spans="1:152" ht="15.75" customHeight="1" x14ac:dyDescent="0.3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</row>
    <row r="355" spans="1:152" ht="15.75" customHeight="1" x14ac:dyDescent="0.3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</row>
    <row r="356" spans="1:152" ht="15.75" customHeight="1" x14ac:dyDescent="0.3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</row>
    <row r="357" spans="1:152" ht="15.75" customHeight="1" x14ac:dyDescent="0.3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</row>
    <row r="358" spans="1:152" ht="15.75" customHeight="1" x14ac:dyDescent="0.3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</row>
    <row r="359" spans="1:152" ht="15.75" customHeight="1" x14ac:dyDescent="0.3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</row>
    <row r="360" spans="1:152" ht="15.75" customHeight="1" x14ac:dyDescent="0.3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</row>
    <row r="361" spans="1:152" ht="15.75" customHeight="1" x14ac:dyDescent="0.3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</row>
    <row r="362" spans="1:152" ht="15.75" customHeight="1" x14ac:dyDescent="0.3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</row>
    <row r="363" spans="1:152" ht="15.75" customHeight="1" x14ac:dyDescent="0.3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</row>
    <row r="364" spans="1:152" ht="15.75" customHeight="1" x14ac:dyDescent="0.3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</row>
    <row r="365" spans="1:152" ht="15.75" customHeight="1" x14ac:dyDescent="0.3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</row>
    <row r="366" spans="1:152" ht="15.75" customHeight="1" x14ac:dyDescent="0.3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</row>
    <row r="367" spans="1:152" ht="15.75" customHeight="1" x14ac:dyDescent="0.3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</row>
    <row r="368" spans="1:152" ht="15.75" customHeight="1" x14ac:dyDescent="0.3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</row>
    <row r="369" spans="1:152" ht="15.75" customHeight="1" x14ac:dyDescent="0.3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</row>
    <row r="370" spans="1:152" ht="15.75" customHeight="1" x14ac:dyDescent="0.3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</row>
    <row r="371" spans="1:152" ht="15.75" customHeight="1" x14ac:dyDescent="0.3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</row>
    <row r="372" spans="1:152" ht="15.75" customHeight="1" x14ac:dyDescent="0.3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</row>
    <row r="373" spans="1:152" ht="15.75" customHeight="1" x14ac:dyDescent="0.3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</row>
    <row r="374" spans="1:152" ht="15.75" customHeight="1" x14ac:dyDescent="0.3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</row>
    <row r="375" spans="1:152" ht="15.75" customHeight="1" x14ac:dyDescent="0.3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</row>
    <row r="376" spans="1:152" ht="15.75" customHeight="1" x14ac:dyDescent="0.3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</row>
    <row r="377" spans="1:152" ht="15.75" customHeight="1" x14ac:dyDescent="0.3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</row>
    <row r="378" spans="1:152" ht="15.75" customHeight="1" x14ac:dyDescent="0.3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</row>
    <row r="379" spans="1:152" ht="15.75" customHeight="1" x14ac:dyDescent="0.3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</row>
    <row r="380" spans="1:152" ht="15.75" customHeight="1" x14ac:dyDescent="0.3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</row>
    <row r="381" spans="1:152" ht="15.75" customHeight="1" x14ac:dyDescent="0.3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</row>
    <row r="382" spans="1:152" ht="15.75" customHeight="1" x14ac:dyDescent="0.3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</row>
    <row r="383" spans="1:152" ht="15.75" customHeight="1" x14ac:dyDescent="0.3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</row>
    <row r="384" spans="1:152" ht="15.75" customHeight="1" x14ac:dyDescent="0.3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</row>
    <row r="385" spans="1:152" ht="15.75" customHeight="1" x14ac:dyDescent="0.3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</row>
    <row r="386" spans="1:152" ht="15.75" customHeight="1" x14ac:dyDescent="0.3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</row>
    <row r="387" spans="1:152" ht="15.75" customHeight="1" x14ac:dyDescent="0.3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</row>
    <row r="388" spans="1:152" ht="15.75" customHeight="1" x14ac:dyDescent="0.3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</row>
    <row r="389" spans="1:152" ht="15.75" customHeight="1" x14ac:dyDescent="0.3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</row>
    <row r="390" spans="1:152" ht="15.75" customHeight="1" x14ac:dyDescent="0.3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</row>
    <row r="391" spans="1:152" ht="15.75" customHeight="1" x14ac:dyDescent="0.3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</row>
    <row r="392" spans="1:152" ht="15.75" customHeight="1" x14ac:dyDescent="0.3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</row>
    <row r="393" spans="1:152" ht="15.75" customHeight="1" x14ac:dyDescent="0.3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</row>
    <row r="394" spans="1:152" ht="15.75" customHeight="1" x14ac:dyDescent="0.3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</row>
    <row r="395" spans="1:152" ht="15.75" customHeight="1" x14ac:dyDescent="0.3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</row>
    <row r="396" spans="1:152" ht="15.75" customHeight="1" x14ac:dyDescent="0.3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</row>
    <row r="397" spans="1:152" ht="15.75" customHeight="1" x14ac:dyDescent="0.3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</row>
    <row r="398" spans="1:152" ht="15.75" customHeight="1" x14ac:dyDescent="0.3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</row>
    <row r="399" spans="1:152" ht="15.75" customHeight="1" x14ac:dyDescent="0.3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</row>
    <row r="400" spans="1:152" ht="15.75" customHeight="1" x14ac:dyDescent="0.3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</row>
    <row r="401" spans="1:152" ht="15.75" customHeight="1" x14ac:dyDescent="0.3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</row>
    <row r="402" spans="1:152" ht="15.75" customHeight="1" x14ac:dyDescent="0.3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</row>
    <row r="403" spans="1:152" ht="15.75" customHeight="1" x14ac:dyDescent="0.3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</row>
    <row r="404" spans="1:152" ht="15.75" customHeight="1" x14ac:dyDescent="0.3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</row>
    <row r="405" spans="1:152" ht="15.75" customHeight="1" x14ac:dyDescent="0.3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</row>
    <row r="406" spans="1:152" ht="15.75" customHeight="1" x14ac:dyDescent="0.3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</row>
    <row r="407" spans="1:152" ht="15.75" customHeight="1" x14ac:dyDescent="0.3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</row>
    <row r="408" spans="1:152" ht="15.75" customHeight="1" x14ac:dyDescent="0.3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</row>
    <row r="409" spans="1:152" ht="15.75" customHeight="1" x14ac:dyDescent="0.3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</row>
    <row r="410" spans="1:152" ht="15.75" customHeight="1" x14ac:dyDescent="0.3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</row>
    <row r="411" spans="1:152" ht="15.75" customHeight="1" x14ac:dyDescent="0.3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</row>
    <row r="412" spans="1:152" ht="15.75" customHeight="1" x14ac:dyDescent="0.3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</row>
    <row r="413" spans="1:152" ht="15.75" customHeight="1" x14ac:dyDescent="0.3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</row>
    <row r="414" spans="1:152" ht="15.75" customHeight="1" x14ac:dyDescent="0.3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</row>
    <row r="415" spans="1:152" ht="15.75" customHeight="1" x14ac:dyDescent="0.3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</row>
    <row r="416" spans="1:152" ht="15.75" customHeight="1" x14ac:dyDescent="0.3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</row>
    <row r="417" spans="1:152" ht="15.75" customHeight="1" x14ac:dyDescent="0.3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</row>
    <row r="418" spans="1:152" ht="15.75" customHeight="1" x14ac:dyDescent="0.3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</row>
    <row r="419" spans="1:152" ht="15.75" customHeight="1" x14ac:dyDescent="0.3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</row>
    <row r="420" spans="1:152" ht="15.75" customHeight="1" x14ac:dyDescent="0.3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</row>
    <row r="421" spans="1:152" ht="15.75" customHeight="1" x14ac:dyDescent="0.3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</row>
    <row r="422" spans="1:152" ht="15.75" customHeight="1" x14ac:dyDescent="0.3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</row>
    <row r="423" spans="1:152" ht="15.75" customHeight="1" x14ac:dyDescent="0.3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</row>
    <row r="424" spans="1:152" ht="15.75" customHeight="1" x14ac:dyDescent="0.3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</row>
    <row r="425" spans="1:152" ht="15.75" customHeight="1" x14ac:dyDescent="0.3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</row>
    <row r="426" spans="1:152" ht="15.75" customHeight="1" x14ac:dyDescent="0.3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</row>
    <row r="427" spans="1:152" ht="15.75" customHeight="1" x14ac:dyDescent="0.3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</row>
    <row r="428" spans="1:152" ht="15.75" customHeight="1" x14ac:dyDescent="0.3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</row>
    <row r="429" spans="1:152" ht="15.75" customHeight="1" x14ac:dyDescent="0.3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</row>
    <row r="430" spans="1:152" ht="15.75" customHeight="1" x14ac:dyDescent="0.3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</row>
    <row r="431" spans="1:152" ht="15.75" customHeight="1" x14ac:dyDescent="0.3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</row>
    <row r="432" spans="1:152" ht="15.75" customHeight="1" x14ac:dyDescent="0.3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</row>
    <row r="433" spans="1:152" ht="15.75" customHeight="1" x14ac:dyDescent="0.3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</row>
    <row r="434" spans="1:152" ht="15.75" customHeight="1" x14ac:dyDescent="0.3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</row>
    <row r="435" spans="1:152" ht="15.75" customHeight="1" x14ac:dyDescent="0.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</row>
    <row r="436" spans="1:152" ht="15.75" customHeight="1" x14ac:dyDescent="0.3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</row>
    <row r="437" spans="1:152" ht="15.75" customHeight="1" x14ac:dyDescent="0.3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</row>
    <row r="438" spans="1:152" ht="15.75" customHeight="1" x14ac:dyDescent="0.3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</row>
    <row r="439" spans="1:152" ht="15.75" customHeight="1" x14ac:dyDescent="0.3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</row>
    <row r="440" spans="1:152" ht="15.75" customHeight="1" x14ac:dyDescent="0.3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</row>
    <row r="441" spans="1:152" ht="15.75" customHeight="1" x14ac:dyDescent="0.3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</row>
    <row r="442" spans="1:152" ht="15.75" customHeight="1" x14ac:dyDescent="0.3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</row>
    <row r="443" spans="1:152" ht="15.75" customHeight="1" x14ac:dyDescent="0.3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</row>
    <row r="444" spans="1:152" ht="15.75" customHeight="1" x14ac:dyDescent="0.3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</row>
    <row r="445" spans="1:152" ht="15.75" customHeight="1" x14ac:dyDescent="0.3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</row>
    <row r="446" spans="1:152" ht="15.75" customHeight="1" x14ac:dyDescent="0.3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</row>
    <row r="447" spans="1:152" ht="15.75" customHeight="1" x14ac:dyDescent="0.3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</row>
    <row r="448" spans="1:152" ht="15.75" customHeight="1" x14ac:dyDescent="0.3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</row>
    <row r="449" spans="1:152" ht="15.75" customHeight="1" x14ac:dyDescent="0.3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</row>
    <row r="450" spans="1:152" ht="15.75" customHeight="1" x14ac:dyDescent="0.3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</row>
    <row r="451" spans="1:152" ht="15.75" customHeight="1" x14ac:dyDescent="0.3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</row>
    <row r="452" spans="1:152" ht="15.75" customHeight="1" x14ac:dyDescent="0.3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</row>
    <row r="453" spans="1:152" ht="15.75" customHeight="1" x14ac:dyDescent="0.3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</row>
    <row r="454" spans="1:152" ht="15.75" customHeight="1" x14ac:dyDescent="0.3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</row>
    <row r="455" spans="1:152" ht="15.75" customHeight="1" x14ac:dyDescent="0.3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</row>
    <row r="456" spans="1:152" ht="15.75" customHeight="1" x14ac:dyDescent="0.3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</row>
    <row r="457" spans="1:152" ht="15.75" customHeight="1" x14ac:dyDescent="0.3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</row>
    <row r="458" spans="1:152" ht="15.75" customHeight="1" x14ac:dyDescent="0.3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</row>
    <row r="459" spans="1:152" ht="15.75" customHeight="1" x14ac:dyDescent="0.3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</row>
    <row r="460" spans="1:152" ht="15.75" customHeight="1" x14ac:dyDescent="0.3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</row>
    <row r="461" spans="1:152" ht="15.75" customHeight="1" x14ac:dyDescent="0.3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</row>
    <row r="462" spans="1:152" ht="15.75" customHeight="1" x14ac:dyDescent="0.3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</row>
    <row r="463" spans="1:152" ht="15.75" customHeight="1" x14ac:dyDescent="0.3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</row>
    <row r="464" spans="1:152" ht="15.75" customHeight="1" x14ac:dyDescent="0.3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</row>
    <row r="465" spans="1:152" ht="15.75" customHeight="1" x14ac:dyDescent="0.3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</row>
    <row r="466" spans="1:152" ht="15.75" customHeight="1" x14ac:dyDescent="0.3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</row>
    <row r="467" spans="1:152" ht="15.75" customHeight="1" x14ac:dyDescent="0.3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</row>
    <row r="468" spans="1:152" ht="15.75" customHeight="1" x14ac:dyDescent="0.3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</row>
    <row r="469" spans="1:152" ht="15.75" customHeight="1" x14ac:dyDescent="0.3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</row>
    <row r="470" spans="1:152" ht="15.75" customHeight="1" x14ac:dyDescent="0.3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</row>
    <row r="471" spans="1:152" ht="15.75" customHeight="1" x14ac:dyDescent="0.3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</row>
    <row r="472" spans="1:152" ht="15.75" customHeight="1" x14ac:dyDescent="0.3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</row>
    <row r="473" spans="1:152" ht="15.75" customHeight="1" x14ac:dyDescent="0.3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</row>
    <row r="474" spans="1:152" ht="15.75" customHeight="1" x14ac:dyDescent="0.3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</row>
    <row r="475" spans="1:152" ht="15.75" customHeight="1" x14ac:dyDescent="0.3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</row>
    <row r="476" spans="1:152" ht="15.75" customHeight="1" x14ac:dyDescent="0.3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</row>
    <row r="477" spans="1:152" ht="15.75" customHeight="1" x14ac:dyDescent="0.3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</row>
    <row r="478" spans="1:152" ht="15.75" customHeight="1" x14ac:dyDescent="0.3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</row>
    <row r="479" spans="1:152" ht="15.75" customHeight="1" x14ac:dyDescent="0.3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</row>
    <row r="480" spans="1:152" ht="15.75" customHeight="1" x14ac:dyDescent="0.3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</row>
    <row r="481" spans="1:152" ht="15.75" customHeight="1" x14ac:dyDescent="0.3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</row>
    <row r="482" spans="1:152" ht="15.75" customHeight="1" x14ac:dyDescent="0.3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</row>
    <row r="483" spans="1:152" ht="15.75" customHeight="1" x14ac:dyDescent="0.3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</row>
    <row r="484" spans="1:152" ht="15.75" customHeight="1" x14ac:dyDescent="0.3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</row>
    <row r="485" spans="1:152" ht="15.75" customHeight="1" x14ac:dyDescent="0.3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</row>
    <row r="486" spans="1:152" ht="15.75" customHeight="1" x14ac:dyDescent="0.3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</row>
    <row r="487" spans="1:152" ht="15.75" customHeight="1" x14ac:dyDescent="0.3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</row>
    <row r="488" spans="1:152" ht="15.75" customHeight="1" x14ac:dyDescent="0.3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</row>
    <row r="489" spans="1:152" ht="15.75" customHeight="1" x14ac:dyDescent="0.3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</row>
    <row r="490" spans="1:152" ht="15.75" customHeight="1" x14ac:dyDescent="0.3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</row>
    <row r="491" spans="1:152" ht="15.75" customHeight="1" x14ac:dyDescent="0.3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</row>
    <row r="492" spans="1:152" ht="15.75" customHeight="1" x14ac:dyDescent="0.3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</row>
    <row r="493" spans="1:152" ht="15.75" customHeight="1" x14ac:dyDescent="0.3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</row>
    <row r="494" spans="1:152" ht="15.75" customHeight="1" x14ac:dyDescent="0.3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</row>
    <row r="495" spans="1:152" ht="15.75" customHeight="1" x14ac:dyDescent="0.3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</row>
    <row r="496" spans="1:152" ht="15.75" customHeight="1" x14ac:dyDescent="0.3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</row>
    <row r="497" spans="1:152" ht="15.75" customHeight="1" x14ac:dyDescent="0.3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</row>
    <row r="498" spans="1:152" ht="15.75" customHeight="1" x14ac:dyDescent="0.3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</row>
    <row r="499" spans="1:152" ht="15.75" customHeight="1" x14ac:dyDescent="0.3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</row>
    <row r="500" spans="1:152" ht="15.75" customHeight="1" x14ac:dyDescent="0.3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</row>
    <row r="501" spans="1:152" ht="15.75" customHeight="1" x14ac:dyDescent="0.3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</row>
    <row r="502" spans="1:152" ht="15.75" customHeight="1" x14ac:dyDescent="0.3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</row>
    <row r="503" spans="1:152" ht="15.75" customHeight="1" x14ac:dyDescent="0.3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</row>
    <row r="504" spans="1:152" ht="15.75" customHeight="1" x14ac:dyDescent="0.3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</row>
    <row r="505" spans="1:152" ht="15.75" customHeight="1" x14ac:dyDescent="0.3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</row>
    <row r="506" spans="1:152" ht="15.75" customHeight="1" x14ac:dyDescent="0.3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</row>
    <row r="507" spans="1:152" ht="15.75" customHeight="1" x14ac:dyDescent="0.3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</row>
    <row r="508" spans="1:152" ht="15.75" customHeight="1" x14ac:dyDescent="0.3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</row>
    <row r="509" spans="1:152" ht="15.75" customHeight="1" x14ac:dyDescent="0.3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</row>
    <row r="510" spans="1:152" ht="15.75" customHeight="1" x14ac:dyDescent="0.3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</row>
    <row r="511" spans="1:152" ht="15.75" customHeight="1" x14ac:dyDescent="0.3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</row>
    <row r="512" spans="1:152" ht="15.75" customHeight="1" x14ac:dyDescent="0.3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</row>
    <row r="513" spans="1:152" ht="15.75" customHeight="1" x14ac:dyDescent="0.3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</row>
    <row r="514" spans="1:152" ht="15.75" customHeight="1" x14ac:dyDescent="0.3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</row>
    <row r="515" spans="1:152" ht="15.75" customHeight="1" x14ac:dyDescent="0.3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</row>
    <row r="516" spans="1:152" ht="15.75" customHeight="1" x14ac:dyDescent="0.3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</row>
    <row r="517" spans="1:152" ht="15.75" customHeight="1" x14ac:dyDescent="0.3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</row>
    <row r="518" spans="1:152" ht="15.75" customHeight="1" x14ac:dyDescent="0.3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</row>
    <row r="519" spans="1:152" ht="15.75" customHeight="1" x14ac:dyDescent="0.3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</row>
    <row r="520" spans="1:152" ht="15.75" customHeight="1" x14ac:dyDescent="0.3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</row>
    <row r="521" spans="1:152" ht="15.75" customHeight="1" x14ac:dyDescent="0.3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</row>
    <row r="522" spans="1:152" ht="15.75" customHeight="1" x14ac:dyDescent="0.3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</row>
    <row r="523" spans="1:152" ht="15.75" customHeight="1" x14ac:dyDescent="0.3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</row>
    <row r="524" spans="1:152" ht="15.75" customHeight="1" x14ac:dyDescent="0.3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</row>
    <row r="525" spans="1:152" ht="15.75" customHeight="1" x14ac:dyDescent="0.3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</row>
    <row r="526" spans="1:152" ht="15.75" customHeight="1" x14ac:dyDescent="0.3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</row>
    <row r="527" spans="1:152" ht="15.75" customHeight="1" x14ac:dyDescent="0.3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</row>
    <row r="528" spans="1:152" ht="15.75" customHeight="1" x14ac:dyDescent="0.3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</row>
    <row r="529" spans="1:152" ht="15.75" customHeight="1" x14ac:dyDescent="0.3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</row>
    <row r="530" spans="1:152" ht="15.75" customHeight="1" x14ac:dyDescent="0.3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</row>
    <row r="531" spans="1:152" ht="15.75" customHeight="1" x14ac:dyDescent="0.3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</row>
    <row r="532" spans="1:152" ht="15.75" customHeight="1" x14ac:dyDescent="0.3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</row>
    <row r="533" spans="1:152" ht="15.75" customHeight="1" x14ac:dyDescent="0.3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</row>
    <row r="534" spans="1:152" ht="15.75" customHeight="1" x14ac:dyDescent="0.3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</row>
    <row r="535" spans="1:152" ht="15.75" customHeight="1" x14ac:dyDescent="0.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</row>
    <row r="536" spans="1:152" ht="15.75" customHeight="1" x14ac:dyDescent="0.3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</row>
    <row r="537" spans="1:152" ht="15.75" customHeight="1" x14ac:dyDescent="0.3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</row>
    <row r="538" spans="1:152" ht="15.75" customHeight="1" x14ac:dyDescent="0.3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</row>
    <row r="539" spans="1:152" ht="15.75" customHeight="1" x14ac:dyDescent="0.3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</row>
    <row r="540" spans="1:152" ht="15.75" customHeight="1" x14ac:dyDescent="0.3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</row>
    <row r="541" spans="1:152" ht="15.75" customHeight="1" x14ac:dyDescent="0.3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</row>
    <row r="542" spans="1:152" ht="15.75" customHeight="1" x14ac:dyDescent="0.3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</row>
    <row r="543" spans="1:152" ht="15.75" customHeight="1" x14ac:dyDescent="0.3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</row>
    <row r="544" spans="1:152" ht="15.75" customHeight="1" x14ac:dyDescent="0.3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</row>
    <row r="545" spans="1:152" ht="15.75" customHeight="1" x14ac:dyDescent="0.3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</row>
    <row r="546" spans="1:152" ht="15.75" customHeight="1" x14ac:dyDescent="0.3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</row>
    <row r="547" spans="1:152" ht="15.75" customHeight="1" x14ac:dyDescent="0.3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</row>
    <row r="548" spans="1:152" ht="15.75" customHeight="1" x14ac:dyDescent="0.3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</row>
    <row r="549" spans="1:152" ht="15.75" customHeight="1" x14ac:dyDescent="0.3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</row>
    <row r="550" spans="1:152" ht="15.75" customHeight="1" x14ac:dyDescent="0.3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</row>
    <row r="551" spans="1:152" ht="15.75" customHeight="1" x14ac:dyDescent="0.3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</row>
    <row r="552" spans="1:152" ht="15.75" customHeight="1" x14ac:dyDescent="0.3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</row>
    <row r="553" spans="1:152" ht="15.75" customHeight="1" x14ac:dyDescent="0.3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</row>
    <row r="554" spans="1:152" ht="15.75" customHeight="1" x14ac:dyDescent="0.3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</row>
    <row r="555" spans="1:152" ht="15.75" customHeight="1" x14ac:dyDescent="0.3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</row>
    <row r="556" spans="1:152" ht="15.75" customHeight="1" x14ac:dyDescent="0.3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</row>
    <row r="557" spans="1:152" ht="15.75" customHeight="1" x14ac:dyDescent="0.3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</row>
    <row r="558" spans="1:152" ht="15.75" customHeight="1" x14ac:dyDescent="0.3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</row>
    <row r="559" spans="1:152" ht="15.75" customHeight="1" x14ac:dyDescent="0.3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</row>
    <row r="560" spans="1:152" ht="15.75" customHeight="1" x14ac:dyDescent="0.3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</row>
    <row r="561" spans="1:152" ht="15.75" customHeight="1" x14ac:dyDescent="0.3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</row>
    <row r="562" spans="1:152" ht="15.75" customHeight="1" x14ac:dyDescent="0.3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</row>
    <row r="563" spans="1:152" ht="15.75" customHeight="1" x14ac:dyDescent="0.3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</row>
    <row r="564" spans="1:152" ht="15.75" customHeight="1" x14ac:dyDescent="0.3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</row>
    <row r="565" spans="1:152" ht="15.75" customHeight="1" x14ac:dyDescent="0.3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</row>
    <row r="566" spans="1:152" ht="15.75" customHeight="1" x14ac:dyDescent="0.3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</row>
    <row r="567" spans="1:152" ht="15.75" customHeight="1" x14ac:dyDescent="0.3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</row>
    <row r="568" spans="1:152" ht="15.75" customHeight="1" x14ac:dyDescent="0.3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</row>
    <row r="569" spans="1:152" ht="15.75" customHeight="1" x14ac:dyDescent="0.3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</row>
    <row r="570" spans="1:152" ht="15.75" customHeight="1" x14ac:dyDescent="0.3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</row>
    <row r="571" spans="1:152" ht="15.75" customHeight="1" x14ac:dyDescent="0.3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</row>
    <row r="572" spans="1:152" ht="15.75" customHeight="1" x14ac:dyDescent="0.3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</row>
    <row r="573" spans="1:152" ht="15.75" customHeight="1" x14ac:dyDescent="0.3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</row>
    <row r="574" spans="1:152" ht="15.75" customHeight="1" x14ac:dyDescent="0.3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</row>
    <row r="575" spans="1:152" ht="15.75" customHeight="1" x14ac:dyDescent="0.3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</row>
    <row r="576" spans="1:152" ht="15.75" customHeight="1" x14ac:dyDescent="0.3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</row>
    <row r="577" spans="1:152" ht="15.75" customHeight="1" x14ac:dyDescent="0.3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</row>
    <row r="578" spans="1:152" ht="15.75" customHeight="1" x14ac:dyDescent="0.3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</row>
    <row r="579" spans="1:152" ht="15.75" customHeight="1" x14ac:dyDescent="0.3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</row>
    <row r="580" spans="1:152" ht="15.75" customHeight="1" x14ac:dyDescent="0.3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</row>
    <row r="581" spans="1:152" ht="15.75" customHeight="1" x14ac:dyDescent="0.3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</row>
    <row r="582" spans="1:152" ht="15.75" customHeight="1" x14ac:dyDescent="0.3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</row>
    <row r="583" spans="1:152" ht="15.75" customHeight="1" x14ac:dyDescent="0.3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</row>
    <row r="584" spans="1:152" ht="15.75" customHeight="1" x14ac:dyDescent="0.3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</row>
    <row r="585" spans="1:152" ht="15.75" customHeight="1" x14ac:dyDescent="0.3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</row>
    <row r="586" spans="1:152" ht="15.75" customHeight="1" x14ac:dyDescent="0.3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</row>
    <row r="587" spans="1:152" ht="15.75" customHeight="1" x14ac:dyDescent="0.3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</row>
    <row r="588" spans="1:152" ht="15.75" customHeight="1" x14ac:dyDescent="0.3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</row>
    <row r="589" spans="1:152" ht="15.75" customHeight="1" x14ac:dyDescent="0.3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</row>
    <row r="590" spans="1:152" ht="15.75" customHeight="1" x14ac:dyDescent="0.3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</row>
    <row r="591" spans="1:152" ht="15.75" customHeight="1" x14ac:dyDescent="0.3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</row>
    <row r="592" spans="1:152" ht="15.75" customHeight="1" x14ac:dyDescent="0.3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</row>
    <row r="593" spans="1:152" ht="15.75" customHeight="1" x14ac:dyDescent="0.3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</row>
    <row r="594" spans="1:152" ht="15.75" customHeight="1" x14ac:dyDescent="0.3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</row>
    <row r="595" spans="1:152" ht="15.75" customHeight="1" x14ac:dyDescent="0.3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</row>
    <row r="596" spans="1:152" ht="15.75" customHeight="1" x14ac:dyDescent="0.3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</row>
    <row r="597" spans="1:152" ht="15.75" customHeight="1" x14ac:dyDescent="0.3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</row>
    <row r="598" spans="1:152" ht="15.75" customHeight="1" x14ac:dyDescent="0.3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</row>
    <row r="599" spans="1:152" ht="15.75" customHeight="1" x14ac:dyDescent="0.3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</row>
    <row r="600" spans="1:152" ht="15.75" customHeight="1" x14ac:dyDescent="0.3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</row>
    <row r="601" spans="1:152" ht="15.75" customHeight="1" x14ac:dyDescent="0.3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</row>
    <row r="602" spans="1:152" ht="15.75" customHeight="1" x14ac:dyDescent="0.3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</row>
    <row r="603" spans="1:152" ht="15.75" customHeight="1" x14ac:dyDescent="0.3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</row>
    <row r="604" spans="1:152" ht="15.75" customHeight="1" x14ac:dyDescent="0.3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</row>
    <row r="605" spans="1:152" ht="15.75" customHeight="1" x14ac:dyDescent="0.3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</row>
    <row r="606" spans="1:152" ht="15.75" customHeight="1" x14ac:dyDescent="0.3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</row>
    <row r="607" spans="1:152" ht="15.75" customHeight="1" x14ac:dyDescent="0.3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</row>
    <row r="608" spans="1:152" ht="15.75" customHeight="1" x14ac:dyDescent="0.3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</row>
    <row r="609" spans="1:152" ht="15.75" customHeight="1" x14ac:dyDescent="0.3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</row>
    <row r="610" spans="1:152" ht="15.75" customHeight="1" x14ac:dyDescent="0.3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</row>
    <row r="611" spans="1:152" ht="15.75" customHeight="1" x14ac:dyDescent="0.3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</row>
    <row r="612" spans="1:152" ht="15.75" customHeight="1" x14ac:dyDescent="0.3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</row>
    <row r="613" spans="1:152" ht="15.75" customHeight="1" x14ac:dyDescent="0.3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</row>
    <row r="614" spans="1:152" ht="15.75" customHeight="1" x14ac:dyDescent="0.3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</row>
    <row r="615" spans="1:152" ht="15.75" customHeight="1" x14ac:dyDescent="0.3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</row>
    <row r="616" spans="1:152" ht="15.75" customHeight="1" x14ac:dyDescent="0.3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</row>
    <row r="617" spans="1:152" ht="15.75" customHeight="1" x14ac:dyDescent="0.3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</row>
    <row r="618" spans="1:152" ht="15.75" customHeight="1" x14ac:dyDescent="0.3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</row>
    <row r="619" spans="1:152" ht="15.75" customHeight="1" x14ac:dyDescent="0.3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</row>
    <row r="620" spans="1:152" ht="15.75" customHeight="1" x14ac:dyDescent="0.3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</row>
    <row r="621" spans="1:152" ht="15.75" customHeight="1" x14ac:dyDescent="0.3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</row>
    <row r="622" spans="1:152" ht="15.75" customHeight="1" x14ac:dyDescent="0.3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</row>
    <row r="623" spans="1:152" ht="15.75" customHeight="1" x14ac:dyDescent="0.3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</row>
    <row r="624" spans="1:152" ht="15.75" customHeight="1" x14ac:dyDescent="0.3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</row>
    <row r="625" spans="1:152" ht="15.75" customHeight="1" x14ac:dyDescent="0.3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</row>
    <row r="626" spans="1:152" ht="15.75" customHeight="1" x14ac:dyDescent="0.3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</row>
    <row r="627" spans="1:152" ht="15.75" customHeight="1" x14ac:dyDescent="0.3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</row>
    <row r="628" spans="1:152" ht="15.75" customHeight="1" x14ac:dyDescent="0.3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</row>
    <row r="629" spans="1:152" ht="15.75" customHeight="1" x14ac:dyDescent="0.3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</row>
    <row r="630" spans="1:152" ht="15.75" customHeight="1" x14ac:dyDescent="0.3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</row>
    <row r="631" spans="1:152" ht="15.75" customHeight="1" x14ac:dyDescent="0.3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</row>
    <row r="632" spans="1:152" ht="15.75" customHeight="1" x14ac:dyDescent="0.3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</row>
    <row r="633" spans="1:152" ht="15.75" customHeight="1" x14ac:dyDescent="0.3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</row>
    <row r="634" spans="1:152" ht="15.75" customHeight="1" x14ac:dyDescent="0.3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</row>
    <row r="635" spans="1:152" ht="15.75" customHeight="1" x14ac:dyDescent="0.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</row>
    <row r="636" spans="1:152" ht="15.75" customHeight="1" x14ac:dyDescent="0.3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</row>
    <row r="637" spans="1:152" ht="15.75" customHeight="1" x14ac:dyDescent="0.3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</row>
    <row r="638" spans="1:152" ht="15.75" customHeight="1" x14ac:dyDescent="0.3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</row>
    <row r="639" spans="1:152" ht="15.75" customHeight="1" x14ac:dyDescent="0.3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</row>
    <row r="640" spans="1:152" ht="15.75" customHeight="1" x14ac:dyDescent="0.3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</row>
    <row r="641" spans="1:152" ht="15.75" customHeight="1" x14ac:dyDescent="0.3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</row>
    <row r="642" spans="1:152" ht="15.75" customHeight="1" x14ac:dyDescent="0.3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</row>
    <row r="643" spans="1:152" ht="15.75" customHeight="1" x14ac:dyDescent="0.3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</row>
    <row r="644" spans="1:152" ht="15.75" customHeight="1" x14ac:dyDescent="0.3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</row>
    <row r="645" spans="1:152" ht="15.75" customHeight="1" x14ac:dyDescent="0.3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</row>
    <row r="646" spans="1:152" ht="15.75" customHeight="1" x14ac:dyDescent="0.3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</row>
    <row r="647" spans="1:152" ht="15.75" customHeight="1" x14ac:dyDescent="0.3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</row>
    <row r="648" spans="1:152" ht="15.75" customHeight="1" x14ac:dyDescent="0.3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</row>
    <row r="649" spans="1:152" ht="15.75" customHeight="1" x14ac:dyDescent="0.3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</row>
    <row r="650" spans="1:152" ht="15.75" customHeight="1" x14ac:dyDescent="0.3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</row>
    <row r="651" spans="1:152" ht="15.75" customHeight="1" x14ac:dyDescent="0.3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</row>
    <row r="652" spans="1:152" ht="15.75" customHeight="1" x14ac:dyDescent="0.3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</row>
    <row r="653" spans="1:152" ht="15.75" customHeight="1" x14ac:dyDescent="0.3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</row>
    <row r="654" spans="1:152" ht="15.75" customHeight="1" x14ac:dyDescent="0.3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</row>
    <row r="655" spans="1:152" ht="15.75" customHeight="1" x14ac:dyDescent="0.3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</row>
    <row r="656" spans="1:152" ht="15.75" customHeight="1" x14ac:dyDescent="0.3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</row>
    <row r="657" spans="1:152" ht="15.75" customHeight="1" x14ac:dyDescent="0.3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</row>
    <row r="658" spans="1:152" ht="15.75" customHeight="1" x14ac:dyDescent="0.3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</row>
    <row r="659" spans="1:152" ht="15.75" customHeight="1" x14ac:dyDescent="0.3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</row>
    <row r="660" spans="1:152" ht="15.75" customHeight="1" x14ac:dyDescent="0.3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</row>
    <row r="661" spans="1:152" ht="15.75" customHeight="1" x14ac:dyDescent="0.3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</row>
    <row r="662" spans="1:152" ht="15.75" customHeight="1" x14ac:dyDescent="0.3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</row>
    <row r="663" spans="1:152" ht="15.75" customHeight="1" x14ac:dyDescent="0.3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</row>
    <row r="664" spans="1:152" ht="15.75" customHeight="1" x14ac:dyDescent="0.3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</row>
    <row r="665" spans="1:152" ht="15.75" customHeight="1" x14ac:dyDescent="0.3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</row>
    <row r="666" spans="1:152" ht="15.75" customHeight="1" x14ac:dyDescent="0.3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</row>
    <row r="667" spans="1:152" ht="15.75" customHeight="1" x14ac:dyDescent="0.3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</row>
    <row r="668" spans="1:152" ht="15.75" customHeight="1" x14ac:dyDescent="0.3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</row>
    <row r="669" spans="1:152" ht="15.75" customHeight="1" x14ac:dyDescent="0.3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</row>
    <row r="670" spans="1:152" ht="15.75" customHeight="1" x14ac:dyDescent="0.3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</row>
    <row r="671" spans="1:152" ht="15.75" customHeight="1" x14ac:dyDescent="0.3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</row>
    <row r="672" spans="1:152" ht="15.75" customHeight="1" x14ac:dyDescent="0.3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</row>
    <row r="673" spans="1:152" ht="15.75" customHeight="1" x14ac:dyDescent="0.3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</row>
    <row r="674" spans="1:152" ht="15.75" customHeight="1" x14ac:dyDescent="0.3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</row>
    <row r="675" spans="1:152" ht="15.75" customHeight="1" x14ac:dyDescent="0.3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</row>
    <row r="676" spans="1:152" ht="15.75" customHeight="1" x14ac:dyDescent="0.3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</row>
    <row r="677" spans="1:152" ht="15.75" customHeight="1" x14ac:dyDescent="0.3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</row>
    <row r="678" spans="1:152" ht="15.75" customHeight="1" x14ac:dyDescent="0.3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</row>
    <row r="679" spans="1:152" ht="15.75" customHeight="1" x14ac:dyDescent="0.3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</row>
    <row r="680" spans="1:152" ht="15.75" customHeight="1" x14ac:dyDescent="0.3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</row>
    <row r="681" spans="1:152" ht="15.75" customHeight="1" x14ac:dyDescent="0.3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</row>
    <row r="682" spans="1:152" ht="15.75" customHeight="1" x14ac:dyDescent="0.3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</row>
    <row r="683" spans="1:152" ht="15.75" customHeight="1" x14ac:dyDescent="0.3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</row>
    <row r="684" spans="1:152" ht="15.75" customHeight="1" x14ac:dyDescent="0.3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</row>
    <row r="685" spans="1:152" ht="15.75" customHeight="1" x14ac:dyDescent="0.3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</row>
    <row r="686" spans="1:152" ht="15.75" customHeight="1" x14ac:dyDescent="0.3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</row>
    <row r="687" spans="1:152" ht="15.75" customHeight="1" x14ac:dyDescent="0.3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</row>
    <row r="688" spans="1:152" ht="15.75" customHeight="1" x14ac:dyDescent="0.3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</row>
    <row r="689" spans="1:152" ht="15.75" customHeight="1" x14ac:dyDescent="0.3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</row>
    <row r="690" spans="1:152" ht="15.75" customHeight="1" x14ac:dyDescent="0.3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</row>
    <row r="691" spans="1:152" ht="15.75" customHeight="1" x14ac:dyDescent="0.3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</row>
    <row r="692" spans="1:152" ht="15.75" customHeight="1" x14ac:dyDescent="0.3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</row>
    <row r="693" spans="1:152" ht="15.75" customHeight="1" x14ac:dyDescent="0.3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</row>
    <row r="694" spans="1:152" ht="15.75" customHeight="1" x14ac:dyDescent="0.3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</row>
    <row r="695" spans="1:152" ht="15.75" customHeight="1" x14ac:dyDescent="0.3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</row>
    <row r="696" spans="1:152" ht="15.75" customHeight="1" x14ac:dyDescent="0.3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</row>
    <row r="697" spans="1:152" ht="15.75" customHeight="1" x14ac:dyDescent="0.3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</row>
    <row r="698" spans="1:152" ht="15.75" customHeight="1" x14ac:dyDescent="0.3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</row>
    <row r="699" spans="1:152" ht="15.75" customHeight="1" x14ac:dyDescent="0.3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</row>
    <row r="700" spans="1:152" ht="15.75" customHeight="1" x14ac:dyDescent="0.3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</row>
    <row r="701" spans="1:152" ht="15.75" customHeight="1" x14ac:dyDescent="0.3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</row>
    <row r="702" spans="1:152" ht="15.75" customHeight="1" x14ac:dyDescent="0.3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</row>
    <row r="703" spans="1:152" ht="15.75" customHeight="1" x14ac:dyDescent="0.3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</row>
    <row r="704" spans="1:152" ht="15.75" customHeight="1" x14ac:dyDescent="0.3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</row>
    <row r="705" spans="1:152" ht="15.75" customHeight="1" x14ac:dyDescent="0.3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</row>
    <row r="706" spans="1:152" ht="15.75" customHeight="1" x14ac:dyDescent="0.3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</row>
    <row r="707" spans="1:152" ht="15.75" customHeight="1" x14ac:dyDescent="0.3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</row>
    <row r="708" spans="1:152" ht="15.75" customHeight="1" x14ac:dyDescent="0.3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</row>
    <row r="709" spans="1:152" ht="15.75" customHeight="1" x14ac:dyDescent="0.3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</row>
    <row r="710" spans="1:152" ht="15.75" customHeight="1" x14ac:dyDescent="0.3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</row>
    <row r="711" spans="1:152" ht="15.75" customHeight="1" x14ac:dyDescent="0.3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</row>
    <row r="712" spans="1:152" ht="15.75" customHeight="1" x14ac:dyDescent="0.3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</row>
    <row r="713" spans="1:152" ht="15.75" customHeight="1" x14ac:dyDescent="0.3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</row>
    <row r="714" spans="1:152" ht="15.75" customHeight="1" x14ac:dyDescent="0.3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</row>
    <row r="715" spans="1:152" ht="15.75" customHeight="1" x14ac:dyDescent="0.3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</row>
    <row r="716" spans="1:152" ht="15.75" customHeight="1" x14ac:dyDescent="0.3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</row>
    <row r="717" spans="1:152" ht="15.75" customHeight="1" x14ac:dyDescent="0.3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</row>
    <row r="718" spans="1:152" ht="15.75" customHeight="1" x14ac:dyDescent="0.3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</row>
    <row r="719" spans="1:152" ht="15.75" customHeight="1" x14ac:dyDescent="0.3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</row>
    <row r="720" spans="1:152" ht="15.75" customHeight="1" x14ac:dyDescent="0.3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</row>
    <row r="721" spans="1:152" ht="15.75" customHeight="1" x14ac:dyDescent="0.3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</row>
    <row r="722" spans="1:152" ht="15.75" customHeight="1" x14ac:dyDescent="0.3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</row>
    <row r="723" spans="1:152" ht="15.75" customHeight="1" x14ac:dyDescent="0.3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</row>
    <row r="724" spans="1:152" ht="15.75" customHeight="1" x14ac:dyDescent="0.3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</row>
    <row r="725" spans="1:152" ht="15.75" customHeight="1" x14ac:dyDescent="0.3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</row>
    <row r="726" spans="1:152" ht="15.75" customHeight="1" x14ac:dyDescent="0.3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</row>
    <row r="727" spans="1:152" ht="15.75" customHeight="1" x14ac:dyDescent="0.3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</row>
    <row r="728" spans="1:152" ht="15.75" customHeight="1" x14ac:dyDescent="0.3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</row>
    <row r="729" spans="1:152" ht="15.75" customHeight="1" x14ac:dyDescent="0.3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</row>
    <row r="730" spans="1:152" ht="15.75" customHeight="1" x14ac:dyDescent="0.3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</row>
    <row r="731" spans="1:152" ht="15.75" customHeight="1" x14ac:dyDescent="0.3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</row>
    <row r="732" spans="1:152" ht="15.75" customHeight="1" x14ac:dyDescent="0.3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</row>
    <row r="733" spans="1:152" ht="15.75" customHeight="1" x14ac:dyDescent="0.3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</row>
    <row r="734" spans="1:152" ht="15.75" customHeight="1" x14ac:dyDescent="0.3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</row>
    <row r="735" spans="1:152" ht="15.75" customHeight="1" x14ac:dyDescent="0.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</row>
    <row r="736" spans="1:152" ht="15.75" customHeight="1" x14ac:dyDescent="0.3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</row>
    <row r="737" spans="1:152" ht="15.75" customHeight="1" x14ac:dyDescent="0.3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</row>
    <row r="738" spans="1:152" ht="15.75" customHeight="1" x14ac:dyDescent="0.3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</row>
    <row r="739" spans="1:152" ht="15.75" customHeight="1" x14ac:dyDescent="0.3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</row>
    <row r="740" spans="1:152" ht="15.75" customHeight="1" x14ac:dyDescent="0.3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</row>
    <row r="741" spans="1:152" ht="15.75" customHeight="1" x14ac:dyDescent="0.3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</row>
    <row r="742" spans="1:152" ht="15.75" customHeight="1" x14ac:dyDescent="0.3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</row>
    <row r="743" spans="1:152" ht="15.75" customHeight="1" x14ac:dyDescent="0.3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</row>
    <row r="744" spans="1:152" ht="15.75" customHeight="1" x14ac:dyDescent="0.3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</row>
    <row r="745" spans="1:152" ht="15.75" customHeight="1" x14ac:dyDescent="0.3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</row>
    <row r="746" spans="1:152" ht="15.75" customHeight="1" x14ac:dyDescent="0.3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</row>
    <row r="747" spans="1:152" ht="15.75" customHeight="1" x14ac:dyDescent="0.3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</row>
    <row r="748" spans="1:152" ht="15.75" customHeight="1" x14ac:dyDescent="0.3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</row>
    <row r="749" spans="1:152" ht="15.75" customHeight="1" x14ac:dyDescent="0.3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</row>
    <row r="750" spans="1:152" ht="15.75" customHeight="1" x14ac:dyDescent="0.3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</row>
    <row r="751" spans="1:152" ht="15.75" customHeight="1" x14ac:dyDescent="0.3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</row>
    <row r="752" spans="1:152" ht="15.75" customHeight="1" x14ac:dyDescent="0.3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</row>
    <row r="753" spans="1:152" ht="15.75" customHeight="1" x14ac:dyDescent="0.3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</row>
    <row r="754" spans="1:152" ht="15.75" customHeight="1" x14ac:dyDescent="0.3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</row>
    <row r="755" spans="1:152" ht="15.75" customHeight="1" x14ac:dyDescent="0.3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</row>
    <row r="756" spans="1:152" ht="15.75" customHeight="1" x14ac:dyDescent="0.3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</row>
    <row r="757" spans="1:152" ht="15.75" customHeight="1" x14ac:dyDescent="0.3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</row>
    <row r="758" spans="1:152" ht="15.75" customHeight="1" x14ac:dyDescent="0.3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</row>
    <row r="759" spans="1:152" ht="15.75" customHeight="1" x14ac:dyDescent="0.3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</row>
    <row r="760" spans="1:152" ht="15.75" customHeight="1" x14ac:dyDescent="0.3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</row>
    <row r="761" spans="1:152" ht="15.75" customHeight="1" x14ac:dyDescent="0.3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</row>
    <row r="762" spans="1:152" ht="15.75" customHeight="1" x14ac:dyDescent="0.3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</row>
    <row r="763" spans="1:152" ht="15.75" customHeight="1" x14ac:dyDescent="0.3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</row>
    <row r="764" spans="1:152" ht="15.75" customHeight="1" x14ac:dyDescent="0.3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</row>
    <row r="765" spans="1:152" ht="15.75" customHeight="1" x14ac:dyDescent="0.3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</row>
    <row r="766" spans="1:152" ht="15.75" customHeight="1" x14ac:dyDescent="0.3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</row>
    <row r="767" spans="1:152" ht="15.75" customHeight="1" x14ac:dyDescent="0.3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</row>
    <row r="768" spans="1:152" ht="15.75" customHeight="1" x14ac:dyDescent="0.3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</row>
    <row r="769" spans="1:152" ht="15.75" customHeight="1" x14ac:dyDescent="0.3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</row>
    <row r="770" spans="1:152" ht="15.75" customHeight="1" x14ac:dyDescent="0.3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</row>
    <row r="771" spans="1:152" ht="15.75" customHeight="1" x14ac:dyDescent="0.3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</row>
    <row r="772" spans="1:152" ht="15.75" customHeight="1" x14ac:dyDescent="0.3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</row>
    <row r="773" spans="1:152" ht="15.75" customHeight="1" x14ac:dyDescent="0.3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</row>
    <row r="774" spans="1:152" ht="15.75" customHeight="1" x14ac:dyDescent="0.3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</row>
    <row r="775" spans="1:152" ht="15.75" customHeight="1" x14ac:dyDescent="0.3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</row>
    <row r="776" spans="1:152" ht="15.75" customHeight="1" x14ac:dyDescent="0.3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</row>
    <row r="777" spans="1:152" ht="15.75" customHeight="1" x14ac:dyDescent="0.3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</row>
    <row r="778" spans="1:152" ht="15.75" customHeight="1" x14ac:dyDescent="0.3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</row>
    <row r="779" spans="1:152" ht="15.75" customHeight="1" x14ac:dyDescent="0.3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</row>
    <row r="780" spans="1:152" ht="15.75" customHeight="1" x14ac:dyDescent="0.3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</row>
    <row r="781" spans="1:152" ht="15.75" customHeight="1" x14ac:dyDescent="0.3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</row>
    <row r="782" spans="1:152" ht="15.75" customHeight="1" x14ac:dyDescent="0.3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</row>
    <row r="783" spans="1:152" ht="15.75" customHeight="1" x14ac:dyDescent="0.3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</row>
    <row r="784" spans="1:152" ht="15.75" customHeight="1" x14ac:dyDescent="0.3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</row>
    <row r="785" spans="1:152" ht="15.75" customHeight="1" x14ac:dyDescent="0.3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</row>
    <row r="786" spans="1:152" ht="15.75" customHeight="1" x14ac:dyDescent="0.3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</row>
    <row r="787" spans="1:152" ht="15.75" customHeight="1" x14ac:dyDescent="0.3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</row>
    <row r="788" spans="1:152" ht="15.75" customHeight="1" x14ac:dyDescent="0.3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</row>
    <row r="789" spans="1:152" ht="15.75" customHeight="1" x14ac:dyDescent="0.3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</row>
    <row r="790" spans="1:152" ht="15.75" customHeight="1" x14ac:dyDescent="0.3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</row>
    <row r="791" spans="1:152" ht="15.75" customHeight="1" x14ac:dyDescent="0.3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</row>
    <row r="792" spans="1:152" ht="15.75" customHeight="1" x14ac:dyDescent="0.3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</row>
    <row r="793" spans="1:152" ht="15.75" customHeight="1" x14ac:dyDescent="0.3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</row>
    <row r="794" spans="1:152" ht="15.75" customHeight="1" x14ac:dyDescent="0.3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</row>
    <row r="795" spans="1:152" ht="15.75" customHeight="1" x14ac:dyDescent="0.3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</row>
    <row r="796" spans="1:152" ht="15.75" customHeight="1" x14ac:dyDescent="0.3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</row>
    <row r="797" spans="1:152" ht="15.75" customHeight="1" x14ac:dyDescent="0.3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</row>
    <row r="798" spans="1:152" ht="15.75" customHeight="1" x14ac:dyDescent="0.3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</row>
    <row r="799" spans="1:152" ht="15.75" customHeight="1" x14ac:dyDescent="0.3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</row>
    <row r="800" spans="1:152" ht="15.75" customHeight="1" x14ac:dyDescent="0.3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</row>
    <row r="801" spans="1:152" ht="15.75" customHeight="1" x14ac:dyDescent="0.3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</row>
    <row r="802" spans="1:152" ht="15.75" customHeight="1" x14ac:dyDescent="0.3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</row>
    <row r="803" spans="1:152" ht="15.75" customHeight="1" x14ac:dyDescent="0.3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</row>
    <row r="804" spans="1:152" ht="15.75" customHeight="1" x14ac:dyDescent="0.3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</row>
    <row r="805" spans="1:152" ht="15.75" customHeight="1" x14ac:dyDescent="0.3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</row>
    <row r="806" spans="1:152" ht="15.75" customHeight="1" x14ac:dyDescent="0.3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</row>
    <row r="807" spans="1:152" ht="15.75" customHeight="1" x14ac:dyDescent="0.3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</row>
    <row r="808" spans="1:152" ht="15.75" customHeight="1" x14ac:dyDescent="0.3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</row>
    <row r="809" spans="1:152" ht="15.75" customHeight="1" x14ac:dyDescent="0.3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</row>
    <row r="810" spans="1:152" ht="15.75" customHeight="1" x14ac:dyDescent="0.3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</row>
    <row r="811" spans="1:152" ht="15.75" customHeight="1" x14ac:dyDescent="0.3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</row>
    <row r="812" spans="1:152" ht="15.75" customHeight="1" x14ac:dyDescent="0.3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</row>
    <row r="813" spans="1:152" ht="15.75" customHeight="1" x14ac:dyDescent="0.3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</row>
    <row r="814" spans="1:152" ht="15.75" customHeight="1" x14ac:dyDescent="0.3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</row>
    <row r="815" spans="1:152" ht="15.75" customHeight="1" x14ac:dyDescent="0.3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</row>
    <row r="816" spans="1:152" ht="15.75" customHeight="1" x14ac:dyDescent="0.3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</row>
    <row r="817" spans="1:152" ht="15.75" customHeight="1" x14ac:dyDescent="0.3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</row>
    <row r="818" spans="1:152" ht="15.75" customHeight="1" x14ac:dyDescent="0.3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</row>
    <row r="819" spans="1:152" ht="15.75" customHeight="1" x14ac:dyDescent="0.3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</row>
    <row r="820" spans="1:152" ht="15.75" customHeight="1" x14ac:dyDescent="0.3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</row>
    <row r="821" spans="1:152" ht="15.75" customHeight="1" x14ac:dyDescent="0.3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</row>
    <row r="822" spans="1:152" ht="15.75" customHeight="1" x14ac:dyDescent="0.3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</row>
    <row r="823" spans="1:152" ht="15.75" customHeight="1" x14ac:dyDescent="0.3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</row>
    <row r="824" spans="1:152" ht="15.75" customHeight="1" x14ac:dyDescent="0.3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</row>
    <row r="825" spans="1:152" ht="15.75" customHeight="1" x14ac:dyDescent="0.3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</row>
    <row r="826" spans="1:152" ht="15.75" customHeight="1" x14ac:dyDescent="0.3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</row>
    <row r="827" spans="1:152" ht="15.75" customHeight="1" x14ac:dyDescent="0.3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</row>
    <row r="828" spans="1:152" ht="15.75" customHeight="1" x14ac:dyDescent="0.3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</row>
    <row r="829" spans="1:152" ht="15.75" customHeight="1" x14ac:dyDescent="0.3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</row>
    <row r="830" spans="1:152" ht="15.75" customHeight="1" x14ac:dyDescent="0.3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</row>
    <row r="831" spans="1:152" ht="15.75" customHeight="1" x14ac:dyDescent="0.3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</row>
    <row r="832" spans="1:152" ht="15.75" customHeight="1" x14ac:dyDescent="0.3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</row>
    <row r="833" spans="1:152" ht="15.75" customHeight="1" x14ac:dyDescent="0.3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</row>
    <row r="834" spans="1:152" ht="15.75" customHeight="1" x14ac:dyDescent="0.3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</row>
    <row r="835" spans="1:152" ht="15.75" customHeight="1" x14ac:dyDescent="0.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</row>
    <row r="836" spans="1:152" ht="15.75" customHeight="1" x14ac:dyDescent="0.3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</row>
    <row r="837" spans="1:152" ht="15.75" customHeight="1" x14ac:dyDescent="0.3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</row>
    <row r="838" spans="1:152" ht="15.75" customHeight="1" x14ac:dyDescent="0.3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</row>
    <row r="839" spans="1:152" ht="15.75" customHeight="1" x14ac:dyDescent="0.3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</row>
    <row r="840" spans="1:152" ht="15.75" customHeight="1" x14ac:dyDescent="0.3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</row>
    <row r="841" spans="1:152" ht="15.75" customHeight="1" x14ac:dyDescent="0.3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</row>
    <row r="842" spans="1:152" ht="15.75" customHeight="1" x14ac:dyDescent="0.3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</row>
    <row r="843" spans="1:152" ht="15.75" customHeight="1" x14ac:dyDescent="0.3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</row>
    <row r="844" spans="1:152" ht="15.75" customHeight="1" x14ac:dyDescent="0.3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</row>
    <row r="845" spans="1:152" ht="15.75" customHeight="1" x14ac:dyDescent="0.3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</row>
    <row r="846" spans="1:152" ht="15.75" customHeight="1" x14ac:dyDescent="0.3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</row>
    <row r="847" spans="1:152" ht="15.75" customHeight="1" x14ac:dyDescent="0.3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</row>
    <row r="848" spans="1:152" ht="15.75" customHeight="1" x14ac:dyDescent="0.3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</row>
    <row r="849" spans="1:152" ht="15.75" customHeight="1" x14ac:dyDescent="0.3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</row>
    <row r="850" spans="1:152" ht="15.75" customHeight="1" x14ac:dyDescent="0.3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</row>
    <row r="851" spans="1:152" ht="15.75" customHeight="1" x14ac:dyDescent="0.3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</row>
    <row r="852" spans="1:152" ht="15.75" customHeight="1" x14ac:dyDescent="0.3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</row>
    <row r="853" spans="1:152" ht="15.75" customHeight="1" x14ac:dyDescent="0.3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</row>
    <row r="854" spans="1:152" ht="15.75" customHeight="1" x14ac:dyDescent="0.3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</row>
    <row r="855" spans="1:152" ht="15.75" customHeight="1" x14ac:dyDescent="0.3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</row>
    <row r="856" spans="1:152" ht="15.75" customHeight="1" x14ac:dyDescent="0.3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</row>
    <row r="857" spans="1:152" ht="15.75" customHeight="1" x14ac:dyDescent="0.3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</row>
    <row r="858" spans="1:152" ht="15.75" customHeight="1" x14ac:dyDescent="0.3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</row>
    <row r="859" spans="1:152" ht="15.75" customHeight="1" x14ac:dyDescent="0.3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</row>
    <row r="860" spans="1:152" ht="15.75" customHeight="1" x14ac:dyDescent="0.3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</row>
    <row r="861" spans="1:152" ht="15.75" customHeight="1" x14ac:dyDescent="0.3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</row>
    <row r="862" spans="1:152" ht="15.75" customHeight="1" x14ac:dyDescent="0.3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</row>
    <row r="863" spans="1:152" ht="15.75" customHeight="1" x14ac:dyDescent="0.3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</row>
    <row r="864" spans="1:152" ht="15.75" customHeight="1" x14ac:dyDescent="0.3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</row>
    <row r="865" spans="1:152" ht="15.75" customHeight="1" x14ac:dyDescent="0.3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</row>
    <row r="866" spans="1:152" ht="15.75" customHeight="1" x14ac:dyDescent="0.3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</row>
    <row r="867" spans="1:152" ht="15.75" customHeight="1" x14ac:dyDescent="0.3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</row>
    <row r="868" spans="1:152" ht="15.75" customHeight="1" x14ac:dyDescent="0.3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</row>
    <row r="869" spans="1:152" ht="15.75" customHeight="1" x14ac:dyDescent="0.3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</row>
    <row r="870" spans="1:152" ht="15.75" customHeight="1" x14ac:dyDescent="0.3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</row>
    <row r="871" spans="1:152" ht="15.75" customHeight="1" x14ac:dyDescent="0.3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</row>
    <row r="872" spans="1:152" ht="15.75" customHeight="1" x14ac:dyDescent="0.3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</row>
    <row r="873" spans="1:152" ht="15.75" customHeight="1" x14ac:dyDescent="0.3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</row>
    <row r="874" spans="1:152" ht="15.75" customHeight="1" x14ac:dyDescent="0.3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</row>
    <row r="875" spans="1:152" ht="15.75" customHeight="1" x14ac:dyDescent="0.3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</row>
    <row r="876" spans="1:152" ht="15.75" customHeight="1" x14ac:dyDescent="0.3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</row>
    <row r="877" spans="1:152" ht="15.75" customHeight="1" x14ac:dyDescent="0.3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</row>
    <row r="878" spans="1:152" ht="15.75" customHeight="1" x14ac:dyDescent="0.3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</row>
    <row r="879" spans="1:152" ht="15.75" customHeight="1" x14ac:dyDescent="0.3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</row>
    <row r="880" spans="1:152" ht="15.75" customHeight="1" x14ac:dyDescent="0.3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</row>
    <row r="881" spans="1:152" ht="15.75" customHeight="1" x14ac:dyDescent="0.3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</row>
    <row r="882" spans="1:152" ht="15.75" customHeight="1" x14ac:dyDescent="0.3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</row>
    <row r="883" spans="1:152" ht="15.75" customHeight="1" x14ac:dyDescent="0.3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</row>
    <row r="884" spans="1:152" ht="15.75" customHeight="1" x14ac:dyDescent="0.3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</row>
    <row r="885" spans="1:152" ht="15.75" customHeight="1" x14ac:dyDescent="0.3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</row>
    <row r="886" spans="1:152" ht="15.75" customHeight="1" x14ac:dyDescent="0.3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</row>
    <row r="887" spans="1:152" ht="15.75" customHeight="1" x14ac:dyDescent="0.3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</row>
    <row r="888" spans="1:152" ht="15.75" customHeight="1" x14ac:dyDescent="0.3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</row>
    <row r="889" spans="1:152" ht="15.75" customHeight="1" x14ac:dyDescent="0.3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</row>
    <row r="890" spans="1:152" ht="15.75" customHeight="1" x14ac:dyDescent="0.3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</row>
    <row r="891" spans="1:152" ht="15.75" customHeight="1" x14ac:dyDescent="0.3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</row>
    <row r="892" spans="1:152" ht="15.75" customHeight="1" x14ac:dyDescent="0.3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</row>
    <row r="893" spans="1:152" ht="15.75" customHeight="1" x14ac:dyDescent="0.3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</row>
    <row r="894" spans="1:152" ht="15.75" customHeight="1" x14ac:dyDescent="0.3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</row>
    <row r="895" spans="1:152" ht="15.75" customHeight="1" x14ac:dyDescent="0.3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</row>
    <row r="896" spans="1:152" ht="15.75" customHeight="1" x14ac:dyDescent="0.3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</row>
    <row r="897" spans="1:152" ht="15.75" customHeight="1" x14ac:dyDescent="0.3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</row>
    <row r="898" spans="1:152" ht="15.75" customHeight="1" x14ac:dyDescent="0.3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</row>
    <row r="899" spans="1:152" ht="15.75" customHeight="1" x14ac:dyDescent="0.3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</row>
    <row r="900" spans="1:152" ht="15.75" customHeight="1" x14ac:dyDescent="0.3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</row>
    <row r="901" spans="1:152" ht="15.75" customHeight="1" x14ac:dyDescent="0.3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</row>
    <row r="902" spans="1:152" ht="15.75" customHeight="1" x14ac:dyDescent="0.3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</row>
    <row r="903" spans="1:152" ht="15.75" customHeight="1" x14ac:dyDescent="0.3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</row>
    <row r="904" spans="1:152" ht="15.75" customHeight="1" x14ac:dyDescent="0.3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</row>
    <row r="905" spans="1:152" ht="15.75" customHeight="1" x14ac:dyDescent="0.3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</row>
    <row r="906" spans="1:152" ht="15.75" customHeight="1" x14ac:dyDescent="0.3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</row>
    <row r="907" spans="1:152" ht="15.75" customHeight="1" x14ac:dyDescent="0.3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</row>
    <row r="908" spans="1:152" ht="15.75" customHeight="1" x14ac:dyDescent="0.3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</row>
    <row r="909" spans="1:152" ht="15.75" customHeight="1" x14ac:dyDescent="0.3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</row>
    <row r="910" spans="1:152" ht="15.75" customHeight="1" x14ac:dyDescent="0.3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</row>
    <row r="911" spans="1:152" ht="15.75" customHeight="1" x14ac:dyDescent="0.3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</row>
    <row r="912" spans="1:152" ht="15.75" customHeight="1" x14ac:dyDescent="0.3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</row>
    <row r="913" spans="1:152" ht="15.75" customHeight="1" x14ac:dyDescent="0.3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</row>
    <row r="914" spans="1:152" ht="15.75" customHeight="1" x14ac:dyDescent="0.3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</row>
    <row r="915" spans="1:152" ht="15.75" customHeight="1" x14ac:dyDescent="0.3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</row>
    <row r="916" spans="1:152" ht="15.75" customHeight="1" x14ac:dyDescent="0.3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</row>
    <row r="917" spans="1:152" ht="15.75" customHeight="1" x14ac:dyDescent="0.3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</row>
    <row r="918" spans="1:152" ht="15.75" customHeight="1" x14ac:dyDescent="0.3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</row>
    <row r="919" spans="1:152" ht="15.75" customHeight="1" x14ac:dyDescent="0.3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</row>
    <row r="920" spans="1:152" ht="15.75" customHeight="1" x14ac:dyDescent="0.3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</row>
    <row r="921" spans="1:152" ht="15.75" customHeight="1" x14ac:dyDescent="0.3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</row>
    <row r="922" spans="1:152" ht="15.75" customHeight="1" x14ac:dyDescent="0.3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</row>
    <row r="923" spans="1:152" ht="15.75" customHeight="1" x14ac:dyDescent="0.3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</row>
    <row r="924" spans="1:152" ht="15.75" customHeight="1" x14ac:dyDescent="0.3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</row>
    <row r="925" spans="1:152" ht="15.75" customHeight="1" x14ac:dyDescent="0.3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</row>
    <row r="926" spans="1:152" ht="15.75" customHeight="1" x14ac:dyDescent="0.3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</row>
    <row r="927" spans="1:152" ht="15.75" customHeight="1" x14ac:dyDescent="0.3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</row>
    <row r="928" spans="1:152" ht="15.75" customHeight="1" x14ac:dyDescent="0.3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</row>
    <row r="929" spans="1:152" ht="15.75" customHeight="1" x14ac:dyDescent="0.3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</row>
    <row r="930" spans="1:152" ht="15.75" customHeight="1" x14ac:dyDescent="0.3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</row>
    <row r="931" spans="1:152" ht="15.75" customHeight="1" x14ac:dyDescent="0.3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</row>
    <row r="932" spans="1:152" ht="15.75" customHeight="1" x14ac:dyDescent="0.3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</row>
    <row r="933" spans="1:152" ht="15.75" customHeight="1" x14ac:dyDescent="0.3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</row>
    <row r="934" spans="1:152" ht="15.75" customHeight="1" x14ac:dyDescent="0.3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</row>
    <row r="935" spans="1:152" ht="15.75" customHeight="1" x14ac:dyDescent="0.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</row>
    <row r="936" spans="1:152" ht="15.75" customHeight="1" x14ac:dyDescent="0.3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</row>
    <row r="937" spans="1:152" ht="15.75" customHeight="1" x14ac:dyDescent="0.3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</row>
    <row r="938" spans="1:152" ht="15.75" customHeight="1" x14ac:dyDescent="0.3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</row>
    <row r="939" spans="1:152" ht="15.75" customHeight="1" x14ac:dyDescent="0.3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</row>
    <row r="940" spans="1:152" ht="15.75" customHeight="1" x14ac:dyDescent="0.3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</row>
    <row r="941" spans="1:152" ht="15.75" customHeight="1" x14ac:dyDescent="0.3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</row>
    <row r="942" spans="1:152" ht="15.75" customHeight="1" x14ac:dyDescent="0.3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</row>
    <row r="943" spans="1:152" ht="15.75" customHeight="1" x14ac:dyDescent="0.3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</row>
    <row r="944" spans="1:152" ht="15.75" customHeight="1" x14ac:dyDescent="0.3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</row>
    <row r="945" spans="1:152" ht="15.75" customHeight="1" x14ac:dyDescent="0.3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</row>
    <row r="946" spans="1:152" ht="15.75" customHeight="1" x14ac:dyDescent="0.3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</row>
    <row r="947" spans="1:152" ht="15.75" customHeight="1" x14ac:dyDescent="0.3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</row>
    <row r="948" spans="1:152" ht="15.75" customHeight="1" x14ac:dyDescent="0.3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</row>
    <row r="949" spans="1:152" ht="15.75" customHeight="1" x14ac:dyDescent="0.3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</row>
    <row r="950" spans="1:152" ht="15.75" customHeight="1" x14ac:dyDescent="0.3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</row>
    <row r="951" spans="1:152" ht="15.75" customHeight="1" x14ac:dyDescent="0.3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</row>
    <row r="952" spans="1:152" ht="15.75" customHeight="1" x14ac:dyDescent="0.3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</row>
    <row r="953" spans="1:152" ht="15.75" customHeight="1" x14ac:dyDescent="0.3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</row>
    <row r="954" spans="1:152" ht="15.75" customHeight="1" x14ac:dyDescent="0.3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</row>
    <row r="955" spans="1:152" ht="15.75" customHeight="1" x14ac:dyDescent="0.3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</row>
    <row r="956" spans="1:152" ht="15.75" customHeight="1" x14ac:dyDescent="0.3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</row>
    <row r="957" spans="1:152" ht="15.75" customHeight="1" x14ac:dyDescent="0.3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</row>
    <row r="958" spans="1:152" ht="15.75" customHeight="1" x14ac:dyDescent="0.3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</row>
    <row r="959" spans="1:152" ht="15.75" customHeight="1" x14ac:dyDescent="0.3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</row>
    <row r="960" spans="1:152" ht="15.75" customHeight="1" x14ac:dyDescent="0.3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</row>
    <row r="961" spans="1:152" ht="15.75" customHeight="1" x14ac:dyDescent="0.3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</row>
    <row r="962" spans="1:152" ht="15.75" customHeight="1" x14ac:dyDescent="0.3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</row>
    <row r="963" spans="1:152" ht="15.75" customHeight="1" x14ac:dyDescent="0.3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</row>
    <row r="964" spans="1:152" ht="15.75" customHeight="1" x14ac:dyDescent="0.3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</row>
    <row r="965" spans="1:152" ht="15.75" customHeight="1" x14ac:dyDescent="0.3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</row>
    <row r="966" spans="1:152" ht="15.75" customHeight="1" x14ac:dyDescent="0.3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</row>
    <row r="967" spans="1:152" ht="15.75" customHeight="1" x14ac:dyDescent="0.3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</row>
    <row r="968" spans="1:152" ht="15.75" customHeight="1" x14ac:dyDescent="0.3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</row>
    <row r="969" spans="1:152" ht="15.75" customHeight="1" x14ac:dyDescent="0.3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</row>
    <row r="970" spans="1:152" ht="15.75" customHeight="1" x14ac:dyDescent="0.3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</row>
    <row r="971" spans="1:152" ht="15.75" customHeight="1" x14ac:dyDescent="0.3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</row>
    <row r="972" spans="1:152" ht="15.75" customHeight="1" x14ac:dyDescent="0.3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</row>
    <row r="973" spans="1:152" ht="15.75" customHeight="1" x14ac:dyDescent="0.3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</row>
    <row r="974" spans="1:152" ht="15.75" customHeight="1" x14ac:dyDescent="0.3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</row>
    <row r="975" spans="1:152" ht="15.75" customHeight="1" x14ac:dyDescent="0.3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</row>
    <row r="976" spans="1:152" ht="15.75" customHeight="1" x14ac:dyDescent="0.3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</row>
    <row r="977" spans="1:152" ht="15.75" customHeight="1" x14ac:dyDescent="0.3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</row>
    <row r="978" spans="1:152" ht="15.75" customHeight="1" x14ac:dyDescent="0.3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</row>
    <row r="979" spans="1:152" ht="15.75" customHeight="1" x14ac:dyDescent="0.3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</row>
    <row r="980" spans="1:152" ht="15.75" customHeight="1" x14ac:dyDescent="0.3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</row>
    <row r="981" spans="1:152" ht="15.75" customHeight="1" x14ac:dyDescent="0.3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</row>
    <row r="982" spans="1:152" ht="15.75" customHeight="1" x14ac:dyDescent="0.3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</row>
    <row r="983" spans="1:152" ht="15.75" customHeight="1" x14ac:dyDescent="0.3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</row>
    <row r="984" spans="1:152" ht="15.75" customHeight="1" x14ac:dyDescent="0.3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</row>
    <row r="985" spans="1:152" ht="15.75" customHeight="1" x14ac:dyDescent="0.3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</row>
    <row r="986" spans="1:152" ht="15.75" customHeight="1" x14ac:dyDescent="0.3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</row>
    <row r="987" spans="1:152" ht="15.75" customHeight="1" x14ac:dyDescent="0.3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</row>
    <row r="988" spans="1:152" ht="15.75" customHeight="1" x14ac:dyDescent="0.3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</row>
    <row r="989" spans="1:152" ht="15.75" customHeight="1" x14ac:dyDescent="0.3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</row>
    <row r="990" spans="1:152" ht="15.75" customHeight="1" x14ac:dyDescent="0.3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</row>
  </sheetData>
  <printOptions horizontalCentered="1"/>
  <pageMargins left="0.51181102362204722" right="0.51181102362204722" top="0.78740157480314965" bottom="0.78740157480314965" header="0" footer="0"/>
  <pageSetup paperSize="9" scale="60" orientation="portrait" r:id="rId1"/>
  <headerFooter>
    <oddFooter>&amp;L_x000D_&amp;1#&amp;"Trebuchet MS"&amp;9&amp;K008542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base_dados_ativos</vt:lpstr>
      <vt:lpstr>Planilha1</vt:lpstr>
      <vt:lpstr>tabua_lx</vt:lpstr>
      <vt:lpstr>tabua_IBGE</vt:lpstr>
      <vt:lpstr>tabuas_geral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Hélder Belo</dc:creator>
  <cp:lastModifiedBy>Jose Marcos Ferreira de Souza</cp:lastModifiedBy>
  <dcterms:created xsi:type="dcterms:W3CDTF">2023-02-26T18:44:00Z</dcterms:created>
  <dcterms:modified xsi:type="dcterms:W3CDTF">2024-09-13T13:55:11Z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2024-09-10T17:28:32Z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633c71b1-9d1f-443b-a457-594449698762</vt:lpwstr>
  </property>
  <property fmtid="{D5CDD505-2E9C-101B-9397-08002B2CF9AE}" pid="8" name="MSIP_Label_cdac03a7-e156-4c4b-b35d-d580a54520fa_ContentBits">
    <vt:lpwstr>2</vt:lpwstr>
  </property>
</Properties>
</file>