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do365-my.sharepoint.com/personal/xmira3_alumno_uned_es/Documents/Master data science/repo/modelado estadistico de datos/intro/"/>
    </mc:Choice>
  </mc:AlternateContent>
  <xr:revisionPtr revIDLastSave="45" documentId="8_{8142DD9E-BCC1-41A2-9125-83AF2401CE2C}" xr6:coauthVersionLast="47" xr6:coauthVersionMax="47" xr10:uidLastSave="{824D4AD6-5648-4FFF-BD94-8D32B7C382E9}"/>
  <bookViews>
    <workbookView minimized="1" xWindow="2340" yWindow="2340" windowWidth="21600" windowHeight="11385" activeTab="1" xr2:uid="{D8F2B922-CCD7-49B9-B867-BFACFAD2DDCF}"/>
  </bookViews>
  <sheets>
    <sheet name="Hoja1" sheetId="1" r:id="rId1"/>
    <sheet name="Hoja3" sheetId="3" r:id="rId2"/>
    <sheet name="Hoja2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1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0" i="1"/>
  <c r="E65" i="1"/>
  <c r="D47" i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30" i="1"/>
  <c r="K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0" i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10" i="1"/>
  <c r="K10" i="1" s="1"/>
  <c r="H25" i="1"/>
  <c r="E25" i="1"/>
  <c r="D26" i="1"/>
</calcChain>
</file>

<file path=xl/sharedStrings.xml><?xml version="1.0" encoding="utf-8"?>
<sst xmlns="http://schemas.openxmlformats.org/spreadsheetml/2006/main" count="238" uniqueCount="34">
  <si>
    <t>rest - getSaleById (/v3/authservices/rest/sale/{storeId})</t>
  </si>
  <si>
    <t>rest - getWeatherById (/v3/authservices/rest/weather/{storeId})</t>
  </si>
  <si>
    <t>rest - getFilters (/v3/authservices/rest/filter/{storeId})</t>
  </si>
  <si>
    <t>rest - getBreakdownById (/v3/authservices/rest/breakdown/{storeId})</t>
  </si>
  <si>
    <t>rest - getAppVersionInfov4 (/v4/authservices/rest/version/{appVersion})</t>
  </si>
  <si>
    <t>rest - getCriteriaType (/v3/authservices/rest/filter/{storeId}/criteriaType)</t>
  </si>
  <si>
    <t>rest - getOrdinalsv4 (/v4/authservices/rest/ordinal/{storeId})</t>
  </si>
  <si>
    <t>rest - getStockById (/v3/authservices/rest/stock/{storeId})</t>
  </si>
  <si>
    <t>rest - getCoverageChartByStoreId (/v3/authservices/rest/coverage/{storeId}/chart)</t>
  </si>
  <si>
    <t>rest - getStockBreakdownByStoreId (/v3/authservices/rest/stock/{storeId}/breakdown)</t>
  </si>
  <si>
    <t>rest - getPassiveItems (/v3/authservices/rest/passiveitems/{storeId})</t>
  </si>
  <si>
    <t>rest - getRankingPreview (/v3/authservices/rest/ranking/{storeId}/preview)</t>
  </si>
  <si>
    <t>rest - getSalesDateInfo (/v3/authservices/rest/filter/{storeId}/sales)</t>
  </si>
  <si>
    <t>rest - getRankingById (/v3/authservices/rest/ranking/{storeId})</t>
  </si>
  <si>
    <t>rest - getCoverageByStoreId (/v3/authservices/rest/coverage/{storeId})</t>
  </si>
  <si>
    <t>uri</t>
  </si>
  <si>
    <t>freq</t>
  </si>
  <si>
    <t>Lunes 3/10 14 a 15</t>
  </si>
  <si>
    <t>Sabado 1/10 1900 a 1910</t>
  </si>
  <si>
    <t>count</t>
  </si>
  <si>
    <t>dif</t>
  </si>
  <si>
    <t>dif pct</t>
  </si>
  <si>
    <t>dif sabado</t>
  </si>
  <si>
    <t>sabado 8/10 1900 a 1912</t>
  </si>
  <si>
    <t>lunes 10/10 14 a 15</t>
  </si>
  <si>
    <t>a sabdo</t>
  </si>
  <si>
    <t>a lunes</t>
  </si>
  <si>
    <t>dia</t>
  </si>
  <si>
    <t>lunes 3</t>
  </si>
  <si>
    <t>sabado 1</t>
  </si>
  <si>
    <t>sabado 8</t>
  </si>
  <si>
    <t>lunes 10</t>
  </si>
  <si>
    <t>div lunes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</si>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</sst>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CCCCDC"/>
      <name val="Roboto"/>
    </font>
    <font>
      <sz val="9"/>
      <color theme="1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1B1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9" fontId="0" fillId="0" borderId="0" xfId="1" applyFont="1"/>
    <xf numFmtId="0" fontId="2" fillId="0" borderId="0" xfId="0" applyFont="1"/>
    <xf numFmtId="0" fontId="6" fillId="0" borderId="0" xfId="0" applyFont="1"/>
    <xf numFmtId="9" fontId="6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70F1-B58D-4C7E-B3BD-65CADB58A1AF}">
  <dimension ref="D7:L65"/>
  <sheetViews>
    <sheetView topLeftCell="E1" workbookViewId="0">
      <selection activeCell="G9" sqref="G9:H24"/>
    </sheetView>
  </sheetViews>
  <sheetFormatPr baseColWidth="10" defaultRowHeight="15" x14ac:dyDescent="0.25"/>
  <cols>
    <col min="4" max="4" width="88.5703125" bestFit="1" customWidth="1"/>
    <col min="7" max="7" width="101.42578125" customWidth="1"/>
    <col min="10" max="10" width="6.28515625" bestFit="1" customWidth="1"/>
    <col min="11" max="11" width="6.5703125" bestFit="1" customWidth="1"/>
  </cols>
  <sheetData>
    <row r="7" spans="4:12" x14ac:dyDescent="0.25">
      <c r="D7" t="s">
        <v>18</v>
      </c>
    </row>
    <row r="8" spans="4:12" x14ac:dyDescent="0.25">
      <c r="G8" t="s">
        <v>17</v>
      </c>
      <c r="J8" s="9"/>
      <c r="K8" s="9" t="s">
        <v>25</v>
      </c>
      <c r="L8" s="9"/>
    </row>
    <row r="9" spans="4:12" x14ac:dyDescent="0.25">
      <c r="D9" s="4" t="s">
        <v>15</v>
      </c>
      <c r="E9" s="5" t="s">
        <v>19</v>
      </c>
      <c r="G9" s="4" t="s">
        <v>15</v>
      </c>
      <c r="H9" s="5" t="s">
        <v>19</v>
      </c>
      <c r="J9" s="9" t="s">
        <v>20</v>
      </c>
      <c r="K9" s="9" t="s">
        <v>21</v>
      </c>
      <c r="L9" s="9"/>
    </row>
    <row r="10" spans="4:12" x14ac:dyDescent="0.25">
      <c r="D10" s="5" t="s">
        <v>4</v>
      </c>
      <c r="E10" s="6">
        <v>128</v>
      </c>
      <c r="G10" s="5" t="s">
        <v>4</v>
      </c>
      <c r="H10" s="6">
        <v>89</v>
      </c>
      <c r="J10" s="9">
        <f>E10-H10</f>
        <v>39</v>
      </c>
      <c r="K10" s="10">
        <f>J10/E10</f>
        <v>0.3046875</v>
      </c>
      <c r="L10" s="9">
        <f>H10*3</f>
        <v>267</v>
      </c>
    </row>
    <row r="11" spans="4:12" x14ac:dyDescent="0.25">
      <c r="D11" s="5" t="s">
        <v>3</v>
      </c>
      <c r="E11" s="6">
        <v>149</v>
      </c>
      <c r="G11" s="5" t="s">
        <v>3</v>
      </c>
      <c r="H11" s="6">
        <v>307</v>
      </c>
      <c r="J11" s="9">
        <f t="shared" ref="J11:J24" si="0">E11-H11</f>
        <v>-158</v>
      </c>
      <c r="K11" s="10">
        <f t="shared" ref="K11:K24" si="1">J11/E11</f>
        <v>-1.0604026845637584</v>
      </c>
      <c r="L11" s="9">
        <f t="shared" ref="L11:L24" si="2">H11*3</f>
        <v>921</v>
      </c>
    </row>
    <row r="12" spans="4:12" x14ac:dyDescent="0.25">
      <c r="D12" s="5" t="s">
        <v>14</v>
      </c>
      <c r="E12" s="6">
        <v>16</v>
      </c>
      <c r="G12" s="5" t="s">
        <v>14</v>
      </c>
      <c r="H12" s="6">
        <v>107</v>
      </c>
      <c r="J12" s="9">
        <f t="shared" si="0"/>
        <v>-91</v>
      </c>
      <c r="K12" s="10">
        <f t="shared" si="1"/>
        <v>-5.6875</v>
      </c>
      <c r="L12" s="9">
        <f t="shared" si="2"/>
        <v>321</v>
      </c>
    </row>
    <row r="13" spans="4:12" x14ac:dyDescent="0.25">
      <c r="D13" s="5" t="s">
        <v>8</v>
      </c>
      <c r="E13" s="6">
        <v>76</v>
      </c>
      <c r="G13" s="5" t="s">
        <v>8</v>
      </c>
      <c r="H13" s="6">
        <v>159</v>
      </c>
      <c r="J13" s="9">
        <f t="shared" si="0"/>
        <v>-83</v>
      </c>
      <c r="K13" s="10">
        <f t="shared" si="1"/>
        <v>-1.0921052631578947</v>
      </c>
      <c r="L13" s="9">
        <f t="shared" si="2"/>
        <v>477</v>
      </c>
    </row>
    <row r="14" spans="4:12" x14ac:dyDescent="0.25">
      <c r="D14" s="5" t="s">
        <v>5</v>
      </c>
      <c r="E14" s="6">
        <v>122</v>
      </c>
      <c r="G14" s="5" t="s">
        <v>5</v>
      </c>
      <c r="H14" s="6">
        <v>87</v>
      </c>
      <c r="J14" s="9">
        <f t="shared" si="0"/>
        <v>35</v>
      </c>
      <c r="K14" s="10">
        <f t="shared" si="1"/>
        <v>0.28688524590163933</v>
      </c>
      <c r="L14" s="9">
        <f t="shared" si="2"/>
        <v>261</v>
      </c>
    </row>
    <row r="15" spans="4:12" x14ac:dyDescent="0.25">
      <c r="D15" s="5" t="s">
        <v>2</v>
      </c>
      <c r="E15" s="6">
        <v>232</v>
      </c>
      <c r="G15" s="5" t="s">
        <v>2</v>
      </c>
      <c r="H15" s="6">
        <v>226</v>
      </c>
      <c r="J15" s="9">
        <f t="shared" si="0"/>
        <v>6</v>
      </c>
      <c r="K15" s="10">
        <f t="shared" si="1"/>
        <v>2.5862068965517241E-2</v>
      </c>
      <c r="L15" s="9">
        <f t="shared" si="2"/>
        <v>678</v>
      </c>
    </row>
    <row r="16" spans="4:12" x14ac:dyDescent="0.25">
      <c r="D16" s="5" t="s">
        <v>6</v>
      </c>
      <c r="E16" s="6">
        <v>122</v>
      </c>
      <c r="G16" s="5" t="s">
        <v>6</v>
      </c>
      <c r="H16" s="6">
        <v>88</v>
      </c>
      <c r="J16" s="9">
        <f t="shared" si="0"/>
        <v>34</v>
      </c>
      <c r="K16" s="10">
        <f t="shared" si="1"/>
        <v>0.27868852459016391</v>
      </c>
      <c r="L16" s="9">
        <f t="shared" si="2"/>
        <v>264</v>
      </c>
    </row>
    <row r="17" spans="4:12" x14ac:dyDescent="0.25">
      <c r="D17" s="5" t="s">
        <v>10</v>
      </c>
      <c r="E17" s="6">
        <v>72</v>
      </c>
      <c r="G17" s="5" t="s">
        <v>10</v>
      </c>
      <c r="H17" s="6">
        <v>157</v>
      </c>
      <c r="J17" s="9">
        <f t="shared" si="0"/>
        <v>-85</v>
      </c>
      <c r="K17" s="10">
        <f t="shared" si="1"/>
        <v>-1.1805555555555556</v>
      </c>
      <c r="L17" s="9">
        <f t="shared" si="2"/>
        <v>471</v>
      </c>
    </row>
    <row r="18" spans="4:12" x14ac:dyDescent="0.25">
      <c r="D18" s="5" t="s">
        <v>13</v>
      </c>
      <c r="E18" s="6">
        <v>31</v>
      </c>
      <c r="G18" s="5" t="s">
        <v>13</v>
      </c>
      <c r="H18" s="6">
        <v>89</v>
      </c>
      <c r="J18" s="9">
        <f t="shared" si="0"/>
        <v>-58</v>
      </c>
      <c r="K18" s="10">
        <f t="shared" si="1"/>
        <v>-1.8709677419354838</v>
      </c>
      <c r="L18" s="9">
        <f t="shared" si="2"/>
        <v>267</v>
      </c>
    </row>
    <row r="19" spans="4:12" x14ac:dyDescent="0.25">
      <c r="D19" s="5" t="s">
        <v>11</v>
      </c>
      <c r="E19" s="6">
        <v>70</v>
      </c>
      <c r="G19" s="5" t="s">
        <v>11</v>
      </c>
      <c r="H19" s="6">
        <v>143</v>
      </c>
      <c r="J19" s="9">
        <f t="shared" si="0"/>
        <v>-73</v>
      </c>
      <c r="K19" s="10">
        <f t="shared" si="1"/>
        <v>-1.0428571428571429</v>
      </c>
      <c r="L19" s="9">
        <f t="shared" si="2"/>
        <v>429</v>
      </c>
    </row>
    <row r="20" spans="4:12" x14ac:dyDescent="0.25">
      <c r="D20" s="5" t="s">
        <v>0</v>
      </c>
      <c r="E20" s="5">
        <v>1430</v>
      </c>
      <c r="G20" s="5" t="s">
        <v>0</v>
      </c>
      <c r="H20" s="5">
        <v>1090</v>
      </c>
      <c r="J20" s="9">
        <f t="shared" si="0"/>
        <v>340</v>
      </c>
      <c r="K20" s="10">
        <f t="shared" si="1"/>
        <v>0.23776223776223776</v>
      </c>
      <c r="L20" s="9">
        <f t="shared" si="2"/>
        <v>3270</v>
      </c>
    </row>
    <row r="21" spans="4:12" x14ac:dyDescent="0.25">
      <c r="D21" s="5" t="s">
        <v>12</v>
      </c>
      <c r="E21" s="6">
        <v>51</v>
      </c>
      <c r="G21" s="5" t="s">
        <v>12</v>
      </c>
      <c r="H21" s="6">
        <v>79</v>
      </c>
      <c r="J21" s="9">
        <f t="shared" si="0"/>
        <v>-28</v>
      </c>
      <c r="K21" s="10">
        <f t="shared" si="1"/>
        <v>-0.5490196078431373</v>
      </c>
      <c r="L21" s="9">
        <f t="shared" si="2"/>
        <v>237</v>
      </c>
    </row>
    <row r="22" spans="4:12" x14ac:dyDescent="0.25">
      <c r="D22" s="5" t="s">
        <v>9</v>
      </c>
      <c r="E22" s="6">
        <v>73</v>
      </c>
      <c r="G22" s="5" t="s">
        <v>9</v>
      </c>
      <c r="H22" s="6">
        <v>148</v>
      </c>
      <c r="J22" s="9">
        <f t="shared" si="0"/>
        <v>-75</v>
      </c>
      <c r="K22" s="10">
        <f t="shared" si="1"/>
        <v>-1.0273972602739727</v>
      </c>
      <c r="L22" s="9">
        <f t="shared" si="2"/>
        <v>444</v>
      </c>
    </row>
    <row r="23" spans="4:12" x14ac:dyDescent="0.25">
      <c r="D23" s="5" t="s">
        <v>7</v>
      </c>
      <c r="E23" s="6">
        <v>77</v>
      </c>
      <c r="G23" s="5" t="s">
        <v>7</v>
      </c>
      <c r="H23" s="6">
        <v>140</v>
      </c>
      <c r="J23" s="9">
        <f t="shared" si="0"/>
        <v>-63</v>
      </c>
      <c r="K23" s="10">
        <f t="shared" si="1"/>
        <v>-0.81818181818181823</v>
      </c>
      <c r="L23" s="9">
        <f t="shared" si="2"/>
        <v>420</v>
      </c>
    </row>
    <row r="24" spans="4:12" x14ac:dyDescent="0.25">
      <c r="D24" s="5" t="s">
        <v>1</v>
      </c>
      <c r="E24" s="6">
        <v>329</v>
      </c>
      <c r="G24" s="5" t="s">
        <v>1</v>
      </c>
      <c r="H24" s="6">
        <v>214</v>
      </c>
      <c r="J24" s="9">
        <f t="shared" si="0"/>
        <v>115</v>
      </c>
      <c r="K24" s="10">
        <f t="shared" si="1"/>
        <v>0.34954407294832829</v>
      </c>
      <c r="L24" s="9">
        <f t="shared" si="2"/>
        <v>642</v>
      </c>
    </row>
    <row r="25" spans="4:12" x14ac:dyDescent="0.25">
      <c r="E25">
        <f>SUM(E10:E24)</f>
        <v>2978</v>
      </c>
      <c r="H25">
        <f>SUM(H10:H24)</f>
        <v>3123</v>
      </c>
      <c r="J25" s="9"/>
      <c r="K25" s="9"/>
      <c r="L25" s="9"/>
    </row>
    <row r="26" spans="4:12" x14ac:dyDescent="0.25">
      <c r="D26">
        <f>_xlfn.CHISQ.TEST(E10:E24,H10:H24)</f>
        <v>1.7032247874667704E-121</v>
      </c>
      <c r="J26" s="8"/>
      <c r="K26" s="8"/>
    </row>
    <row r="28" spans="4:12" x14ac:dyDescent="0.25">
      <c r="D28" t="s">
        <v>23</v>
      </c>
      <c r="G28" t="s">
        <v>24</v>
      </c>
      <c r="K28" t="s">
        <v>26</v>
      </c>
    </row>
    <row r="29" spans="4:12" x14ac:dyDescent="0.25">
      <c r="D29" s="1" t="s">
        <v>15</v>
      </c>
      <c r="E29" s="2" t="s">
        <v>16</v>
      </c>
      <c r="F29" t="s">
        <v>22</v>
      </c>
      <c r="G29" s="4" t="s">
        <v>15</v>
      </c>
      <c r="H29" s="5" t="s">
        <v>16</v>
      </c>
      <c r="K29" t="s">
        <v>21</v>
      </c>
    </row>
    <row r="30" spans="4:12" x14ac:dyDescent="0.25">
      <c r="D30" s="2" t="s">
        <v>4</v>
      </c>
      <c r="E30" s="3">
        <v>113</v>
      </c>
      <c r="F30">
        <f>E30-E10</f>
        <v>-15</v>
      </c>
      <c r="G30" s="5" t="s">
        <v>4</v>
      </c>
      <c r="H30" s="6">
        <v>105</v>
      </c>
      <c r="I30">
        <f>H30-H10</f>
        <v>16</v>
      </c>
      <c r="K30" s="7">
        <f>I30/H30</f>
        <v>0.15238095238095239</v>
      </c>
    </row>
    <row r="31" spans="4:12" x14ac:dyDescent="0.25">
      <c r="D31" s="2" t="s">
        <v>3</v>
      </c>
      <c r="E31" s="3">
        <v>135</v>
      </c>
      <c r="F31">
        <f t="shared" ref="F31:F44" si="3">E31-E11</f>
        <v>-14</v>
      </c>
      <c r="G31" s="5" t="s">
        <v>3</v>
      </c>
      <c r="H31" s="6">
        <v>319</v>
      </c>
      <c r="I31">
        <f t="shared" ref="I31:I44" si="4">H31-H11</f>
        <v>12</v>
      </c>
      <c r="K31" s="7">
        <f t="shared" ref="K31:K44" si="5">I31/H31</f>
        <v>3.7617554858934171E-2</v>
      </c>
    </row>
    <row r="32" spans="4:12" x14ac:dyDescent="0.25">
      <c r="D32" s="2" t="s">
        <v>14</v>
      </c>
      <c r="E32" s="3">
        <v>15</v>
      </c>
      <c r="F32">
        <f t="shared" si="3"/>
        <v>-1</v>
      </c>
      <c r="G32" s="5" t="s">
        <v>14</v>
      </c>
      <c r="H32" s="6">
        <v>123</v>
      </c>
      <c r="I32">
        <f t="shared" si="4"/>
        <v>16</v>
      </c>
      <c r="K32" s="7">
        <f t="shared" si="5"/>
        <v>0.13008130081300814</v>
      </c>
    </row>
    <row r="33" spans="4:11" x14ac:dyDescent="0.25">
      <c r="D33" s="2" t="s">
        <v>8</v>
      </c>
      <c r="E33" s="3">
        <v>74</v>
      </c>
      <c r="F33">
        <f t="shared" si="3"/>
        <v>-2</v>
      </c>
      <c r="G33" s="5" t="s">
        <v>8</v>
      </c>
      <c r="H33" s="6">
        <v>163</v>
      </c>
      <c r="I33">
        <f t="shared" si="4"/>
        <v>4</v>
      </c>
      <c r="K33" s="7">
        <f t="shared" si="5"/>
        <v>2.4539877300613498E-2</v>
      </c>
    </row>
    <row r="34" spans="4:11" x14ac:dyDescent="0.25">
      <c r="D34" s="2" t="s">
        <v>5</v>
      </c>
      <c r="E34" s="3">
        <v>109</v>
      </c>
      <c r="F34">
        <f t="shared" si="3"/>
        <v>-13</v>
      </c>
      <c r="G34" s="5" t="s">
        <v>5</v>
      </c>
      <c r="H34" s="6">
        <v>99</v>
      </c>
      <c r="I34">
        <f t="shared" si="4"/>
        <v>12</v>
      </c>
      <c r="K34" s="7">
        <f t="shared" si="5"/>
        <v>0.12121212121212122</v>
      </c>
    </row>
    <row r="35" spans="4:11" x14ac:dyDescent="0.25">
      <c r="D35" s="2" t="s">
        <v>2</v>
      </c>
      <c r="E35" s="3">
        <v>249</v>
      </c>
      <c r="F35">
        <f t="shared" si="3"/>
        <v>17</v>
      </c>
      <c r="G35" s="5" t="s">
        <v>2</v>
      </c>
      <c r="H35" s="6">
        <v>224</v>
      </c>
      <c r="I35">
        <f t="shared" si="4"/>
        <v>-2</v>
      </c>
      <c r="K35" s="7">
        <f t="shared" si="5"/>
        <v>-8.9285714285714281E-3</v>
      </c>
    </row>
    <row r="36" spans="4:11" x14ac:dyDescent="0.25">
      <c r="D36" s="2" t="s">
        <v>6</v>
      </c>
      <c r="E36" s="3">
        <v>110</v>
      </c>
      <c r="F36">
        <f t="shared" si="3"/>
        <v>-12</v>
      </c>
      <c r="G36" s="5" t="s">
        <v>6</v>
      </c>
      <c r="H36" s="6">
        <v>100</v>
      </c>
      <c r="I36">
        <f t="shared" si="4"/>
        <v>12</v>
      </c>
      <c r="K36" s="7">
        <f t="shared" si="5"/>
        <v>0.12</v>
      </c>
    </row>
    <row r="37" spans="4:11" x14ac:dyDescent="0.25">
      <c r="D37" s="2" t="s">
        <v>10</v>
      </c>
      <c r="E37" s="3">
        <v>58</v>
      </c>
      <c r="F37">
        <f t="shared" si="3"/>
        <v>-14</v>
      </c>
      <c r="G37" s="5" t="s">
        <v>10</v>
      </c>
      <c r="H37" s="6">
        <v>156</v>
      </c>
      <c r="I37">
        <f t="shared" si="4"/>
        <v>-1</v>
      </c>
      <c r="K37" s="7">
        <f t="shared" si="5"/>
        <v>-6.41025641025641E-3</v>
      </c>
    </row>
    <row r="38" spans="4:11" x14ac:dyDescent="0.25">
      <c r="D38" s="2" t="s">
        <v>13</v>
      </c>
      <c r="E38" s="3">
        <v>44</v>
      </c>
      <c r="F38">
        <f t="shared" si="3"/>
        <v>13</v>
      </c>
      <c r="G38" s="5" t="s">
        <v>13</v>
      </c>
      <c r="H38" s="6">
        <v>86</v>
      </c>
      <c r="I38">
        <f t="shared" si="4"/>
        <v>-3</v>
      </c>
      <c r="K38" s="7">
        <f t="shared" si="5"/>
        <v>-3.4883720930232558E-2</v>
      </c>
    </row>
    <row r="39" spans="4:11" x14ac:dyDescent="0.25">
      <c r="D39" s="2" t="s">
        <v>11</v>
      </c>
      <c r="E39" s="3">
        <v>63</v>
      </c>
      <c r="F39">
        <f t="shared" si="3"/>
        <v>-7</v>
      </c>
      <c r="G39" s="5" t="s">
        <v>11</v>
      </c>
      <c r="H39" s="6">
        <v>160</v>
      </c>
      <c r="I39">
        <f t="shared" si="4"/>
        <v>17</v>
      </c>
      <c r="K39" s="7">
        <f t="shared" si="5"/>
        <v>0.10625</v>
      </c>
    </row>
    <row r="40" spans="4:11" x14ac:dyDescent="0.25">
      <c r="D40" s="2" t="s">
        <v>0</v>
      </c>
      <c r="E40" s="2">
        <v>1320</v>
      </c>
      <c r="F40">
        <f t="shared" si="3"/>
        <v>-110</v>
      </c>
      <c r="G40" s="5" t="s">
        <v>0</v>
      </c>
      <c r="H40" s="5">
        <v>1140</v>
      </c>
      <c r="I40">
        <f t="shared" si="4"/>
        <v>50</v>
      </c>
      <c r="K40" s="7">
        <f t="shared" si="5"/>
        <v>4.3859649122807015E-2</v>
      </c>
    </row>
    <row r="41" spans="4:11" x14ac:dyDescent="0.25">
      <c r="D41" s="2" t="s">
        <v>12</v>
      </c>
      <c r="E41" s="3">
        <v>57</v>
      </c>
      <c r="F41">
        <f t="shared" si="3"/>
        <v>6</v>
      </c>
      <c r="G41" s="5" t="s">
        <v>12</v>
      </c>
      <c r="H41" s="6">
        <v>101</v>
      </c>
      <c r="I41">
        <f t="shared" si="4"/>
        <v>22</v>
      </c>
      <c r="K41" s="7">
        <f t="shared" si="5"/>
        <v>0.21782178217821782</v>
      </c>
    </row>
    <row r="42" spans="4:11" x14ac:dyDescent="0.25">
      <c r="D42" s="2" t="s">
        <v>9</v>
      </c>
      <c r="E42" s="3">
        <v>67</v>
      </c>
      <c r="F42">
        <f t="shared" si="3"/>
        <v>-6</v>
      </c>
      <c r="G42" s="5" t="s">
        <v>9</v>
      </c>
      <c r="H42" s="6">
        <v>160</v>
      </c>
      <c r="I42">
        <f t="shared" si="4"/>
        <v>12</v>
      </c>
      <c r="K42" s="7">
        <f t="shared" si="5"/>
        <v>7.4999999999999997E-2</v>
      </c>
    </row>
    <row r="43" spans="4:11" x14ac:dyDescent="0.25">
      <c r="D43" s="2" t="s">
        <v>7</v>
      </c>
      <c r="E43" s="3">
        <v>70</v>
      </c>
      <c r="F43">
        <f t="shared" si="3"/>
        <v>-7</v>
      </c>
      <c r="G43" s="5" t="s">
        <v>7</v>
      </c>
      <c r="H43" s="6">
        <v>163</v>
      </c>
      <c r="I43">
        <f t="shared" si="4"/>
        <v>23</v>
      </c>
      <c r="K43" s="7">
        <f t="shared" si="5"/>
        <v>0.1411042944785276</v>
      </c>
    </row>
    <row r="44" spans="4:11" x14ac:dyDescent="0.25">
      <c r="D44" s="2" t="s">
        <v>1</v>
      </c>
      <c r="E44" s="3">
        <v>292</v>
      </c>
      <c r="F44">
        <f t="shared" si="3"/>
        <v>-37</v>
      </c>
      <c r="G44" s="5" t="s">
        <v>1</v>
      </c>
      <c r="H44" s="6">
        <v>225</v>
      </c>
      <c r="I44">
        <f t="shared" si="4"/>
        <v>11</v>
      </c>
      <c r="K44" s="7">
        <f t="shared" si="5"/>
        <v>4.8888888888888891E-2</v>
      </c>
    </row>
    <row r="47" spans="4:11" x14ac:dyDescent="0.25">
      <c r="D47">
        <f>_xlfn.CHISQ.TEST(E10:E24,E30:E44)</f>
        <v>5.0219467378111197E-3</v>
      </c>
    </row>
    <row r="48" spans="4:11" x14ac:dyDescent="0.25">
      <c r="G48" t="s">
        <v>33</v>
      </c>
    </row>
    <row r="49" spans="5:10" x14ac:dyDescent="0.25">
      <c r="E49" s="11" t="s">
        <v>22</v>
      </c>
      <c r="F49" s="11"/>
      <c r="G49" s="1" t="s">
        <v>15</v>
      </c>
      <c r="H49" s="2" t="s">
        <v>16</v>
      </c>
      <c r="I49" s="11" t="s">
        <v>32</v>
      </c>
      <c r="J49" s="11"/>
    </row>
    <row r="50" spans="5:10" x14ac:dyDescent="0.25">
      <c r="E50" s="7">
        <f>F50/H50</f>
        <v>-0.2988505747126437</v>
      </c>
      <c r="F50">
        <f>H50-E30</f>
        <v>-26</v>
      </c>
      <c r="G50" s="2" t="s">
        <v>4</v>
      </c>
      <c r="H50" s="3">
        <v>87</v>
      </c>
      <c r="I50">
        <f t="shared" ref="I50:I64" si="6">H50-H30</f>
        <v>-18</v>
      </c>
      <c r="J50" s="7">
        <f>I50/H50</f>
        <v>-0.20689655172413793</v>
      </c>
    </row>
    <row r="51" spans="5:10" x14ac:dyDescent="0.25">
      <c r="E51" s="7">
        <f t="shared" ref="E51:E64" si="7">F51/H51</f>
        <v>0.30051813471502592</v>
      </c>
      <c r="F51">
        <f t="shared" ref="F51:F64" si="8">H51-E31</f>
        <v>58</v>
      </c>
      <c r="G51" s="2" t="s">
        <v>3</v>
      </c>
      <c r="H51" s="3">
        <v>193</v>
      </c>
      <c r="I51">
        <f t="shared" si="6"/>
        <v>-126</v>
      </c>
      <c r="J51" s="7">
        <f t="shared" ref="J51:J64" si="9">I51/H51</f>
        <v>-0.65284974093264247</v>
      </c>
    </row>
    <row r="52" spans="5:10" x14ac:dyDescent="0.25">
      <c r="E52" s="7">
        <f t="shared" si="7"/>
        <v>0.71153846153846156</v>
      </c>
      <c r="F52">
        <f t="shared" si="8"/>
        <v>37</v>
      </c>
      <c r="G52" s="2" t="s">
        <v>14</v>
      </c>
      <c r="H52" s="3">
        <v>52</v>
      </c>
      <c r="I52">
        <f t="shared" si="6"/>
        <v>-71</v>
      </c>
      <c r="J52" s="7">
        <f t="shared" si="9"/>
        <v>-1.3653846153846154</v>
      </c>
    </row>
    <row r="53" spans="5:10" x14ac:dyDescent="0.25">
      <c r="E53" s="7">
        <f t="shared" si="7"/>
        <v>0.27450980392156865</v>
      </c>
      <c r="F53">
        <f t="shared" si="8"/>
        <v>28</v>
      </c>
      <c r="G53" s="2" t="s">
        <v>8</v>
      </c>
      <c r="H53" s="3">
        <v>102</v>
      </c>
      <c r="I53">
        <f t="shared" si="6"/>
        <v>-61</v>
      </c>
      <c r="J53" s="7">
        <f t="shared" si="9"/>
        <v>-0.59803921568627449</v>
      </c>
    </row>
    <row r="54" spans="5:10" x14ac:dyDescent="0.25">
      <c r="E54" s="7">
        <f t="shared" si="7"/>
        <v>-0.29761904761904762</v>
      </c>
      <c r="F54">
        <f t="shared" si="8"/>
        <v>-25</v>
      </c>
      <c r="G54" s="2" t="s">
        <v>5</v>
      </c>
      <c r="H54" s="3">
        <v>84</v>
      </c>
      <c r="I54">
        <f t="shared" si="6"/>
        <v>-15</v>
      </c>
      <c r="J54" s="7">
        <f t="shared" si="9"/>
        <v>-0.17857142857142858</v>
      </c>
    </row>
    <row r="55" spans="5:10" x14ac:dyDescent="0.25">
      <c r="E55" s="7">
        <f t="shared" si="7"/>
        <v>-0.398876404494382</v>
      </c>
      <c r="F55">
        <f t="shared" si="8"/>
        <v>-71</v>
      </c>
      <c r="G55" s="2" t="s">
        <v>2</v>
      </c>
      <c r="H55" s="3">
        <v>178</v>
      </c>
      <c r="I55">
        <f t="shared" si="6"/>
        <v>-46</v>
      </c>
      <c r="J55" s="7">
        <f t="shared" si="9"/>
        <v>-0.25842696629213485</v>
      </c>
    </row>
    <row r="56" spans="5:10" x14ac:dyDescent="0.25">
      <c r="E56" s="7">
        <f t="shared" si="7"/>
        <v>-0.30952380952380953</v>
      </c>
      <c r="F56">
        <f t="shared" si="8"/>
        <v>-26</v>
      </c>
      <c r="G56" s="2" t="s">
        <v>6</v>
      </c>
      <c r="H56" s="3">
        <v>84</v>
      </c>
      <c r="I56">
        <f t="shared" si="6"/>
        <v>-16</v>
      </c>
      <c r="J56" s="7">
        <f t="shared" si="9"/>
        <v>-0.19047619047619047</v>
      </c>
    </row>
    <row r="57" spans="5:10" x14ac:dyDescent="0.25">
      <c r="E57" s="7">
        <f t="shared" si="7"/>
        <v>0.37634408602150538</v>
      </c>
      <c r="F57">
        <f t="shared" si="8"/>
        <v>35</v>
      </c>
      <c r="G57" s="2" t="s">
        <v>10</v>
      </c>
      <c r="H57" s="3">
        <v>93</v>
      </c>
      <c r="I57">
        <f t="shared" si="6"/>
        <v>-63</v>
      </c>
      <c r="J57" s="7">
        <f t="shared" si="9"/>
        <v>-0.67741935483870963</v>
      </c>
    </row>
    <row r="58" spans="5:10" x14ac:dyDescent="0.25">
      <c r="E58" s="7">
        <f t="shared" si="7"/>
        <v>0.21428571428571427</v>
      </c>
      <c r="F58">
        <f t="shared" si="8"/>
        <v>12</v>
      </c>
      <c r="G58" s="2" t="s">
        <v>13</v>
      </c>
      <c r="H58" s="3">
        <v>56</v>
      </c>
      <c r="I58">
        <f t="shared" si="6"/>
        <v>-30</v>
      </c>
      <c r="J58" s="7">
        <f t="shared" si="9"/>
        <v>-0.5357142857142857</v>
      </c>
    </row>
    <row r="59" spans="5:10" x14ac:dyDescent="0.25">
      <c r="E59" s="7">
        <f t="shared" si="7"/>
        <v>0.21249999999999999</v>
      </c>
      <c r="F59">
        <f t="shared" si="8"/>
        <v>17</v>
      </c>
      <c r="G59" s="2" t="s">
        <v>11</v>
      </c>
      <c r="H59" s="3">
        <v>80</v>
      </c>
      <c r="I59">
        <f t="shared" si="6"/>
        <v>-80</v>
      </c>
      <c r="J59" s="7">
        <f t="shared" si="9"/>
        <v>-1</v>
      </c>
    </row>
    <row r="60" spans="5:10" x14ac:dyDescent="0.25">
      <c r="E60" s="7">
        <f t="shared" si="7"/>
        <v>-0.34831460674157305</v>
      </c>
      <c r="F60">
        <f t="shared" si="8"/>
        <v>-341</v>
      </c>
      <c r="G60" s="2" t="s">
        <v>0</v>
      </c>
      <c r="H60" s="2">
        <v>979</v>
      </c>
      <c r="I60">
        <f t="shared" si="6"/>
        <v>-161</v>
      </c>
      <c r="J60" s="7">
        <f t="shared" si="9"/>
        <v>-0.1644535240040858</v>
      </c>
    </row>
    <row r="61" spans="5:10" x14ac:dyDescent="0.25">
      <c r="E61" s="7">
        <f t="shared" si="7"/>
        <v>0.14925373134328357</v>
      </c>
      <c r="F61">
        <f t="shared" si="8"/>
        <v>10</v>
      </c>
      <c r="G61" s="2" t="s">
        <v>12</v>
      </c>
      <c r="H61" s="3">
        <v>67</v>
      </c>
      <c r="I61">
        <f t="shared" si="6"/>
        <v>-34</v>
      </c>
      <c r="J61" s="7">
        <f t="shared" si="9"/>
        <v>-0.5074626865671642</v>
      </c>
    </row>
    <row r="62" spans="5:10" x14ac:dyDescent="0.25">
      <c r="E62" s="7">
        <f t="shared" si="7"/>
        <v>0.29473684210526313</v>
      </c>
      <c r="F62">
        <f t="shared" si="8"/>
        <v>28</v>
      </c>
      <c r="G62" s="2" t="s">
        <v>9</v>
      </c>
      <c r="H62" s="3">
        <v>95</v>
      </c>
      <c r="I62">
        <f t="shared" si="6"/>
        <v>-65</v>
      </c>
      <c r="J62" s="7">
        <f t="shared" si="9"/>
        <v>-0.68421052631578949</v>
      </c>
    </row>
    <row r="63" spans="5:10" x14ac:dyDescent="0.25">
      <c r="E63" s="7">
        <f t="shared" si="7"/>
        <v>0.25531914893617019</v>
      </c>
      <c r="F63">
        <f t="shared" si="8"/>
        <v>24</v>
      </c>
      <c r="G63" s="2" t="s">
        <v>7</v>
      </c>
      <c r="H63" s="3">
        <v>94</v>
      </c>
      <c r="I63">
        <f t="shared" si="6"/>
        <v>-69</v>
      </c>
      <c r="J63" s="7">
        <f t="shared" si="9"/>
        <v>-0.73404255319148937</v>
      </c>
    </row>
    <row r="64" spans="5:10" x14ac:dyDescent="0.25">
      <c r="E64" s="7">
        <f t="shared" si="7"/>
        <v>-0.37089201877934275</v>
      </c>
      <c r="F64">
        <f t="shared" si="8"/>
        <v>-79</v>
      </c>
      <c r="G64" s="2" t="s">
        <v>1</v>
      </c>
      <c r="H64" s="3">
        <v>213</v>
      </c>
      <c r="I64">
        <f t="shared" si="6"/>
        <v>-12</v>
      </c>
      <c r="J64" s="7">
        <f t="shared" si="9"/>
        <v>-5.6338028169014086E-2</v>
      </c>
    </row>
    <row r="65" spans="5:5" x14ac:dyDescent="0.25">
      <c r="E65">
        <f>SUM(H50:H64)</f>
        <v>2457</v>
      </c>
    </row>
  </sheetData>
  <sortState xmlns:xlrd2="http://schemas.microsoft.com/office/spreadsheetml/2017/richdata2" ref="G50:H64">
    <sortCondition ref="G50:G64"/>
  </sortState>
  <mergeCells count="2">
    <mergeCell ref="E49:F49"/>
    <mergeCell ref="I49:J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21C0-1E59-4022-982A-CCB51EABE91A}">
  <dimension ref="A1:C16"/>
  <sheetViews>
    <sheetView tabSelected="1" workbookViewId="0">
      <selection activeCell="D4" sqref="D4"/>
    </sheetView>
  </sheetViews>
  <sheetFormatPr baseColWidth="10" defaultRowHeight="15" x14ac:dyDescent="0.25"/>
  <sheetData>
    <row r="1" spans="1:3" x14ac:dyDescent="0.25">
      <c r="A1" s="4" t="s">
        <v>15</v>
      </c>
      <c r="B1" s="5" t="s">
        <v>19</v>
      </c>
    </row>
    <row r="2" spans="1:3" x14ac:dyDescent="0.25">
      <c r="A2" s="5" t="s">
        <v>4</v>
      </c>
      <c r="B2" s="6">
        <v>89</v>
      </c>
      <c r="C2">
        <f>B2*3</f>
        <v>267</v>
      </c>
    </row>
    <row r="3" spans="1:3" x14ac:dyDescent="0.25">
      <c r="A3" s="5" t="s">
        <v>3</v>
      </c>
      <c r="B3" s="6">
        <v>307</v>
      </c>
      <c r="C3">
        <f t="shared" ref="C3:C16" si="0">B3*3</f>
        <v>921</v>
      </c>
    </row>
    <row r="4" spans="1:3" x14ac:dyDescent="0.25">
      <c r="A4" s="5" t="s">
        <v>14</v>
      </c>
      <c r="B4" s="6">
        <v>107</v>
      </c>
      <c r="C4">
        <f t="shared" si="0"/>
        <v>321</v>
      </c>
    </row>
    <row r="5" spans="1:3" x14ac:dyDescent="0.25">
      <c r="A5" s="5" t="s">
        <v>8</v>
      </c>
      <c r="B5" s="6">
        <v>159</v>
      </c>
      <c r="C5">
        <f t="shared" si="0"/>
        <v>477</v>
      </c>
    </row>
    <row r="6" spans="1:3" x14ac:dyDescent="0.25">
      <c r="A6" s="5" t="s">
        <v>5</v>
      </c>
      <c r="B6" s="6">
        <v>87</v>
      </c>
      <c r="C6">
        <f t="shared" si="0"/>
        <v>261</v>
      </c>
    </row>
    <row r="7" spans="1:3" x14ac:dyDescent="0.25">
      <c r="A7" s="5" t="s">
        <v>2</v>
      </c>
      <c r="B7" s="6">
        <v>226</v>
      </c>
      <c r="C7">
        <f t="shared" si="0"/>
        <v>678</v>
      </c>
    </row>
    <row r="8" spans="1:3" x14ac:dyDescent="0.25">
      <c r="A8" s="5" t="s">
        <v>6</v>
      </c>
      <c r="B8" s="6">
        <v>88</v>
      </c>
      <c r="C8">
        <f t="shared" si="0"/>
        <v>264</v>
      </c>
    </row>
    <row r="9" spans="1:3" x14ac:dyDescent="0.25">
      <c r="A9" s="5" t="s">
        <v>10</v>
      </c>
      <c r="B9" s="6">
        <v>157</v>
      </c>
      <c r="C9">
        <f t="shared" si="0"/>
        <v>471</v>
      </c>
    </row>
    <row r="10" spans="1:3" x14ac:dyDescent="0.25">
      <c r="A10" s="5" t="s">
        <v>13</v>
      </c>
      <c r="B10" s="6">
        <v>89</v>
      </c>
      <c r="C10">
        <f t="shared" si="0"/>
        <v>267</v>
      </c>
    </row>
    <row r="11" spans="1:3" x14ac:dyDescent="0.25">
      <c r="A11" s="5" t="s">
        <v>11</v>
      </c>
      <c r="B11" s="6">
        <v>143</v>
      </c>
      <c r="C11">
        <f t="shared" si="0"/>
        <v>429</v>
      </c>
    </row>
    <row r="12" spans="1:3" x14ac:dyDescent="0.25">
      <c r="A12" s="5" t="s">
        <v>0</v>
      </c>
      <c r="B12" s="5">
        <v>1090</v>
      </c>
      <c r="C12">
        <f t="shared" si="0"/>
        <v>3270</v>
      </c>
    </row>
    <row r="13" spans="1:3" x14ac:dyDescent="0.25">
      <c r="A13" s="5" t="s">
        <v>12</v>
      </c>
      <c r="B13" s="6">
        <v>79</v>
      </c>
      <c r="C13">
        <f t="shared" si="0"/>
        <v>237</v>
      </c>
    </row>
    <row r="14" spans="1:3" x14ac:dyDescent="0.25">
      <c r="A14" s="5" t="s">
        <v>9</v>
      </c>
      <c r="B14" s="6">
        <v>148</v>
      </c>
      <c r="C14">
        <f t="shared" si="0"/>
        <v>444</v>
      </c>
    </row>
    <row r="15" spans="1:3" x14ac:dyDescent="0.25">
      <c r="A15" s="5" t="s">
        <v>7</v>
      </c>
      <c r="B15" s="6">
        <v>140</v>
      </c>
      <c r="C15">
        <f t="shared" si="0"/>
        <v>420</v>
      </c>
    </row>
    <row r="16" spans="1:3" x14ac:dyDescent="0.25">
      <c r="A16" s="5" t="s">
        <v>1</v>
      </c>
      <c r="B16" s="6">
        <v>214</v>
      </c>
      <c r="C16">
        <f t="shared" si="0"/>
        <v>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E0A2-9F43-4DE7-B791-1BBD2705060D}">
  <dimension ref="C4:E64"/>
  <sheetViews>
    <sheetView workbookViewId="0">
      <selection activeCell="G19" sqref="G19"/>
    </sheetView>
  </sheetViews>
  <sheetFormatPr baseColWidth="10" defaultRowHeight="15" x14ac:dyDescent="0.25"/>
  <cols>
    <col min="3" max="3" width="68.7109375" bestFit="1" customWidth="1"/>
  </cols>
  <sheetData>
    <row r="4" spans="3:5" x14ac:dyDescent="0.25">
      <c r="C4" s="4" t="s">
        <v>15</v>
      </c>
      <c r="D4" s="5" t="s">
        <v>19</v>
      </c>
      <c r="E4" t="s">
        <v>27</v>
      </c>
    </row>
    <row r="5" spans="3:5" x14ac:dyDescent="0.25">
      <c r="C5" s="5" t="s">
        <v>4</v>
      </c>
      <c r="D5" s="6">
        <v>128</v>
      </c>
      <c r="E5" t="s">
        <v>29</v>
      </c>
    </row>
    <row r="6" spans="3:5" x14ac:dyDescent="0.25">
      <c r="C6" s="5" t="s">
        <v>3</v>
      </c>
      <c r="D6" s="6">
        <v>149</v>
      </c>
      <c r="E6" t="s">
        <v>29</v>
      </c>
    </row>
    <row r="7" spans="3:5" x14ac:dyDescent="0.25">
      <c r="C7" s="5" t="s">
        <v>14</v>
      </c>
      <c r="D7" s="6">
        <v>16</v>
      </c>
      <c r="E7" t="s">
        <v>29</v>
      </c>
    </row>
    <row r="8" spans="3:5" x14ac:dyDescent="0.25">
      <c r="C8" s="5" t="s">
        <v>8</v>
      </c>
      <c r="D8" s="6">
        <v>76</v>
      </c>
      <c r="E8" t="s">
        <v>29</v>
      </c>
    </row>
    <row r="9" spans="3:5" x14ac:dyDescent="0.25">
      <c r="C9" s="5" t="s">
        <v>5</v>
      </c>
      <c r="D9" s="6">
        <v>122</v>
      </c>
      <c r="E9" t="s">
        <v>29</v>
      </c>
    </row>
    <row r="10" spans="3:5" x14ac:dyDescent="0.25">
      <c r="C10" s="5" t="s">
        <v>2</v>
      </c>
      <c r="D10" s="6">
        <v>232</v>
      </c>
      <c r="E10" t="s">
        <v>29</v>
      </c>
    </row>
    <row r="11" spans="3:5" x14ac:dyDescent="0.25">
      <c r="C11" s="5" t="s">
        <v>6</v>
      </c>
      <c r="D11" s="6">
        <v>122</v>
      </c>
      <c r="E11" t="s">
        <v>29</v>
      </c>
    </row>
    <row r="12" spans="3:5" x14ac:dyDescent="0.25">
      <c r="C12" s="5" t="s">
        <v>10</v>
      </c>
      <c r="D12" s="6">
        <v>72</v>
      </c>
      <c r="E12" t="s">
        <v>29</v>
      </c>
    </row>
    <row r="13" spans="3:5" x14ac:dyDescent="0.25">
      <c r="C13" s="5" t="s">
        <v>13</v>
      </c>
      <c r="D13" s="6">
        <v>31</v>
      </c>
      <c r="E13" t="s">
        <v>29</v>
      </c>
    </row>
    <row r="14" spans="3:5" x14ac:dyDescent="0.25">
      <c r="C14" s="5" t="s">
        <v>11</v>
      </c>
      <c r="D14" s="6">
        <v>70</v>
      </c>
      <c r="E14" t="s">
        <v>29</v>
      </c>
    </row>
    <row r="15" spans="3:5" x14ac:dyDescent="0.25">
      <c r="C15" s="5" t="s">
        <v>0</v>
      </c>
      <c r="D15" s="5">
        <v>1430</v>
      </c>
      <c r="E15" t="s">
        <v>29</v>
      </c>
    </row>
    <row r="16" spans="3:5" x14ac:dyDescent="0.25">
      <c r="C16" s="5" t="s">
        <v>12</v>
      </c>
      <c r="D16" s="6">
        <v>51</v>
      </c>
      <c r="E16" t="s">
        <v>29</v>
      </c>
    </row>
    <row r="17" spans="3:5" x14ac:dyDescent="0.25">
      <c r="C17" s="5" t="s">
        <v>9</v>
      </c>
      <c r="D17" s="6">
        <v>73</v>
      </c>
      <c r="E17" t="s">
        <v>29</v>
      </c>
    </row>
    <row r="18" spans="3:5" x14ac:dyDescent="0.25">
      <c r="C18" s="5" t="s">
        <v>7</v>
      </c>
      <c r="D18" s="6">
        <v>77</v>
      </c>
      <c r="E18" t="s">
        <v>29</v>
      </c>
    </row>
    <row r="19" spans="3:5" x14ac:dyDescent="0.25">
      <c r="C19" s="5" t="s">
        <v>1</v>
      </c>
      <c r="D19" s="6">
        <v>329</v>
      </c>
      <c r="E19" t="s">
        <v>29</v>
      </c>
    </row>
    <row r="20" spans="3:5" x14ac:dyDescent="0.25">
      <c r="C20" s="5" t="s">
        <v>4</v>
      </c>
      <c r="D20" s="6">
        <v>89</v>
      </c>
      <c r="E20" t="s">
        <v>28</v>
      </c>
    </row>
    <row r="21" spans="3:5" x14ac:dyDescent="0.25">
      <c r="C21" s="5" t="s">
        <v>3</v>
      </c>
      <c r="D21" s="6">
        <v>307</v>
      </c>
      <c r="E21" t="s">
        <v>28</v>
      </c>
    </row>
    <row r="22" spans="3:5" x14ac:dyDescent="0.25">
      <c r="C22" s="5" t="s">
        <v>14</v>
      </c>
      <c r="D22" s="6">
        <v>107</v>
      </c>
      <c r="E22" t="s">
        <v>28</v>
      </c>
    </row>
    <row r="23" spans="3:5" x14ac:dyDescent="0.25">
      <c r="C23" s="5" t="s">
        <v>8</v>
      </c>
      <c r="D23" s="6">
        <v>159</v>
      </c>
      <c r="E23" t="s">
        <v>28</v>
      </c>
    </row>
    <row r="24" spans="3:5" x14ac:dyDescent="0.25">
      <c r="C24" s="5" t="s">
        <v>5</v>
      </c>
      <c r="D24" s="6">
        <v>87</v>
      </c>
      <c r="E24" t="s">
        <v>28</v>
      </c>
    </row>
    <row r="25" spans="3:5" x14ac:dyDescent="0.25">
      <c r="C25" s="5" t="s">
        <v>2</v>
      </c>
      <c r="D25" s="6">
        <v>226</v>
      </c>
      <c r="E25" t="s">
        <v>28</v>
      </c>
    </row>
    <row r="26" spans="3:5" x14ac:dyDescent="0.25">
      <c r="C26" s="5" t="s">
        <v>6</v>
      </c>
      <c r="D26" s="6">
        <v>88</v>
      </c>
      <c r="E26" t="s">
        <v>28</v>
      </c>
    </row>
    <row r="27" spans="3:5" x14ac:dyDescent="0.25">
      <c r="C27" s="5" t="s">
        <v>10</v>
      </c>
      <c r="D27" s="6">
        <v>157</v>
      </c>
      <c r="E27" t="s">
        <v>28</v>
      </c>
    </row>
    <row r="28" spans="3:5" x14ac:dyDescent="0.25">
      <c r="C28" s="5" t="s">
        <v>13</v>
      </c>
      <c r="D28" s="6">
        <v>89</v>
      </c>
      <c r="E28" t="s">
        <v>28</v>
      </c>
    </row>
    <row r="29" spans="3:5" x14ac:dyDescent="0.25">
      <c r="C29" s="5" t="s">
        <v>11</v>
      </c>
      <c r="D29" s="6">
        <v>143</v>
      </c>
      <c r="E29" t="s">
        <v>28</v>
      </c>
    </row>
    <row r="30" spans="3:5" x14ac:dyDescent="0.25">
      <c r="C30" s="5" t="s">
        <v>0</v>
      </c>
      <c r="D30" s="5">
        <v>1090</v>
      </c>
      <c r="E30" t="s">
        <v>28</v>
      </c>
    </row>
    <row r="31" spans="3:5" x14ac:dyDescent="0.25">
      <c r="C31" s="5" t="s">
        <v>12</v>
      </c>
      <c r="D31" s="6">
        <v>79</v>
      </c>
      <c r="E31" t="s">
        <v>28</v>
      </c>
    </row>
    <row r="32" spans="3:5" x14ac:dyDescent="0.25">
      <c r="C32" s="5" t="s">
        <v>9</v>
      </c>
      <c r="D32" s="6">
        <v>148</v>
      </c>
      <c r="E32" t="s">
        <v>28</v>
      </c>
    </row>
    <row r="33" spans="3:5" x14ac:dyDescent="0.25">
      <c r="C33" s="5" t="s">
        <v>7</v>
      </c>
      <c r="D33" s="6">
        <v>140</v>
      </c>
      <c r="E33" t="s">
        <v>28</v>
      </c>
    </row>
    <row r="34" spans="3:5" x14ac:dyDescent="0.25">
      <c r="C34" s="5" t="s">
        <v>1</v>
      </c>
      <c r="D34" s="6">
        <v>214</v>
      </c>
      <c r="E34" t="s">
        <v>28</v>
      </c>
    </row>
    <row r="35" spans="3:5" x14ac:dyDescent="0.25">
      <c r="C35" s="2" t="s">
        <v>4</v>
      </c>
      <c r="D35" s="3">
        <v>113</v>
      </c>
      <c r="E35" t="s">
        <v>30</v>
      </c>
    </row>
    <row r="36" spans="3:5" x14ac:dyDescent="0.25">
      <c r="C36" s="2" t="s">
        <v>3</v>
      </c>
      <c r="D36" s="3">
        <v>135</v>
      </c>
      <c r="E36" t="s">
        <v>30</v>
      </c>
    </row>
    <row r="37" spans="3:5" x14ac:dyDescent="0.25">
      <c r="C37" s="2" t="s">
        <v>14</v>
      </c>
      <c r="D37" s="3">
        <v>15</v>
      </c>
      <c r="E37" t="s">
        <v>30</v>
      </c>
    </row>
    <row r="38" spans="3:5" x14ac:dyDescent="0.25">
      <c r="C38" s="2" t="s">
        <v>8</v>
      </c>
      <c r="D38" s="3">
        <v>74</v>
      </c>
      <c r="E38" t="s">
        <v>30</v>
      </c>
    </row>
    <row r="39" spans="3:5" x14ac:dyDescent="0.25">
      <c r="C39" s="2" t="s">
        <v>5</v>
      </c>
      <c r="D39" s="3">
        <v>109</v>
      </c>
      <c r="E39" t="s">
        <v>30</v>
      </c>
    </row>
    <row r="40" spans="3:5" x14ac:dyDescent="0.25">
      <c r="C40" s="2" t="s">
        <v>2</v>
      </c>
      <c r="D40" s="3">
        <v>249</v>
      </c>
      <c r="E40" t="s">
        <v>30</v>
      </c>
    </row>
    <row r="41" spans="3:5" x14ac:dyDescent="0.25">
      <c r="C41" s="2" t="s">
        <v>6</v>
      </c>
      <c r="D41" s="3">
        <v>110</v>
      </c>
      <c r="E41" t="s">
        <v>30</v>
      </c>
    </row>
    <row r="42" spans="3:5" x14ac:dyDescent="0.25">
      <c r="C42" s="2" t="s">
        <v>10</v>
      </c>
      <c r="D42" s="3">
        <v>58</v>
      </c>
      <c r="E42" t="s">
        <v>30</v>
      </c>
    </row>
    <row r="43" spans="3:5" x14ac:dyDescent="0.25">
      <c r="C43" s="2" t="s">
        <v>13</v>
      </c>
      <c r="D43" s="3">
        <v>44</v>
      </c>
      <c r="E43" t="s">
        <v>30</v>
      </c>
    </row>
    <row r="44" spans="3:5" x14ac:dyDescent="0.25">
      <c r="C44" s="2" t="s">
        <v>11</v>
      </c>
      <c r="D44" s="3">
        <v>63</v>
      </c>
      <c r="E44" t="s">
        <v>30</v>
      </c>
    </row>
    <row r="45" spans="3:5" x14ac:dyDescent="0.25">
      <c r="C45" s="2" t="s">
        <v>0</v>
      </c>
      <c r="D45" s="2">
        <v>1320</v>
      </c>
      <c r="E45" t="s">
        <v>30</v>
      </c>
    </row>
    <row r="46" spans="3:5" x14ac:dyDescent="0.25">
      <c r="C46" s="2" t="s">
        <v>12</v>
      </c>
      <c r="D46" s="3">
        <v>57</v>
      </c>
      <c r="E46" t="s">
        <v>30</v>
      </c>
    </row>
    <row r="47" spans="3:5" x14ac:dyDescent="0.25">
      <c r="C47" s="2" t="s">
        <v>9</v>
      </c>
      <c r="D47" s="3">
        <v>67</v>
      </c>
      <c r="E47" t="s">
        <v>30</v>
      </c>
    </row>
    <row r="48" spans="3:5" x14ac:dyDescent="0.25">
      <c r="C48" s="2" t="s">
        <v>7</v>
      </c>
      <c r="D48" s="3">
        <v>70</v>
      </c>
      <c r="E48" t="s">
        <v>30</v>
      </c>
    </row>
    <row r="49" spans="3:5" x14ac:dyDescent="0.25">
      <c r="C49" s="2" t="s">
        <v>1</v>
      </c>
      <c r="D49" s="3">
        <v>292</v>
      </c>
      <c r="E49" t="s">
        <v>30</v>
      </c>
    </row>
    <row r="50" spans="3:5" x14ac:dyDescent="0.25">
      <c r="C50" s="5" t="s">
        <v>4</v>
      </c>
      <c r="D50" s="6">
        <v>105</v>
      </c>
      <c r="E50" t="s">
        <v>31</v>
      </c>
    </row>
    <row r="51" spans="3:5" x14ac:dyDescent="0.25">
      <c r="C51" s="5" t="s">
        <v>3</v>
      </c>
      <c r="D51" s="6">
        <v>319</v>
      </c>
      <c r="E51" t="s">
        <v>31</v>
      </c>
    </row>
    <row r="52" spans="3:5" x14ac:dyDescent="0.25">
      <c r="C52" s="5" t="s">
        <v>14</v>
      </c>
      <c r="D52" s="6">
        <v>123</v>
      </c>
      <c r="E52" t="s">
        <v>31</v>
      </c>
    </row>
    <row r="53" spans="3:5" x14ac:dyDescent="0.25">
      <c r="C53" s="5" t="s">
        <v>8</v>
      </c>
      <c r="D53" s="6">
        <v>163</v>
      </c>
      <c r="E53" t="s">
        <v>31</v>
      </c>
    </row>
    <row r="54" spans="3:5" x14ac:dyDescent="0.25">
      <c r="C54" s="5" t="s">
        <v>5</v>
      </c>
      <c r="D54" s="6">
        <v>99</v>
      </c>
      <c r="E54" t="s">
        <v>31</v>
      </c>
    </row>
    <row r="55" spans="3:5" x14ac:dyDescent="0.25">
      <c r="C55" s="5" t="s">
        <v>2</v>
      </c>
      <c r="D55" s="6">
        <v>224</v>
      </c>
      <c r="E55" t="s">
        <v>31</v>
      </c>
    </row>
    <row r="56" spans="3:5" x14ac:dyDescent="0.25">
      <c r="C56" s="5" t="s">
        <v>6</v>
      </c>
      <c r="D56" s="6">
        <v>100</v>
      </c>
      <c r="E56" t="s">
        <v>31</v>
      </c>
    </row>
    <row r="57" spans="3:5" x14ac:dyDescent="0.25">
      <c r="C57" s="5" t="s">
        <v>10</v>
      </c>
      <c r="D57" s="6">
        <v>156</v>
      </c>
      <c r="E57" t="s">
        <v>31</v>
      </c>
    </row>
    <row r="58" spans="3:5" x14ac:dyDescent="0.25">
      <c r="C58" s="5" t="s">
        <v>13</v>
      </c>
      <c r="D58" s="6">
        <v>86</v>
      </c>
      <c r="E58" t="s">
        <v>31</v>
      </c>
    </row>
    <row r="59" spans="3:5" x14ac:dyDescent="0.25">
      <c r="C59" s="5" t="s">
        <v>11</v>
      </c>
      <c r="D59" s="6">
        <v>160</v>
      </c>
      <c r="E59" t="s">
        <v>31</v>
      </c>
    </row>
    <row r="60" spans="3:5" x14ac:dyDescent="0.25">
      <c r="C60" s="5" t="s">
        <v>0</v>
      </c>
      <c r="D60" s="5">
        <v>1140</v>
      </c>
      <c r="E60" t="s">
        <v>31</v>
      </c>
    </row>
    <row r="61" spans="3:5" x14ac:dyDescent="0.25">
      <c r="C61" s="5" t="s">
        <v>12</v>
      </c>
      <c r="D61" s="6">
        <v>101</v>
      </c>
      <c r="E61" t="s">
        <v>31</v>
      </c>
    </row>
    <row r="62" spans="3:5" x14ac:dyDescent="0.25">
      <c r="C62" s="5" t="s">
        <v>9</v>
      </c>
      <c r="D62" s="6">
        <v>160</v>
      </c>
      <c r="E62" t="s">
        <v>31</v>
      </c>
    </row>
    <row r="63" spans="3:5" x14ac:dyDescent="0.25">
      <c r="C63" s="5" t="s">
        <v>7</v>
      </c>
      <c r="D63" s="6">
        <v>163</v>
      </c>
      <c r="E63" t="s">
        <v>31</v>
      </c>
    </row>
    <row r="64" spans="3:5" x14ac:dyDescent="0.25">
      <c r="C64" s="5" t="s">
        <v>1</v>
      </c>
      <c r="D64" s="6">
        <v>225</v>
      </c>
      <c r="E64" t="s">
        <v>31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Xavier Mira</cp:lastModifiedBy>
  <dcterms:created xsi:type="dcterms:W3CDTF">2022-10-13T08:20:12Z</dcterms:created>
  <dcterms:modified xsi:type="dcterms:W3CDTF">2022-10-18T11:05:53Z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b880e-682c-46f0-889f-5bf33dcb7471_Enabled">
    <vt:lpwstr>true</vt:lpwstr>
  </property>
  <property fmtid="{D5CDD505-2E9C-101B-9397-08002B2CF9AE}" pid="3" name="MSIP_Label_055b880e-682c-46f0-889f-5bf33dcb7471_SetDate">
    <vt:lpwstr>2022-10-13T11:50:18Z</vt:lpwstr>
  </property>
  <property fmtid="{D5CDD505-2E9C-101B-9397-08002B2CF9AE}" pid="4" name="MSIP_Label_055b880e-682c-46f0-889f-5bf33dcb7471_Method">
    <vt:lpwstr>Standard</vt:lpwstr>
  </property>
  <property fmtid="{D5CDD505-2E9C-101B-9397-08002B2CF9AE}" pid="5" name="MSIP_Label_055b880e-682c-46f0-889f-5bf33dcb7471_Name">
    <vt:lpwstr>Internal</vt:lpwstr>
  </property>
  <property fmtid="{D5CDD505-2E9C-101B-9397-08002B2CF9AE}" pid="6" name="MSIP_Label_055b880e-682c-46f0-889f-5bf33dcb7471_SiteId">
    <vt:lpwstr>387fded6-bbdd-4a2e-9b6d-3e9115fcfc08</vt:lpwstr>
  </property>
  <property fmtid="{D5CDD505-2E9C-101B-9397-08002B2CF9AE}" pid="7" name="MSIP_Label_055b880e-682c-46f0-889f-5bf33dcb7471_ActionId">
    <vt:lpwstr>d9bba6b7-38d6-4973-b4c5-5a08503e1f3e</vt:lpwstr>
  </property>
  <property fmtid="{D5CDD505-2E9C-101B-9397-08002B2CF9AE}" pid="8" name="MSIP_Label_055b880e-682c-46f0-889f-5bf33dcb7471_ContentBits">
    <vt:lpwstr>0</vt:lpwstr>
  </property>
</Properties>
</file>