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Log" state="visible" r:id="rId3"/>
    <sheet sheetId="2" name="Carla Machado" state="visible" r:id="rId4"/>
    <sheet sheetId="3" name="Carla Machado Detailed" state="visible" r:id="rId5"/>
    <sheet sheetId="4" name="David João" state="visible" r:id="rId6"/>
    <sheet sheetId="5" name="David João Detailed" state="visible" r:id="rId7"/>
    <sheet sheetId="6" name="Filipe Brandão" state="visible" r:id="rId8"/>
    <sheet sheetId="7" name="Filipe Brandão Detailed" state="visible" r:id="rId9"/>
    <sheet sheetId="8" name="João Girão" state="visible" r:id="rId10"/>
    <sheet sheetId="9" name="João Girão Detailed" state="visible" r:id="rId11"/>
    <sheet sheetId="10" name="João Martins" state="visible" r:id="rId12"/>
    <sheet sheetId="11" name="João Martins Detailed" state="visible" r:id="rId13"/>
    <sheet sheetId="12" name="Mário Oliveira" state="visible" r:id="rId14"/>
    <sheet sheetId="13" name="Mário Oliveira Detailed" state="visible" r:id="rId15"/>
    <sheet sheetId="14" name="Rui Ganhoto" state="visible" r:id="rId16"/>
    <sheet sheetId="15" name="Rui Ganhoto Detailed" state="visible" r:id="rId17"/>
    <sheet sheetId="16" name="Weekly Report Charts - Week 1" state="visible" r:id="rId18"/>
  </sheets>
  <definedNames/>
  <calcPr/>
</workbook>
</file>

<file path=xl/sharedStrings.xml><?xml version="1.0" encoding="utf-8"?>
<sst xmlns="http://schemas.openxmlformats.org/spreadsheetml/2006/main" count="139" uniqueCount="47">
  <si>
    <t>Week</t>
  </si>
  <si>
    <t>From</t>
  </si>
  <si>
    <t>To</t>
  </si>
  <si>
    <t>Tasks Done</t>
  </si>
  <si>
    <t>Effort (hours)</t>
  </si>
  <si>
    <t>Initial discussion. Dashboard, logs and burndownchart preparation. ISO12207 and CMMI processes study. Listing of the needed processes. Weekly report.
</t>
  </si>
  <si>
    <t>Total</t>
  </si>
  <si>
    <t>Effort</t>
  </si>
  <si>
    <t>Initial discussion.</t>
  </si>
  <si>
    <t>Creating Document templates (Drafts)</t>
  </si>
  <si>
    <t>ISO12207 processes study.</t>
  </si>
  <si>
    <t>Listing of the needed processes.</t>
  </si>
  <si>
    <t>Weekly report. (word template, creating the word document)</t>
  </si>
  <si>
    <t>Creating Draft Document Management Process</t>
  </si>
  <si>
    <t>ISO12207 processes study, with focus in particular details.</t>
  </si>
  <si>
    <t>Weekly report.</t>
  </si>
  <si>
    <t>Initial discussion. Dashboard, logs and burndownchart preparation. ISO12207 processes study. Listing of the needed processes. Weekly report.
</t>
  </si>
  <si>
    <t>Dashboard, logs and burndownchart preparation.</t>
  </si>
  <si>
    <t>ISO 12207 Process study. List the Processes</t>
  </si>
  <si>
    <t>Create document "Processes List"; Organize Repository SVN; Update Dashboard</t>
  </si>
  <si>
    <t>Initial discussion, Study CMMI,List the processes and weekly report</t>
  </si>
  <si>
    <t>CMMI processes study.</t>
  </si>
  <si>
    <t>Initial Disctuion, Group and Repository Creation, Processes study and Listing</t>
  </si>
  <si>
    <t>Documents and code repository creation</t>
  </si>
  <si>
    <t>Group platform creation for better communication</t>
  </si>
  <si>
    <t>Weekly Report</t>
  </si>
  <si>
    <t>Week1</t>
  </si>
  <si>
    <t>Individual Effort</t>
  </si>
  <si>
    <t>Team member</t>
  </si>
  <si>
    <t>Total effort</t>
  </si>
  <si>
    <t>Carla Machado</t>
  </si>
  <si>
    <t>Earned</t>
  </si>
  <si>
    <t>David João</t>
  </si>
  <si>
    <t>Expected</t>
  </si>
  <si>
    <t>Filipe Brandão</t>
  </si>
  <si>
    <t>João Girão </t>
  </si>
  <si>
    <t>João Guilherme Martins</t>
  </si>
  <si>
    <t>Mário Oliveira</t>
  </si>
  <si>
    <t>Rui Ganhoto</t>
  </si>
  <si>
    <t>Total Effort by Task</t>
  </si>
  <si>
    <t>Task</t>
  </si>
  <si>
    <t>Initial discussion</t>
  </si>
  <si>
    <t>ISO12207/CMMI processes study</t>
  </si>
  <si>
    <t>Dashboard/logs/platforms preparation</t>
  </si>
  <si>
    <t>Process listing</t>
  </si>
  <si>
    <t>Draft for Document Management Process</t>
  </si>
  <si>
    <t>Weekly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</si>
</sst>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;@"/>
    <numFmt numFmtId="165" formatCode="d-mmm;@"/>
  </numFmts>
  <fonts count="3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2">
    <fill>
      <patternFill patternType="none"/>
    </fill>
    <fill>
      <patternFill patternType="gray125">
        <bgColor rgb="FFFFFFFF"/>
      </patternFill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1F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1">
      <alignment vertical="bottom" horizontal="general" wrapText="1"/>
    </xf>
    <xf applyAlignment="1" fillId="2" xfId="0" numFmtId="0" borderId="0" fontId="0" applyFill="1">
      <alignment vertical="bottom" horizontal="center" wrapText="1"/>
    </xf>
    <xf applyAlignment="1" fillId="3" xfId="0" numFmtId="0" borderId="0" fontId="0" applyFill="1">
      <alignment vertical="bottom" horizontal="general" wrapText="1"/>
    </xf>
    <xf applyAlignment="1" fillId="4" xfId="0" numFmtId="164" borderId="0" fontId="0" applyNumberFormat="1" applyFill="1">
      <alignment vertical="bottom" horizontal="center" wrapText="1"/>
    </xf>
    <xf applyAlignment="1" fillId="0" xfId="0" numFmtId="0" borderId="0" fontId="0">
      <alignment vertical="bottom" horizontal="center" wrapText="1"/>
    </xf>
    <xf applyAlignment="1" fillId="5" xfId="0" numFmtId="0" borderId="0" applyFont="1" fontId="2" applyFill="1">
      <alignment vertical="bottom" horizontal="general" wrapText="1"/>
    </xf>
    <xf applyAlignment="1" fillId="6" xfId="0" numFmtId="0" borderId="0" fontId="0" applyFill="1">
      <alignment vertical="bottom" horizontal="right" wrapText="1"/>
    </xf>
    <xf applyAlignment="1" fillId="0" xfId="0" numFmtId="165" borderId="0" fontId="0" applyNumberFormat="1">
      <alignment vertical="bottom" horizontal="center" wrapText="1"/>
    </xf>
    <xf applyAlignment="1" fillId="7" xfId="0" numFmtId="0" borderId="0" fontId="0" applyFill="1">
      <alignment vertical="bottom" horizontal="center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11" xfId="0" numFmtId="0" borderId="0" fontId="0" applyFill="1">
      <alignment vertical="bottom" horizontal="righ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6.xml" Type="http://schemas.openxmlformats.org/officeDocument/2006/relationships/worksheet" Id="rId18"/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Week 1 - Team's effort by task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'Weekly Report Charts - Week 1'!$A$14:$A$20</c:f>
            </c:strRef>
          </c:cat>
          <c:val>
            <c:numRef>
              <c:f>'Weekly Report Charts - Week 1'!$B$14:$B$20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Week 1 - Individual Effort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'Weekly Report Charts - Week 1'!$A$4:$A$10</c:f>
            </c:strRef>
          </c:cat>
          <c:val>
            <c:numRef>
              <c:f>'Weekly Report Charts - Week 1'!$B$4:$B$10</c:f>
            </c:numRef>
          </c:val>
        </c:ser>
        <c:axId val="485583065"/>
        <c:axId val="2027758431"/>
      </c:barChart>
      <c:catAx>
        <c:axId val="485583065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2027758431"/>
      </c:catAx>
      <c:valAx>
        <c:axId val="20277584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effort (hours)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8558306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Earned Value (effort hours)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'Weekly Report Charts - Week 1'!$D$4</c:f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val>
            <c:numRef>
              <c:f>'Weekly Report Charts - Week 1'!$E$4:$Q$4</c:f>
            </c:numRef>
          </c:val>
        </c:ser>
        <c:ser>
          <c:idx val="1"/>
          <c:order val="1"/>
          <c:tx>
            <c:strRef>
              <c:f>'Weekly Report Charts - Week 1'!$D$5</c:f>
            </c:strRef>
          </c:tx>
          <c:spPr>
            <a:solidFill>
              <a:srgbClr val="DC3912">
                <a:alpha val="0"/>
              </a:srgbClr>
            </a:solidFill>
            <a:ln w="12700" cmpd="sng">
              <a:solidFill>
                <a:srgbClr val="DC3912"/>
              </a:solidFill>
            </a:ln>
          </c:spPr>
          <c:val>
            <c:numRef>
              <c:f>'Weekly Report Charts - Week 1'!$E$5:$Q$5</c:f>
            </c:numRef>
          </c:val>
        </c:ser>
        <c:axId val="1300422931"/>
        <c:axId val="377785343"/>
      </c:areaChart>
      <c:catAx>
        <c:axId val="130042293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Weeks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77785343"/>
      </c:catAx>
      <c:valAx>
        <c:axId val="377785343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00422931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3.xml" Type="http://schemas.openxmlformats.org/officeDocument/2006/relationships/char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895350</xdr:colOff>
      <xdr:row>44</xdr:row>
      <xdr:rowOff>466725</xdr:rowOff>
    </xdr:from>
    <xdr:ext cy="5219700" cx="90487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  <xdr:oneCellAnchor>
    <xdr:from>
      <xdr:col>0</xdr:col>
      <xdr:colOff>1381125</xdr:colOff>
      <xdr:row>18</xdr:row>
      <xdr:rowOff>352425</xdr:rowOff>
    </xdr:from>
    <xdr:ext cy="3200400" cx="74104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 fPrintsWithSheet="0"/>
  </xdr:oneCellAnchor>
  <xdr:oneCellAnchor>
    <xdr:from>
      <xdr:col>11</xdr:col>
      <xdr:colOff>171450</xdr:colOff>
      <xdr:row>5</xdr:row>
      <xdr:rowOff>400050</xdr:rowOff>
    </xdr:from>
    <xdr:ext cy="2667000" cx="527685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 fPrintsWithSheet="0"/>
  </xdr:oneCellAnchor>
</xdr:wsDr>
</file>

<file path=xl/worksheets/_rels/sheet16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9.0"/>
    <col min="3" customWidth="1" max="3" width="9.14"/>
    <col min="4" customWidth="1" max="4" width="40.71"/>
    <col min="5" customWidth="1" max="5" width="22.86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4</v>
      </c>
    </row>
    <row r="2">
      <c s="3" r="A2">
        <v>1</v>
      </c>
      <c s="5" r="B2">
        <v>41323</v>
      </c>
      <c s="5" r="C2">
        <f>B2+7</f>
        <v>41330</v>
      </c>
      <c t="s" s="13" r="D2">
        <v>5</v>
      </c>
      <c s="3" r="E2">
        <f>((((('Carla Machado'!E2+'David João'!E2)+'Filipe Brandão'!E2)+'João Girão'!E2)+'João Martins'!E2)+'Mário Oliveira'!E2)+'Rui Ganhoto'!E2</f>
        <v>41.5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3" r="E3">
        <f>((((('Carla Machado'!E3+'David João'!E3)+'Filipe Brandão'!E3)+'João Girão'!E3)+'João Martins'!E3)+'Mário Oliveira'!E3)+'Rui Ganhoto'!E3</f>
        <v>0</v>
      </c>
    </row>
    <row r="4">
      <c s="3" r="A4">
        <v>3</v>
      </c>
      <c s="5" r="B4">
        <f>B3+7</f>
        <v>41337</v>
      </c>
      <c s="5" r="C4">
        <f>B4+7</f>
        <v>41344</v>
      </c>
      <c s="13" r="D4"/>
      <c s="3" r="E4">
        <f>((((('Carla Machado'!E4+'David João'!E4)+'Filipe Brandão'!E4)+'João Girão'!E4)+'João Martins'!E4)+'Mário Oliveira'!E4)+'Rui Ganhoto'!E4</f>
        <v>0</v>
      </c>
    </row>
    <row r="5">
      <c s="3" r="A5">
        <v>4</v>
      </c>
      <c s="5" r="B5">
        <f>B4+7</f>
        <v>41344</v>
      </c>
      <c s="5" r="C5">
        <f>B5+7</f>
        <v>41351</v>
      </c>
      <c s="13" r="D5"/>
      <c s="3" r="E5">
        <f>((((('Carla Machado'!E5+'David João'!E5)+'Filipe Brandão'!E5)+'João Girão'!E5)+'João Martins'!E5)+'Mário Oliveira'!E5)+'Rui Ganhoto'!E5</f>
        <v>0</v>
      </c>
    </row>
    <row r="6">
      <c s="3" r="A6">
        <v>5</v>
      </c>
      <c s="5" r="B6">
        <f>B5+7</f>
        <v>41351</v>
      </c>
      <c s="5" r="C6">
        <f>B6+7</f>
        <v>41358</v>
      </c>
      <c s="13" r="D6"/>
      <c s="3" r="E6">
        <f>((((('Carla Machado'!E6+'David João'!E6)+'Filipe Brandão'!E6)+'João Girão'!E6)+'João Martins'!E6)+'Mário Oliveira'!E6)+'Rui Ganhoto'!E6</f>
        <v>0</v>
      </c>
    </row>
    <row r="7">
      <c s="3" r="A7">
        <v>6</v>
      </c>
      <c s="5" r="B7">
        <f>B6+7</f>
        <v>41358</v>
      </c>
      <c s="5" r="C7">
        <f>B7+7</f>
        <v>41365</v>
      </c>
      <c s="13" r="D7"/>
      <c s="3" r="E7">
        <f>((((('Carla Machado'!E7+'David João'!E7)+'Filipe Brandão'!E7)+'João Girão'!E7)+'João Martins'!E7)+'Mário Oliveira'!E7)+'Rui Ganhoto'!E7</f>
        <v>0</v>
      </c>
    </row>
    <row r="8">
      <c s="3" r="A8">
        <v>7</v>
      </c>
      <c s="5" r="B8">
        <f>B7+7</f>
        <v>41365</v>
      </c>
      <c s="5" r="C8">
        <f>B8+7</f>
        <v>41372</v>
      </c>
      <c s="13" r="D8"/>
      <c s="3" r="E8">
        <f>((((('Carla Machado'!E8+'David João'!E8)+'Filipe Brandão'!E8)+'João Girão'!E8)+'João Martins'!E8)+'Mário Oliveira'!E8)+'Rui Ganhoto'!E8</f>
        <v>0</v>
      </c>
    </row>
    <row r="9">
      <c s="3" r="A9">
        <v>8</v>
      </c>
      <c s="5" r="B9">
        <f>B8+7</f>
        <v>41372</v>
      </c>
      <c s="5" r="C9">
        <f>B9+7</f>
        <v>41379</v>
      </c>
      <c s="13" r="D9"/>
      <c s="3" r="E9">
        <f>((((('Carla Machado'!E9+'David João'!E9)+'Filipe Brandão'!E9)+'João Girão'!E9)+'João Martins'!E9)+'Mário Oliveira'!E9)+'Rui Ganhoto'!E9</f>
        <v>0</v>
      </c>
    </row>
    <row r="10">
      <c s="3" r="A10">
        <v>9</v>
      </c>
      <c s="5" r="B10">
        <f>B9+7</f>
        <v>41379</v>
      </c>
      <c s="5" r="C10">
        <f>B10+7</f>
        <v>41386</v>
      </c>
      <c s="13" r="D10"/>
      <c s="3" r="E10">
        <f>((((('Carla Machado'!E10+'David João'!E10)+'Filipe Brandão'!E10)+'João Girão'!E10)+'João Martins'!E10)+'Mário Oliveira'!E10)+'Rui Ganhoto'!E10</f>
        <v>0</v>
      </c>
    </row>
    <row r="11">
      <c s="3" r="A11">
        <v>10</v>
      </c>
      <c s="5" r="B11">
        <f>B10+7</f>
        <v>41386</v>
      </c>
      <c s="5" r="C11">
        <f>B11+7</f>
        <v>41393</v>
      </c>
      <c s="13" r="D11"/>
      <c s="3" r="E11">
        <f>((((('Carla Machado'!E11+'David João'!E11)+'Filipe Brandão'!E11)+'João Girão'!E11)+'João Martins'!E11)+'Mário Oliveira'!E11)+'Rui Ganhoto'!E11</f>
        <v>0</v>
      </c>
    </row>
    <row r="12">
      <c s="3" r="A12">
        <v>11</v>
      </c>
      <c s="5" r="B12">
        <f>B11+7</f>
        <v>41393</v>
      </c>
      <c s="5" r="C12">
        <f>B12+7</f>
        <v>41400</v>
      </c>
      <c s="13" r="D12"/>
      <c s="3" r="E12">
        <f>((((('Carla Machado'!E12+'David João'!E12)+'Filipe Brandão'!E12)+'João Girão'!E12)+'João Martins'!E12)+'Mário Oliveira'!E12)+'Rui Ganhoto'!E12</f>
        <v>0</v>
      </c>
    </row>
    <row r="13">
      <c s="3" r="A13">
        <v>12</v>
      </c>
      <c s="5" r="B13">
        <f>B12+7</f>
        <v>41400</v>
      </c>
      <c s="5" r="C13">
        <f>B13+21</f>
        <v>41421</v>
      </c>
      <c s="13" r="D13"/>
      <c s="3" r="E13">
        <f>((((('Carla Machado'!E13+'David João'!E13)+'Filipe Brandão'!E13)+'João Girão'!E13)+'João Martins'!E13)+'Mário Oliveira'!E13)+'Rui Ganhoto'!E13</f>
        <v>0</v>
      </c>
    </row>
    <row r="14">
      <c s="3" r="A14">
        <v>13</v>
      </c>
      <c s="5" r="B14">
        <f>B13+21</f>
        <v>41421</v>
      </c>
      <c s="5" r="C14">
        <f>B14+7</f>
        <v>41428</v>
      </c>
      <c s="13" r="D14"/>
      <c s="3" r="E14">
        <f>((((('Carla Machado'!E14+'David João'!E14)+'Filipe Brandão'!E14)+'João Girão'!E14)+'João Martins'!E14)+'Mário Oliveira'!E14)+'Rui Ganhoto'!E14</f>
        <v>0</v>
      </c>
    </row>
    <row r="15">
      <c s="3" r="A15">
        <v>14</v>
      </c>
      <c s="5" r="B15">
        <f>B14+7</f>
        <v>41428</v>
      </c>
      <c s="5" r="C15">
        <f>B15+7</f>
        <v>41435</v>
      </c>
      <c s="13" r="D15"/>
      <c s="3" r="E15">
        <f>((((('Carla Machado'!E15+'David João'!E15)+'Filipe Brandão'!E15)+'João Girão'!E15)+'João Martins'!E15)+'Mário Oliveira'!E15)+'Rui Ganhoto'!E15</f>
        <v>0</v>
      </c>
    </row>
    <row r="16">
      <c s="6" r="A16"/>
      <c s="9" r="B16"/>
      <c s="9" r="C16"/>
      <c t="s" s="14" r="D16">
        <v>6</v>
      </c>
      <c s="3" r="E16">
        <f>SUM(E2:E15)</f>
        <v>41.5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40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t="s" s="13" r="D2">
        <v>20</v>
      </c>
      <c s="10" r="E2">
        <f>SUMIF('João Martins Detailed'!A1:A500,A2,'João Martins Detailed'!C1:C500)</f>
        <v>5.5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/>
    </row>
    <row r="4">
      <c s="3" r="A4">
        <v>3</v>
      </c>
      <c s="5" r="B4">
        <f>B3+7</f>
        <v>41337</v>
      </c>
      <c s="5" r="C4">
        <f>B4+7</f>
        <v>41344</v>
      </c>
      <c s="13" r="D4"/>
      <c s="10" r="E4"/>
    </row>
    <row r="5">
      <c s="3" r="A5">
        <v>4</v>
      </c>
      <c s="5" r="B5">
        <f>B4+7</f>
        <v>41344</v>
      </c>
      <c s="5" r="C5">
        <f>B5+7</f>
        <v>41351</v>
      </c>
      <c s="13" r="D5"/>
      <c s="10" r="E5"/>
    </row>
    <row r="6">
      <c s="3" r="A6">
        <v>5</v>
      </c>
      <c s="5" r="B6">
        <f>B5+7</f>
        <v>41351</v>
      </c>
      <c s="5" r="C6">
        <f>B6+7</f>
        <v>41358</v>
      </c>
      <c s="13" r="D6"/>
      <c s="10" r="E6"/>
    </row>
    <row r="7">
      <c s="3" r="A7">
        <v>6</v>
      </c>
      <c s="5" r="B7">
        <f>B6+7</f>
        <v>41358</v>
      </c>
      <c s="5" r="C7">
        <f>B7+7</f>
        <v>41365</v>
      </c>
      <c s="13" r="D7"/>
      <c s="10" r="E7"/>
    </row>
    <row r="8">
      <c s="3" r="A8">
        <v>7</v>
      </c>
      <c s="5" r="B8">
        <f>B7+7</f>
        <v>41365</v>
      </c>
      <c s="5" r="C8">
        <f>B8+7</f>
        <v>41372</v>
      </c>
      <c s="13" r="D8"/>
      <c s="10" r="E8"/>
    </row>
    <row r="9">
      <c s="3" r="A9">
        <v>8</v>
      </c>
      <c s="5" r="B9">
        <f>B8+7</f>
        <v>41372</v>
      </c>
      <c s="5" r="C9">
        <f>B9+7</f>
        <v>41379</v>
      </c>
      <c s="13" r="D9"/>
      <c s="10" r="E9"/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/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/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/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/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/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/>
    </row>
    <row r="16">
      <c s="6" r="A16"/>
      <c s="9" r="B16"/>
      <c s="9" r="C16"/>
      <c t="s" s="14" r="D16">
        <v>6</v>
      </c>
      <c s="3" r="E16">
        <f>SUM(E2:E15)</f>
        <v>5.5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21</v>
      </c>
      <c s="10" r="C3">
        <v>2</v>
      </c>
    </row>
    <row r="4">
      <c s="3" r="A4">
        <v>1</v>
      </c>
      <c t="s" s="13" r="B4">
        <v>11</v>
      </c>
      <c s="10" r="C4">
        <v>2</v>
      </c>
    </row>
    <row r="5">
      <c s="3" r="A5">
        <v>1</v>
      </c>
      <c t="s" s="13" r="B5">
        <v>15</v>
      </c>
      <c s="10" r="C5">
        <v>0.5</v>
      </c>
    </row>
    <row r="6">
      <c s="3" r="A6">
        <v>1</v>
      </c>
      <c s="13" r="B6"/>
      <c s="10" r="C6"/>
    </row>
    <row r="7">
      <c s="3" r="A7"/>
      <c s="13" r="B7"/>
      <c s="10" r="C7"/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SUM(C38:C51)</f>
        <v>0</v>
      </c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40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s="13" r="D2"/>
      <c s="10" r="E2">
        <f>SUMIF('Mário Oliveira Detailed'!A1:A500,A2,'Mário Oliveira Detailed'!C1:C500)</f>
        <v>6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/>
    </row>
    <row r="4">
      <c s="3" r="A4">
        <v>3</v>
      </c>
      <c s="5" r="B4">
        <f>B3+7</f>
        <v>41337</v>
      </c>
      <c s="5" r="C4">
        <f>B4+7</f>
        <v>41344</v>
      </c>
      <c s="13" r="D4"/>
      <c s="10" r="E4"/>
    </row>
    <row r="5">
      <c s="3" r="A5">
        <v>4</v>
      </c>
      <c s="5" r="B5">
        <f>B4+7</f>
        <v>41344</v>
      </c>
      <c s="5" r="C5">
        <f>B5+7</f>
        <v>41351</v>
      </c>
      <c s="13" r="D5"/>
      <c s="10" r="E5"/>
    </row>
    <row r="6">
      <c s="3" r="A6">
        <v>5</v>
      </c>
      <c s="5" r="B6">
        <f>B5+7</f>
        <v>41351</v>
      </c>
      <c s="5" r="C6">
        <f>B6+7</f>
        <v>41358</v>
      </c>
      <c s="13" r="D6"/>
      <c s="10" r="E6"/>
    </row>
    <row r="7">
      <c s="3" r="A7">
        <v>6</v>
      </c>
      <c s="5" r="B7">
        <f>B6+7</f>
        <v>41358</v>
      </c>
      <c s="5" r="C7">
        <f>B7+7</f>
        <v>41365</v>
      </c>
      <c s="13" r="D7"/>
      <c s="10" r="E7"/>
    </row>
    <row r="8">
      <c s="3" r="A8">
        <v>7</v>
      </c>
      <c s="5" r="B8">
        <f>B7+7</f>
        <v>41365</v>
      </c>
      <c s="5" r="C8">
        <f>B8+7</f>
        <v>41372</v>
      </c>
      <c s="13" r="D8"/>
      <c s="10" r="E8"/>
    </row>
    <row r="9">
      <c s="3" r="A9">
        <v>8</v>
      </c>
      <c s="5" r="B9">
        <f>B8+7</f>
        <v>41372</v>
      </c>
      <c s="5" r="C9">
        <f>B9+7</f>
        <v>41379</v>
      </c>
      <c s="13" r="D9"/>
      <c s="10" r="E9"/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/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/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/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/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/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/>
    </row>
    <row r="16">
      <c s="6" r="A16"/>
      <c s="9" r="B16"/>
      <c s="9" r="C16"/>
      <c t="s" s="14" r="D16">
        <v>6</v>
      </c>
      <c s="3" r="E16">
        <f>SUM(E2:E15)</f>
        <v>6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9</v>
      </c>
      <c s="10" r="C3">
        <v>0.5</v>
      </c>
    </row>
    <row r="4">
      <c s="3" r="A4">
        <v>1</v>
      </c>
      <c t="s" s="13" r="B4">
        <v>10</v>
      </c>
      <c s="10" r="C4">
        <v>1.5</v>
      </c>
    </row>
    <row r="5">
      <c s="3" r="A5">
        <v>1</v>
      </c>
      <c t="s" s="13" r="B5">
        <v>11</v>
      </c>
      <c s="10" r="C5">
        <v>1</v>
      </c>
    </row>
    <row r="6">
      <c s="3" r="A6">
        <v>1</v>
      </c>
      <c t="s" s="13" r="B6">
        <v>15</v>
      </c>
      <c s="10" r="C6">
        <v>0.5</v>
      </c>
    </row>
    <row r="7">
      <c s="3" r="A7">
        <v>1</v>
      </c>
      <c t="s" s="13" r="B7">
        <v>13</v>
      </c>
      <c s="10" r="C7">
        <v>1.5</v>
      </c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SUM(C38:C51)</f>
        <v>0</v>
      </c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40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t="s" s="13" r="D2">
        <v>22</v>
      </c>
      <c s="10" r="E2">
        <f>SUMIF('Rui Ganhoto Detailed'!A1:A500,A2,'Rui Ganhoto Detailed'!C1:C500)</f>
        <v>6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/>
    </row>
    <row r="4">
      <c s="3" r="A4">
        <v>3</v>
      </c>
      <c s="5" r="B4">
        <f>B3+7</f>
        <v>41337</v>
      </c>
      <c s="5" r="C4">
        <f>B4+7</f>
        <v>41344</v>
      </c>
      <c s="13" r="D4"/>
      <c s="10" r="E4"/>
    </row>
    <row r="5">
      <c s="3" r="A5">
        <v>4</v>
      </c>
      <c s="5" r="B5">
        <f>B4+7</f>
        <v>41344</v>
      </c>
      <c s="5" r="C5">
        <f>B5+7</f>
        <v>41351</v>
      </c>
      <c s="13" r="D5"/>
      <c s="10" r="E5"/>
    </row>
    <row r="6">
      <c s="3" r="A6">
        <v>5</v>
      </c>
      <c s="5" r="B6">
        <f>B5+7</f>
        <v>41351</v>
      </c>
      <c s="5" r="C6">
        <f>B6+7</f>
        <v>41358</v>
      </c>
      <c s="13" r="D6"/>
      <c s="10" r="E6"/>
    </row>
    <row r="7">
      <c s="3" r="A7">
        <v>6</v>
      </c>
      <c s="5" r="B7">
        <f>B6+7</f>
        <v>41358</v>
      </c>
      <c s="5" r="C7">
        <f>B7+7</f>
        <v>41365</v>
      </c>
      <c s="13" r="D7"/>
      <c s="10" r="E7"/>
    </row>
    <row r="8">
      <c s="3" r="A8">
        <v>7</v>
      </c>
      <c s="5" r="B8">
        <f>B7+7</f>
        <v>41365</v>
      </c>
      <c s="5" r="C8">
        <f>B8+7</f>
        <v>41372</v>
      </c>
      <c s="13" r="D8"/>
      <c s="10" r="E8"/>
    </row>
    <row r="9">
      <c s="3" r="A9">
        <v>8</v>
      </c>
      <c s="5" r="B9">
        <f>B8+7</f>
        <v>41372</v>
      </c>
      <c s="5" r="C9">
        <f>B9+7</f>
        <v>41379</v>
      </c>
      <c s="13" r="D9"/>
      <c s="10" r="E9"/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/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/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/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/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/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/>
    </row>
    <row r="16">
      <c s="6" r="A16"/>
      <c s="9" r="B16"/>
      <c s="9" r="C16"/>
      <c t="s" s="14" r="D16">
        <v>6</v>
      </c>
      <c s="3" r="E16">
        <f>SUM(E2:E15)</f>
        <v>6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23</v>
      </c>
      <c s="10" r="C3">
        <v>0.5</v>
      </c>
    </row>
    <row r="4">
      <c s="3" r="A4">
        <v>1</v>
      </c>
      <c t="s" s="13" r="B4">
        <v>10</v>
      </c>
      <c s="10" r="C4">
        <v>2</v>
      </c>
    </row>
    <row r="5">
      <c s="3" r="A5">
        <v>1</v>
      </c>
      <c t="s" s="13" r="B5">
        <v>11</v>
      </c>
      <c s="10" r="C5">
        <v>1.5</v>
      </c>
    </row>
    <row r="6">
      <c s="3" r="A6">
        <v>1</v>
      </c>
      <c t="s" s="13" r="B6">
        <v>24</v>
      </c>
      <c s="10" r="C6">
        <v>0.5</v>
      </c>
    </row>
    <row r="7">
      <c s="3" r="A7">
        <v>1</v>
      </c>
      <c t="s" s="13" r="B7">
        <v>25</v>
      </c>
      <c s="10" r="C7">
        <v>0.5</v>
      </c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SUM(C2:C51)</f>
        <v>6</v>
      </c>
    </row>
  </sheetData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9.86"/>
    <col min="2" customWidth="1" max="2" width="11.43"/>
    <col min="4" customWidth="1" max="4" width="15.0"/>
    <col min="5" customWidth="1" max="16" width="6.0"/>
    <col min="17" customWidth="1" max="18" width="6.14"/>
  </cols>
  <sheetData>
    <row r="1">
      <c t="s" r="A1">
        <v>26</v>
      </c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</row>
    <row r="2">
      <c t="s" s="2" r="A2">
        <v>27</v>
      </c>
      <c s="1" r="E2"/>
      <c s="1" r="F2"/>
      <c s="1" r="G2"/>
      <c s="1" r="H2"/>
      <c s="1" r="I2"/>
      <c s="1" r="J2"/>
      <c s="1" r="K2"/>
      <c s="1" r="L2"/>
      <c s="1" r="M2"/>
      <c s="1" r="N2"/>
      <c s="1" r="O2"/>
      <c s="1" r="P2"/>
    </row>
    <row r="3">
      <c t="s" s="7" r="A3">
        <v>28</v>
      </c>
      <c t="s" s="7" r="B3">
        <v>29</v>
      </c>
      <c t="s" s="7" r="D3">
        <v>0</v>
      </c>
      <c s="1" r="E3">
        <v>0</v>
      </c>
      <c s="1" r="F3">
        <v>1</v>
      </c>
      <c s="1" r="G3">
        <v>2</v>
      </c>
      <c s="1" r="H3">
        <v>3</v>
      </c>
      <c s="1" r="I3">
        <v>4</v>
      </c>
      <c s="1" r="J3">
        <v>5</v>
      </c>
      <c s="1" r="K3">
        <v>6</v>
      </c>
      <c s="1" r="L3">
        <v>7</v>
      </c>
      <c s="1" r="M3">
        <v>8</v>
      </c>
      <c s="1" r="N3">
        <v>9</v>
      </c>
      <c s="1" r="O3">
        <v>10</v>
      </c>
      <c s="1" r="P3">
        <v>11</v>
      </c>
      <c r="Q3">
        <v>12</v>
      </c>
    </row>
    <row r="4">
      <c t="s" r="A4">
        <v>30</v>
      </c>
      <c r="B4">
        <f>'Carla Machado'!E2</f>
        <v>6.5</v>
      </c>
      <c t="s" s="7" r="D4">
        <v>31</v>
      </c>
      <c s="1" r="E4">
        <v>0</v>
      </c>
      <c s="1" r="F4">
        <f>SUM(B4:B10)</f>
        <v>41.5</v>
      </c>
      <c s="1" r="G4"/>
      <c s="1" r="H4"/>
      <c s="1" r="I4"/>
      <c s="1" r="J4"/>
      <c s="1" r="K4"/>
      <c s="1" r="L4"/>
      <c s="1" r="M4"/>
      <c s="1" r="N4"/>
      <c s="1" r="O4"/>
      <c s="1" r="P4"/>
    </row>
    <row r="5">
      <c t="s" r="A5">
        <v>32</v>
      </c>
      <c r="B5">
        <f>'David João'!E2</f>
        <v>5.5</v>
      </c>
      <c t="s" s="7" r="D5">
        <v>33</v>
      </c>
      <c s="1" r="E5">
        <v>0</v>
      </c>
      <c s="1" r="F5">
        <f>( 6 *7)*F3</f>
        <v>42</v>
      </c>
      <c s="1" r="G5">
        <f>( 6 *7)*G3</f>
        <v>84</v>
      </c>
      <c s="1" r="H5">
        <f>( 6 *7)*H3</f>
        <v>126</v>
      </c>
      <c s="1" r="I5">
        <f>( 6 *7)*I3</f>
        <v>168</v>
      </c>
      <c s="1" r="J5">
        <f>( 6 *7)*J3</f>
        <v>210</v>
      </c>
      <c s="1" r="K5">
        <f>( 6 *7)*K3</f>
        <v>252</v>
      </c>
      <c s="1" r="L5">
        <f>( 6 *7)*L3</f>
        <v>294</v>
      </c>
      <c s="1" r="M5">
        <f>( 6 *7)*M3</f>
        <v>336</v>
      </c>
      <c s="1" r="N5">
        <f>( 6 *7)*N3</f>
        <v>378</v>
      </c>
      <c s="1" r="O5">
        <f>( 6 *7)*O3</f>
        <v>420</v>
      </c>
      <c s="1" r="P5">
        <f>( 6 *7)*P3</f>
        <v>462</v>
      </c>
      <c s="1" r="Q5">
        <f>( 6 *7)*Q3</f>
        <v>504</v>
      </c>
    </row>
    <row r="6">
      <c t="s" r="A6">
        <v>34</v>
      </c>
      <c r="B6">
        <f>'Filipe Brandão'!E2</f>
        <v>6.5</v>
      </c>
      <c s="1" r="E6"/>
      <c s="1" r="F6"/>
      <c s="1" r="G6"/>
      <c s="1" r="H6"/>
      <c s="1" r="I6"/>
      <c s="1" r="J6"/>
      <c s="1" r="K6"/>
      <c s="1" r="L6"/>
      <c s="1" r="M6"/>
      <c s="1" r="N6"/>
      <c s="1" r="O6"/>
      <c s="1" r="P6"/>
    </row>
    <row r="7">
      <c t="s" r="A7">
        <v>35</v>
      </c>
      <c r="B7">
        <f>'João Girão'!E2</f>
        <v>5.5</v>
      </c>
      <c s="1" r="E7"/>
      <c s="1" r="F7"/>
      <c s="1" r="G7"/>
      <c s="1" r="H7"/>
      <c s="1" r="I7"/>
      <c s="1" r="J7"/>
      <c s="1" r="K7"/>
      <c s="1" r="L7"/>
      <c s="1" r="M7"/>
      <c s="1" r="N7"/>
      <c s="1" r="O7"/>
      <c s="1" r="P7"/>
    </row>
    <row r="8">
      <c t="s" r="A8">
        <v>36</v>
      </c>
      <c r="B8">
        <f>'João Martins'!E2</f>
        <v>5.5</v>
      </c>
      <c s="1" r="E8"/>
      <c s="1" r="F8"/>
      <c s="1" r="G8"/>
      <c s="1" r="H8"/>
      <c s="1" r="I8"/>
      <c s="1" r="J8"/>
      <c s="1" r="K8"/>
      <c s="1" r="L8"/>
      <c s="1" r="M8"/>
      <c s="1" r="N8"/>
      <c s="1" r="O8"/>
      <c s="1" r="P8"/>
    </row>
    <row r="9">
      <c t="s" r="A9">
        <v>37</v>
      </c>
      <c r="B9">
        <f>'Mário Oliveira'!E2</f>
        <v>6</v>
      </c>
      <c s="1" r="E9"/>
      <c s="1" r="F9"/>
      <c s="1" r="G9"/>
      <c s="1" r="H9"/>
      <c s="1" r="I9"/>
      <c s="1" r="J9"/>
      <c s="1" r="K9"/>
      <c s="1" r="L9"/>
      <c s="1" r="M9"/>
      <c s="1" r="N9"/>
      <c s="1" r="O9"/>
      <c s="1" r="P9"/>
    </row>
    <row r="10">
      <c t="s" r="A10">
        <v>38</v>
      </c>
      <c r="B10">
        <f>'Rui Ganhoto'!E2</f>
        <v>6</v>
      </c>
      <c s="1" r="E10"/>
      <c s="1" r="F10"/>
      <c s="1" r="G10"/>
      <c s="1" r="H10"/>
      <c s="1" r="I10"/>
      <c s="1" r="J10"/>
      <c s="1" r="K10"/>
      <c s="1" r="L10"/>
      <c s="1" r="M10"/>
      <c s="1" r="N10"/>
      <c s="1" r="O10"/>
      <c s="1" r="P10"/>
    </row>
    <row r="11">
      <c s="1" r="E11"/>
      <c s="1" r="F11"/>
      <c s="1" r="G11"/>
      <c s="1" r="H11"/>
      <c s="1" r="I11"/>
      <c s="1" r="J11"/>
      <c s="1" r="K11"/>
      <c s="1" r="L11"/>
      <c s="1" r="M11"/>
      <c s="1" r="N11"/>
      <c s="1" r="O11"/>
      <c s="1" r="P11"/>
    </row>
    <row r="12">
      <c t="s" r="A12">
        <v>39</v>
      </c>
      <c s="1" r="E12"/>
      <c s="1" r="F12"/>
      <c s="1" r="G12"/>
      <c s="1" r="H12"/>
      <c s="1" r="I12"/>
      <c s="1" r="J12"/>
      <c s="1" r="K12"/>
      <c s="1" r="L12"/>
      <c s="1" r="M12"/>
      <c s="1" r="N12"/>
      <c s="1" r="O12"/>
      <c s="1" r="P12"/>
    </row>
    <row r="13">
      <c t="s" s="7" r="A13">
        <v>40</v>
      </c>
      <c t="s" s="7" r="B13">
        <v>29</v>
      </c>
      <c s="1" r="E13"/>
      <c s="1" r="F13"/>
      <c s="1" r="G13"/>
      <c s="1" r="H13"/>
      <c s="1" r="I13"/>
      <c s="1" r="J13"/>
      <c s="1" r="K13"/>
      <c s="1" r="L13"/>
      <c s="1" r="M13"/>
      <c s="1" r="N13"/>
      <c s="1" r="O13"/>
      <c s="1" r="P13"/>
    </row>
    <row r="14">
      <c t="s" s="12" r="A14">
        <v>41</v>
      </c>
      <c s="8" r="B14">
        <f>((((('Carla Machado Detailed'!C2+'David João Detailed'!C2)+'Filipe Brandão Detailed'!C2)+'João Girão Detailed'!C2)+'João Martins Detailed'!C2)+'Mário Oliveira Detailed'!C2)+'Rui Ganhoto Detailed'!C2</f>
        <v>7</v>
      </c>
      <c s="1" r="E14"/>
      <c s="1" r="F14"/>
      <c s="1" r="G14"/>
      <c s="1" r="H14"/>
      <c s="1" r="I14"/>
      <c s="1" r="J14"/>
      <c s="1" r="K14"/>
      <c s="1" r="L14"/>
      <c s="1" r="M14"/>
      <c s="1" r="N14"/>
      <c s="1" r="O14"/>
      <c s="1" r="P14"/>
    </row>
    <row r="15">
      <c t="s" s="12" r="A15">
        <v>42</v>
      </c>
      <c s="8" r="B15">
        <f>((((('Carla Machado Detailed'!C4+'David João Detailed'!C3)+'Filipe Brandão Detailed'!C4)+'João Girão Detailed'!C3)+'João Martins Detailed'!C3)+'Mário Oliveira Detailed'!C4)+'Rui Ganhoto Detailed'!C4</f>
        <v>12</v>
      </c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  <c s="1" r="P15"/>
    </row>
    <row r="16">
      <c t="s" s="12" r="A16">
        <v>43</v>
      </c>
      <c s="8" r="B16">
        <f>('Rui Ganhoto Detailed'!C3+'Rui Ganhoto Detailed'!C6)+'Filipe Brandão Detailed'!C3</f>
        <v>2</v>
      </c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  <c s="1" r="P16"/>
    </row>
    <row r="17">
      <c t="s" s="12" r="A17">
        <v>44</v>
      </c>
      <c s="8" r="B17">
        <f>(((((('Carla Machado Detailed'!C5+'David João Detailed'!C4)+'Filipe Brandão Detailed'!C5)+'João Girão Detailed'!C4)+'João Girão Detailed'!C5)+'João Martins Detailed'!C4)+'Mário Oliveira Detailed'!C5)+'Rui Ganhoto Detailed'!C5</f>
        <v>11</v>
      </c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  <c s="1" r="P17"/>
    </row>
    <row r="18">
      <c t="s" s="12" r="A18">
        <v>45</v>
      </c>
      <c s="8" r="B18">
        <f>(('Mário Oliveira Detailed'!C7+'Carla Machado Detailed'!C7)+'Mário Oliveira Detailed'!C3)+'Carla Machado Detailed'!C3</f>
        <v>5.5</v>
      </c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  <c s="1" r="P18"/>
    </row>
    <row r="19">
      <c t="s" s="12" r="A19">
        <v>46</v>
      </c>
      <c s="8" r="B19">
        <f>(((('David João Detailed'!C5+'Filipe Brandão Detailed'!C6)+'João Martins Detailed'!C5)+'Mário Oliveira Detailed'!C6)+'Rui Ganhoto Detailed'!C7)+'Carla Machado Detailed'!C6</f>
        <v>4</v>
      </c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  <c s="1" r="P19"/>
    </row>
    <row r="20"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  <c s="1" r="P20"/>
    </row>
    <row r="21">
      <c s="1" r="E21"/>
      <c s="1" r="F21"/>
      <c s="1" r="G21"/>
      <c s="1" r="H21"/>
      <c s="1" r="I21"/>
      <c s="1" r="J21"/>
      <c s="1" r="K21"/>
      <c s="1" r="L21"/>
      <c s="1" r="M21"/>
      <c s="1" r="N21"/>
      <c s="1" r="O21"/>
      <c s="1" r="P21"/>
    </row>
    <row r="22">
      <c s="1" r="E22"/>
      <c s="1" r="F22"/>
      <c s="1" r="G22"/>
      <c s="1" r="H22"/>
      <c s="1" r="I22"/>
      <c s="1" r="J22"/>
      <c s="1" r="K22"/>
      <c s="1" r="L22"/>
      <c s="1" r="M22"/>
      <c s="1" r="N22"/>
      <c s="1" r="O22"/>
      <c s="1" r="P22"/>
    </row>
    <row r="23"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</row>
    <row r="24">
      <c s="1" r="E24"/>
      <c s="1" r="F24"/>
      <c s="1" r="G24"/>
      <c s="1" r="H24"/>
      <c s="1" r="I24"/>
      <c s="1" r="J24"/>
      <c s="1" r="K24"/>
      <c s="1" r="L24"/>
      <c s="1" r="M24"/>
      <c s="1" r="N24"/>
      <c s="1" r="O24"/>
      <c s="1" r="P24"/>
    </row>
    <row r="25">
      <c s="1" r="E25"/>
      <c s="1" r="F25"/>
      <c s="1" r="G25"/>
      <c s="1" r="H25"/>
      <c s="1" r="I25"/>
      <c s="1" r="J25"/>
      <c s="1" r="K25"/>
      <c s="1" r="L25"/>
      <c s="1" r="M25"/>
      <c s="1" r="N25"/>
      <c s="1" r="O25"/>
      <c s="1" r="P25"/>
    </row>
    <row r="26">
      <c s="1" r="E26"/>
      <c s="1" r="F26"/>
      <c s="1" r="G26"/>
      <c s="1" r="H26"/>
      <c s="1" r="I26"/>
      <c s="1" r="J26"/>
      <c s="1" r="K26"/>
      <c s="1" r="L26"/>
      <c s="1" r="M26"/>
      <c s="1" r="N26"/>
      <c s="1" r="O26"/>
      <c s="1" r="P26"/>
    </row>
    <row r="27">
      <c s="1" r="E27"/>
      <c s="1" r="F27"/>
      <c s="1" r="G27"/>
      <c s="1" r="H27"/>
      <c s="1" r="I27"/>
      <c s="1" r="J27"/>
      <c s="1" r="K27"/>
      <c s="1" r="L27"/>
      <c s="1" r="M27"/>
      <c s="1" r="N27"/>
      <c s="1" r="O27"/>
      <c s="1" r="P27"/>
    </row>
    <row r="28">
      <c s="1" r="E28"/>
      <c s="1" r="F28"/>
      <c s="1" r="G28"/>
      <c s="1" r="H28"/>
      <c s="1" r="I28"/>
      <c s="1" r="J28"/>
      <c s="1" r="K28"/>
      <c s="1" r="L28"/>
      <c s="1" r="M28"/>
      <c s="1" r="N28"/>
      <c s="1" r="O28"/>
      <c s="1" r="P28"/>
    </row>
    <row r="29">
      <c s="1" r="E29"/>
      <c s="1" r="F29"/>
      <c s="1" r="G29"/>
      <c s="1" r="H29"/>
      <c s="1" r="I29"/>
      <c s="1" r="J29"/>
      <c s="1" r="K29"/>
      <c s="1" r="L29"/>
      <c s="1" r="M29"/>
      <c s="1" r="N29"/>
      <c s="1" r="O29"/>
      <c s="1" r="P29"/>
    </row>
    <row r="30">
      <c s="1" r="E30"/>
      <c s="1" r="F30"/>
      <c s="1" r="G30"/>
      <c s="1" r="H30"/>
      <c s="1" r="I30"/>
      <c s="1" r="J30"/>
      <c s="1" r="K30"/>
      <c s="1" r="L30"/>
      <c s="1" r="M30"/>
      <c s="1" r="N30"/>
      <c s="1" r="O30"/>
      <c s="1" r="P30"/>
    </row>
    <row r="31">
      <c s="1" r="E31"/>
      <c s="1" r="F31"/>
      <c s="1" r="G31"/>
      <c s="1" r="H31"/>
      <c s="1" r="I31"/>
      <c s="1" r="J31"/>
      <c s="1" r="K31"/>
      <c s="1" r="L31"/>
      <c s="1" r="M31"/>
      <c s="1" r="N31"/>
      <c s="1" r="O31"/>
      <c s="1" r="P31"/>
    </row>
    <row r="32">
      <c s="1" r="E32"/>
      <c s="1" r="F32"/>
      <c s="1" r="G32"/>
      <c s="1" r="H32"/>
      <c s="1" r="I32"/>
      <c s="1" r="J32"/>
      <c s="1" r="K32"/>
      <c s="1" r="L32"/>
      <c s="1" r="M32"/>
      <c s="1" r="N32"/>
      <c s="1" r="O32"/>
      <c s="1" r="P32"/>
    </row>
    <row r="33">
      <c s="1" r="E33"/>
      <c s="1" r="F33"/>
      <c s="1" r="G33"/>
      <c s="1" r="H33"/>
      <c s="1" r="I33"/>
      <c s="1" r="J33"/>
      <c s="1" r="K33"/>
      <c s="1" r="L33"/>
      <c s="1" r="M33"/>
      <c s="1" r="N33"/>
      <c s="1" r="O33"/>
      <c s="1" r="P33"/>
    </row>
    <row r="34">
      <c s="1" r="E34"/>
      <c s="1" r="F34"/>
      <c s="1" r="G34"/>
      <c s="1" r="H34"/>
      <c s="1" r="I34"/>
      <c s="1" r="J34"/>
      <c s="1" r="K34"/>
      <c s="1" r="L34"/>
      <c s="1" r="M34"/>
      <c s="1" r="N34"/>
      <c s="1" r="O34"/>
      <c s="1" r="P34"/>
    </row>
    <row r="35">
      <c s="1" r="E35"/>
      <c s="1" r="F35"/>
      <c s="1" r="G35"/>
      <c s="1" r="H35"/>
      <c s="1" r="I35"/>
      <c s="1" r="J35"/>
      <c s="1" r="K35"/>
      <c s="1" r="L35"/>
      <c s="1" r="M35"/>
      <c s="1" r="N35"/>
      <c s="1" r="O35"/>
      <c s="1" r="P35"/>
    </row>
    <row r="36">
      <c s="1" r="E36"/>
      <c s="1" r="F36"/>
      <c s="1" r="G36"/>
      <c s="1" r="H36"/>
      <c s="1" r="I36"/>
      <c s="1" r="J36"/>
      <c s="1" r="K36"/>
      <c s="1" r="L36"/>
      <c s="1" r="M36"/>
      <c s="1" r="N36"/>
      <c s="1" r="O36"/>
      <c s="1" r="P36"/>
    </row>
    <row r="37">
      <c s="1" r="E37"/>
      <c s="1" r="F37"/>
      <c s="1" r="G37"/>
      <c s="1" r="H37"/>
      <c s="1" r="I37"/>
      <c s="1" r="J37"/>
      <c s="1" r="K37"/>
      <c s="1" r="L37"/>
      <c s="1" r="M37"/>
      <c s="1" r="N37"/>
      <c s="1" r="O37"/>
      <c s="1" r="P37"/>
    </row>
    <row r="38">
      <c s="1" r="E38"/>
      <c s="1" r="F38"/>
      <c s="1" r="G38"/>
      <c s="1" r="H38"/>
      <c s="1" r="I38"/>
      <c s="1" r="J38"/>
      <c s="1" r="K38"/>
      <c s="1" r="L38"/>
      <c s="1" r="M38"/>
      <c s="1" r="N38"/>
      <c s="1" r="O38"/>
      <c s="1" r="P38"/>
    </row>
    <row r="39">
      <c s="1" r="E39"/>
      <c s="1" r="F39"/>
      <c s="1" r="G39"/>
      <c s="1" r="H39"/>
      <c s="1" r="I39"/>
      <c s="1" r="J39"/>
      <c s="1" r="K39"/>
      <c s="1" r="L39"/>
      <c s="1" r="M39"/>
      <c s="1" r="N39"/>
      <c s="1" r="O39"/>
      <c s="1" r="P39"/>
    </row>
    <row r="40">
      <c s="1" r="E40"/>
      <c s="1" r="F40"/>
      <c s="1" r="G40"/>
      <c s="1" r="H40"/>
      <c s="1" r="I40"/>
      <c s="1" r="J40"/>
      <c s="1" r="K40"/>
      <c s="1" r="L40"/>
      <c s="1" r="M40"/>
      <c s="1" r="N40"/>
      <c s="1" r="O40"/>
      <c s="1" r="P40"/>
    </row>
    <row r="41">
      <c s="1" r="E41"/>
      <c s="1" r="F41"/>
      <c s="1" r="G41"/>
      <c s="1" r="H41"/>
      <c s="1" r="I41"/>
      <c s="1" r="J41"/>
      <c s="1" r="K41"/>
      <c s="1" r="L41"/>
      <c s="1" r="M41"/>
      <c s="1" r="N41"/>
      <c s="1" r="O41"/>
      <c s="1" r="P41"/>
    </row>
    <row r="42">
      <c s="1" r="E42"/>
      <c s="1" r="F42"/>
      <c s="1" r="G42"/>
      <c s="1" r="H42"/>
      <c s="1" r="I42"/>
      <c s="1" r="J42"/>
      <c s="1" r="K42"/>
      <c s="1" r="L42"/>
      <c s="1" r="M42"/>
      <c s="1" r="N42"/>
      <c s="1" r="O42"/>
      <c s="1" r="P42"/>
    </row>
    <row r="43">
      <c s="1" r="E43"/>
      <c s="1" r="F43"/>
      <c s="1" r="G43"/>
      <c s="1" r="H43"/>
      <c s="1" r="I43"/>
      <c s="1" r="J43"/>
      <c s="1" r="K43"/>
      <c s="1" r="L43"/>
      <c s="1" r="M43"/>
      <c s="1" r="N43"/>
      <c s="1" r="O43"/>
      <c s="1" r="P43"/>
    </row>
    <row r="44">
      <c s="1" r="E44"/>
      <c s="1" r="F44"/>
      <c s="1" r="G44"/>
      <c s="1" r="H44"/>
      <c s="1" r="I44"/>
      <c s="1" r="J44"/>
      <c s="1" r="K44"/>
      <c s="1" r="L44"/>
      <c s="1" r="M44"/>
      <c s="1" r="N44"/>
      <c s="1" r="O44"/>
      <c s="1" r="P44"/>
    </row>
    <row r="45">
      <c s="1" r="E45"/>
      <c s="1" r="F45"/>
      <c s="1" r="G45"/>
      <c s="1" r="H45"/>
      <c s="1" r="I45"/>
      <c s="1" r="J45"/>
      <c s="1" r="K45"/>
      <c s="1" r="L45"/>
      <c s="1" r="M45"/>
      <c s="1" r="N45"/>
      <c s="1" r="O45"/>
      <c s="1" r="P45"/>
    </row>
    <row r="46">
      <c s="1" r="E46"/>
      <c s="1" r="F46"/>
      <c s="1" r="G46"/>
      <c s="1" r="H46"/>
      <c s="1" r="I46"/>
      <c s="1" r="J46"/>
      <c s="1" r="K46"/>
      <c s="1" r="L46"/>
      <c s="1" r="M46"/>
      <c s="1" r="N46"/>
      <c s="1" r="O46"/>
      <c s="1" r="P46"/>
    </row>
    <row r="47">
      <c s="1" r="E47"/>
      <c s="1" r="F47"/>
      <c s="1" r="G47"/>
      <c s="1" r="H47"/>
      <c s="1" r="I47"/>
      <c s="1" r="J47"/>
      <c s="1" r="K47"/>
      <c s="1" r="L47"/>
      <c s="1" r="M47"/>
      <c s="1" r="N47"/>
      <c s="1" r="O47"/>
      <c s="1" r="P47"/>
    </row>
    <row r="48">
      <c s="1" r="E48"/>
      <c s="1" r="F48"/>
      <c s="1" r="G48"/>
      <c s="1" r="H48"/>
      <c s="1" r="I48"/>
      <c s="1" r="J48"/>
      <c s="1" r="K48"/>
      <c s="1" r="L48"/>
      <c s="1" r="M48"/>
      <c s="1" r="N48"/>
      <c s="1" r="O48"/>
      <c s="1" r="P48"/>
    </row>
    <row r="49">
      <c s="1" r="E49"/>
      <c s="1" r="F49"/>
      <c s="1" r="G49"/>
      <c s="1" r="H49"/>
      <c s="1" r="I49"/>
      <c s="1" r="J49"/>
      <c s="1" r="K49"/>
      <c s="1" r="L49"/>
      <c s="1" r="M49"/>
      <c s="1" r="N49"/>
      <c s="1" r="O49"/>
      <c s="1" r="P49"/>
    </row>
    <row r="50">
      <c s="1" r="E50"/>
      <c s="1" r="F50"/>
      <c s="1" r="G50"/>
      <c s="1" r="H50"/>
      <c s="1" r="I50"/>
      <c s="1" r="J50"/>
      <c s="1" r="K50"/>
      <c s="1" r="L50"/>
      <c s="1" r="M50"/>
      <c s="1" r="N50"/>
      <c s="1" r="O50"/>
      <c s="1" r="P50"/>
    </row>
    <row r="51">
      <c s="1" r="E51"/>
      <c s="1" r="F51"/>
      <c s="1" r="G51"/>
      <c s="1" r="H51"/>
      <c s="1" r="I51"/>
      <c s="1" r="J51"/>
      <c s="1" r="K51"/>
      <c s="1" r="L51"/>
      <c s="1" r="M51"/>
      <c s="1" r="N51"/>
      <c s="1" r="O51"/>
      <c s="1" r="P51"/>
    </row>
    <row r="52">
      <c s="1" r="E52"/>
      <c s="1" r="F52"/>
      <c s="1" r="G52"/>
      <c s="1" r="H52"/>
      <c s="1" r="I52"/>
      <c s="1" r="J52"/>
      <c s="1" r="K52"/>
      <c s="1" r="L52"/>
      <c s="1" r="M52"/>
      <c s="1" r="N52"/>
      <c s="1" r="O52"/>
      <c s="1" r="P52"/>
    </row>
    <row r="53">
      <c s="1" r="E53"/>
      <c s="1" r="F53"/>
      <c s="1" r="G53"/>
      <c s="1" r="H53"/>
      <c s="1" r="I53"/>
      <c s="1" r="J53"/>
      <c s="1" r="K53"/>
      <c s="1" r="L53"/>
      <c s="1" r="M53"/>
      <c s="1" r="N53"/>
      <c s="1" r="O53"/>
      <c s="1" r="P53"/>
    </row>
    <row r="54">
      <c s="1" r="E54"/>
      <c s="1" r="F54"/>
      <c s="1" r="G54"/>
      <c s="1" r="H54"/>
      <c s="1" r="I54"/>
      <c s="1" r="J54"/>
      <c s="1" r="K54"/>
      <c s="1" r="L54"/>
      <c s="1" r="M54"/>
      <c s="1" r="N54"/>
      <c s="1" r="O54"/>
      <c s="1" r="P54"/>
    </row>
    <row r="55">
      <c s="1" r="E55"/>
      <c s="1" r="F55"/>
      <c s="1" r="G55"/>
      <c s="1" r="H55"/>
      <c s="1" r="I55"/>
      <c s="1" r="J55"/>
      <c s="1" r="K55"/>
      <c s="1" r="L55"/>
      <c s="1" r="M55"/>
      <c s="1" r="N55"/>
      <c s="1" r="O55"/>
      <c s="1" r="P55"/>
    </row>
    <row r="56">
      <c s="1" r="E56"/>
      <c s="1" r="F56"/>
      <c s="1" r="G56"/>
      <c s="1" r="H56"/>
      <c s="1" r="I56"/>
      <c s="1" r="J56"/>
      <c s="1" r="K56"/>
      <c s="1" r="L56"/>
      <c s="1" r="M56"/>
      <c s="1" r="N56"/>
      <c s="1" r="O56"/>
      <c s="1" r="P56"/>
    </row>
    <row r="57">
      <c s="1" r="E57"/>
      <c s="1" r="F57"/>
      <c s="1" r="G57"/>
      <c s="1" r="H57"/>
      <c s="1" r="I57"/>
      <c s="1" r="J57"/>
      <c s="1" r="K57"/>
      <c s="1" r="L57"/>
      <c s="1" r="M57"/>
      <c s="1" r="N57"/>
      <c s="1" r="O57"/>
      <c s="1" r="P57"/>
    </row>
    <row r="58">
      <c s="1" r="E58"/>
      <c s="1" r="F58"/>
      <c s="1" r="G58"/>
      <c s="1" r="H58"/>
      <c s="1" r="I58"/>
      <c s="1" r="J58"/>
      <c s="1" r="K58"/>
      <c s="1" r="L58"/>
      <c s="1" r="M58"/>
      <c s="1" r="N58"/>
      <c s="1" r="O58"/>
      <c s="1" r="P58"/>
    </row>
    <row r="59">
      <c s="1" r="E59"/>
      <c s="1" r="F59"/>
      <c s="1" r="G59"/>
      <c s="1" r="H59"/>
      <c s="1" r="I59"/>
      <c s="1" r="J59"/>
      <c s="1" r="K59"/>
      <c s="1" r="L59"/>
      <c s="1" r="M59"/>
      <c s="1" r="N59"/>
      <c s="1" r="O59"/>
      <c s="1" r="P59"/>
    </row>
    <row r="60">
      <c s="1" r="E60"/>
      <c s="1" r="F60"/>
      <c s="1" r="G60"/>
      <c s="1" r="H60"/>
      <c s="1" r="I60"/>
      <c s="1" r="J60"/>
      <c s="1" r="K60"/>
      <c s="1" r="L60"/>
      <c s="1" r="M60"/>
      <c s="1" r="N60"/>
      <c s="1" r="O60"/>
      <c s="1" r="P60"/>
    </row>
    <row r="61">
      <c s="1" r="E61"/>
      <c s="1" r="F61"/>
      <c s="1" r="G61"/>
      <c s="1" r="H61"/>
      <c s="1" r="I61"/>
      <c s="1" r="J61"/>
      <c s="1" r="K61"/>
      <c s="1" r="L61"/>
      <c s="1" r="M61"/>
      <c s="1" r="N61"/>
      <c s="1" r="O61"/>
      <c s="1" r="P61"/>
    </row>
    <row r="62">
      <c s="1" r="E62"/>
      <c s="1" r="F62"/>
      <c s="1" r="G62"/>
      <c s="1" r="H62"/>
      <c s="1" r="I62"/>
      <c s="1" r="J62"/>
      <c s="1" r="K62"/>
      <c s="1" r="L62"/>
      <c s="1" r="M62"/>
      <c s="1" r="N62"/>
      <c s="1" r="O62"/>
      <c s="1" r="P62"/>
    </row>
    <row r="63">
      <c s="1" r="E63"/>
      <c s="1" r="F63"/>
      <c s="1" r="G63"/>
      <c s="1" r="H63"/>
      <c s="1" r="I63"/>
      <c s="1" r="J63"/>
      <c s="1" r="K63"/>
      <c s="1" r="L63"/>
      <c s="1" r="M63"/>
      <c s="1" r="N63"/>
      <c s="1" r="O63"/>
      <c s="1" r="P63"/>
    </row>
    <row r="64">
      <c s="1" r="E64"/>
      <c s="1" r="F64"/>
      <c s="1" r="G64"/>
      <c s="1" r="H64"/>
      <c s="1" r="I64"/>
      <c s="1" r="J64"/>
      <c s="1" r="K64"/>
      <c s="1" r="L64"/>
      <c s="1" r="M64"/>
      <c s="1" r="N64"/>
      <c s="1" r="O64"/>
      <c s="1" r="P64"/>
    </row>
    <row r="65">
      <c s="1" r="E65"/>
      <c s="1" r="F65"/>
      <c s="1" r="G65"/>
      <c s="1" r="H65"/>
      <c s="1" r="I65"/>
      <c s="1" r="J65"/>
      <c s="1" r="K65"/>
      <c s="1" r="L65"/>
      <c s="1" r="M65"/>
      <c s="1" r="N65"/>
      <c s="1" r="O65"/>
      <c s="1" r="P65"/>
    </row>
    <row r="66">
      <c s="1" r="E66"/>
      <c s="1" r="F66"/>
      <c s="1" r="G66"/>
      <c s="1" r="H66"/>
      <c s="1" r="I66"/>
      <c s="1" r="J66"/>
      <c s="1" r="K66"/>
      <c s="1" r="L66"/>
      <c s="1" r="M66"/>
      <c s="1" r="N66"/>
      <c s="1" r="O66"/>
      <c s="1" r="P66"/>
    </row>
    <row r="67">
      <c s="1" r="E67"/>
      <c s="1" r="F67"/>
      <c s="1" r="G67"/>
      <c s="1" r="H67"/>
      <c s="1" r="I67"/>
      <c s="1" r="J67"/>
      <c s="1" r="K67"/>
      <c s="1" r="L67"/>
      <c s="1" r="M67"/>
      <c s="1" r="N67"/>
      <c s="1" r="O67"/>
      <c s="1" r="P67"/>
    </row>
    <row r="68">
      <c s="1" r="E68"/>
      <c s="1" r="F68"/>
      <c s="1" r="G68"/>
      <c s="1" r="H68"/>
      <c s="1" r="I68"/>
      <c s="1" r="J68"/>
      <c s="1" r="K68"/>
      <c s="1" r="L68"/>
      <c s="1" r="M68"/>
      <c s="1" r="N68"/>
      <c s="1" r="O68"/>
      <c s="1" r="P68"/>
    </row>
    <row r="69">
      <c s="1" r="E69"/>
      <c s="1" r="F69"/>
      <c s="1" r="G69"/>
      <c s="1" r="H69"/>
      <c s="1" r="I69"/>
      <c s="1" r="J69"/>
      <c s="1" r="K69"/>
      <c s="1" r="L69"/>
      <c s="1" r="M69"/>
      <c s="1" r="N69"/>
      <c s="1" r="O69"/>
      <c s="1" r="P69"/>
    </row>
    <row r="70">
      <c s="1" r="E70"/>
      <c s="1" r="F70"/>
      <c s="1" r="G70"/>
      <c s="1" r="H70"/>
      <c s="1" r="I70"/>
      <c s="1" r="J70"/>
      <c s="1" r="K70"/>
      <c s="1" r="L70"/>
      <c s="1" r="M70"/>
      <c s="1" r="N70"/>
      <c s="1" r="O70"/>
      <c s="1" r="P70"/>
    </row>
    <row r="71">
      <c s="1" r="E71"/>
      <c s="1" r="F71"/>
      <c s="1" r="G71"/>
      <c s="1" r="H71"/>
      <c s="1" r="I71"/>
      <c s="1" r="J71"/>
      <c s="1" r="K71"/>
      <c s="1" r="L71"/>
      <c s="1" r="M71"/>
      <c s="1" r="N71"/>
      <c s="1" r="O71"/>
      <c s="1" r="P71"/>
    </row>
    <row r="72">
      <c s="1" r="E72"/>
      <c s="1" r="F72"/>
      <c s="1" r="G72"/>
      <c s="1" r="H72"/>
      <c s="1" r="I72"/>
      <c s="1" r="J72"/>
      <c s="1" r="K72"/>
      <c s="1" r="L72"/>
      <c s="1" r="M72"/>
      <c s="1" r="N72"/>
      <c s="1" r="O72"/>
      <c s="1" r="P72"/>
    </row>
    <row r="73">
      <c s="1" r="E73"/>
      <c s="1" r="F73"/>
      <c s="1" r="G73"/>
      <c s="1" r="H73"/>
      <c s="1" r="I73"/>
      <c s="1" r="J73"/>
      <c s="1" r="K73"/>
      <c s="1" r="L73"/>
      <c s="1" r="M73"/>
      <c s="1" r="N73"/>
      <c s="1" r="O73"/>
      <c s="1" r="P73"/>
    </row>
    <row r="74">
      <c s="1" r="E74"/>
      <c s="1" r="F74"/>
      <c s="1" r="G74"/>
      <c s="1" r="H74"/>
      <c s="1" r="I74"/>
      <c s="1" r="J74"/>
      <c s="1" r="K74"/>
      <c s="1" r="L74"/>
      <c s="1" r="M74"/>
      <c s="1" r="N74"/>
      <c s="1" r="O74"/>
      <c s="1" r="P74"/>
    </row>
    <row r="75">
      <c s="1" r="E75"/>
      <c s="1" r="F75"/>
      <c s="1" r="G75"/>
      <c s="1" r="H75"/>
      <c s="1" r="I75"/>
      <c s="1" r="J75"/>
      <c s="1" r="K75"/>
      <c s="1" r="L75"/>
      <c s="1" r="M75"/>
      <c s="1" r="N75"/>
      <c s="1" r="O75"/>
      <c s="1" r="P75"/>
    </row>
    <row r="76">
      <c s="1" r="E76"/>
      <c s="1" r="F76"/>
      <c s="1" r="G76"/>
      <c s="1" r="H76"/>
      <c s="1" r="I76"/>
      <c s="1" r="J76"/>
      <c s="1" r="K76"/>
      <c s="1" r="L76"/>
      <c s="1" r="M76"/>
      <c s="1" r="N76"/>
      <c s="1" r="O76"/>
      <c s="1" r="P76"/>
    </row>
    <row r="77">
      <c s="1" r="E77"/>
      <c s="1" r="F77"/>
      <c s="1" r="G77"/>
      <c s="1" r="H77"/>
      <c s="1" r="I77"/>
      <c s="1" r="J77"/>
      <c s="1" r="K77"/>
      <c s="1" r="L77"/>
      <c s="1" r="M77"/>
      <c s="1" r="N77"/>
      <c s="1" r="O77"/>
      <c s="1" r="P77"/>
    </row>
    <row r="78">
      <c s="1" r="E78"/>
      <c s="1" r="F78"/>
      <c s="1" r="G78"/>
      <c s="1" r="H78"/>
      <c s="1" r="I78"/>
      <c s="1" r="J78"/>
      <c s="1" r="K78"/>
      <c s="1" r="L78"/>
      <c s="1" r="M78"/>
      <c s="1" r="N78"/>
      <c s="1" r="O78"/>
      <c s="1" r="P78"/>
    </row>
    <row r="79">
      <c s="1" r="E79"/>
      <c s="1" r="F79"/>
      <c s="1" r="G79"/>
      <c s="1" r="H79"/>
      <c s="1" r="I79"/>
      <c s="1" r="J79"/>
      <c s="1" r="K79"/>
      <c s="1" r="L79"/>
      <c s="1" r="M79"/>
      <c s="1" r="N79"/>
      <c s="1" r="O79"/>
      <c s="1" r="P79"/>
    </row>
    <row r="80">
      <c s="1" r="E80"/>
      <c s="1" r="F80"/>
      <c s="1" r="G80"/>
      <c s="1" r="H80"/>
      <c s="1" r="I80"/>
      <c s="1" r="J80"/>
      <c s="1" r="K80"/>
      <c s="1" r="L80"/>
      <c s="1" r="M80"/>
      <c s="1" r="N80"/>
      <c s="1" r="O80"/>
      <c s="1" r="P80"/>
    </row>
    <row r="81">
      <c s="1" r="E81"/>
      <c s="1" r="F81"/>
      <c s="1" r="G81"/>
      <c s="1" r="H81"/>
      <c s="1" r="I81"/>
      <c s="1" r="J81"/>
      <c s="1" r="K81"/>
      <c s="1" r="L81"/>
      <c s="1" r="M81"/>
      <c s="1" r="N81"/>
      <c s="1" r="O81"/>
      <c s="1" r="P81"/>
    </row>
    <row r="82">
      <c s="1" r="E82"/>
      <c s="1" r="F82"/>
      <c s="1" r="G82"/>
      <c s="1" r="H82"/>
      <c s="1" r="I82"/>
      <c s="1" r="J82"/>
      <c s="1" r="K82"/>
      <c s="1" r="L82"/>
      <c s="1" r="M82"/>
      <c s="1" r="N82"/>
      <c s="1" r="O82"/>
      <c s="1" r="P82"/>
    </row>
    <row r="83">
      <c s="1" r="E83"/>
      <c s="1" r="F83"/>
      <c s="1" r="G83"/>
      <c s="1" r="H83"/>
      <c s="1" r="I83"/>
      <c s="1" r="J83"/>
      <c s="1" r="K83"/>
      <c s="1" r="L83"/>
      <c s="1" r="M83"/>
      <c s="1" r="N83"/>
      <c s="1" r="O83"/>
      <c s="1" r="P83"/>
    </row>
    <row r="84">
      <c s="1" r="E84"/>
      <c s="1" r="F84"/>
      <c s="1" r="G84"/>
      <c s="1" r="H84"/>
      <c s="1" r="I84"/>
      <c s="1" r="J84"/>
      <c s="1" r="K84"/>
      <c s="1" r="L84"/>
      <c s="1" r="M84"/>
      <c s="1" r="N84"/>
      <c s="1" r="O84"/>
      <c s="1" r="P84"/>
    </row>
    <row r="85">
      <c s="1" r="E85"/>
      <c s="1" r="F85"/>
      <c s="1" r="G85"/>
      <c s="1" r="H85"/>
      <c s="1" r="I85"/>
      <c s="1" r="J85"/>
      <c s="1" r="K85"/>
      <c s="1" r="L85"/>
      <c s="1" r="M85"/>
      <c s="1" r="N85"/>
      <c s="1" r="O85"/>
      <c s="1" r="P85"/>
    </row>
    <row r="86">
      <c s="1" r="E86"/>
      <c s="1" r="F86"/>
      <c s="1" r="G86"/>
      <c s="1" r="H86"/>
      <c s="1" r="I86"/>
      <c s="1" r="J86"/>
      <c s="1" r="K86"/>
      <c s="1" r="L86"/>
      <c s="1" r="M86"/>
      <c s="1" r="N86"/>
      <c s="1" r="O86"/>
      <c s="1" r="P86"/>
    </row>
    <row r="87">
      <c s="1" r="E87"/>
      <c s="1" r="F87"/>
      <c s="1" r="G87"/>
      <c s="1" r="H87"/>
      <c s="1" r="I87"/>
      <c s="1" r="J87"/>
      <c s="1" r="K87"/>
      <c s="1" r="L87"/>
      <c s="1" r="M87"/>
      <c s="1" r="N87"/>
      <c s="1" r="O87"/>
      <c s="1" r="P87"/>
    </row>
    <row r="88">
      <c s="1" r="E88"/>
      <c s="1" r="F88"/>
      <c s="1" r="G88"/>
      <c s="1" r="H88"/>
      <c s="1" r="I88"/>
      <c s="1" r="J88"/>
      <c s="1" r="K88"/>
      <c s="1" r="L88"/>
      <c s="1" r="M88"/>
      <c s="1" r="N88"/>
      <c s="1" r="O88"/>
      <c s="1" r="P88"/>
    </row>
    <row r="89">
      <c s="1" r="E89"/>
      <c s="1" r="F89"/>
      <c s="1" r="G89"/>
      <c s="1" r="H89"/>
      <c s="1" r="I89"/>
      <c s="1" r="J89"/>
      <c s="1" r="K89"/>
      <c s="1" r="L89"/>
      <c s="1" r="M89"/>
      <c s="1" r="N89"/>
      <c s="1" r="O89"/>
      <c s="1" r="P89"/>
    </row>
    <row r="90">
      <c s="1" r="E90"/>
      <c s="1" r="F90"/>
      <c s="1" r="G90"/>
      <c s="1" r="H90"/>
      <c s="1" r="I90"/>
      <c s="1" r="J90"/>
      <c s="1" r="K90"/>
      <c s="1" r="L90"/>
      <c s="1" r="M90"/>
      <c s="1" r="N90"/>
      <c s="1" r="O90"/>
      <c s="1" r="P90"/>
    </row>
    <row r="91">
      <c s="1" r="E91"/>
      <c s="1" r="F91"/>
      <c s="1" r="G91"/>
      <c s="1" r="H91"/>
      <c s="1" r="I91"/>
      <c s="1" r="J91"/>
      <c s="1" r="K91"/>
      <c s="1" r="L91"/>
      <c s="1" r="M91"/>
      <c s="1" r="N91"/>
      <c s="1" r="O91"/>
      <c s="1" r="P91"/>
    </row>
    <row r="92">
      <c s="1" r="E92"/>
      <c s="1" r="F92"/>
      <c s="1" r="G92"/>
      <c s="1" r="H92"/>
      <c s="1" r="I92"/>
      <c s="1" r="J92"/>
      <c s="1" r="K92"/>
      <c s="1" r="L92"/>
      <c s="1" r="M92"/>
      <c s="1" r="N92"/>
      <c s="1" r="O92"/>
      <c s="1" r="P92"/>
    </row>
    <row r="93">
      <c s="1" r="E93"/>
      <c s="1" r="F93"/>
      <c s="1" r="G93"/>
      <c s="1" r="H93"/>
      <c s="1" r="I93"/>
      <c s="1" r="J93"/>
      <c s="1" r="K93"/>
      <c s="1" r="L93"/>
      <c s="1" r="M93"/>
      <c s="1" r="N93"/>
      <c s="1" r="O93"/>
      <c s="1" r="P93"/>
    </row>
    <row r="94">
      <c s="1" r="E94"/>
      <c s="1" r="F94"/>
      <c s="1" r="G94"/>
      <c s="1" r="H94"/>
      <c s="1" r="I94"/>
      <c s="1" r="J94"/>
      <c s="1" r="K94"/>
      <c s="1" r="L94"/>
      <c s="1" r="M94"/>
      <c s="1" r="N94"/>
      <c s="1" r="O94"/>
      <c s="1" r="P94"/>
    </row>
    <row r="95">
      <c s="1" r="E95"/>
      <c s="1" r="F95"/>
      <c s="1" r="G95"/>
      <c s="1" r="H95"/>
      <c s="1" r="I95"/>
      <c s="1" r="J95"/>
      <c s="1" r="K95"/>
      <c s="1" r="L95"/>
      <c s="1" r="M95"/>
      <c s="1" r="N95"/>
      <c s="1" r="O95"/>
      <c s="1" r="P95"/>
    </row>
    <row r="96">
      <c s="1" r="E96"/>
      <c s="1" r="F96"/>
      <c s="1" r="G96"/>
      <c s="1" r="H96"/>
      <c s="1" r="I96"/>
      <c s="1" r="J96"/>
      <c s="1" r="K96"/>
      <c s="1" r="L96"/>
      <c s="1" r="M96"/>
      <c s="1" r="N96"/>
      <c s="1" r="O96"/>
      <c s="1" r="P96"/>
    </row>
    <row r="97">
      <c s="1" r="E97"/>
      <c s="1" r="F97"/>
      <c s="1" r="G97"/>
      <c s="1" r="H97"/>
      <c s="1" r="I97"/>
      <c s="1" r="J97"/>
      <c s="1" r="K97"/>
      <c s="1" r="L97"/>
      <c s="1" r="M97"/>
      <c s="1" r="N97"/>
      <c s="1" r="O97"/>
      <c s="1" r="P97"/>
    </row>
    <row r="98">
      <c s="1" r="E98"/>
      <c s="1" r="F98"/>
      <c s="1" r="G98"/>
      <c s="1" r="H98"/>
      <c s="1" r="I98"/>
      <c s="1" r="J98"/>
      <c s="1" r="K98"/>
      <c s="1" r="L98"/>
      <c s="1" r="M98"/>
      <c s="1" r="N98"/>
      <c s="1" r="O98"/>
      <c s="1" r="P98"/>
    </row>
    <row r="99">
      <c s="1" r="E99"/>
      <c s="1" r="F99"/>
      <c s="1" r="G99"/>
      <c s="1" r="H99"/>
      <c s="1" r="I99"/>
      <c s="1" r="J99"/>
      <c s="1" r="K99"/>
      <c s="1" r="L99"/>
      <c s="1" r="M99"/>
      <c s="1" r="N99"/>
      <c s="1" r="O99"/>
      <c s="1" r="P99"/>
    </row>
    <row r="100">
      <c s="1" r="E100"/>
      <c s="1" r="F100"/>
      <c s="1" r="G100"/>
      <c s="1" r="H100"/>
      <c s="1" r="I100"/>
      <c s="1" r="J100"/>
      <c s="1" r="K100"/>
      <c s="1" r="L100"/>
      <c s="1" r="M100"/>
      <c s="1" r="N100"/>
      <c s="1" r="O100"/>
      <c s="1" r="P1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40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s="13" r="D2"/>
      <c s="10" r="E2">
        <f>SUMIF('Carla Machado Detailed'!A1:A500,A2,'Carla Machado Detailed'!C1:C500)</f>
        <v>6.5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>
        <f>SUMIF('Carla Machado Detailed'!A1:A500,A3,'Carla Machado Detailed'!C1:C500)</f>
        <v>0</v>
      </c>
    </row>
    <row r="4">
      <c s="3" r="A4">
        <v>3</v>
      </c>
      <c s="5" r="B4">
        <f>B3+7</f>
        <v>41337</v>
      </c>
      <c s="5" r="C4">
        <f>B4+7</f>
        <v>41344</v>
      </c>
      <c s="13" r="D4"/>
      <c s="10" r="E4">
        <f>SUMIF('Carla Machado Detailed'!A1:A500,A4,'Carla Machado Detailed'!C1:C500)</f>
        <v>0</v>
      </c>
    </row>
    <row r="5">
      <c s="3" r="A5">
        <v>4</v>
      </c>
      <c s="5" r="B5">
        <f>B4+7</f>
        <v>41344</v>
      </c>
      <c s="5" r="C5">
        <f>B5+7</f>
        <v>41351</v>
      </c>
      <c s="13" r="D5"/>
      <c s="10" r="E5">
        <f>SUMIF('Carla Machado Detailed'!A1:A500,A5,'Carla Machado Detailed'!C1:C500)</f>
        <v>0</v>
      </c>
    </row>
    <row r="6">
      <c s="3" r="A6">
        <v>5</v>
      </c>
      <c s="5" r="B6">
        <f>B5+7</f>
        <v>41351</v>
      </c>
      <c s="5" r="C6">
        <f>B6+7</f>
        <v>41358</v>
      </c>
      <c s="13" r="D6"/>
      <c s="10" r="E6">
        <f>SUMIF('Carla Machado Detailed'!A1:A500,A6,'Carla Machado Detailed'!C1:C500)</f>
        <v>0</v>
      </c>
    </row>
    <row r="7">
      <c s="3" r="A7">
        <v>6</v>
      </c>
      <c s="5" r="B7">
        <f>B6+7</f>
        <v>41358</v>
      </c>
      <c s="5" r="C7">
        <f>B7+7</f>
        <v>41365</v>
      </c>
      <c s="13" r="D7"/>
      <c s="10" r="E7">
        <f>SUMIF('Carla Machado Detailed'!A1:A500,A7,'Carla Machado Detailed'!C1:C500)</f>
        <v>0</v>
      </c>
    </row>
    <row r="8">
      <c s="3" r="A8">
        <v>7</v>
      </c>
      <c s="5" r="B8">
        <f>B7+7</f>
        <v>41365</v>
      </c>
      <c s="5" r="C8">
        <f>B8+7</f>
        <v>41372</v>
      </c>
      <c s="13" r="D8"/>
      <c s="10" r="E8">
        <f>SUMIF('Carla Machado Detailed'!A1:A500,A8,'Carla Machado Detailed'!C1:C500)</f>
        <v>0</v>
      </c>
    </row>
    <row r="9">
      <c s="3" r="A9">
        <v>8</v>
      </c>
      <c s="5" r="B9">
        <f>B8+7</f>
        <v>41372</v>
      </c>
      <c s="5" r="C9">
        <f>B9+7</f>
        <v>41379</v>
      </c>
      <c s="13" r="D9"/>
      <c s="10" r="E9">
        <f>SUMIF('Carla Machado Detailed'!A1:A500,A9,'Carla Machado Detailed'!C1:C500)</f>
        <v>0</v>
      </c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>
        <f>SUMIF('Carla Machado Detailed'!A1:A500,A10,'Carla Machado Detailed'!C1:C500)</f>
        <v>0</v>
      </c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>
        <f>SUMIF('Carla Machado Detailed'!A1:A500,A11,'Carla Machado Detailed'!C1:C500)</f>
        <v>0</v>
      </c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>
        <f>SUMIF('Carla Machado Detailed'!A1:A500,A12,'Carla Machado Detailed'!C1:C500)</f>
        <v>0</v>
      </c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>
        <f>SUMIF('Carla Machado Detailed'!A1:A500,A13,'Carla Machado Detailed'!C1:C500)</f>
        <v>0</v>
      </c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>
        <f>SUMIF('Carla Machado Detailed'!A1:A500,A14,'Carla Machado Detailed'!C1:C500)</f>
        <v>0</v>
      </c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>
        <f>SUMIF('Carla Machado Detailed'!A1:A500,A15,'Carla Machado Detailed'!C1:C500)</f>
        <v>0</v>
      </c>
    </row>
    <row r="16">
      <c s="6" r="A16"/>
      <c s="9" r="B16"/>
      <c s="9" r="C16"/>
      <c t="s" s="14" r="D16">
        <v>6</v>
      </c>
      <c s="3" r="E16">
        <f>SUM(E2:E15)</f>
        <v>6.5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9</v>
      </c>
      <c s="10" r="C3">
        <v>1.5</v>
      </c>
    </row>
    <row r="4">
      <c s="3" r="A4">
        <v>1</v>
      </c>
      <c t="s" s="13" r="B4">
        <v>10</v>
      </c>
      <c s="10" r="C4"/>
    </row>
    <row r="5">
      <c s="3" r="A5">
        <v>1</v>
      </c>
      <c t="s" s="13" r="B5">
        <v>11</v>
      </c>
      <c s="10" r="C5">
        <v>0.5</v>
      </c>
    </row>
    <row r="6">
      <c s="3" r="A6">
        <v>1</v>
      </c>
      <c t="s" s="13" r="B6">
        <v>12</v>
      </c>
      <c s="10" r="C6">
        <v>1.5</v>
      </c>
    </row>
    <row r="7">
      <c s="3" r="A7">
        <v>1</v>
      </c>
      <c t="s" s="13" r="B7">
        <v>13</v>
      </c>
      <c s="10" r="C7">
        <v>2</v>
      </c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SUM(C38:C51)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40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s="13" r="D2"/>
      <c s="10" r="E2">
        <f>SUMIF('David João Detailed'!A1:A500,A2,'David João Detailed'!C1:C500)</f>
        <v>5.5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/>
    </row>
    <row r="4">
      <c s="3" r="A4">
        <v>3</v>
      </c>
      <c s="5" r="B4">
        <f>B3+7</f>
        <v>41337</v>
      </c>
      <c s="5" r="C4">
        <f>B4+7</f>
        <v>41344</v>
      </c>
      <c s="13" r="D4"/>
      <c s="10" r="E4"/>
    </row>
    <row r="5">
      <c s="3" r="A5">
        <v>4</v>
      </c>
      <c s="5" r="B5">
        <f>B4+7</f>
        <v>41344</v>
      </c>
      <c s="5" r="C5">
        <f>B5+7</f>
        <v>41351</v>
      </c>
      <c s="13" r="D5"/>
      <c s="10" r="E5"/>
    </row>
    <row r="6">
      <c s="3" r="A6">
        <v>5</v>
      </c>
      <c s="5" r="B6">
        <f>B5+7</f>
        <v>41351</v>
      </c>
      <c s="5" r="C6">
        <f>B6+7</f>
        <v>41358</v>
      </c>
      <c s="13" r="D6"/>
      <c s="10" r="E6"/>
    </row>
    <row r="7">
      <c s="3" r="A7">
        <v>6</v>
      </c>
      <c s="5" r="B7">
        <f>B6+7</f>
        <v>41358</v>
      </c>
      <c s="5" r="C7">
        <f>B7+7</f>
        <v>41365</v>
      </c>
      <c s="13" r="D7"/>
      <c s="10" r="E7"/>
    </row>
    <row r="8">
      <c s="3" r="A8">
        <v>7</v>
      </c>
      <c s="5" r="B8">
        <f>B7+7</f>
        <v>41365</v>
      </c>
      <c s="5" r="C8">
        <f>B8+7</f>
        <v>41372</v>
      </c>
      <c s="13" r="D8"/>
      <c s="10" r="E8"/>
    </row>
    <row r="9">
      <c s="3" r="A9">
        <v>8</v>
      </c>
      <c s="5" r="B9">
        <f>B8+7</f>
        <v>41372</v>
      </c>
      <c s="5" r="C9">
        <f>B9+7</f>
        <v>41379</v>
      </c>
      <c s="13" r="D9"/>
      <c s="10" r="E9"/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/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/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/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/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/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/>
    </row>
    <row r="16">
      <c s="6" r="A16"/>
      <c s="9" r="B16"/>
      <c s="9" r="C16"/>
      <c t="s" s="14" r="D16">
        <v>6</v>
      </c>
      <c s="3" r="E16">
        <f>SUM(E2:E15)</f>
        <v>5.5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14</v>
      </c>
      <c s="10" r="C3">
        <v>2.5</v>
      </c>
    </row>
    <row r="4">
      <c s="3" r="A4">
        <v>1</v>
      </c>
      <c t="s" s="13" r="B4">
        <v>11</v>
      </c>
      <c s="10" r="C4">
        <v>1.5</v>
      </c>
    </row>
    <row r="5">
      <c s="3" r="A5">
        <v>1</v>
      </c>
      <c t="s" s="13" r="B5">
        <v>15</v>
      </c>
      <c s="10" r="C5">
        <v>0.5</v>
      </c>
    </row>
    <row r="6">
      <c s="3" r="A6"/>
      <c s="13" r="B6"/>
      <c s="10" r="C6"/>
    </row>
    <row r="7">
      <c s="3" r="A7"/>
      <c s="13" r="B7"/>
      <c s="10" r="C7"/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SUM(C38:C51)</f>
        <v>0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58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t="s" s="13" r="D2">
        <v>16</v>
      </c>
      <c s="10" r="E2">
        <f>SUMIF('Filipe Brandão Detailed'!A1:A500,A2,'Filipe Brandão Detailed'!C1:C500)</f>
        <v>6.5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/>
    </row>
    <row r="4">
      <c s="3" r="A4">
        <v>3</v>
      </c>
      <c s="5" r="B4">
        <f>B3+7</f>
        <v>41337</v>
      </c>
      <c s="5" r="C4">
        <f>B4+7</f>
        <v>41344</v>
      </c>
      <c s="13" r="D4"/>
      <c s="10" r="E4"/>
    </row>
    <row r="5">
      <c s="3" r="A5">
        <v>4</v>
      </c>
      <c s="5" r="B5">
        <f>B4+7</f>
        <v>41344</v>
      </c>
      <c s="5" r="C5">
        <f>B5+7</f>
        <v>41351</v>
      </c>
      <c s="13" r="D5"/>
      <c s="10" r="E5"/>
    </row>
    <row r="6">
      <c s="3" r="A6">
        <v>5</v>
      </c>
      <c s="5" r="B6">
        <f>B5+7</f>
        <v>41351</v>
      </c>
      <c s="5" r="C6">
        <f>B6+7</f>
        <v>41358</v>
      </c>
      <c s="13" r="D6"/>
      <c s="10" r="E6"/>
    </row>
    <row r="7">
      <c s="3" r="A7">
        <v>6</v>
      </c>
      <c s="5" r="B7">
        <f>B6+7</f>
        <v>41358</v>
      </c>
      <c s="5" r="C7">
        <f>B7+7</f>
        <v>41365</v>
      </c>
      <c s="13" r="D7"/>
      <c s="10" r="E7"/>
    </row>
    <row r="8">
      <c s="3" r="A8">
        <v>7</v>
      </c>
      <c s="5" r="B8">
        <f>B7+7</f>
        <v>41365</v>
      </c>
      <c s="5" r="C8">
        <f>B8+7</f>
        <v>41372</v>
      </c>
      <c s="13" r="D8"/>
      <c s="10" r="E8"/>
    </row>
    <row r="9">
      <c s="3" r="A9">
        <v>8</v>
      </c>
      <c s="5" r="B9">
        <f>B8+7</f>
        <v>41372</v>
      </c>
      <c s="5" r="C9">
        <f>B9+7</f>
        <v>41379</v>
      </c>
      <c s="13" r="D9"/>
      <c s="10" r="E9"/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/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/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/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/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/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/>
    </row>
    <row r="16">
      <c s="6" r="A16"/>
      <c s="9" r="B16"/>
      <c s="9" r="C16"/>
      <c t="s" s="14" r="D16">
        <v>6</v>
      </c>
      <c s="3" r="E16">
        <f>SUM(E2:E15)</f>
        <v>6.5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17</v>
      </c>
      <c s="10" r="C3">
        <v>1</v>
      </c>
    </row>
    <row r="4">
      <c s="3" r="A4">
        <v>1</v>
      </c>
      <c t="s" s="13" r="B4">
        <v>10</v>
      </c>
      <c s="10" r="C4">
        <v>2</v>
      </c>
    </row>
    <row r="5">
      <c s="3" r="A5">
        <v>1</v>
      </c>
      <c t="s" s="13" r="B5">
        <v>11</v>
      </c>
      <c s="10" r="C5">
        <v>2</v>
      </c>
    </row>
    <row r="6">
      <c s="3" r="A6">
        <v>1</v>
      </c>
      <c t="s" s="13" r="B6">
        <v>15</v>
      </c>
      <c s="10" r="C6">
        <v>0.5</v>
      </c>
    </row>
    <row r="7">
      <c s="3" r="A7"/>
      <c s="13" r="B7"/>
      <c s="10" r="C7"/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SUM(C38:C51)</f>
        <v>0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4.86"/>
    <col min="2" customWidth="1" max="2" width="6.57"/>
    <col min="3" customWidth="1" max="3" width="6.71"/>
    <col min="4" customWidth="1" max="4" width="40.71"/>
    <col min="5" customWidth="1" max="5" width="5.43"/>
  </cols>
  <sheetData>
    <row r="1">
      <c t="s" s="3" r="A1">
        <v>0</v>
      </c>
      <c t="s" s="5" r="B1">
        <v>1</v>
      </c>
      <c t="s" s="5" r="C1">
        <v>2</v>
      </c>
      <c t="s" s="4" r="D1">
        <v>3</v>
      </c>
      <c t="s" s="3" r="E1">
        <v>7</v>
      </c>
    </row>
    <row r="2">
      <c s="3" r="A2">
        <v>1</v>
      </c>
      <c s="5" r="B2">
        <v>41323</v>
      </c>
      <c s="5" r="C2">
        <f>B2+7</f>
        <v>41330</v>
      </c>
      <c t="s" s="13" r="D2">
        <v>18</v>
      </c>
      <c s="10" r="E2">
        <f>SUMIF('João Girão Detailed'!A1:A500,A2,'João Girão Detailed'!C1:C500)</f>
        <v>5.5</v>
      </c>
    </row>
    <row r="3">
      <c s="3" r="A3">
        <v>2</v>
      </c>
      <c s="5" r="B3">
        <f>B2+7</f>
        <v>41330</v>
      </c>
      <c s="5" r="C3">
        <f>B3+7</f>
        <v>41337</v>
      </c>
      <c s="13" r="D3"/>
      <c s="10" r="E3"/>
    </row>
    <row r="4">
      <c s="3" r="A4">
        <v>3</v>
      </c>
      <c s="5" r="B4">
        <f>B3+7</f>
        <v>41337</v>
      </c>
      <c s="5" r="C4">
        <f>B4+7</f>
        <v>41344</v>
      </c>
      <c s="13" r="D4"/>
      <c s="10" r="E4"/>
    </row>
    <row r="5">
      <c s="3" r="A5">
        <v>4</v>
      </c>
      <c s="5" r="B5">
        <f>B4+7</f>
        <v>41344</v>
      </c>
      <c s="5" r="C5">
        <f>B5+7</f>
        <v>41351</v>
      </c>
      <c s="13" r="D5"/>
      <c s="10" r="E5"/>
    </row>
    <row r="6">
      <c s="3" r="A6">
        <v>5</v>
      </c>
      <c s="5" r="B6">
        <f>B5+7</f>
        <v>41351</v>
      </c>
      <c s="5" r="C6">
        <f>B6+7</f>
        <v>41358</v>
      </c>
      <c s="13" r="D6"/>
      <c s="10" r="E6"/>
    </row>
    <row r="7">
      <c s="3" r="A7">
        <v>6</v>
      </c>
      <c s="5" r="B7">
        <f>B6+7</f>
        <v>41358</v>
      </c>
      <c s="5" r="C7">
        <f>B7+7</f>
        <v>41365</v>
      </c>
      <c s="13" r="D7"/>
      <c s="10" r="E7"/>
    </row>
    <row r="8">
      <c s="3" r="A8">
        <v>7</v>
      </c>
      <c s="5" r="B8">
        <f>B7+7</f>
        <v>41365</v>
      </c>
      <c s="5" r="C8">
        <f>B8+7</f>
        <v>41372</v>
      </c>
      <c s="13" r="D8"/>
      <c s="10" r="E8"/>
    </row>
    <row r="9">
      <c s="3" r="A9">
        <v>8</v>
      </c>
      <c s="5" r="B9">
        <f>B8+7</f>
        <v>41372</v>
      </c>
      <c s="5" r="C9">
        <f>B9+7</f>
        <v>41379</v>
      </c>
      <c s="13" r="D9"/>
      <c s="10" r="E9"/>
    </row>
    <row r="10">
      <c s="3" r="A10">
        <v>9</v>
      </c>
      <c s="5" r="B10">
        <f>B9+7</f>
        <v>41379</v>
      </c>
      <c s="5" r="C10">
        <f>B10+7</f>
        <v>41386</v>
      </c>
      <c s="13" r="D10"/>
      <c s="10" r="E10"/>
    </row>
    <row r="11">
      <c s="3" r="A11">
        <v>10</v>
      </c>
      <c s="5" r="B11">
        <f>B10+7</f>
        <v>41386</v>
      </c>
      <c s="5" r="C11">
        <f>B11+7</f>
        <v>41393</v>
      </c>
      <c s="13" r="D11"/>
      <c s="10" r="E11"/>
    </row>
    <row r="12">
      <c s="3" r="A12">
        <v>11</v>
      </c>
      <c s="5" r="B12">
        <f>B11+7</f>
        <v>41393</v>
      </c>
      <c s="5" r="C12">
        <f>B12+7</f>
        <v>41400</v>
      </c>
      <c s="13" r="D12"/>
      <c s="10" r="E12"/>
    </row>
    <row r="13">
      <c s="3" r="A13">
        <v>12</v>
      </c>
      <c s="5" r="B13">
        <f>B12+7</f>
        <v>41400</v>
      </c>
      <c s="5" r="C13">
        <f>B13+21</f>
        <v>41421</v>
      </c>
      <c s="13" r="D13"/>
      <c s="10" r="E13"/>
    </row>
    <row r="14">
      <c s="3" r="A14">
        <v>13</v>
      </c>
      <c s="5" r="B14">
        <f>B13+21</f>
        <v>41421</v>
      </c>
      <c s="5" r="C14">
        <f>B14+7</f>
        <v>41428</v>
      </c>
      <c s="13" r="D14"/>
      <c s="10" r="E14"/>
    </row>
    <row r="15">
      <c s="3" r="A15">
        <v>14</v>
      </c>
      <c s="5" r="B15">
        <f>B14+7</f>
        <v>41428</v>
      </c>
      <c s="5" r="C15">
        <f>B15+7</f>
        <v>41435</v>
      </c>
      <c s="13" r="D15"/>
      <c s="10" r="E15"/>
    </row>
    <row r="16">
      <c s="6" r="A16"/>
      <c s="9" r="B16"/>
      <c s="9" r="C16"/>
      <c t="s" s="14" r="D16">
        <v>6</v>
      </c>
      <c s="3" r="E16">
        <f>SUM(E2:E15)</f>
        <v>5.5</v>
      </c>
    </row>
    <row r="17">
      <c s="6" r="A17"/>
      <c s="9" r="B17"/>
      <c s="9" r="C17"/>
      <c s="6" r="E17"/>
    </row>
    <row r="18">
      <c s="6" r="A18"/>
      <c s="9" r="B18"/>
      <c s="9" r="C18"/>
      <c s="6" r="E18"/>
    </row>
    <row r="19">
      <c s="6" r="A19"/>
      <c s="9" r="B19"/>
      <c s="9" r="C19"/>
      <c s="6" r="E19"/>
    </row>
    <row r="20">
      <c s="6" r="A20"/>
      <c s="9" r="B20"/>
      <c s="9" r="C20"/>
      <c s="6" r="E20"/>
    </row>
    <row r="21">
      <c s="6" r="A21"/>
      <c s="9" r="B21"/>
      <c s="9" r="C21"/>
      <c s="6" r="E21"/>
    </row>
    <row r="22">
      <c s="6" r="A22"/>
      <c s="9" r="B22"/>
      <c s="9" r="C22"/>
      <c s="6" r="E22"/>
    </row>
    <row r="23">
      <c s="6" r="A23"/>
      <c s="9" r="B23"/>
      <c s="9" r="C23"/>
      <c s="6" r="E23"/>
    </row>
    <row r="24">
      <c s="6" r="A24"/>
      <c s="9" r="B24"/>
      <c s="9" r="C24"/>
      <c s="6" r="E24"/>
    </row>
    <row r="25">
      <c s="6" r="A25"/>
      <c s="9" r="B25"/>
      <c s="9" r="C25"/>
      <c s="6" r="E25"/>
    </row>
    <row r="26">
      <c s="6" r="A26"/>
      <c s="9" r="B26"/>
      <c s="9" r="C26"/>
      <c s="6" r="E26"/>
    </row>
    <row r="27">
      <c s="6" r="A27"/>
      <c s="9" r="B27"/>
      <c s="9" r="C27"/>
      <c s="6" r="E27"/>
    </row>
    <row r="28">
      <c s="6" r="A28"/>
      <c s="9" r="B28"/>
      <c s="9" r="C28"/>
      <c s="6" r="E28"/>
    </row>
    <row r="29">
      <c s="6" r="A29"/>
      <c s="9" r="B29"/>
      <c s="9" r="C29"/>
      <c s="6" r="E29"/>
    </row>
    <row r="30">
      <c s="6" r="A30"/>
      <c s="9" r="B30"/>
      <c s="9" r="C30"/>
      <c s="6" r="E30"/>
    </row>
    <row r="31">
      <c s="6" r="A31"/>
      <c s="9" r="B31"/>
      <c s="9" r="C31"/>
      <c s="6" r="E31"/>
    </row>
    <row r="32">
      <c s="6" r="A32"/>
      <c s="9" r="B32"/>
      <c s="9" r="C32"/>
      <c s="6" r="E32"/>
    </row>
    <row r="33">
      <c s="6" r="A33"/>
      <c s="9" r="B33"/>
      <c s="9" r="C33"/>
      <c s="6" r="E33"/>
    </row>
    <row r="34">
      <c s="6" r="A34"/>
      <c s="9" r="B34"/>
      <c s="9" r="C34"/>
      <c s="6" r="E34"/>
    </row>
    <row r="35">
      <c s="6" r="A35"/>
      <c s="9" r="B35"/>
      <c s="9" r="C35"/>
      <c s="6" r="E35"/>
    </row>
    <row r="36">
      <c s="6" r="A36"/>
      <c s="9" r="B36"/>
      <c s="9" r="C36"/>
      <c s="6" r="E36"/>
    </row>
    <row r="37">
      <c s="6" r="A37"/>
      <c s="9" r="B37"/>
      <c s="9" r="C37"/>
      <c s="6" r="E37"/>
    </row>
    <row r="38">
      <c s="6" r="A38"/>
      <c s="9" r="B38"/>
      <c s="9" r="C38"/>
      <c s="6" r="E38"/>
    </row>
    <row r="39">
      <c s="6" r="A39"/>
      <c s="9" r="B39"/>
      <c s="9" r="C39"/>
      <c s="6" r="E39"/>
    </row>
    <row r="40">
      <c s="6" r="A40"/>
      <c s="9" r="B40"/>
      <c s="9" r="C40"/>
      <c s="6" r="E40"/>
    </row>
    <row r="41">
      <c s="6" r="A41"/>
      <c s="9" r="B41"/>
      <c s="9" r="C41"/>
      <c s="6" r="E41"/>
    </row>
    <row r="42">
      <c s="6" r="A42"/>
      <c s="9" r="B42"/>
      <c s="9" r="C42"/>
      <c s="6" r="E42"/>
    </row>
    <row r="43">
      <c s="6" r="A43"/>
      <c s="9" r="B43"/>
      <c s="9" r="C43"/>
      <c s="6" r="E43"/>
    </row>
    <row r="44">
      <c s="6" r="A44"/>
      <c s="9" r="B44"/>
      <c s="9" r="C44"/>
      <c s="6" r="E44"/>
    </row>
    <row r="45">
      <c s="6" r="A45"/>
      <c s="9" r="B45"/>
      <c s="9" r="C45"/>
      <c s="6" r="E45"/>
    </row>
    <row r="46">
      <c s="6" r="A46"/>
      <c s="9" r="B46"/>
      <c s="9" r="C46"/>
      <c s="6" r="E46"/>
    </row>
    <row r="47">
      <c s="6" r="A47"/>
      <c s="9" r="B47"/>
      <c s="9" r="C47"/>
      <c s="6" r="E47"/>
    </row>
    <row r="48">
      <c s="6" r="A48"/>
      <c s="9" r="B48"/>
      <c s="9" r="C48"/>
      <c s="6" r="E48"/>
    </row>
    <row r="49">
      <c s="6" r="A49"/>
      <c s="9" r="B49"/>
      <c s="9" r="C49"/>
      <c s="6" r="E49"/>
    </row>
    <row r="50">
      <c s="6" r="A50"/>
      <c s="9" r="B50"/>
      <c s="9" r="C50"/>
      <c s="6" r="E50"/>
    </row>
    <row r="51">
      <c s="6" r="A51"/>
      <c s="9" r="B51"/>
      <c s="9" r="C51"/>
      <c s="6" r="E51"/>
    </row>
    <row r="52">
      <c s="6" r="A52"/>
      <c s="9" r="B52"/>
      <c s="9" r="C52"/>
      <c s="6" r="E52"/>
    </row>
    <row r="53">
      <c s="6" r="A53"/>
      <c s="9" r="B53"/>
      <c s="9" r="C53"/>
      <c s="6" r="E53"/>
    </row>
    <row r="54">
      <c s="6" r="A54"/>
      <c s="9" r="B54"/>
      <c s="9" r="C54"/>
      <c s="6" r="E54"/>
    </row>
    <row r="55">
      <c s="6" r="A55"/>
      <c s="9" r="B55"/>
      <c s="9" r="C55"/>
      <c s="6" r="E55"/>
    </row>
    <row r="56">
      <c s="6" r="A56"/>
      <c s="9" r="B56"/>
      <c s="9" r="C56"/>
      <c s="6" r="E56"/>
    </row>
    <row r="57">
      <c s="6" r="A57"/>
      <c s="9" r="B57"/>
      <c s="9" r="C57"/>
      <c s="6" r="E57"/>
    </row>
    <row r="58">
      <c s="6" r="A58"/>
      <c s="9" r="B58"/>
      <c s="9" r="C58"/>
      <c s="6" r="E58"/>
    </row>
    <row r="59">
      <c s="6" r="A59"/>
      <c s="9" r="B59"/>
      <c s="9" r="C59"/>
      <c s="6" r="E59"/>
    </row>
    <row r="60">
      <c s="6" r="A60"/>
      <c s="9" r="B60"/>
      <c s="9" r="C60"/>
      <c s="6" r="E60"/>
    </row>
    <row r="61">
      <c s="6" r="A61"/>
      <c s="9" r="B61"/>
      <c s="9" r="C61"/>
      <c s="6" r="E61"/>
    </row>
    <row r="62">
      <c s="6" r="A62"/>
      <c s="9" r="B62"/>
      <c s="9" r="C62"/>
      <c s="6" r="E62"/>
    </row>
    <row r="63">
      <c s="6" r="A63"/>
      <c s="9" r="B63"/>
      <c s="9" r="C63"/>
      <c s="6" r="E63"/>
    </row>
    <row r="64">
      <c s="6" r="A64"/>
      <c s="9" r="B64"/>
      <c s="9" r="C64"/>
      <c s="6" r="E64"/>
    </row>
    <row r="65">
      <c s="6" r="A65"/>
      <c s="9" r="B65"/>
      <c s="9" r="C65"/>
      <c s="6" r="E65"/>
    </row>
    <row r="66">
      <c s="6" r="A66"/>
      <c s="9" r="B66"/>
      <c s="9" r="C66"/>
      <c s="6" r="E66"/>
    </row>
    <row r="67">
      <c s="6" r="A67"/>
      <c s="9" r="B67"/>
      <c s="9" r="C67"/>
      <c s="6" r="E67"/>
    </row>
    <row r="68">
      <c s="6" r="A68"/>
      <c s="9" r="B68"/>
      <c s="9" r="C68"/>
      <c s="6" r="E68"/>
    </row>
    <row r="69">
      <c s="6" r="A69"/>
      <c s="9" r="B69"/>
      <c s="9" r="C69"/>
      <c s="6" r="E69"/>
    </row>
    <row r="70">
      <c s="6" r="A70"/>
      <c s="9" r="B70"/>
      <c s="9" r="C70"/>
      <c s="6" r="E70"/>
    </row>
    <row r="71">
      <c s="6" r="A71"/>
      <c s="9" r="B71"/>
      <c s="9" r="C71"/>
      <c s="6" r="E71"/>
    </row>
    <row r="72">
      <c s="6" r="A72"/>
      <c s="9" r="B72"/>
      <c s="9" r="C72"/>
      <c s="6" r="E72"/>
    </row>
    <row r="73">
      <c s="6" r="A73"/>
      <c s="9" r="B73"/>
      <c s="9" r="C73"/>
      <c s="6" r="E73"/>
    </row>
    <row r="74">
      <c s="6" r="A74"/>
      <c s="9" r="B74"/>
      <c s="9" r="C74"/>
      <c s="6" r="E74"/>
    </row>
    <row r="75">
      <c s="6" r="A75"/>
      <c s="9" r="B75"/>
      <c s="9" r="C75"/>
      <c s="6" r="E75"/>
    </row>
    <row r="76">
      <c s="6" r="A76"/>
      <c s="9" r="B76"/>
      <c s="9" r="C76"/>
      <c s="6" r="E76"/>
    </row>
    <row r="77">
      <c s="6" r="A77"/>
      <c s="9" r="B77"/>
      <c s="9" r="C77"/>
      <c s="6" r="E77"/>
    </row>
    <row r="78">
      <c s="6" r="A78"/>
      <c s="9" r="B78"/>
      <c s="9" r="C78"/>
      <c s="6" r="E78"/>
    </row>
    <row r="79">
      <c s="6" r="A79"/>
      <c s="9" r="B79"/>
      <c s="9" r="C79"/>
      <c s="6" r="E79"/>
    </row>
    <row r="80">
      <c s="6" r="A80"/>
      <c s="9" r="B80"/>
      <c s="9" r="C80"/>
      <c s="6" r="E80"/>
    </row>
    <row r="81">
      <c s="6" r="A81"/>
      <c s="9" r="B81"/>
      <c s="9" r="C81"/>
      <c s="6" r="E81"/>
    </row>
    <row r="82">
      <c s="6" r="A82"/>
      <c s="9" r="B82"/>
      <c s="9" r="C82"/>
      <c s="6" r="E82"/>
    </row>
    <row r="83">
      <c s="6" r="A83"/>
      <c s="9" r="B83"/>
      <c s="9" r="C83"/>
      <c s="6" r="E83"/>
    </row>
    <row r="84">
      <c s="6" r="A84"/>
      <c s="9" r="B84"/>
      <c s="9" r="C84"/>
      <c s="6" r="E84"/>
    </row>
    <row r="85">
      <c s="6" r="A85"/>
      <c s="9" r="B85"/>
      <c s="9" r="C85"/>
      <c s="6" r="E85"/>
    </row>
    <row r="86">
      <c s="6" r="A86"/>
      <c s="9" r="B86"/>
      <c s="9" r="C86"/>
      <c s="6" r="E86"/>
    </row>
    <row r="87">
      <c s="6" r="A87"/>
      <c s="9" r="B87"/>
      <c s="9" r="C87"/>
      <c s="6" r="E87"/>
    </row>
    <row r="88">
      <c s="6" r="A88"/>
      <c s="9" r="B88"/>
      <c s="9" r="C88"/>
      <c s="6" r="E88"/>
    </row>
    <row r="89">
      <c s="6" r="A89"/>
      <c s="9" r="B89"/>
      <c s="9" r="C89"/>
      <c s="6" r="E89"/>
    </row>
    <row r="90">
      <c s="6" r="A90"/>
      <c s="9" r="B90"/>
      <c s="9" r="C90"/>
      <c s="6" r="E90"/>
    </row>
    <row r="91">
      <c s="6" r="A91"/>
      <c s="9" r="B91"/>
      <c s="9" r="C91"/>
      <c s="6" r="E91"/>
    </row>
    <row r="92">
      <c s="6" r="A92"/>
      <c s="9" r="B92"/>
      <c s="9" r="C92"/>
      <c s="6" r="E92"/>
    </row>
    <row r="93">
      <c s="6" r="A93"/>
      <c s="9" r="B93"/>
      <c s="9" r="C93"/>
      <c s="6" r="E93"/>
    </row>
    <row r="94">
      <c s="6" r="A94"/>
      <c s="9" r="B94"/>
      <c s="9" r="C94"/>
      <c s="6" r="E94"/>
    </row>
    <row r="95">
      <c s="6" r="A95"/>
      <c s="9" r="B95"/>
      <c s="9" r="C95"/>
      <c s="6" r="E95"/>
    </row>
    <row r="96">
      <c s="6" r="A96"/>
      <c s="9" r="B96"/>
      <c s="9" r="C96"/>
      <c s="6" r="E96"/>
    </row>
    <row r="97">
      <c s="6" r="A97"/>
      <c s="9" r="B97"/>
      <c s="9" r="C97"/>
      <c s="6" r="E97"/>
    </row>
    <row r="98">
      <c s="6" r="A98"/>
      <c s="9" r="B98"/>
      <c s="9" r="C98"/>
      <c s="6" r="E98"/>
    </row>
    <row r="99">
      <c s="6" r="A99"/>
      <c s="9" r="B99"/>
      <c s="9" r="C99"/>
      <c s="6" r="E99"/>
    </row>
    <row r="100">
      <c s="6" r="A100"/>
      <c s="9" r="B100"/>
      <c s="9" r="C100"/>
      <c s="6" r="E100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71"/>
    <col min="2" customWidth="1" max="2" width="72.43"/>
    <col min="3" customWidth="1" max="3" width="8.14"/>
  </cols>
  <sheetData>
    <row r="1">
      <c t="s" s="3" r="A1">
        <v>0</v>
      </c>
      <c t="s" s="4" r="B1">
        <v>3</v>
      </c>
      <c t="s" s="3" r="C1">
        <v>7</v>
      </c>
    </row>
    <row r="2">
      <c s="3" r="A2">
        <v>1</v>
      </c>
      <c t="s" s="13" r="B2">
        <v>8</v>
      </c>
      <c s="10" r="C2">
        <v>1</v>
      </c>
    </row>
    <row r="3">
      <c s="3" r="A3">
        <v>1</v>
      </c>
      <c t="s" s="13" r="B3">
        <v>10</v>
      </c>
      <c s="10" r="C3">
        <v>2</v>
      </c>
    </row>
    <row r="4">
      <c s="3" r="A4">
        <v>1</v>
      </c>
      <c t="s" s="13" r="B4">
        <v>11</v>
      </c>
      <c s="10" r="C4">
        <v>2</v>
      </c>
    </row>
    <row r="5">
      <c s="3" r="A5">
        <v>1</v>
      </c>
      <c t="s" s="13" r="B5">
        <v>19</v>
      </c>
      <c s="10" r="C5">
        <v>0.5</v>
      </c>
    </row>
    <row r="6">
      <c s="3" r="A6"/>
      <c s="13" r="B6"/>
      <c s="10" r="C6"/>
    </row>
    <row r="7">
      <c s="3" r="A7"/>
      <c s="13" r="B7"/>
      <c s="10" r="C7"/>
    </row>
    <row r="8">
      <c s="3" r="A8"/>
      <c s="13" r="B8"/>
      <c s="10" r="C8"/>
    </row>
    <row r="9">
      <c s="3" r="A9"/>
      <c s="13" r="B9"/>
      <c s="10" r="C9"/>
    </row>
    <row r="10">
      <c s="3" r="A10"/>
      <c s="13" r="B10"/>
      <c s="10" r="C10"/>
    </row>
    <row r="11">
      <c s="3" r="A11"/>
      <c s="13" r="B11"/>
      <c s="10" r="C11"/>
    </row>
    <row r="12">
      <c s="3" r="A12"/>
      <c s="13" r="B12"/>
      <c s="10" r="C12"/>
    </row>
    <row r="13">
      <c s="3" r="A13"/>
      <c s="13" r="B13"/>
      <c s="10" r="C13"/>
    </row>
    <row r="14">
      <c s="3" r="A14"/>
      <c s="13" r="B14"/>
      <c s="10" r="C14"/>
    </row>
    <row r="15">
      <c s="3" r="A15"/>
      <c s="13" r="B15"/>
      <c s="10" r="C15"/>
    </row>
    <row r="16">
      <c s="3" r="A16"/>
      <c s="13" r="B16"/>
      <c s="10" r="C16"/>
    </row>
    <row r="17">
      <c s="3" r="A17"/>
      <c s="13" r="B17"/>
      <c s="10" r="C17"/>
    </row>
    <row r="18">
      <c s="3" r="A18"/>
      <c s="13" r="B18"/>
      <c s="10" r="C18"/>
    </row>
    <row r="19">
      <c s="3" r="A19"/>
      <c s="13" r="B19"/>
      <c s="10" r="C19"/>
    </row>
    <row r="20">
      <c s="3" r="A20"/>
      <c s="13" r="B20"/>
      <c s="10" r="C20"/>
    </row>
    <row r="21">
      <c s="3" r="A21"/>
      <c s="13" r="B21"/>
      <c s="10" r="C21"/>
    </row>
    <row r="22">
      <c s="3" r="A22"/>
      <c s="13" r="B22"/>
      <c s="10" r="C22"/>
    </row>
    <row r="23">
      <c s="3" r="A23"/>
      <c s="13" r="B23"/>
      <c s="10" r="C23"/>
    </row>
    <row r="24">
      <c s="3" r="A24"/>
      <c s="13" r="B24"/>
      <c s="10" r="C24"/>
    </row>
    <row r="25">
      <c s="3" r="A25"/>
      <c s="13" r="B25"/>
      <c s="10" r="C25"/>
    </row>
    <row r="26">
      <c s="3" r="A26"/>
      <c s="13" r="B26"/>
      <c s="10" r="C26"/>
    </row>
    <row r="27">
      <c s="3" r="A27"/>
      <c s="13" r="B27"/>
      <c s="10" r="C27"/>
    </row>
    <row r="28">
      <c s="3" r="A28"/>
      <c s="13" r="B28"/>
      <c s="10" r="C28"/>
    </row>
    <row r="29">
      <c s="3" r="A29"/>
      <c s="13" r="B29"/>
      <c s="10" r="C29"/>
    </row>
    <row r="30">
      <c s="3" r="A30"/>
      <c s="13" r="B30"/>
      <c s="10" r="C30"/>
    </row>
    <row r="31">
      <c s="3" r="A31"/>
      <c s="13" r="B31"/>
      <c s="10" r="C31"/>
    </row>
    <row r="32">
      <c s="3" r="A32"/>
      <c s="13" r="B32"/>
      <c s="10" r="C32"/>
    </row>
    <row r="33">
      <c s="3" r="A33"/>
      <c s="13" r="B33"/>
      <c s="10" r="C33"/>
    </row>
    <row r="34">
      <c s="3" r="A34"/>
      <c s="13" r="B34"/>
      <c s="10" r="C34"/>
    </row>
    <row r="35">
      <c s="3" r="A35"/>
      <c s="13" r="B35"/>
      <c s="10" r="C35"/>
    </row>
    <row r="36">
      <c s="3" r="A36"/>
      <c s="13" r="B36"/>
      <c s="10" r="C36"/>
    </row>
    <row r="37">
      <c s="3" r="A37"/>
      <c s="13" r="B37"/>
      <c s="10" r="C37"/>
    </row>
    <row r="38">
      <c s="3" r="A38"/>
      <c s="13" r="B38"/>
      <c s="10" r="C38"/>
    </row>
    <row r="39">
      <c s="3" r="A39"/>
      <c s="13" r="B39"/>
      <c s="10" r="C39"/>
    </row>
    <row r="40">
      <c s="3" r="A40"/>
      <c s="13" r="B40"/>
      <c s="10" r="C40"/>
    </row>
    <row r="41">
      <c s="3" r="A41"/>
      <c s="13" r="B41"/>
      <c s="10" r="C41"/>
    </row>
    <row r="42">
      <c s="3" r="A42"/>
      <c s="13" r="B42"/>
      <c s="10" r="C42"/>
    </row>
    <row r="43">
      <c s="3" r="A43"/>
      <c s="13" r="B43"/>
      <c s="10" r="C43"/>
    </row>
    <row r="44">
      <c s="3" r="A44"/>
      <c s="13" r="B44"/>
      <c s="10" r="C44"/>
    </row>
    <row r="45">
      <c s="3" r="A45"/>
      <c s="13" r="B45"/>
      <c s="10" r="C45"/>
    </row>
    <row r="46">
      <c s="3" r="A46"/>
      <c s="13" r="B46"/>
      <c s="10" r="C46"/>
    </row>
    <row r="47">
      <c s="3" r="A47"/>
      <c s="13" r="B47"/>
      <c s="10" r="C47"/>
    </row>
    <row r="48">
      <c s="3" r="A48"/>
      <c s="13" r="B48"/>
      <c s="10" r="C48"/>
    </row>
    <row r="49">
      <c s="3" r="A49"/>
      <c s="13" r="B49"/>
      <c s="10" r="C49"/>
    </row>
    <row r="50">
      <c s="3" r="A50"/>
      <c s="13" r="B50"/>
      <c s="10" r="C50"/>
    </row>
    <row r="51">
      <c s="3" r="A51"/>
      <c s="13" r="B51"/>
      <c s="10" r="C51"/>
    </row>
    <row r="52">
      <c s="6" r="A52"/>
      <c t="s" s="11" r="B52">
        <v>6</v>
      </c>
      <c s="3" r="C52">
        <f>SUM(C2:C51)</f>
        <v>5.5</v>
      </c>
    </row>
  </sheetData>
</worksheet>
</file>