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7365" firstSheet="2" activeTab="6"/>
  </bookViews>
  <sheets>
    <sheet name="Team Log" sheetId="1" r:id="rId1"/>
    <sheet name="Carla Machado" sheetId="2" r:id="rId2"/>
    <sheet name="Carla Machado Detailed" sheetId="3" r:id="rId3"/>
    <sheet name="David João" sheetId="4" r:id="rId4"/>
    <sheet name="David João Detailed" sheetId="5" r:id="rId5"/>
    <sheet name="Filipe Brandão" sheetId="6" r:id="rId6"/>
    <sheet name="Filipe Brandão Detailed" sheetId="7" r:id="rId7"/>
    <sheet name="João Girão" sheetId="8" r:id="rId8"/>
    <sheet name="João Girão Detailed" sheetId="9" r:id="rId9"/>
    <sheet name="João Martins" sheetId="10" r:id="rId10"/>
    <sheet name="João Martins Detailed" sheetId="11" r:id="rId11"/>
    <sheet name="Mário Oliveira" sheetId="12" r:id="rId12"/>
    <sheet name="Mário Oliveira Detailed" sheetId="13" r:id="rId13"/>
    <sheet name="Rui Ganhoto" sheetId="14" r:id="rId14"/>
    <sheet name="Rui Ganhoto Detailed" sheetId="15" r:id="rId15"/>
    <sheet name="Weekly Report Charts - Week 1" sheetId="16" r:id="rId16"/>
  </sheets>
  <calcPr calcId="145621"/>
</workbook>
</file>

<file path=xl/calcChain.xml><?xml version="1.0" encoding="utf-8"?>
<calcChain xmlns="http://schemas.openxmlformats.org/spreadsheetml/2006/main">
  <c r="E15" i="14" l="1"/>
  <c r="E14" i="14"/>
  <c r="E13" i="14"/>
  <c r="E12" i="14"/>
  <c r="E11" i="14"/>
  <c r="E10" i="14"/>
  <c r="E9" i="14"/>
  <c r="E8" i="14"/>
  <c r="E7" i="14"/>
  <c r="E6" i="14"/>
  <c r="E5" i="14"/>
  <c r="E4" i="14"/>
  <c r="E3" i="14"/>
  <c r="E2" i="14"/>
  <c r="B10" i="16" s="1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B8" i="16" s="1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B7" i="16" s="1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B5" i="16" s="1"/>
  <c r="B19" i="16"/>
  <c r="B18" i="16"/>
  <c r="B17" i="16"/>
  <c r="B16" i="16"/>
  <c r="B15" i="16"/>
  <c r="B14" i="16"/>
  <c r="Q5" i="16"/>
  <c r="P5" i="16"/>
  <c r="O5" i="16"/>
  <c r="N5" i="16"/>
  <c r="M5" i="16"/>
  <c r="L5" i="16"/>
  <c r="K5" i="16"/>
  <c r="J5" i="16"/>
  <c r="I5" i="16"/>
  <c r="H5" i="16"/>
  <c r="G5" i="16"/>
  <c r="F5" i="16"/>
  <c r="C52" i="15"/>
  <c r="B4" i="14"/>
  <c r="B5" i="14" s="1"/>
  <c r="C3" i="14"/>
  <c r="B3" i="14"/>
  <c r="C2" i="14"/>
  <c r="C52" i="13"/>
  <c r="B3" i="12"/>
  <c r="B4" i="12" s="1"/>
  <c r="C2" i="12"/>
  <c r="C52" i="11"/>
  <c r="B4" i="10"/>
  <c r="C3" i="10"/>
  <c r="B3" i="10"/>
  <c r="C2" i="10"/>
  <c r="C52" i="9"/>
  <c r="B3" i="8"/>
  <c r="C2" i="8"/>
  <c r="C52" i="7"/>
  <c r="B4" i="6"/>
  <c r="C3" i="6"/>
  <c r="B3" i="6"/>
  <c r="C2" i="6"/>
  <c r="C52" i="5"/>
  <c r="B3" i="4"/>
  <c r="C2" i="4"/>
  <c r="C52" i="3"/>
  <c r="E15" i="2"/>
  <c r="E14" i="2"/>
  <c r="E13" i="2"/>
  <c r="E12" i="2"/>
  <c r="E11" i="2"/>
  <c r="E10" i="2"/>
  <c r="E9" i="2"/>
  <c r="E8" i="2"/>
  <c r="E7" i="2"/>
  <c r="E6" i="2"/>
  <c r="E5" i="2"/>
  <c r="E4" i="2"/>
  <c r="B4" i="2"/>
  <c r="E3" i="2"/>
  <c r="B3" i="2"/>
  <c r="C3" i="2" s="1"/>
  <c r="E2" i="2"/>
  <c r="C2" i="2"/>
  <c r="C3" i="1"/>
  <c r="B3" i="1"/>
  <c r="B4" i="1" s="1"/>
  <c r="C2" i="1"/>
  <c r="E16" i="14" l="1"/>
  <c r="E16" i="12"/>
  <c r="B9" i="16"/>
  <c r="E16" i="10"/>
  <c r="E15" i="1"/>
  <c r="E13" i="1"/>
  <c r="E12" i="1"/>
  <c r="E11" i="1"/>
  <c r="E9" i="1"/>
  <c r="E8" i="1"/>
  <c r="E7" i="1"/>
  <c r="E5" i="1"/>
  <c r="E4" i="1"/>
  <c r="E16" i="6"/>
  <c r="B6" i="16"/>
  <c r="E14" i="1"/>
  <c r="E10" i="1"/>
  <c r="E6" i="1"/>
  <c r="E3" i="1"/>
  <c r="E16" i="4"/>
  <c r="E16" i="2"/>
  <c r="B5" i="2"/>
  <c r="C4" i="2"/>
  <c r="C4" i="1"/>
  <c r="B5" i="1"/>
  <c r="B4" i="4"/>
  <c r="C3" i="4"/>
  <c r="B5" i="6"/>
  <c r="C4" i="6"/>
  <c r="C5" i="14"/>
  <c r="B6" i="14"/>
  <c r="B4" i="8"/>
  <c r="C3" i="8"/>
  <c r="B5" i="10"/>
  <c r="C4" i="10"/>
  <c r="B4" i="16"/>
  <c r="F4" i="16" s="1"/>
  <c r="E2" i="1"/>
  <c r="C4" i="12"/>
  <c r="B5" i="12"/>
  <c r="C3" i="12"/>
  <c r="C4" i="14"/>
  <c r="E16" i="8"/>
  <c r="E16" i="1" l="1"/>
  <c r="C5" i="1"/>
  <c r="B6" i="1"/>
  <c r="B7" i="14"/>
  <c r="C6" i="14"/>
  <c r="C4" i="8"/>
  <c r="B5" i="8"/>
  <c r="C5" i="6"/>
  <c r="B6" i="6"/>
  <c r="B6" i="12"/>
  <c r="C5" i="12"/>
  <c r="C5" i="10"/>
  <c r="B6" i="10"/>
  <c r="C4" i="4"/>
  <c r="B5" i="4"/>
  <c r="B6" i="2"/>
  <c r="C5" i="2"/>
  <c r="C6" i="12" l="1"/>
  <c r="B7" i="12"/>
  <c r="B7" i="10"/>
  <c r="C6" i="10"/>
  <c r="B7" i="6"/>
  <c r="C6" i="6"/>
  <c r="C6" i="2"/>
  <c r="B7" i="2"/>
  <c r="C7" i="14"/>
  <c r="B8" i="14"/>
  <c r="B6" i="4"/>
  <c r="C5" i="4"/>
  <c r="B6" i="8"/>
  <c r="C5" i="8"/>
  <c r="B7" i="1"/>
  <c r="C6" i="1"/>
  <c r="B8" i="12" l="1"/>
  <c r="C7" i="12"/>
  <c r="C7" i="2"/>
  <c r="B8" i="2"/>
  <c r="B8" i="1"/>
  <c r="C7" i="1"/>
  <c r="C6" i="4"/>
  <c r="B7" i="4"/>
  <c r="C7" i="10"/>
  <c r="B8" i="10"/>
  <c r="B9" i="14"/>
  <c r="C8" i="14"/>
  <c r="C6" i="8"/>
  <c r="B7" i="8"/>
  <c r="C7" i="6"/>
  <c r="B8" i="6"/>
  <c r="B9" i="2" l="1"/>
  <c r="C8" i="2"/>
  <c r="B8" i="8"/>
  <c r="C7" i="8"/>
  <c r="B9" i="10"/>
  <c r="C8" i="10"/>
  <c r="B9" i="6"/>
  <c r="C8" i="6"/>
  <c r="B8" i="4"/>
  <c r="C7" i="4"/>
  <c r="C9" i="14"/>
  <c r="B10" i="14"/>
  <c r="C8" i="1"/>
  <c r="B9" i="1"/>
  <c r="C8" i="12"/>
  <c r="B9" i="12"/>
  <c r="C8" i="4" l="1"/>
  <c r="B9" i="4"/>
  <c r="C9" i="10"/>
  <c r="B10" i="10"/>
  <c r="B10" i="12"/>
  <c r="C9" i="12"/>
  <c r="B11" i="14"/>
  <c r="C10" i="14"/>
  <c r="C9" i="6"/>
  <c r="B10" i="6"/>
  <c r="C8" i="8"/>
  <c r="B9" i="8"/>
  <c r="C9" i="1"/>
  <c r="B10" i="1"/>
  <c r="B10" i="2"/>
  <c r="C9" i="2"/>
  <c r="B10" i="8" l="1"/>
  <c r="C9" i="8"/>
  <c r="B11" i="10"/>
  <c r="C10" i="10"/>
  <c r="C10" i="2"/>
  <c r="B11" i="2"/>
  <c r="C11" i="14"/>
  <c r="B12" i="14"/>
  <c r="B11" i="1"/>
  <c r="C10" i="1"/>
  <c r="B11" i="6"/>
  <c r="C10" i="6"/>
  <c r="B10" i="4"/>
  <c r="C9" i="4"/>
  <c r="C10" i="12"/>
  <c r="B11" i="12"/>
  <c r="C10" i="4" l="1"/>
  <c r="B11" i="4"/>
  <c r="C10" i="8"/>
  <c r="B11" i="8"/>
  <c r="B12" i="12"/>
  <c r="C11" i="12"/>
  <c r="B13" i="14"/>
  <c r="C12" i="14"/>
  <c r="C11" i="6"/>
  <c r="B12" i="6"/>
  <c r="C11" i="10"/>
  <c r="B12" i="10"/>
  <c r="B12" i="1"/>
  <c r="C11" i="1"/>
  <c r="C11" i="2"/>
  <c r="B12" i="2"/>
  <c r="C13" i="14" l="1"/>
  <c r="B14" i="14"/>
  <c r="B13" i="6"/>
  <c r="C12" i="6"/>
  <c r="B12" i="4"/>
  <c r="C11" i="4"/>
  <c r="C12" i="1"/>
  <c r="B13" i="1"/>
  <c r="C12" i="12"/>
  <c r="B13" i="12"/>
  <c r="B13" i="2"/>
  <c r="C12" i="2"/>
  <c r="B13" i="10"/>
  <c r="C12" i="10"/>
  <c r="B12" i="8"/>
  <c r="C11" i="8"/>
  <c r="C12" i="8" l="1"/>
  <c r="B13" i="8"/>
  <c r="B15" i="14"/>
  <c r="C15" i="14" s="1"/>
  <c r="C14" i="14"/>
  <c r="C12" i="4"/>
  <c r="B13" i="4"/>
  <c r="C13" i="1"/>
  <c r="B14" i="1"/>
  <c r="B14" i="2"/>
  <c r="C13" i="2"/>
  <c r="C13" i="6"/>
  <c r="B14" i="6"/>
  <c r="B14" i="12"/>
  <c r="C13" i="12"/>
  <c r="C13" i="10"/>
  <c r="B14" i="10"/>
  <c r="B14" i="4" l="1"/>
  <c r="C13" i="4"/>
  <c r="B15" i="10"/>
  <c r="C15" i="10" s="1"/>
  <c r="C14" i="10"/>
  <c r="B15" i="6"/>
  <c r="C15" i="6" s="1"/>
  <c r="C14" i="6"/>
  <c r="B15" i="1"/>
  <c r="C15" i="1" s="1"/>
  <c r="C14" i="1"/>
  <c r="B14" i="8"/>
  <c r="C13" i="8"/>
  <c r="C14" i="12"/>
  <c r="B15" i="12"/>
  <c r="C15" i="12" s="1"/>
  <c r="C14" i="2"/>
  <c r="B15" i="2"/>
  <c r="C15" i="2" s="1"/>
  <c r="C14" i="8" l="1"/>
  <c r="B15" i="8"/>
  <c r="C15" i="8" s="1"/>
  <c r="C14" i="4"/>
  <c r="B15" i="4"/>
  <c r="C15" i="4" s="1"/>
</calcChain>
</file>

<file path=xl/sharedStrings.xml><?xml version="1.0" encoding="utf-8"?>
<sst xmlns="http://schemas.openxmlformats.org/spreadsheetml/2006/main" count="139" uniqueCount="47">
  <si>
    <t>Week</t>
  </si>
  <si>
    <t>From</t>
  </si>
  <si>
    <t>To</t>
  </si>
  <si>
    <t>Tasks Done</t>
  </si>
  <si>
    <t>Effort (hours)</t>
  </si>
  <si>
    <t>Initial discussion. Dashboard, logs and burndownchart preparation. ISO12207 and CMMI processes study. Listing of the needed processes. Weekly report.</t>
  </si>
  <si>
    <t>Total</t>
  </si>
  <si>
    <t>Effort</t>
  </si>
  <si>
    <t>Initial discussion.</t>
  </si>
  <si>
    <t>Creating Document templates (Drafts)</t>
  </si>
  <si>
    <t>ISO12207 processes study.</t>
  </si>
  <si>
    <t>Listing of the needed processes.</t>
  </si>
  <si>
    <t>Weekly report. (word template, creating the word document)</t>
  </si>
  <si>
    <t>Creating Draft Document Management Process</t>
  </si>
  <si>
    <t>ISO12207 processes study, with focus in particular details.</t>
  </si>
  <si>
    <t>Weekly report.</t>
  </si>
  <si>
    <t>Initial discussion. Dashboard, logs and burndownchart preparation. ISO12207 processes study. Listing of the needed processes. Weekly report.</t>
  </si>
  <si>
    <t>Dashboard, logs and burndownchart preparation.</t>
  </si>
  <si>
    <t>ISO 12207 Process study. List the Processes</t>
  </si>
  <si>
    <t>Create document "Processes List"; Organize Repository SVN; Update Dashboard</t>
  </si>
  <si>
    <t>Initial discussion, Study CMMI,List the processes and weekly report</t>
  </si>
  <si>
    <t>CMMI processes study.</t>
  </si>
  <si>
    <t>Initial Disctuion, Group and Repository Creation, Processes study and Listing</t>
  </si>
  <si>
    <t>Documents and code repository creation</t>
  </si>
  <si>
    <t>Group platform creation for better communication</t>
  </si>
  <si>
    <t>Weekly Report</t>
  </si>
  <si>
    <t>Week1</t>
  </si>
  <si>
    <t>Individual Effort</t>
  </si>
  <si>
    <t>Team member</t>
  </si>
  <si>
    <t>Total effort</t>
  </si>
  <si>
    <t>Carla Machado</t>
  </si>
  <si>
    <t>Earned</t>
  </si>
  <si>
    <t>David João</t>
  </si>
  <si>
    <t>Expected</t>
  </si>
  <si>
    <t>Filipe Brandão</t>
  </si>
  <si>
    <t>João Girão</t>
  </si>
  <si>
    <t>João Guilherme Martins</t>
  </si>
  <si>
    <t>Mário Oliveira</t>
  </si>
  <si>
    <t>Rui Ganhoto</t>
  </si>
  <si>
    <t>Total Effort by Task</t>
  </si>
  <si>
    <t>Task</t>
  </si>
  <si>
    <t>Initial discussion</t>
  </si>
  <si>
    <t>ISO12207/CMMI processes study</t>
  </si>
  <si>
    <t>Dashboard/logs/platforms preparation</t>
  </si>
  <si>
    <t>Process listing</t>
  </si>
  <si>
    <t>Draft for Document Management Process</t>
  </si>
  <si>
    <t>Weekly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</si>
</sst>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;@"/>
  </numFmts>
  <fonts count="3" x14ac:knownFonts="1">
    <font>
      <sz val="10"/>
      <color rgb="FF000000"/>
      <name val="Arial"/>
    </font>
    <font>
      <i/>
      <sz val="10"/>
      <color rgb="FF000000"/>
      <name val="Arial"/>
    </font>
    <font>
      <b/>
      <sz val="10"/>
      <color rgb="FF000000"/>
      <name val="Arial"/>
    </font>
  </fonts>
  <fills count="12">
    <fill>
      <patternFill patternType="none"/>
    </fill>
    <fill>
      <patternFill patternType="gray125"/>
    </fill>
    <fill>
      <patternFill patternType="solid">
        <fgColor rgb="FFC2D1F0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2D1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wrapText="1"/>
    </xf>
    <xf numFmtId="164" fontId="0" fillId="4" borderId="0" xfId="0" applyNumberFormat="1" applyFill="1" applyAlignment="1">
      <alignment horizontal="center" wrapText="1"/>
    </xf>
    <xf numFmtId="0" fontId="0" fillId="0" borderId="0" xfId="0" applyAlignment="1">
      <alignment horizontal="center" wrapText="1"/>
    </xf>
    <xf numFmtId="0" fontId="2" fillId="5" borderId="0" xfId="0" applyFont="1" applyFill="1" applyAlignment="1">
      <alignment wrapText="1"/>
    </xf>
    <xf numFmtId="0" fontId="0" fillId="6" borderId="0" xfId="0" applyFill="1" applyAlignment="1">
      <alignment horizontal="right" wrapText="1"/>
    </xf>
    <xf numFmtId="164" fontId="0" fillId="0" borderId="0" xfId="0" applyNumberFormat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wrapText="1"/>
    </xf>
    <xf numFmtId="0" fontId="0" fillId="9" borderId="0" xfId="0" applyFill="1" applyAlignment="1">
      <alignment wrapText="1"/>
    </xf>
    <xf numFmtId="0" fontId="0" fillId="10" borderId="0" xfId="0" applyFill="1" applyAlignment="1">
      <alignment wrapText="1"/>
    </xf>
    <xf numFmtId="0" fontId="0" fillId="11" borderId="0" xfId="0" applyFill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1"/>
  <c:style val="2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pt-PT"/>
              <a:t>Week 1 - Team's effort by task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3366CC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"/>
            <c:bubble3D val="0"/>
            <c:spPr>
              <a:solidFill>
                <a:srgbClr val="DC3912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"/>
            <c:bubble3D val="0"/>
            <c:spPr>
              <a:solidFill>
                <a:srgbClr val="FF990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3"/>
            <c:bubble3D val="0"/>
            <c:spPr>
              <a:solidFill>
                <a:srgbClr val="109618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4"/>
            <c:bubble3D val="0"/>
            <c:spPr>
              <a:solidFill>
                <a:srgbClr val="990099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5"/>
            <c:bubble3D val="0"/>
            <c:spPr>
              <a:solidFill>
                <a:srgbClr val="0099C6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6"/>
            <c:bubble3D val="0"/>
            <c:spPr>
              <a:solidFill>
                <a:srgbClr val="DD4477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7"/>
            <c:bubble3D val="0"/>
            <c:spPr>
              <a:solidFill>
                <a:srgbClr val="66AA0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8"/>
            <c:bubble3D val="0"/>
            <c:spPr>
              <a:solidFill>
                <a:srgbClr val="B82E2E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9"/>
            <c:bubble3D val="0"/>
            <c:spPr>
              <a:solidFill>
                <a:srgbClr val="316395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0"/>
            <c:bubble3D val="0"/>
            <c:spPr>
              <a:solidFill>
                <a:srgbClr val="994499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1"/>
            <c:bubble3D val="0"/>
            <c:spPr>
              <a:solidFill>
                <a:srgbClr val="22AA99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2"/>
            <c:bubble3D val="0"/>
            <c:spPr>
              <a:solidFill>
                <a:srgbClr val="AAAA11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3"/>
            <c:bubble3D val="0"/>
            <c:spPr>
              <a:solidFill>
                <a:srgbClr val="6633CC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4"/>
            <c:bubble3D val="0"/>
            <c:spPr>
              <a:solidFill>
                <a:srgbClr val="E6730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5"/>
            <c:bubble3D val="0"/>
            <c:spPr>
              <a:solidFill>
                <a:srgbClr val="8B0707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6"/>
            <c:bubble3D val="0"/>
            <c:spPr>
              <a:solidFill>
                <a:srgbClr val="651067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7"/>
            <c:bubble3D val="0"/>
            <c:spPr>
              <a:solidFill>
                <a:srgbClr val="329262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8"/>
            <c:bubble3D val="0"/>
            <c:spPr>
              <a:solidFill>
                <a:srgbClr val="5574A6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9"/>
            <c:bubble3D val="0"/>
            <c:spPr>
              <a:solidFill>
                <a:srgbClr val="3B3EAC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0"/>
            <c:bubble3D val="0"/>
            <c:spPr>
              <a:solidFill>
                <a:srgbClr val="B77322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1"/>
            <c:bubble3D val="0"/>
            <c:spPr>
              <a:solidFill>
                <a:srgbClr val="16D62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2"/>
            <c:bubble3D val="0"/>
            <c:spPr>
              <a:solidFill>
                <a:srgbClr val="B91383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3"/>
            <c:bubble3D val="0"/>
            <c:spPr>
              <a:solidFill>
                <a:srgbClr val="F4359E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4"/>
            <c:bubble3D val="0"/>
            <c:spPr>
              <a:solidFill>
                <a:srgbClr val="9C5935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5"/>
            <c:bubble3D val="0"/>
            <c:spPr>
              <a:solidFill>
                <a:srgbClr val="A9C413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6"/>
            <c:bubble3D val="0"/>
            <c:spPr>
              <a:solidFill>
                <a:srgbClr val="2A778D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7"/>
            <c:bubble3D val="0"/>
            <c:spPr>
              <a:solidFill>
                <a:srgbClr val="668D1C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8"/>
            <c:bubble3D val="0"/>
            <c:spPr>
              <a:solidFill>
                <a:srgbClr val="BEA413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9"/>
            <c:bubble3D val="0"/>
            <c:spPr>
              <a:solidFill>
                <a:srgbClr val="0C5922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30"/>
            <c:bubble3D val="0"/>
            <c:spPr>
              <a:solidFill>
                <a:srgbClr val="743411"/>
              </a:solidFill>
              <a:ln w="25400" cmpd="sng">
                <a:solidFill>
                  <a:srgbClr val="FFFFFF"/>
                </a:solidFill>
              </a:ln>
            </c:spPr>
          </c:dPt>
          <c:cat>
            <c:strRef>
              <c:f>'Weekly Report Charts - Week 1'!$A$14:$A$20</c:f>
              <c:strCache>
                <c:ptCount val="6"/>
                <c:pt idx="0">
                  <c:v>Initial discussion</c:v>
                </c:pt>
                <c:pt idx="1">
                  <c:v>ISO12207/CMMI processes study</c:v>
                </c:pt>
                <c:pt idx="2">
                  <c:v>Dashboard/logs/platforms preparation</c:v>
                </c:pt>
                <c:pt idx="3">
                  <c:v>Process listing</c:v>
                </c:pt>
                <c:pt idx="4">
                  <c:v>Draft for Document Management Process</c:v>
                </c:pt>
                <c:pt idx="5">
                  <c:v>Weekly report</c:v>
                </c:pt>
              </c:strCache>
            </c:strRef>
          </c:cat>
          <c:val>
            <c:numRef>
              <c:f>'Weekly Report Charts - Week 1'!$B$14:$B$20</c:f>
              <c:numCache>
                <c:formatCode>General</c:formatCode>
                <c:ptCount val="7"/>
                <c:pt idx="0">
                  <c:v>7</c:v>
                </c:pt>
                <c:pt idx="1">
                  <c:v>12</c:v>
                </c:pt>
                <c:pt idx="2">
                  <c:v>2</c:v>
                </c:pt>
                <c:pt idx="3">
                  <c:v>11</c:v>
                </c:pt>
                <c:pt idx="4">
                  <c:v>5.5</c:v>
                </c:pt>
                <c:pt idx="5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1"/>
  <c:style val="2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pt-PT"/>
              <a:t>Week 1 - Individual Effort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684EE"/>
            </a:solidFill>
          </c:spPr>
          <c:invertIfNegative val="1"/>
          <c:cat>
            <c:strRef>
              <c:f>'Weekly Report Charts - Week 1'!$A$4:$A$10</c:f>
              <c:strCache>
                <c:ptCount val="7"/>
                <c:pt idx="0">
                  <c:v>Carla Machado</c:v>
                </c:pt>
                <c:pt idx="1">
                  <c:v>David João</c:v>
                </c:pt>
                <c:pt idx="2">
                  <c:v>Filipe Brandão</c:v>
                </c:pt>
                <c:pt idx="3">
                  <c:v>João Girão</c:v>
                </c:pt>
                <c:pt idx="4">
                  <c:v>João Guilherme Martins</c:v>
                </c:pt>
                <c:pt idx="5">
                  <c:v>Mário Oliveira</c:v>
                </c:pt>
                <c:pt idx="6">
                  <c:v>Rui Ganhoto</c:v>
                </c:pt>
              </c:strCache>
            </c:strRef>
          </c:cat>
          <c:val>
            <c:numRef>
              <c:f>'Weekly Report Charts - Week 1'!$B$4:$B$10</c:f>
              <c:numCache>
                <c:formatCode>General</c:formatCode>
                <c:ptCount val="7"/>
                <c:pt idx="0">
                  <c:v>6.5</c:v>
                </c:pt>
                <c:pt idx="1">
                  <c:v>5.5</c:v>
                </c:pt>
                <c:pt idx="2">
                  <c:v>6.5</c:v>
                </c:pt>
                <c:pt idx="3">
                  <c:v>5.5</c:v>
                </c:pt>
                <c:pt idx="4">
                  <c:v>5.5</c:v>
                </c:pt>
                <c:pt idx="5">
                  <c:v>6</c:v>
                </c:pt>
                <c:pt idx="6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617088"/>
        <c:axId val="112597184"/>
      </c:barChart>
      <c:catAx>
        <c:axId val="126617088"/>
        <c:scaling>
          <c:orientation val="minMax"/>
        </c:scaling>
        <c:delete val="1"/>
        <c:axPos val="b"/>
        <c:majorTickMark val="cross"/>
        <c:minorTickMark val="cross"/>
        <c:tickLblPos val="nextTo"/>
        <c:crossAx val="112597184"/>
        <c:crosses val="autoZero"/>
        <c:auto val="1"/>
        <c:lblAlgn val="ctr"/>
        <c:lblOffset val="100"/>
        <c:noMultiLvlLbl val="1"/>
      </c:catAx>
      <c:valAx>
        <c:axId val="1125971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effort (hours)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pt-PT"/>
          </a:p>
        </c:txPr>
        <c:crossAx val="12661708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1"/>
  <c:style val="2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pt-PT"/>
              <a:t>Earned Value (effort hours)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'Weekly Report Charts - Week 1'!$D$4</c:f>
              <c:strCache>
                <c:ptCount val="1"/>
                <c:pt idx="0">
                  <c:v>Earned</c:v>
                </c:pt>
              </c:strCache>
            </c:strRef>
          </c:tx>
          <c:spPr>
            <a:solidFill>
              <a:srgbClr val="4684EE">
                <a:alpha val="30000"/>
              </a:srgbClr>
            </a:solidFill>
            <a:ln w="25400" cmpd="sng">
              <a:solidFill>
                <a:srgbClr val="4684EE"/>
              </a:solidFill>
            </a:ln>
          </c:spPr>
          <c:val>
            <c:numRef>
              <c:f>'Weekly Report Charts - Week 1'!$E$4:$Q$4</c:f>
              <c:numCache>
                <c:formatCode>General</c:formatCode>
                <c:ptCount val="13"/>
                <c:pt idx="0">
                  <c:v>0</c:v>
                </c:pt>
                <c:pt idx="1">
                  <c:v>41.5</c:v>
                </c:pt>
              </c:numCache>
            </c:numRef>
          </c:val>
        </c:ser>
        <c:ser>
          <c:idx val="1"/>
          <c:order val="1"/>
          <c:tx>
            <c:strRef>
              <c:f>'Weekly Report Charts - Week 1'!$D$5</c:f>
              <c:strCache>
                <c:ptCount val="1"/>
                <c:pt idx="0">
                  <c:v>Expected</c:v>
                </c:pt>
              </c:strCache>
            </c:strRef>
          </c:tx>
          <c:spPr>
            <a:solidFill>
              <a:srgbClr val="DC3912">
                <a:alpha val="0"/>
              </a:srgbClr>
            </a:solidFill>
            <a:ln w="12700" cmpd="sng">
              <a:solidFill>
                <a:srgbClr val="DC3912"/>
              </a:solidFill>
            </a:ln>
          </c:spPr>
          <c:val>
            <c:numRef>
              <c:f>'Weekly Report Charts - Week 1'!$E$5:$Q$5</c:f>
              <c:numCache>
                <c:formatCode>General</c:formatCode>
                <c:ptCount val="13"/>
                <c:pt idx="0">
                  <c:v>0</c:v>
                </c:pt>
                <c:pt idx="1">
                  <c:v>42</c:v>
                </c:pt>
                <c:pt idx="2">
                  <c:v>84</c:v>
                </c:pt>
                <c:pt idx="3">
                  <c:v>126</c:v>
                </c:pt>
                <c:pt idx="4">
                  <c:v>168</c:v>
                </c:pt>
                <c:pt idx="5">
                  <c:v>210</c:v>
                </c:pt>
                <c:pt idx="6">
                  <c:v>252</c:v>
                </c:pt>
                <c:pt idx="7">
                  <c:v>294</c:v>
                </c:pt>
                <c:pt idx="8">
                  <c:v>336</c:v>
                </c:pt>
                <c:pt idx="9">
                  <c:v>378</c:v>
                </c:pt>
                <c:pt idx="10">
                  <c:v>420</c:v>
                </c:pt>
                <c:pt idx="11">
                  <c:v>462</c:v>
                </c:pt>
                <c:pt idx="12">
                  <c:v>504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19136"/>
        <c:axId val="127852544"/>
      </c:areaChart>
      <c:catAx>
        <c:axId val="126619136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Weeks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crossAx val="127852544"/>
        <c:crosses val="autoZero"/>
        <c:auto val="1"/>
        <c:lblAlgn val="ctr"/>
        <c:lblOffset val="100"/>
        <c:noMultiLvlLbl val="1"/>
      </c:catAx>
      <c:valAx>
        <c:axId val="127852544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pt-PT"/>
          </a:p>
        </c:txPr>
        <c:crossAx val="126619136"/>
        <c:crosses val="autoZero"/>
        <c:crossBetween val="midCat"/>
      </c:valAx>
    </c:plotArea>
    <c:legend>
      <c:legendPos val="t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895350</xdr:colOff>
      <xdr:row>44</xdr:row>
      <xdr:rowOff>466725</xdr:rowOff>
    </xdr:from>
    <xdr:ext cx="9048750" cy="52197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oneCellAnchor>
  <xdr:oneCellAnchor>
    <xdr:from>
      <xdr:col>0</xdr:col>
      <xdr:colOff>1381125</xdr:colOff>
      <xdr:row>18</xdr:row>
      <xdr:rowOff>352425</xdr:rowOff>
    </xdr:from>
    <xdr:ext cx="7410450" cy="32004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 fPrintsWithSheet="0"/>
  </xdr:oneCellAnchor>
  <xdr:oneCellAnchor>
    <xdr:from>
      <xdr:col>11</xdr:col>
      <xdr:colOff>171450</xdr:colOff>
      <xdr:row>5</xdr:row>
      <xdr:rowOff>400050</xdr:rowOff>
    </xdr:from>
    <xdr:ext cx="5276850" cy="26670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 fPrintsWithSheet="0"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workbookViewId="0">
      <pane ySplit="1" topLeftCell="A2" activePane="bottomLeft" state="frozen"/>
      <selection pane="bottomLeft" activeCell="A2" sqref="A2"/>
    </sheetView>
  </sheetViews>
  <sheetFormatPr defaultColWidth="17.140625" defaultRowHeight="12.75" customHeight="1" x14ac:dyDescent="0.2"/>
  <cols>
    <col min="1" max="1" width="4.85546875" customWidth="1"/>
    <col min="2" max="2" width="9" customWidth="1"/>
    <col min="3" max="3" width="9.140625" customWidth="1"/>
    <col min="4" max="4" width="40.7109375" customWidth="1"/>
    <col min="5" max="5" width="22.85546875" customWidth="1"/>
  </cols>
  <sheetData>
    <row r="1" spans="1:5" ht="12.75" customHeight="1" x14ac:dyDescent="0.2">
      <c r="A1" s="3" t="s">
        <v>0</v>
      </c>
      <c r="B1" s="5" t="s">
        <v>1</v>
      </c>
      <c r="C1" s="5" t="s">
        <v>2</v>
      </c>
      <c r="D1" s="4" t="s">
        <v>3</v>
      </c>
      <c r="E1" s="3" t="s">
        <v>4</v>
      </c>
    </row>
    <row r="2" spans="1:5" ht="12.75" customHeight="1" x14ac:dyDescent="0.2">
      <c r="A2" s="3">
        <v>1</v>
      </c>
      <c r="B2" s="5">
        <v>41323</v>
      </c>
      <c r="C2" s="5">
        <f t="shared" ref="C2:C12" si="0">B2+7</f>
        <v>41330</v>
      </c>
      <c r="D2" s="13" t="s">
        <v>5</v>
      </c>
      <c r="E2" s="3">
        <f>((((('Carla Machado'!E2+'David João'!E2)+'Filipe Brandão'!E2)+'João Girão'!E2)+'João Martins'!E2)+'Mário Oliveira'!E2)+'Rui Ganhoto'!E2</f>
        <v>41.5</v>
      </c>
    </row>
    <row r="3" spans="1:5" ht="12.75" customHeight="1" x14ac:dyDescent="0.2">
      <c r="A3" s="3">
        <v>2</v>
      </c>
      <c r="B3" s="5">
        <f t="shared" ref="B3:B13" si="1">B2+7</f>
        <v>41330</v>
      </c>
      <c r="C3" s="5">
        <f t="shared" si="0"/>
        <v>41337</v>
      </c>
      <c r="D3" s="13"/>
      <c r="E3" s="3">
        <f>((((('Carla Machado'!E3+'David João'!E3)+'Filipe Brandão'!E3)+'João Girão'!E3)+'João Martins'!E3)+'Mário Oliveira'!E3)+'Rui Ganhoto'!E3</f>
        <v>0</v>
      </c>
    </row>
    <row r="4" spans="1:5" ht="12.75" customHeight="1" x14ac:dyDescent="0.2">
      <c r="A4" s="3">
        <v>3</v>
      </c>
      <c r="B4" s="5">
        <f t="shared" si="1"/>
        <v>41337</v>
      </c>
      <c r="C4" s="5">
        <f t="shared" si="0"/>
        <v>41344</v>
      </c>
      <c r="D4" s="13"/>
      <c r="E4" s="3">
        <f>((((('Carla Machado'!E4+'David João'!E4)+'Filipe Brandão'!E4)+'João Girão'!E4)+'João Martins'!E4)+'Mário Oliveira'!E4)+'Rui Ganhoto'!E4</f>
        <v>0</v>
      </c>
    </row>
    <row r="5" spans="1:5" ht="12.75" customHeight="1" x14ac:dyDescent="0.2">
      <c r="A5" s="3">
        <v>4</v>
      </c>
      <c r="B5" s="5">
        <f t="shared" si="1"/>
        <v>41344</v>
      </c>
      <c r="C5" s="5">
        <f t="shared" si="0"/>
        <v>41351</v>
      </c>
      <c r="D5" s="13"/>
      <c r="E5" s="3">
        <f>((((('Carla Machado'!E5+'David João'!E5)+'Filipe Brandão'!E5)+'João Girão'!E5)+'João Martins'!E5)+'Mário Oliveira'!E5)+'Rui Ganhoto'!E5</f>
        <v>0</v>
      </c>
    </row>
    <row r="6" spans="1:5" ht="12.75" customHeight="1" x14ac:dyDescent="0.2">
      <c r="A6" s="3">
        <v>5</v>
      </c>
      <c r="B6" s="5">
        <f t="shared" si="1"/>
        <v>41351</v>
      </c>
      <c r="C6" s="5">
        <f t="shared" si="0"/>
        <v>41358</v>
      </c>
      <c r="D6" s="13"/>
      <c r="E6" s="3">
        <f>((((('Carla Machado'!E6+'David João'!E6)+'Filipe Brandão'!E6)+'João Girão'!E6)+'João Martins'!E6)+'Mário Oliveira'!E6)+'Rui Ganhoto'!E6</f>
        <v>0</v>
      </c>
    </row>
    <row r="7" spans="1:5" ht="12.75" customHeight="1" x14ac:dyDescent="0.2">
      <c r="A7" s="3">
        <v>6</v>
      </c>
      <c r="B7" s="5">
        <f t="shared" si="1"/>
        <v>41358</v>
      </c>
      <c r="C7" s="5">
        <f t="shared" si="0"/>
        <v>41365</v>
      </c>
      <c r="D7" s="13"/>
      <c r="E7" s="3">
        <f>((((('Carla Machado'!E7+'David João'!E7)+'Filipe Brandão'!E7)+'João Girão'!E7)+'João Martins'!E7)+'Mário Oliveira'!E7)+'Rui Ganhoto'!E7</f>
        <v>0</v>
      </c>
    </row>
    <row r="8" spans="1:5" ht="12.75" customHeight="1" x14ac:dyDescent="0.2">
      <c r="A8" s="3">
        <v>7</v>
      </c>
      <c r="B8" s="5">
        <f t="shared" si="1"/>
        <v>41365</v>
      </c>
      <c r="C8" s="5">
        <f t="shared" si="0"/>
        <v>41372</v>
      </c>
      <c r="D8" s="13"/>
      <c r="E8" s="3">
        <f>((((('Carla Machado'!E8+'David João'!E8)+'Filipe Brandão'!E8)+'João Girão'!E8)+'João Martins'!E8)+'Mário Oliveira'!E8)+'Rui Ganhoto'!E8</f>
        <v>0</v>
      </c>
    </row>
    <row r="9" spans="1:5" ht="12.75" customHeight="1" x14ac:dyDescent="0.2">
      <c r="A9" s="3">
        <v>8</v>
      </c>
      <c r="B9" s="5">
        <f t="shared" si="1"/>
        <v>41372</v>
      </c>
      <c r="C9" s="5">
        <f t="shared" si="0"/>
        <v>41379</v>
      </c>
      <c r="D9" s="13"/>
      <c r="E9" s="3">
        <f>((((('Carla Machado'!E9+'David João'!E9)+'Filipe Brandão'!E9)+'João Girão'!E9)+'João Martins'!E9)+'Mário Oliveira'!E9)+'Rui Ganhoto'!E9</f>
        <v>0</v>
      </c>
    </row>
    <row r="10" spans="1:5" ht="12.75" customHeight="1" x14ac:dyDescent="0.2">
      <c r="A10" s="3">
        <v>9</v>
      </c>
      <c r="B10" s="5">
        <f t="shared" si="1"/>
        <v>41379</v>
      </c>
      <c r="C10" s="5">
        <f t="shared" si="0"/>
        <v>41386</v>
      </c>
      <c r="D10" s="13"/>
      <c r="E10" s="3">
        <f>((((('Carla Machado'!E10+'David João'!E10)+'Filipe Brandão'!E10)+'João Girão'!E10)+'João Martins'!E10)+'Mário Oliveira'!E10)+'Rui Ganhoto'!E10</f>
        <v>0</v>
      </c>
    </row>
    <row r="11" spans="1:5" ht="12.75" customHeight="1" x14ac:dyDescent="0.2">
      <c r="A11" s="3">
        <v>10</v>
      </c>
      <c r="B11" s="5">
        <f t="shared" si="1"/>
        <v>41386</v>
      </c>
      <c r="C11" s="5">
        <f t="shared" si="0"/>
        <v>41393</v>
      </c>
      <c r="D11" s="13"/>
      <c r="E11" s="3">
        <f>((((('Carla Machado'!E11+'David João'!E11)+'Filipe Brandão'!E11)+'João Girão'!E11)+'João Martins'!E11)+'Mário Oliveira'!E11)+'Rui Ganhoto'!E11</f>
        <v>0</v>
      </c>
    </row>
    <row r="12" spans="1:5" ht="12.75" customHeight="1" x14ac:dyDescent="0.2">
      <c r="A12" s="3">
        <v>11</v>
      </c>
      <c r="B12" s="5">
        <f t="shared" si="1"/>
        <v>41393</v>
      </c>
      <c r="C12" s="5">
        <f t="shared" si="0"/>
        <v>41400</v>
      </c>
      <c r="D12" s="13"/>
      <c r="E12" s="3">
        <f>((((('Carla Machado'!E12+'David João'!E12)+'Filipe Brandão'!E12)+'João Girão'!E12)+'João Martins'!E12)+'Mário Oliveira'!E12)+'Rui Ganhoto'!E12</f>
        <v>0</v>
      </c>
    </row>
    <row r="13" spans="1:5" ht="12.75" customHeight="1" x14ac:dyDescent="0.2">
      <c r="A13" s="3">
        <v>12</v>
      </c>
      <c r="B13" s="5">
        <f t="shared" si="1"/>
        <v>41400</v>
      </c>
      <c r="C13" s="5">
        <f>B13+21</f>
        <v>41421</v>
      </c>
      <c r="D13" s="13"/>
      <c r="E13" s="3">
        <f>((((('Carla Machado'!E13+'David João'!E13)+'Filipe Brandão'!E13)+'João Girão'!E13)+'João Martins'!E13)+'Mário Oliveira'!E13)+'Rui Ganhoto'!E13</f>
        <v>0</v>
      </c>
    </row>
    <row r="14" spans="1:5" ht="12.75" customHeight="1" x14ac:dyDescent="0.2">
      <c r="A14" s="3">
        <v>13</v>
      </c>
      <c r="B14" s="5">
        <f>B13+21</f>
        <v>41421</v>
      </c>
      <c r="C14" s="5">
        <f>B14+7</f>
        <v>41428</v>
      </c>
      <c r="D14" s="13"/>
      <c r="E14" s="3">
        <f>((((('Carla Machado'!E14+'David João'!E14)+'Filipe Brandão'!E14)+'João Girão'!E14)+'João Martins'!E14)+'Mário Oliveira'!E14)+'Rui Ganhoto'!E14</f>
        <v>0</v>
      </c>
    </row>
    <row r="15" spans="1:5" ht="12.75" customHeight="1" x14ac:dyDescent="0.2">
      <c r="A15" s="3">
        <v>14</v>
      </c>
      <c r="B15" s="5">
        <f>B14+7</f>
        <v>41428</v>
      </c>
      <c r="C15" s="5">
        <f>B15+7</f>
        <v>41435</v>
      </c>
      <c r="D15" s="13"/>
      <c r="E15" s="3">
        <f>((((('Carla Machado'!E15+'David João'!E15)+'Filipe Brandão'!E15)+'João Girão'!E15)+'João Martins'!E15)+'Mário Oliveira'!E15)+'Rui Ganhoto'!E15</f>
        <v>0</v>
      </c>
    </row>
    <row r="16" spans="1:5" ht="12.75" customHeight="1" x14ac:dyDescent="0.2">
      <c r="A16" s="6"/>
      <c r="B16" s="9"/>
      <c r="C16" s="9"/>
      <c r="D16" s="14" t="s">
        <v>6</v>
      </c>
      <c r="E16" s="3">
        <f>SUM(E2:E15)</f>
        <v>41.5</v>
      </c>
    </row>
    <row r="17" spans="1:5" ht="12.75" customHeight="1" x14ac:dyDescent="0.2">
      <c r="A17" s="6"/>
      <c r="B17" s="9"/>
      <c r="C17" s="9"/>
      <c r="E17" s="6"/>
    </row>
    <row r="18" spans="1:5" ht="12.75" customHeight="1" x14ac:dyDescent="0.2">
      <c r="A18" s="6"/>
      <c r="B18" s="9"/>
      <c r="C18" s="9"/>
      <c r="E18" s="6"/>
    </row>
    <row r="19" spans="1:5" ht="12.75" customHeight="1" x14ac:dyDescent="0.2">
      <c r="A19" s="6"/>
      <c r="B19" s="9"/>
      <c r="C19" s="9"/>
      <c r="E19" s="6"/>
    </row>
    <row r="20" spans="1:5" ht="12.75" customHeight="1" x14ac:dyDescent="0.2">
      <c r="A20" s="6"/>
      <c r="B20" s="9"/>
      <c r="C20" s="9"/>
      <c r="E20" s="6"/>
    </row>
    <row r="21" spans="1:5" ht="12.75" customHeight="1" x14ac:dyDescent="0.2">
      <c r="A21" s="6"/>
      <c r="B21" s="9"/>
      <c r="C21" s="9"/>
      <c r="E21" s="6"/>
    </row>
    <row r="22" spans="1:5" ht="12.75" customHeight="1" x14ac:dyDescent="0.2">
      <c r="A22" s="6"/>
      <c r="B22" s="9"/>
      <c r="C22" s="9"/>
      <c r="E22" s="6"/>
    </row>
    <row r="23" spans="1:5" ht="12.75" customHeight="1" x14ac:dyDescent="0.2">
      <c r="A23" s="6"/>
      <c r="B23" s="9"/>
      <c r="C23" s="9"/>
      <c r="E23" s="6"/>
    </row>
    <row r="24" spans="1:5" ht="12.75" customHeight="1" x14ac:dyDescent="0.2">
      <c r="A24" s="6"/>
      <c r="B24" s="9"/>
      <c r="C24" s="9"/>
      <c r="E24" s="6"/>
    </row>
    <row r="25" spans="1:5" ht="12.75" customHeight="1" x14ac:dyDescent="0.2">
      <c r="A25" s="6"/>
      <c r="B25" s="9"/>
      <c r="C25" s="9"/>
      <c r="E25" s="6"/>
    </row>
    <row r="26" spans="1:5" ht="12.75" customHeight="1" x14ac:dyDescent="0.2">
      <c r="A26" s="6"/>
      <c r="B26" s="9"/>
      <c r="C26" s="9"/>
      <c r="E26" s="6"/>
    </row>
    <row r="27" spans="1:5" ht="12.75" customHeight="1" x14ac:dyDescent="0.2">
      <c r="A27" s="6"/>
      <c r="B27" s="9"/>
      <c r="C27" s="9"/>
      <c r="E27" s="6"/>
    </row>
    <row r="28" spans="1:5" ht="12.75" customHeight="1" x14ac:dyDescent="0.2">
      <c r="A28" s="6"/>
      <c r="B28" s="9"/>
      <c r="C28" s="9"/>
      <c r="E28" s="6"/>
    </row>
    <row r="29" spans="1:5" ht="12.75" customHeight="1" x14ac:dyDescent="0.2">
      <c r="A29" s="6"/>
      <c r="B29" s="9"/>
      <c r="C29" s="9"/>
      <c r="E29" s="6"/>
    </row>
    <row r="30" spans="1:5" ht="12.75" customHeight="1" x14ac:dyDescent="0.2">
      <c r="A30" s="6"/>
      <c r="B30" s="9"/>
      <c r="C30" s="9"/>
      <c r="E30" s="6"/>
    </row>
    <row r="31" spans="1:5" ht="12.75" customHeight="1" x14ac:dyDescent="0.2">
      <c r="A31" s="6"/>
      <c r="B31" s="9"/>
      <c r="C31" s="9"/>
      <c r="E31" s="6"/>
    </row>
    <row r="32" spans="1:5" ht="12.75" customHeight="1" x14ac:dyDescent="0.2">
      <c r="A32" s="6"/>
      <c r="B32" s="9"/>
      <c r="C32" s="9"/>
      <c r="E32" s="6"/>
    </row>
    <row r="33" spans="1:5" x14ac:dyDescent="0.2">
      <c r="A33" s="6"/>
      <c r="B33" s="9"/>
      <c r="C33" s="9"/>
      <c r="E33" s="6"/>
    </row>
    <row r="34" spans="1:5" x14ac:dyDescent="0.2">
      <c r="A34" s="6"/>
      <c r="B34" s="9"/>
      <c r="C34" s="9"/>
      <c r="E34" s="6"/>
    </row>
    <row r="35" spans="1:5" x14ac:dyDescent="0.2">
      <c r="A35" s="6"/>
      <c r="B35" s="9"/>
      <c r="C35" s="9"/>
      <c r="E35" s="6"/>
    </row>
    <row r="36" spans="1:5" x14ac:dyDescent="0.2">
      <c r="A36" s="6"/>
      <c r="B36" s="9"/>
      <c r="C36" s="9"/>
      <c r="E36" s="6"/>
    </row>
    <row r="37" spans="1:5" x14ac:dyDescent="0.2">
      <c r="A37" s="6"/>
      <c r="B37" s="9"/>
      <c r="C37" s="9"/>
      <c r="E37" s="6"/>
    </row>
    <row r="38" spans="1:5" x14ac:dyDescent="0.2">
      <c r="A38" s="6"/>
      <c r="B38" s="9"/>
      <c r="C38" s="9"/>
      <c r="E38" s="6"/>
    </row>
    <row r="39" spans="1:5" x14ac:dyDescent="0.2">
      <c r="A39" s="6"/>
      <c r="B39" s="9"/>
      <c r="C39" s="9"/>
      <c r="E39" s="6"/>
    </row>
    <row r="40" spans="1:5" x14ac:dyDescent="0.2">
      <c r="A40" s="6"/>
      <c r="B40" s="9"/>
      <c r="C40" s="9"/>
      <c r="E40" s="6"/>
    </row>
    <row r="41" spans="1:5" x14ac:dyDescent="0.2">
      <c r="A41" s="6"/>
      <c r="B41" s="9"/>
      <c r="C41" s="9"/>
      <c r="E41" s="6"/>
    </row>
    <row r="42" spans="1:5" x14ac:dyDescent="0.2">
      <c r="A42" s="6"/>
      <c r="B42" s="9"/>
      <c r="C42" s="9"/>
      <c r="E42" s="6"/>
    </row>
    <row r="43" spans="1:5" x14ac:dyDescent="0.2">
      <c r="A43" s="6"/>
      <c r="B43" s="9"/>
      <c r="C43" s="9"/>
      <c r="E43" s="6"/>
    </row>
    <row r="44" spans="1:5" x14ac:dyDescent="0.2">
      <c r="A44" s="6"/>
      <c r="B44" s="9"/>
      <c r="C44" s="9"/>
      <c r="E44" s="6"/>
    </row>
    <row r="45" spans="1:5" x14ac:dyDescent="0.2">
      <c r="A45" s="6"/>
      <c r="B45" s="9"/>
      <c r="C45" s="9"/>
      <c r="E45" s="6"/>
    </row>
    <row r="46" spans="1:5" x14ac:dyDescent="0.2">
      <c r="A46" s="6"/>
      <c r="B46" s="9"/>
      <c r="C46" s="9"/>
      <c r="E46" s="6"/>
    </row>
    <row r="47" spans="1:5" x14ac:dyDescent="0.2">
      <c r="A47" s="6"/>
      <c r="B47" s="9"/>
      <c r="C47" s="9"/>
      <c r="E47" s="6"/>
    </row>
    <row r="48" spans="1:5" x14ac:dyDescent="0.2">
      <c r="A48" s="6"/>
      <c r="B48" s="9"/>
      <c r="C48" s="9"/>
      <c r="E48" s="6"/>
    </row>
    <row r="49" spans="1:5" x14ac:dyDescent="0.2">
      <c r="A49" s="6"/>
      <c r="B49" s="9"/>
      <c r="C49" s="9"/>
      <c r="E49" s="6"/>
    </row>
    <row r="50" spans="1:5" x14ac:dyDescent="0.2">
      <c r="A50" s="6"/>
      <c r="B50" s="9"/>
      <c r="C50" s="9"/>
      <c r="E50" s="6"/>
    </row>
    <row r="51" spans="1:5" x14ac:dyDescent="0.2">
      <c r="A51" s="6"/>
      <c r="B51" s="9"/>
      <c r="C51" s="9"/>
      <c r="E51" s="6"/>
    </row>
    <row r="52" spans="1:5" x14ac:dyDescent="0.2">
      <c r="A52" s="6"/>
      <c r="B52" s="9"/>
      <c r="C52" s="9"/>
      <c r="E52" s="6"/>
    </row>
    <row r="53" spans="1:5" x14ac:dyDescent="0.2">
      <c r="A53" s="6"/>
      <c r="B53" s="9"/>
      <c r="C53" s="9"/>
      <c r="E53" s="6"/>
    </row>
    <row r="54" spans="1:5" x14ac:dyDescent="0.2">
      <c r="A54" s="6"/>
      <c r="B54" s="9"/>
      <c r="C54" s="9"/>
      <c r="E54" s="6"/>
    </row>
    <row r="55" spans="1:5" x14ac:dyDescent="0.2">
      <c r="A55" s="6"/>
      <c r="B55" s="9"/>
      <c r="C55" s="9"/>
      <c r="E55" s="6"/>
    </row>
    <row r="56" spans="1:5" x14ac:dyDescent="0.2">
      <c r="A56" s="6"/>
      <c r="B56" s="9"/>
      <c r="C56" s="9"/>
      <c r="E56" s="6"/>
    </row>
    <row r="57" spans="1:5" x14ac:dyDescent="0.2">
      <c r="A57" s="6"/>
      <c r="B57" s="9"/>
      <c r="C57" s="9"/>
      <c r="E57" s="6"/>
    </row>
    <row r="58" spans="1:5" x14ac:dyDescent="0.2">
      <c r="A58" s="6"/>
      <c r="B58" s="9"/>
      <c r="C58" s="9"/>
      <c r="E58" s="6"/>
    </row>
    <row r="59" spans="1:5" x14ac:dyDescent="0.2">
      <c r="A59" s="6"/>
      <c r="B59" s="9"/>
      <c r="C59" s="9"/>
      <c r="E59" s="6"/>
    </row>
    <row r="60" spans="1:5" x14ac:dyDescent="0.2">
      <c r="A60" s="6"/>
      <c r="B60" s="9"/>
      <c r="C60" s="9"/>
      <c r="E60" s="6"/>
    </row>
    <row r="61" spans="1:5" x14ac:dyDescent="0.2">
      <c r="A61" s="6"/>
      <c r="B61" s="9"/>
      <c r="C61" s="9"/>
      <c r="E61" s="6"/>
    </row>
    <row r="62" spans="1:5" x14ac:dyDescent="0.2">
      <c r="A62" s="6"/>
      <c r="B62" s="9"/>
      <c r="C62" s="9"/>
      <c r="E62" s="6"/>
    </row>
    <row r="63" spans="1:5" x14ac:dyDescent="0.2">
      <c r="A63" s="6"/>
      <c r="B63" s="9"/>
      <c r="C63" s="9"/>
      <c r="E63" s="6"/>
    </row>
    <row r="64" spans="1:5" x14ac:dyDescent="0.2">
      <c r="A64" s="6"/>
      <c r="B64" s="9"/>
      <c r="C64" s="9"/>
      <c r="E64" s="6"/>
    </row>
    <row r="65" spans="1:5" x14ac:dyDescent="0.2">
      <c r="A65" s="6"/>
      <c r="B65" s="9"/>
      <c r="C65" s="9"/>
      <c r="E65" s="6"/>
    </row>
    <row r="66" spans="1:5" x14ac:dyDescent="0.2">
      <c r="A66" s="6"/>
      <c r="B66" s="9"/>
      <c r="C66" s="9"/>
      <c r="E66" s="6"/>
    </row>
    <row r="67" spans="1:5" x14ac:dyDescent="0.2">
      <c r="A67" s="6"/>
      <c r="B67" s="9"/>
      <c r="C67" s="9"/>
      <c r="E67" s="6"/>
    </row>
    <row r="68" spans="1:5" x14ac:dyDescent="0.2">
      <c r="A68" s="6"/>
      <c r="B68" s="9"/>
      <c r="C68" s="9"/>
      <c r="E68" s="6"/>
    </row>
    <row r="69" spans="1:5" x14ac:dyDescent="0.2">
      <c r="A69" s="6"/>
      <c r="B69" s="9"/>
      <c r="C69" s="9"/>
      <c r="E69" s="6"/>
    </row>
    <row r="70" spans="1:5" x14ac:dyDescent="0.2">
      <c r="A70" s="6"/>
      <c r="B70" s="9"/>
      <c r="C70" s="9"/>
      <c r="E70" s="6"/>
    </row>
    <row r="71" spans="1:5" x14ac:dyDescent="0.2">
      <c r="A71" s="6"/>
      <c r="B71" s="9"/>
      <c r="C71" s="9"/>
      <c r="E71" s="6"/>
    </row>
    <row r="72" spans="1:5" x14ac:dyDescent="0.2">
      <c r="A72" s="6"/>
      <c r="B72" s="9"/>
      <c r="C72" s="9"/>
      <c r="E72" s="6"/>
    </row>
    <row r="73" spans="1:5" x14ac:dyDescent="0.2">
      <c r="A73" s="6"/>
      <c r="B73" s="9"/>
      <c r="C73" s="9"/>
      <c r="E73" s="6"/>
    </row>
    <row r="74" spans="1:5" x14ac:dyDescent="0.2">
      <c r="A74" s="6"/>
      <c r="B74" s="9"/>
      <c r="C74" s="9"/>
      <c r="E74" s="6"/>
    </row>
    <row r="75" spans="1:5" x14ac:dyDescent="0.2">
      <c r="A75" s="6"/>
      <c r="B75" s="9"/>
      <c r="C75" s="9"/>
      <c r="E75" s="6"/>
    </row>
    <row r="76" spans="1:5" x14ac:dyDescent="0.2">
      <c r="A76" s="6"/>
      <c r="B76" s="9"/>
      <c r="C76" s="9"/>
      <c r="E76" s="6"/>
    </row>
    <row r="77" spans="1:5" x14ac:dyDescent="0.2">
      <c r="A77" s="6"/>
      <c r="B77" s="9"/>
      <c r="C77" s="9"/>
      <c r="E77" s="6"/>
    </row>
    <row r="78" spans="1:5" x14ac:dyDescent="0.2">
      <c r="A78" s="6"/>
      <c r="B78" s="9"/>
      <c r="C78" s="9"/>
      <c r="E78" s="6"/>
    </row>
    <row r="79" spans="1:5" x14ac:dyDescent="0.2">
      <c r="A79" s="6"/>
      <c r="B79" s="9"/>
      <c r="C79" s="9"/>
      <c r="E79" s="6"/>
    </row>
    <row r="80" spans="1:5" x14ac:dyDescent="0.2">
      <c r="A80" s="6"/>
      <c r="B80" s="9"/>
      <c r="C80" s="9"/>
      <c r="E80" s="6"/>
    </row>
    <row r="81" spans="1:5" x14ac:dyDescent="0.2">
      <c r="A81" s="6"/>
      <c r="B81" s="9"/>
      <c r="C81" s="9"/>
      <c r="E81" s="6"/>
    </row>
    <row r="82" spans="1:5" x14ac:dyDescent="0.2">
      <c r="A82" s="6"/>
      <c r="B82" s="9"/>
      <c r="C82" s="9"/>
      <c r="E82" s="6"/>
    </row>
    <row r="83" spans="1:5" x14ac:dyDescent="0.2">
      <c r="A83" s="6"/>
      <c r="B83" s="9"/>
      <c r="C83" s="9"/>
      <c r="E83" s="6"/>
    </row>
    <row r="84" spans="1:5" x14ac:dyDescent="0.2">
      <c r="A84" s="6"/>
      <c r="B84" s="9"/>
      <c r="C84" s="9"/>
      <c r="E84" s="6"/>
    </row>
    <row r="85" spans="1:5" x14ac:dyDescent="0.2">
      <c r="A85" s="6"/>
      <c r="B85" s="9"/>
      <c r="C85" s="9"/>
      <c r="E85" s="6"/>
    </row>
    <row r="86" spans="1:5" x14ac:dyDescent="0.2">
      <c r="A86" s="6"/>
      <c r="B86" s="9"/>
      <c r="C86" s="9"/>
      <c r="E86" s="6"/>
    </row>
    <row r="87" spans="1:5" x14ac:dyDescent="0.2">
      <c r="A87" s="6"/>
      <c r="B87" s="9"/>
      <c r="C87" s="9"/>
      <c r="E87" s="6"/>
    </row>
    <row r="88" spans="1:5" x14ac:dyDescent="0.2">
      <c r="A88" s="6"/>
      <c r="B88" s="9"/>
      <c r="C88" s="9"/>
      <c r="E88" s="6"/>
    </row>
    <row r="89" spans="1:5" x14ac:dyDescent="0.2">
      <c r="A89" s="6"/>
      <c r="B89" s="9"/>
      <c r="C89" s="9"/>
      <c r="E89" s="6"/>
    </row>
    <row r="90" spans="1:5" x14ac:dyDescent="0.2">
      <c r="A90" s="6"/>
      <c r="B90" s="9"/>
      <c r="C90" s="9"/>
      <c r="E90" s="6"/>
    </row>
    <row r="91" spans="1:5" x14ac:dyDescent="0.2">
      <c r="A91" s="6"/>
      <c r="B91" s="9"/>
      <c r="C91" s="9"/>
      <c r="E91" s="6"/>
    </row>
    <row r="92" spans="1:5" x14ac:dyDescent="0.2">
      <c r="A92" s="6"/>
      <c r="B92" s="9"/>
      <c r="C92" s="9"/>
      <c r="E92" s="6"/>
    </row>
    <row r="93" spans="1:5" x14ac:dyDescent="0.2">
      <c r="A93" s="6"/>
      <c r="B93" s="9"/>
      <c r="C93" s="9"/>
      <c r="E93" s="6"/>
    </row>
    <row r="94" spans="1:5" x14ac:dyDescent="0.2">
      <c r="A94" s="6"/>
      <c r="B94" s="9"/>
      <c r="C94" s="9"/>
      <c r="E94" s="6"/>
    </row>
    <row r="95" spans="1:5" x14ac:dyDescent="0.2">
      <c r="A95" s="6"/>
      <c r="B95" s="9"/>
      <c r="C95" s="9"/>
      <c r="E95" s="6"/>
    </row>
    <row r="96" spans="1:5" x14ac:dyDescent="0.2">
      <c r="A96" s="6"/>
      <c r="B96" s="9"/>
      <c r="C96" s="9"/>
      <c r="E96" s="6"/>
    </row>
    <row r="97" spans="1:5" x14ac:dyDescent="0.2">
      <c r="A97" s="6"/>
      <c r="B97" s="9"/>
      <c r="C97" s="9"/>
      <c r="E97" s="6"/>
    </row>
    <row r="98" spans="1:5" x14ac:dyDescent="0.2">
      <c r="A98" s="6"/>
      <c r="B98" s="9"/>
      <c r="C98" s="9"/>
      <c r="E98" s="6"/>
    </row>
    <row r="99" spans="1:5" x14ac:dyDescent="0.2">
      <c r="A99" s="6"/>
      <c r="B99" s="9"/>
      <c r="C99" s="9"/>
      <c r="E99" s="6"/>
    </row>
    <row r="100" spans="1:5" x14ac:dyDescent="0.2">
      <c r="A100" s="6"/>
      <c r="B100" s="9"/>
      <c r="C100" s="9"/>
      <c r="E100" s="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workbookViewId="0">
      <pane ySplit="1" topLeftCell="A2" activePane="bottomLeft" state="frozen"/>
      <selection pane="bottomLeft" activeCell="E2" sqref="E2"/>
    </sheetView>
  </sheetViews>
  <sheetFormatPr defaultColWidth="17.140625" defaultRowHeight="12.75" customHeight="1" x14ac:dyDescent="0.2"/>
  <cols>
    <col min="1" max="1" width="4.85546875" customWidth="1"/>
    <col min="2" max="2" width="6.5703125" customWidth="1"/>
    <col min="3" max="3" width="6.7109375" customWidth="1"/>
    <col min="4" max="4" width="40.7109375" customWidth="1"/>
    <col min="5" max="5" width="5.42578125" customWidth="1"/>
  </cols>
  <sheetData>
    <row r="1" spans="1:5" ht="12.75" customHeight="1" x14ac:dyDescent="0.2">
      <c r="A1" s="3" t="s">
        <v>0</v>
      </c>
      <c r="B1" s="5" t="s">
        <v>1</v>
      </c>
      <c r="C1" s="5" t="s">
        <v>2</v>
      </c>
      <c r="D1" s="4" t="s">
        <v>3</v>
      </c>
      <c r="E1" s="3" t="s">
        <v>7</v>
      </c>
    </row>
    <row r="2" spans="1:5" ht="12.75" customHeight="1" x14ac:dyDescent="0.2">
      <c r="A2" s="3">
        <v>1</v>
      </c>
      <c r="B2" s="5">
        <v>41323</v>
      </c>
      <c r="C2" s="5">
        <f t="shared" ref="C2:C12" si="0">B2+7</f>
        <v>41330</v>
      </c>
      <c r="D2" s="13" t="s">
        <v>20</v>
      </c>
      <c r="E2" s="10">
        <f>SUMIF('João Martins Detailed'!A1:A500,A2,'João Martins Detailed'!C1:C500)</f>
        <v>5.5</v>
      </c>
    </row>
    <row r="3" spans="1:5" ht="12.75" customHeight="1" x14ac:dyDescent="0.2">
      <c r="A3" s="3">
        <v>2</v>
      </c>
      <c r="B3" s="5">
        <f t="shared" ref="B3:B13" si="1">B2+7</f>
        <v>41330</v>
      </c>
      <c r="C3" s="5">
        <f t="shared" si="0"/>
        <v>41337</v>
      </c>
      <c r="D3" s="13"/>
      <c r="E3" s="10">
        <f>SUMIF('João Martins Detailed'!A1:A500,A3,'João Martins Detailed'!C1:C500)</f>
        <v>0</v>
      </c>
    </row>
    <row r="4" spans="1:5" ht="12.75" customHeight="1" x14ac:dyDescent="0.2">
      <c r="A4" s="3">
        <v>3</v>
      </c>
      <c r="B4" s="5">
        <f t="shared" si="1"/>
        <v>41337</v>
      </c>
      <c r="C4" s="5">
        <f t="shared" si="0"/>
        <v>41344</v>
      </c>
      <c r="D4" s="13"/>
      <c r="E4" s="10">
        <f>SUMIF('João Martins Detailed'!A1:A500,A4,'João Martins Detailed'!C1:C500)</f>
        <v>0</v>
      </c>
    </row>
    <row r="5" spans="1:5" ht="12.75" customHeight="1" x14ac:dyDescent="0.2">
      <c r="A5" s="3">
        <v>4</v>
      </c>
      <c r="B5" s="5">
        <f t="shared" si="1"/>
        <v>41344</v>
      </c>
      <c r="C5" s="5">
        <f t="shared" si="0"/>
        <v>41351</v>
      </c>
      <c r="D5" s="13"/>
      <c r="E5" s="10">
        <f>SUMIF('João Martins Detailed'!A1:A500,A5,'João Martins Detailed'!C1:C500)</f>
        <v>0</v>
      </c>
    </row>
    <row r="6" spans="1:5" ht="12.75" customHeight="1" x14ac:dyDescent="0.2">
      <c r="A6" s="3">
        <v>5</v>
      </c>
      <c r="B6" s="5">
        <f t="shared" si="1"/>
        <v>41351</v>
      </c>
      <c r="C6" s="5">
        <f t="shared" si="0"/>
        <v>41358</v>
      </c>
      <c r="D6" s="13"/>
      <c r="E6" s="10">
        <f>SUMIF('João Martins Detailed'!A1:A500,A6,'João Martins Detailed'!C1:C500)</f>
        <v>0</v>
      </c>
    </row>
    <row r="7" spans="1:5" ht="12.75" customHeight="1" x14ac:dyDescent="0.2">
      <c r="A7" s="3">
        <v>6</v>
      </c>
      <c r="B7" s="5">
        <f t="shared" si="1"/>
        <v>41358</v>
      </c>
      <c r="C7" s="5">
        <f t="shared" si="0"/>
        <v>41365</v>
      </c>
      <c r="D7" s="13"/>
      <c r="E7" s="10">
        <f>SUMIF('João Martins Detailed'!A1:A500,A7,'João Martins Detailed'!C1:C500)</f>
        <v>0</v>
      </c>
    </row>
    <row r="8" spans="1:5" ht="12.75" customHeight="1" x14ac:dyDescent="0.2">
      <c r="A8" s="3">
        <v>7</v>
      </c>
      <c r="B8" s="5">
        <f t="shared" si="1"/>
        <v>41365</v>
      </c>
      <c r="C8" s="5">
        <f t="shared" si="0"/>
        <v>41372</v>
      </c>
      <c r="D8" s="13"/>
      <c r="E8" s="10">
        <f>SUMIF('João Martins Detailed'!A1:A500,A8,'João Martins Detailed'!C1:C500)</f>
        <v>0</v>
      </c>
    </row>
    <row r="9" spans="1:5" ht="12.75" customHeight="1" x14ac:dyDescent="0.2">
      <c r="A9" s="3">
        <v>8</v>
      </c>
      <c r="B9" s="5">
        <f t="shared" si="1"/>
        <v>41372</v>
      </c>
      <c r="C9" s="5">
        <f t="shared" si="0"/>
        <v>41379</v>
      </c>
      <c r="D9" s="13"/>
      <c r="E9" s="10">
        <f>SUMIF('João Martins Detailed'!A1:A500,A9,'João Martins Detailed'!C1:C500)</f>
        <v>0</v>
      </c>
    </row>
    <row r="10" spans="1:5" ht="12.75" customHeight="1" x14ac:dyDescent="0.2">
      <c r="A10" s="3">
        <v>9</v>
      </c>
      <c r="B10" s="5">
        <f t="shared" si="1"/>
        <v>41379</v>
      </c>
      <c r="C10" s="5">
        <f t="shared" si="0"/>
        <v>41386</v>
      </c>
      <c r="D10" s="13"/>
      <c r="E10" s="10">
        <f>SUMIF('João Martins Detailed'!A1:A500,A10,'João Martins Detailed'!C1:C500)</f>
        <v>0</v>
      </c>
    </row>
    <row r="11" spans="1:5" ht="12.75" customHeight="1" x14ac:dyDescent="0.2">
      <c r="A11" s="3">
        <v>10</v>
      </c>
      <c r="B11" s="5">
        <f t="shared" si="1"/>
        <v>41386</v>
      </c>
      <c r="C11" s="5">
        <f t="shared" si="0"/>
        <v>41393</v>
      </c>
      <c r="D11" s="13"/>
      <c r="E11" s="10">
        <f>SUMIF('João Martins Detailed'!A1:A500,A11,'João Martins Detailed'!C1:C500)</f>
        <v>0</v>
      </c>
    </row>
    <row r="12" spans="1:5" ht="12.75" customHeight="1" x14ac:dyDescent="0.2">
      <c r="A12" s="3">
        <v>11</v>
      </c>
      <c r="B12" s="5">
        <f t="shared" si="1"/>
        <v>41393</v>
      </c>
      <c r="C12" s="5">
        <f t="shared" si="0"/>
        <v>41400</v>
      </c>
      <c r="D12" s="13"/>
      <c r="E12" s="10">
        <f>SUMIF('João Martins Detailed'!A1:A500,A12,'João Martins Detailed'!C1:C500)</f>
        <v>0</v>
      </c>
    </row>
    <row r="13" spans="1:5" ht="12.75" customHeight="1" x14ac:dyDescent="0.2">
      <c r="A13" s="3">
        <v>12</v>
      </c>
      <c r="B13" s="5">
        <f t="shared" si="1"/>
        <v>41400</v>
      </c>
      <c r="C13" s="5">
        <f>B13+21</f>
        <v>41421</v>
      </c>
      <c r="D13" s="13"/>
      <c r="E13" s="10">
        <f>SUMIF('João Martins Detailed'!A1:A500,A13,'João Martins Detailed'!C1:C500)</f>
        <v>0</v>
      </c>
    </row>
    <row r="14" spans="1:5" ht="12.75" customHeight="1" x14ac:dyDescent="0.2">
      <c r="A14" s="3">
        <v>13</v>
      </c>
      <c r="B14" s="5">
        <f>B13+21</f>
        <v>41421</v>
      </c>
      <c r="C14" s="5">
        <f>B14+7</f>
        <v>41428</v>
      </c>
      <c r="D14" s="13"/>
      <c r="E14" s="10">
        <f>SUMIF('João Martins Detailed'!A1:A500,A14,'João Martins Detailed'!C1:C500)</f>
        <v>0</v>
      </c>
    </row>
    <row r="15" spans="1:5" ht="12.75" customHeight="1" x14ac:dyDescent="0.2">
      <c r="A15" s="3">
        <v>14</v>
      </c>
      <c r="B15" s="5">
        <f>B14+7</f>
        <v>41428</v>
      </c>
      <c r="C15" s="5">
        <f>B15+7</f>
        <v>41435</v>
      </c>
      <c r="D15" s="13"/>
      <c r="E15" s="10">
        <f>SUMIF('João Martins Detailed'!A1:A500,A15,'João Martins Detailed'!C1:C500)</f>
        <v>0</v>
      </c>
    </row>
    <row r="16" spans="1:5" ht="12.75" customHeight="1" x14ac:dyDescent="0.2">
      <c r="A16" s="6"/>
      <c r="B16" s="9"/>
      <c r="C16" s="9"/>
      <c r="D16" s="14" t="s">
        <v>6</v>
      </c>
      <c r="E16" s="3">
        <f>SUM(E2:E15)</f>
        <v>5.5</v>
      </c>
    </row>
    <row r="17" spans="1:5" ht="12.75" customHeight="1" x14ac:dyDescent="0.2">
      <c r="A17" s="6"/>
      <c r="B17" s="9"/>
      <c r="C17" s="9"/>
      <c r="E17" s="6"/>
    </row>
    <row r="18" spans="1:5" ht="12.75" customHeight="1" x14ac:dyDescent="0.2">
      <c r="A18" s="6"/>
      <c r="B18" s="9"/>
      <c r="C18" s="9"/>
      <c r="E18" s="6"/>
    </row>
    <row r="19" spans="1:5" ht="12.75" customHeight="1" x14ac:dyDescent="0.2">
      <c r="A19" s="6"/>
      <c r="B19" s="9"/>
      <c r="C19" s="9"/>
      <c r="E19" s="6"/>
    </row>
    <row r="20" spans="1:5" ht="12.75" customHeight="1" x14ac:dyDescent="0.2">
      <c r="A20" s="6"/>
      <c r="B20" s="9"/>
      <c r="C20" s="9"/>
      <c r="E20" s="6"/>
    </row>
    <row r="21" spans="1:5" ht="12.75" customHeight="1" x14ac:dyDescent="0.2">
      <c r="A21" s="6"/>
      <c r="B21" s="9"/>
      <c r="C21" s="9"/>
      <c r="E21" s="6"/>
    </row>
    <row r="22" spans="1:5" ht="12.75" customHeight="1" x14ac:dyDescent="0.2">
      <c r="A22" s="6"/>
      <c r="B22" s="9"/>
      <c r="C22" s="9"/>
      <c r="E22" s="6"/>
    </row>
    <row r="23" spans="1:5" ht="12.75" customHeight="1" x14ac:dyDescent="0.2">
      <c r="A23" s="6"/>
      <c r="B23" s="9"/>
      <c r="C23" s="9"/>
      <c r="E23" s="6"/>
    </row>
    <row r="24" spans="1:5" ht="12.75" customHeight="1" x14ac:dyDescent="0.2">
      <c r="A24" s="6"/>
      <c r="B24" s="9"/>
      <c r="C24" s="9"/>
      <c r="E24" s="6"/>
    </row>
    <row r="25" spans="1:5" ht="12.75" customHeight="1" x14ac:dyDescent="0.2">
      <c r="A25" s="6"/>
      <c r="B25" s="9"/>
      <c r="C25" s="9"/>
      <c r="E25" s="6"/>
    </row>
    <row r="26" spans="1:5" ht="12.75" customHeight="1" x14ac:dyDescent="0.2">
      <c r="A26" s="6"/>
      <c r="B26" s="9"/>
      <c r="C26" s="9"/>
      <c r="E26" s="6"/>
    </row>
    <row r="27" spans="1:5" ht="12.75" customHeight="1" x14ac:dyDescent="0.2">
      <c r="A27" s="6"/>
      <c r="B27" s="9"/>
      <c r="C27" s="9"/>
      <c r="E27" s="6"/>
    </row>
    <row r="28" spans="1:5" ht="12.75" customHeight="1" x14ac:dyDescent="0.2">
      <c r="A28" s="6"/>
      <c r="B28" s="9"/>
      <c r="C28" s="9"/>
      <c r="E28" s="6"/>
    </row>
    <row r="29" spans="1:5" ht="12.75" customHeight="1" x14ac:dyDescent="0.2">
      <c r="A29" s="6"/>
      <c r="B29" s="9"/>
      <c r="C29" s="9"/>
      <c r="E29" s="6"/>
    </row>
    <row r="30" spans="1:5" ht="12.75" customHeight="1" x14ac:dyDescent="0.2">
      <c r="A30" s="6"/>
      <c r="B30" s="9"/>
      <c r="C30" s="9"/>
      <c r="E30" s="6"/>
    </row>
    <row r="31" spans="1:5" ht="12.75" customHeight="1" x14ac:dyDescent="0.2">
      <c r="A31" s="6"/>
      <c r="B31" s="9"/>
      <c r="C31" s="9"/>
      <c r="E31" s="6"/>
    </row>
    <row r="32" spans="1:5" ht="12.75" customHeight="1" x14ac:dyDescent="0.2">
      <c r="A32" s="6"/>
      <c r="B32" s="9"/>
      <c r="C32" s="9"/>
      <c r="E32" s="6"/>
    </row>
    <row r="33" spans="1:5" x14ac:dyDescent="0.2">
      <c r="A33" s="6"/>
      <c r="B33" s="9"/>
      <c r="C33" s="9"/>
      <c r="E33" s="6"/>
    </row>
    <row r="34" spans="1:5" x14ac:dyDescent="0.2">
      <c r="A34" s="6"/>
      <c r="B34" s="9"/>
      <c r="C34" s="9"/>
      <c r="E34" s="6"/>
    </row>
    <row r="35" spans="1:5" x14ac:dyDescent="0.2">
      <c r="A35" s="6"/>
      <c r="B35" s="9"/>
      <c r="C35" s="9"/>
      <c r="E35" s="6"/>
    </row>
    <row r="36" spans="1:5" x14ac:dyDescent="0.2">
      <c r="A36" s="6"/>
      <c r="B36" s="9"/>
      <c r="C36" s="9"/>
      <c r="E36" s="6"/>
    </row>
    <row r="37" spans="1:5" x14ac:dyDescent="0.2">
      <c r="A37" s="6"/>
      <c r="B37" s="9"/>
      <c r="C37" s="9"/>
      <c r="E37" s="6"/>
    </row>
    <row r="38" spans="1:5" x14ac:dyDescent="0.2">
      <c r="A38" s="6"/>
      <c r="B38" s="9"/>
      <c r="C38" s="9"/>
      <c r="E38" s="6"/>
    </row>
    <row r="39" spans="1:5" x14ac:dyDescent="0.2">
      <c r="A39" s="6"/>
      <c r="B39" s="9"/>
      <c r="C39" s="9"/>
      <c r="E39" s="6"/>
    </row>
    <row r="40" spans="1:5" x14ac:dyDescent="0.2">
      <c r="A40" s="6"/>
      <c r="B40" s="9"/>
      <c r="C40" s="9"/>
      <c r="E40" s="6"/>
    </row>
    <row r="41" spans="1:5" x14ac:dyDescent="0.2">
      <c r="A41" s="6"/>
      <c r="B41" s="9"/>
      <c r="C41" s="9"/>
      <c r="E41" s="6"/>
    </row>
    <row r="42" spans="1:5" x14ac:dyDescent="0.2">
      <c r="A42" s="6"/>
      <c r="B42" s="9"/>
      <c r="C42" s="9"/>
      <c r="E42" s="6"/>
    </row>
    <row r="43" spans="1:5" x14ac:dyDescent="0.2">
      <c r="A43" s="6"/>
      <c r="B43" s="9"/>
      <c r="C43" s="9"/>
      <c r="E43" s="6"/>
    </row>
    <row r="44" spans="1:5" x14ac:dyDescent="0.2">
      <c r="A44" s="6"/>
      <c r="B44" s="9"/>
      <c r="C44" s="9"/>
      <c r="E44" s="6"/>
    </row>
    <row r="45" spans="1:5" x14ac:dyDescent="0.2">
      <c r="A45" s="6"/>
      <c r="B45" s="9"/>
      <c r="C45" s="9"/>
      <c r="E45" s="6"/>
    </row>
    <row r="46" spans="1:5" x14ac:dyDescent="0.2">
      <c r="A46" s="6"/>
      <c r="B46" s="9"/>
      <c r="C46" s="9"/>
      <c r="E46" s="6"/>
    </row>
    <row r="47" spans="1:5" x14ac:dyDescent="0.2">
      <c r="A47" s="6"/>
      <c r="B47" s="9"/>
      <c r="C47" s="9"/>
      <c r="E47" s="6"/>
    </row>
    <row r="48" spans="1:5" x14ac:dyDescent="0.2">
      <c r="A48" s="6"/>
      <c r="B48" s="9"/>
      <c r="C48" s="9"/>
      <c r="E48" s="6"/>
    </row>
    <row r="49" spans="1:5" x14ac:dyDescent="0.2">
      <c r="A49" s="6"/>
      <c r="B49" s="9"/>
      <c r="C49" s="9"/>
      <c r="E49" s="6"/>
    </row>
    <row r="50" spans="1:5" x14ac:dyDescent="0.2">
      <c r="A50" s="6"/>
      <c r="B50" s="9"/>
      <c r="C50" s="9"/>
      <c r="E50" s="6"/>
    </row>
    <row r="51" spans="1:5" x14ac:dyDescent="0.2">
      <c r="A51" s="6"/>
      <c r="B51" s="9"/>
      <c r="C51" s="9"/>
      <c r="E51" s="6"/>
    </row>
    <row r="52" spans="1:5" x14ac:dyDescent="0.2">
      <c r="A52" s="6"/>
      <c r="B52" s="9"/>
      <c r="C52" s="9"/>
      <c r="E52" s="6"/>
    </row>
    <row r="53" spans="1:5" x14ac:dyDescent="0.2">
      <c r="A53" s="6"/>
      <c r="B53" s="9"/>
      <c r="C53" s="9"/>
      <c r="E53" s="6"/>
    </row>
    <row r="54" spans="1:5" x14ac:dyDescent="0.2">
      <c r="A54" s="6"/>
      <c r="B54" s="9"/>
      <c r="C54" s="9"/>
      <c r="E54" s="6"/>
    </row>
    <row r="55" spans="1:5" x14ac:dyDescent="0.2">
      <c r="A55" s="6"/>
      <c r="B55" s="9"/>
      <c r="C55" s="9"/>
      <c r="E55" s="6"/>
    </row>
    <row r="56" spans="1:5" x14ac:dyDescent="0.2">
      <c r="A56" s="6"/>
      <c r="B56" s="9"/>
      <c r="C56" s="9"/>
      <c r="E56" s="6"/>
    </row>
    <row r="57" spans="1:5" x14ac:dyDescent="0.2">
      <c r="A57" s="6"/>
      <c r="B57" s="9"/>
      <c r="C57" s="9"/>
      <c r="E57" s="6"/>
    </row>
    <row r="58" spans="1:5" x14ac:dyDescent="0.2">
      <c r="A58" s="6"/>
      <c r="B58" s="9"/>
      <c r="C58" s="9"/>
      <c r="E58" s="6"/>
    </row>
    <row r="59" spans="1:5" x14ac:dyDescent="0.2">
      <c r="A59" s="6"/>
      <c r="B59" s="9"/>
      <c r="C59" s="9"/>
      <c r="E59" s="6"/>
    </row>
    <row r="60" spans="1:5" x14ac:dyDescent="0.2">
      <c r="A60" s="6"/>
      <c r="B60" s="9"/>
      <c r="C60" s="9"/>
      <c r="E60" s="6"/>
    </row>
    <row r="61" spans="1:5" x14ac:dyDescent="0.2">
      <c r="A61" s="6"/>
      <c r="B61" s="9"/>
      <c r="C61" s="9"/>
      <c r="E61" s="6"/>
    </row>
    <row r="62" spans="1:5" x14ac:dyDescent="0.2">
      <c r="A62" s="6"/>
      <c r="B62" s="9"/>
      <c r="C62" s="9"/>
      <c r="E62" s="6"/>
    </row>
    <row r="63" spans="1:5" x14ac:dyDescent="0.2">
      <c r="A63" s="6"/>
      <c r="B63" s="9"/>
      <c r="C63" s="9"/>
      <c r="E63" s="6"/>
    </row>
    <row r="64" spans="1:5" x14ac:dyDescent="0.2">
      <c r="A64" s="6"/>
      <c r="B64" s="9"/>
      <c r="C64" s="9"/>
      <c r="E64" s="6"/>
    </row>
    <row r="65" spans="1:5" x14ac:dyDescent="0.2">
      <c r="A65" s="6"/>
      <c r="B65" s="9"/>
      <c r="C65" s="9"/>
      <c r="E65" s="6"/>
    </row>
    <row r="66" spans="1:5" x14ac:dyDescent="0.2">
      <c r="A66" s="6"/>
      <c r="B66" s="9"/>
      <c r="C66" s="9"/>
      <c r="E66" s="6"/>
    </row>
    <row r="67" spans="1:5" x14ac:dyDescent="0.2">
      <c r="A67" s="6"/>
      <c r="B67" s="9"/>
      <c r="C67" s="9"/>
      <c r="E67" s="6"/>
    </row>
    <row r="68" spans="1:5" x14ac:dyDescent="0.2">
      <c r="A68" s="6"/>
      <c r="B68" s="9"/>
      <c r="C68" s="9"/>
      <c r="E68" s="6"/>
    </row>
    <row r="69" spans="1:5" x14ac:dyDescent="0.2">
      <c r="A69" s="6"/>
      <c r="B69" s="9"/>
      <c r="C69" s="9"/>
      <c r="E69" s="6"/>
    </row>
    <row r="70" spans="1:5" x14ac:dyDescent="0.2">
      <c r="A70" s="6"/>
      <c r="B70" s="9"/>
      <c r="C70" s="9"/>
      <c r="E70" s="6"/>
    </row>
    <row r="71" spans="1:5" x14ac:dyDescent="0.2">
      <c r="A71" s="6"/>
      <c r="B71" s="9"/>
      <c r="C71" s="9"/>
      <c r="E71" s="6"/>
    </row>
    <row r="72" spans="1:5" x14ac:dyDescent="0.2">
      <c r="A72" s="6"/>
      <c r="B72" s="9"/>
      <c r="C72" s="9"/>
      <c r="E72" s="6"/>
    </row>
    <row r="73" spans="1:5" x14ac:dyDescent="0.2">
      <c r="A73" s="6"/>
      <c r="B73" s="9"/>
      <c r="C73" s="9"/>
      <c r="E73" s="6"/>
    </row>
    <row r="74" spans="1:5" x14ac:dyDescent="0.2">
      <c r="A74" s="6"/>
      <c r="B74" s="9"/>
      <c r="C74" s="9"/>
      <c r="E74" s="6"/>
    </row>
    <row r="75" spans="1:5" x14ac:dyDescent="0.2">
      <c r="A75" s="6"/>
      <c r="B75" s="9"/>
      <c r="C75" s="9"/>
      <c r="E75" s="6"/>
    </row>
    <row r="76" spans="1:5" x14ac:dyDescent="0.2">
      <c r="A76" s="6"/>
      <c r="B76" s="9"/>
      <c r="C76" s="9"/>
      <c r="E76" s="6"/>
    </row>
    <row r="77" spans="1:5" x14ac:dyDescent="0.2">
      <c r="A77" s="6"/>
      <c r="B77" s="9"/>
      <c r="C77" s="9"/>
      <c r="E77" s="6"/>
    </row>
    <row r="78" spans="1:5" x14ac:dyDescent="0.2">
      <c r="A78" s="6"/>
      <c r="B78" s="9"/>
      <c r="C78" s="9"/>
      <c r="E78" s="6"/>
    </row>
    <row r="79" spans="1:5" x14ac:dyDescent="0.2">
      <c r="A79" s="6"/>
      <c r="B79" s="9"/>
      <c r="C79" s="9"/>
      <c r="E79" s="6"/>
    </row>
    <row r="80" spans="1:5" x14ac:dyDescent="0.2">
      <c r="A80" s="6"/>
      <c r="B80" s="9"/>
      <c r="C80" s="9"/>
      <c r="E80" s="6"/>
    </row>
    <row r="81" spans="1:5" x14ac:dyDescent="0.2">
      <c r="A81" s="6"/>
      <c r="B81" s="9"/>
      <c r="C81" s="9"/>
      <c r="E81" s="6"/>
    </row>
    <row r="82" spans="1:5" x14ac:dyDescent="0.2">
      <c r="A82" s="6"/>
      <c r="B82" s="9"/>
      <c r="C82" s="9"/>
      <c r="E82" s="6"/>
    </row>
    <row r="83" spans="1:5" x14ac:dyDescent="0.2">
      <c r="A83" s="6"/>
      <c r="B83" s="9"/>
      <c r="C83" s="9"/>
      <c r="E83" s="6"/>
    </row>
    <row r="84" spans="1:5" x14ac:dyDescent="0.2">
      <c r="A84" s="6"/>
      <c r="B84" s="9"/>
      <c r="C84" s="9"/>
      <c r="E84" s="6"/>
    </row>
    <row r="85" spans="1:5" x14ac:dyDescent="0.2">
      <c r="A85" s="6"/>
      <c r="B85" s="9"/>
      <c r="C85" s="9"/>
      <c r="E85" s="6"/>
    </row>
    <row r="86" spans="1:5" x14ac:dyDescent="0.2">
      <c r="A86" s="6"/>
      <c r="B86" s="9"/>
      <c r="C86" s="9"/>
      <c r="E86" s="6"/>
    </row>
    <row r="87" spans="1:5" x14ac:dyDescent="0.2">
      <c r="A87" s="6"/>
      <c r="B87" s="9"/>
      <c r="C87" s="9"/>
      <c r="E87" s="6"/>
    </row>
    <row r="88" spans="1:5" x14ac:dyDescent="0.2">
      <c r="A88" s="6"/>
      <c r="B88" s="9"/>
      <c r="C88" s="9"/>
      <c r="E88" s="6"/>
    </row>
    <row r="89" spans="1:5" x14ac:dyDescent="0.2">
      <c r="A89" s="6"/>
      <c r="B89" s="9"/>
      <c r="C89" s="9"/>
      <c r="E89" s="6"/>
    </row>
    <row r="90" spans="1:5" x14ac:dyDescent="0.2">
      <c r="A90" s="6"/>
      <c r="B90" s="9"/>
      <c r="C90" s="9"/>
      <c r="E90" s="6"/>
    </row>
    <row r="91" spans="1:5" x14ac:dyDescent="0.2">
      <c r="A91" s="6"/>
      <c r="B91" s="9"/>
      <c r="C91" s="9"/>
      <c r="E91" s="6"/>
    </row>
    <row r="92" spans="1:5" x14ac:dyDescent="0.2">
      <c r="A92" s="6"/>
      <c r="B92" s="9"/>
      <c r="C92" s="9"/>
      <c r="E92" s="6"/>
    </row>
    <row r="93" spans="1:5" x14ac:dyDescent="0.2">
      <c r="A93" s="6"/>
      <c r="B93" s="9"/>
      <c r="C93" s="9"/>
      <c r="E93" s="6"/>
    </row>
    <row r="94" spans="1:5" x14ac:dyDescent="0.2">
      <c r="A94" s="6"/>
      <c r="B94" s="9"/>
      <c r="C94" s="9"/>
      <c r="E94" s="6"/>
    </row>
    <row r="95" spans="1:5" x14ac:dyDescent="0.2">
      <c r="A95" s="6"/>
      <c r="B95" s="9"/>
      <c r="C95" s="9"/>
      <c r="E95" s="6"/>
    </row>
    <row r="96" spans="1:5" x14ac:dyDescent="0.2">
      <c r="A96" s="6"/>
      <c r="B96" s="9"/>
      <c r="C96" s="9"/>
      <c r="E96" s="6"/>
    </row>
    <row r="97" spans="1:5" x14ac:dyDescent="0.2">
      <c r="A97" s="6"/>
      <c r="B97" s="9"/>
      <c r="C97" s="9"/>
      <c r="E97" s="6"/>
    </row>
    <row r="98" spans="1:5" x14ac:dyDescent="0.2">
      <c r="A98" s="6"/>
      <c r="B98" s="9"/>
      <c r="C98" s="9"/>
      <c r="E98" s="6"/>
    </row>
    <row r="99" spans="1:5" x14ac:dyDescent="0.2">
      <c r="A99" s="6"/>
      <c r="B99" s="9"/>
      <c r="C99" s="9"/>
      <c r="E99" s="6"/>
    </row>
    <row r="100" spans="1:5" x14ac:dyDescent="0.2">
      <c r="A100" s="6"/>
      <c r="B100" s="9"/>
      <c r="C100" s="9"/>
      <c r="E100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selection activeCell="B10" sqref="B10"/>
    </sheetView>
  </sheetViews>
  <sheetFormatPr defaultColWidth="17.140625" defaultRowHeight="12.75" customHeight="1" x14ac:dyDescent="0.2"/>
  <cols>
    <col min="1" max="1" width="11.7109375" customWidth="1"/>
    <col min="2" max="2" width="72.42578125" customWidth="1"/>
    <col min="3" max="3" width="8.140625" customWidth="1"/>
  </cols>
  <sheetData>
    <row r="1" spans="1:3" ht="12.75" customHeight="1" x14ac:dyDescent="0.2">
      <c r="A1" s="3" t="s">
        <v>0</v>
      </c>
      <c r="B1" s="4" t="s">
        <v>3</v>
      </c>
      <c r="C1" s="3" t="s">
        <v>7</v>
      </c>
    </row>
    <row r="2" spans="1:3" ht="12.75" customHeight="1" x14ac:dyDescent="0.2">
      <c r="A2" s="3">
        <v>1</v>
      </c>
      <c r="B2" s="13" t="s">
        <v>8</v>
      </c>
      <c r="C2" s="10">
        <v>1</v>
      </c>
    </row>
    <row r="3" spans="1:3" ht="12.75" customHeight="1" x14ac:dyDescent="0.2">
      <c r="A3" s="3">
        <v>1</v>
      </c>
      <c r="B3" s="13" t="s">
        <v>21</v>
      </c>
      <c r="C3" s="10">
        <v>2</v>
      </c>
    </row>
    <row r="4" spans="1:3" ht="12.75" customHeight="1" x14ac:dyDescent="0.2">
      <c r="A4" s="3">
        <v>1</v>
      </c>
      <c r="B4" s="13" t="s">
        <v>11</v>
      </c>
      <c r="C4" s="10">
        <v>2</v>
      </c>
    </row>
    <row r="5" spans="1:3" ht="12.75" customHeight="1" x14ac:dyDescent="0.2">
      <c r="A5" s="3">
        <v>1</v>
      </c>
      <c r="B5" s="13" t="s">
        <v>15</v>
      </c>
      <c r="C5" s="10">
        <v>0.5</v>
      </c>
    </row>
    <row r="6" spans="1:3" ht="12.75" customHeight="1" x14ac:dyDescent="0.2">
      <c r="A6" s="3">
        <v>1</v>
      </c>
      <c r="B6" s="13"/>
      <c r="C6" s="10"/>
    </row>
    <row r="7" spans="1:3" ht="12.75" customHeight="1" x14ac:dyDescent="0.2">
      <c r="A7" s="3">
        <v>2</v>
      </c>
      <c r="B7" s="13"/>
      <c r="C7" s="10"/>
    </row>
    <row r="8" spans="1:3" ht="12.75" customHeight="1" x14ac:dyDescent="0.2">
      <c r="A8" s="3"/>
      <c r="B8" s="13"/>
      <c r="C8" s="10"/>
    </row>
    <row r="9" spans="1:3" ht="12.75" customHeight="1" x14ac:dyDescent="0.2">
      <c r="A9" s="3"/>
      <c r="B9" s="13"/>
      <c r="C9" s="10"/>
    </row>
    <row r="10" spans="1:3" ht="12.75" customHeight="1" x14ac:dyDescent="0.2">
      <c r="A10" s="3"/>
      <c r="B10" s="13"/>
      <c r="C10" s="10"/>
    </row>
    <row r="11" spans="1:3" ht="12.75" customHeight="1" x14ac:dyDescent="0.2">
      <c r="A11" s="3"/>
      <c r="B11" s="13"/>
      <c r="C11" s="10"/>
    </row>
    <row r="12" spans="1:3" ht="12.75" customHeight="1" x14ac:dyDescent="0.2">
      <c r="A12" s="3"/>
      <c r="B12" s="13"/>
      <c r="C12" s="10"/>
    </row>
    <row r="13" spans="1:3" ht="12.75" customHeight="1" x14ac:dyDescent="0.2">
      <c r="A13" s="3"/>
      <c r="B13" s="13"/>
      <c r="C13" s="10"/>
    </row>
    <row r="14" spans="1:3" ht="12.75" customHeight="1" x14ac:dyDescent="0.2">
      <c r="A14" s="3"/>
      <c r="B14" s="13"/>
      <c r="C14" s="10"/>
    </row>
    <row r="15" spans="1:3" ht="12.75" customHeight="1" x14ac:dyDescent="0.2">
      <c r="A15" s="3"/>
      <c r="B15" s="13"/>
      <c r="C15" s="10"/>
    </row>
    <row r="16" spans="1:3" ht="12.75" customHeight="1" x14ac:dyDescent="0.2">
      <c r="A16" s="3"/>
      <c r="B16" s="13"/>
      <c r="C16" s="10"/>
    </row>
    <row r="17" spans="1:3" ht="12.75" customHeight="1" x14ac:dyDescent="0.2">
      <c r="A17" s="3"/>
      <c r="B17" s="13"/>
      <c r="C17" s="10"/>
    </row>
    <row r="18" spans="1:3" ht="12.75" customHeight="1" x14ac:dyDescent="0.2">
      <c r="A18" s="3"/>
      <c r="B18" s="13"/>
      <c r="C18" s="10"/>
    </row>
    <row r="19" spans="1:3" ht="12.75" customHeight="1" x14ac:dyDescent="0.2">
      <c r="A19" s="3"/>
      <c r="B19" s="13"/>
      <c r="C19" s="10"/>
    </row>
    <row r="20" spans="1:3" ht="12.75" customHeight="1" x14ac:dyDescent="0.2">
      <c r="A20" s="3"/>
      <c r="B20" s="13"/>
      <c r="C20" s="10"/>
    </row>
    <row r="21" spans="1:3" ht="12.75" customHeight="1" x14ac:dyDescent="0.2">
      <c r="A21" s="3"/>
      <c r="B21" s="13"/>
      <c r="C21" s="10"/>
    </row>
    <row r="22" spans="1:3" ht="12.75" customHeight="1" x14ac:dyDescent="0.2">
      <c r="A22" s="3"/>
      <c r="B22" s="13"/>
      <c r="C22" s="10"/>
    </row>
    <row r="23" spans="1:3" ht="12.75" customHeight="1" x14ac:dyDescent="0.2">
      <c r="A23" s="3"/>
      <c r="B23" s="13"/>
      <c r="C23" s="10"/>
    </row>
    <row r="24" spans="1:3" ht="12.75" customHeight="1" x14ac:dyDescent="0.2">
      <c r="A24" s="3"/>
      <c r="B24" s="13"/>
      <c r="C24" s="10"/>
    </row>
    <row r="25" spans="1:3" ht="12.75" customHeight="1" x14ac:dyDescent="0.2">
      <c r="A25" s="3"/>
      <c r="B25" s="13"/>
      <c r="C25" s="10"/>
    </row>
    <row r="26" spans="1:3" ht="12.75" customHeight="1" x14ac:dyDescent="0.2">
      <c r="A26" s="3"/>
      <c r="B26" s="13"/>
      <c r="C26" s="10"/>
    </row>
    <row r="27" spans="1:3" ht="12.75" customHeight="1" x14ac:dyDescent="0.2">
      <c r="A27" s="3"/>
      <c r="B27" s="13"/>
      <c r="C27" s="10"/>
    </row>
    <row r="28" spans="1:3" ht="12.75" customHeight="1" x14ac:dyDescent="0.2">
      <c r="A28" s="3"/>
      <c r="B28" s="13"/>
      <c r="C28" s="10"/>
    </row>
    <row r="29" spans="1:3" ht="12.75" customHeight="1" x14ac:dyDescent="0.2">
      <c r="A29" s="3"/>
      <c r="B29" s="13"/>
      <c r="C29" s="10"/>
    </row>
    <row r="30" spans="1:3" ht="12.75" customHeight="1" x14ac:dyDescent="0.2">
      <c r="A30" s="3"/>
      <c r="B30" s="13"/>
      <c r="C30" s="10"/>
    </row>
    <row r="31" spans="1:3" x14ac:dyDescent="0.2">
      <c r="A31" s="3"/>
      <c r="B31" s="13"/>
      <c r="C31" s="10"/>
    </row>
    <row r="32" spans="1:3" x14ac:dyDescent="0.2">
      <c r="A32" s="3"/>
      <c r="B32" s="13"/>
      <c r="C32" s="10"/>
    </row>
    <row r="33" spans="1:3" x14ac:dyDescent="0.2">
      <c r="A33" s="3"/>
      <c r="B33" s="13"/>
      <c r="C33" s="10"/>
    </row>
    <row r="34" spans="1:3" x14ac:dyDescent="0.2">
      <c r="A34" s="3"/>
      <c r="B34" s="13"/>
      <c r="C34" s="10"/>
    </row>
    <row r="35" spans="1:3" x14ac:dyDescent="0.2">
      <c r="A35" s="3"/>
      <c r="B35" s="13"/>
      <c r="C35" s="10"/>
    </row>
    <row r="36" spans="1:3" x14ac:dyDescent="0.2">
      <c r="A36" s="3"/>
      <c r="B36" s="13"/>
      <c r="C36" s="10"/>
    </row>
    <row r="37" spans="1:3" x14ac:dyDescent="0.2">
      <c r="A37" s="3"/>
      <c r="B37" s="13"/>
      <c r="C37" s="10"/>
    </row>
    <row r="38" spans="1:3" x14ac:dyDescent="0.2">
      <c r="A38" s="3"/>
      <c r="B38" s="13"/>
      <c r="C38" s="10"/>
    </row>
    <row r="39" spans="1:3" x14ac:dyDescent="0.2">
      <c r="A39" s="3"/>
      <c r="B39" s="13"/>
      <c r="C39" s="10"/>
    </row>
    <row r="40" spans="1:3" x14ac:dyDescent="0.2">
      <c r="A40" s="3"/>
      <c r="B40" s="13"/>
      <c r="C40" s="10"/>
    </row>
    <row r="41" spans="1:3" x14ac:dyDescent="0.2">
      <c r="A41" s="3"/>
      <c r="B41" s="13"/>
      <c r="C41" s="10"/>
    </row>
    <row r="42" spans="1:3" x14ac:dyDescent="0.2">
      <c r="A42" s="3"/>
      <c r="B42" s="13"/>
      <c r="C42" s="10"/>
    </row>
    <row r="43" spans="1:3" x14ac:dyDescent="0.2">
      <c r="A43" s="3"/>
      <c r="B43" s="13"/>
      <c r="C43" s="10"/>
    </row>
    <row r="44" spans="1:3" x14ac:dyDescent="0.2">
      <c r="A44" s="3"/>
      <c r="B44" s="13"/>
      <c r="C44" s="10"/>
    </row>
    <row r="45" spans="1:3" x14ac:dyDescent="0.2">
      <c r="A45" s="3"/>
      <c r="B45" s="13"/>
      <c r="C45" s="10"/>
    </row>
    <row r="46" spans="1:3" x14ac:dyDescent="0.2">
      <c r="A46" s="3"/>
      <c r="B46" s="13"/>
      <c r="C46" s="10"/>
    </row>
    <row r="47" spans="1:3" x14ac:dyDescent="0.2">
      <c r="A47" s="3"/>
      <c r="B47" s="13"/>
      <c r="C47" s="10"/>
    </row>
    <row r="48" spans="1:3" x14ac:dyDescent="0.2">
      <c r="A48" s="3"/>
      <c r="B48" s="13"/>
      <c r="C48" s="10"/>
    </row>
    <row r="49" spans="1:3" x14ac:dyDescent="0.2">
      <c r="A49" s="3"/>
      <c r="B49" s="13"/>
      <c r="C49" s="10"/>
    </row>
    <row r="50" spans="1:3" x14ac:dyDescent="0.2">
      <c r="A50" s="3"/>
      <c r="B50" s="13"/>
      <c r="C50" s="10"/>
    </row>
    <row r="51" spans="1:3" x14ac:dyDescent="0.2">
      <c r="A51" s="3"/>
      <c r="B51" s="13"/>
      <c r="C51" s="10"/>
    </row>
    <row r="52" spans="1:3" x14ac:dyDescent="0.2">
      <c r="A52" s="6"/>
      <c r="B52" s="11" t="s">
        <v>6</v>
      </c>
      <c r="C52" s="3">
        <f>SUM(C38:C51)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workbookViewId="0">
      <pane ySplit="1" topLeftCell="A2" activePane="bottomLeft" state="frozen"/>
      <selection pane="bottomLeft" activeCell="E1" sqref="E1"/>
    </sheetView>
  </sheetViews>
  <sheetFormatPr defaultColWidth="17.140625" defaultRowHeight="12.75" customHeight="1" x14ac:dyDescent="0.2"/>
  <cols>
    <col min="1" max="1" width="4.85546875" customWidth="1"/>
    <col min="2" max="2" width="6.5703125" customWidth="1"/>
    <col min="3" max="3" width="6.7109375" customWidth="1"/>
    <col min="4" max="4" width="40.7109375" customWidth="1"/>
    <col min="5" max="5" width="5.42578125" customWidth="1"/>
  </cols>
  <sheetData>
    <row r="1" spans="1:5" ht="12.75" customHeight="1" x14ac:dyDescent="0.2">
      <c r="A1" s="3" t="s">
        <v>0</v>
      </c>
      <c r="B1" s="5" t="s">
        <v>1</v>
      </c>
      <c r="C1" s="5" t="s">
        <v>2</v>
      </c>
      <c r="D1" s="4" t="s">
        <v>3</v>
      </c>
      <c r="E1" s="3" t="s">
        <v>7</v>
      </c>
    </row>
    <row r="2" spans="1:5" ht="12.75" customHeight="1" x14ac:dyDescent="0.2">
      <c r="A2" s="3">
        <v>1</v>
      </c>
      <c r="B2" s="5">
        <v>41323</v>
      </c>
      <c r="C2" s="5">
        <f t="shared" ref="C2:C12" si="0">B2+7</f>
        <v>41330</v>
      </c>
      <c r="D2" s="13"/>
      <c r="E2" s="10">
        <f>SUMIF('Mário Oliveira Detailed'!A1:A500,A2,'Mário Oliveira Detailed'!C1:C500)</f>
        <v>6</v>
      </c>
    </row>
    <row r="3" spans="1:5" ht="12.75" customHeight="1" x14ac:dyDescent="0.2">
      <c r="A3" s="3">
        <v>2</v>
      </c>
      <c r="B3" s="5">
        <f t="shared" ref="B3:B13" si="1">B2+7</f>
        <v>41330</v>
      </c>
      <c r="C3" s="5">
        <f t="shared" si="0"/>
        <v>41337</v>
      </c>
      <c r="D3" s="13"/>
      <c r="E3" s="10">
        <f>SUMIF('Mário Oliveira Detailed'!A1:A500,A3,'Mário Oliveira Detailed'!C1:C500)</f>
        <v>0</v>
      </c>
    </row>
    <row r="4" spans="1:5" ht="12.75" customHeight="1" x14ac:dyDescent="0.2">
      <c r="A4" s="3">
        <v>3</v>
      </c>
      <c r="B4" s="5">
        <f t="shared" si="1"/>
        <v>41337</v>
      </c>
      <c r="C4" s="5">
        <f t="shared" si="0"/>
        <v>41344</v>
      </c>
      <c r="D4" s="13"/>
      <c r="E4" s="10">
        <f>SUMIF('Mário Oliveira Detailed'!A1:A500,A4,'Mário Oliveira Detailed'!C1:C500)</f>
        <v>0</v>
      </c>
    </row>
    <row r="5" spans="1:5" ht="12.75" customHeight="1" x14ac:dyDescent="0.2">
      <c r="A5" s="3">
        <v>4</v>
      </c>
      <c r="B5" s="5">
        <f t="shared" si="1"/>
        <v>41344</v>
      </c>
      <c r="C5" s="5">
        <f t="shared" si="0"/>
        <v>41351</v>
      </c>
      <c r="D5" s="13"/>
      <c r="E5" s="10">
        <f>SUMIF('Mário Oliveira Detailed'!A1:A500,A5,'Mário Oliveira Detailed'!C1:C500)</f>
        <v>0</v>
      </c>
    </row>
    <row r="6" spans="1:5" ht="12.75" customHeight="1" x14ac:dyDescent="0.2">
      <c r="A6" s="3">
        <v>5</v>
      </c>
      <c r="B6" s="5">
        <f t="shared" si="1"/>
        <v>41351</v>
      </c>
      <c r="C6" s="5">
        <f t="shared" si="0"/>
        <v>41358</v>
      </c>
      <c r="D6" s="13"/>
      <c r="E6" s="10">
        <f>SUMIF('Mário Oliveira Detailed'!A1:A500,A6,'Mário Oliveira Detailed'!C1:C500)</f>
        <v>0</v>
      </c>
    </row>
    <row r="7" spans="1:5" ht="12.75" customHeight="1" x14ac:dyDescent="0.2">
      <c r="A7" s="3">
        <v>6</v>
      </c>
      <c r="B7" s="5">
        <f t="shared" si="1"/>
        <v>41358</v>
      </c>
      <c r="C7" s="5">
        <f t="shared" si="0"/>
        <v>41365</v>
      </c>
      <c r="D7" s="13"/>
      <c r="E7" s="10">
        <f>SUMIF('Mário Oliveira Detailed'!A1:A500,A7,'Mário Oliveira Detailed'!C1:C500)</f>
        <v>0</v>
      </c>
    </row>
    <row r="8" spans="1:5" ht="12.75" customHeight="1" x14ac:dyDescent="0.2">
      <c r="A8" s="3">
        <v>7</v>
      </c>
      <c r="B8" s="5">
        <f t="shared" si="1"/>
        <v>41365</v>
      </c>
      <c r="C8" s="5">
        <f t="shared" si="0"/>
        <v>41372</v>
      </c>
      <c r="D8" s="13"/>
      <c r="E8" s="10">
        <f>SUMIF('Mário Oliveira Detailed'!A1:A500,A8,'Mário Oliveira Detailed'!C1:C500)</f>
        <v>0</v>
      </c>
    </row>
    <row r="9" spans="1:5" ht="12.75" customHeight="1" x14ac:dyDescent="0.2">
      <c r="A9" s="3">
        <v>8</v>
      </c>
      <c r="B9" s="5">
        <f t="shared" si="1"/>
        <v>41372</v>
      </c>
      <c r="C9" s="5">
        <f t="shared" si="0"/>
        <v>41379</v>
      </c>
      <c r="D9" s="13"/>
      <c r="E9" s="10">
        <f>SUMIF('Mário Oliveira Detailed'!A1:A500,A9,'Mário Oliveira Detailed'!C1:C500)</f>
        <v>0</v>
      </c>
    </row>
    <row r="10" spans="1:5" ht="12.75" customHeight="1" x14ac:dyDescent="0.2">
      <c r="A10" s="3">
        <v>9</v>
      </c>
      <c r="B10" s="5">
        <f t="shared" si="1"/>
        <v>41379</v>
      </c>
      <c r="C10" s="5">
        <f t="shared" si="0"/>
        <v>41386</v>
      </c>
      <c r="D10" s="13"/>
      <c r="E10" s="10">
        <f>SUMIF('Mário Oliveira Detailed'!A1:A500,A10,'Mário Oliveira Detailed'!C1:C500)</f>
        <v>0</v>
      </c>
    </row>
    <row r="11" spans="1:5" ht="12.75" customHeight="1" x14ac:dyDescent="0.2">
      <c r="A11" s="3">
        <v>10</v>
      </c>
      <c r="B11" s="5">
        <f t="shared" si="1"/>
        <v>41386</v>
      </c>
      <c r="C11" s="5">
        <f t="shared" si="0"/>
        <v>41393</v>
      </c>
      <c r="D11" s="13"/>
      <c r="E11" s="10">
        <f>SUMIF('Mário Oliveira Detailed'!A1:A500,A11,'Mário Oliveira Detailed'!C1:C500)</f>
        <v>0</v>
      </c>
    </row>
    <row r="12" spans="1:5" ht="12.75" customHeight="1" x14ac:dyDescent="0.2">
      <c r="A12" s="3">
        <v>11</v>
      </c>
      <c r="B12" s="5">
        <f t="shared" si="1"/>
        <v>41393</v>
      </c>
      <c r="C12" s="5">
        <f t="shared" si="0"/>
        <v>41400</v>
      </c>
      <c r="D12" s="13"/>
      <c r="E12" s="10">
        <f>SUMIF('Mário Oliveira Detailed'!A1:A500,A12,'Mário Oliveira Detailed'!C1:C500)</f>
        <v>0</v>
      </c>
    </row>
    <row r="13" spans="1:5" ht="12.75" customHeight="1" x14ac:dyDescent="0.2">
      <c r="A13" s="3">
        <v>12</v>
      </c>
      <c r="B13" s="5">
        <f t="shared" si="1"/>
        <v>41400</v>
      </c>
      <c r="C13" s="5">
        <f>B13+21</f>
        <v>41421</v>
      </c>
      <c r="D13" s="13"/>
      <c r="E13" s="10">
        <f>SUMIF('Mário Oliveira Detailed'!A1:A500,A13,'Mário Oliveira Detailed'!C1:C500)</f>
        <v>0</v>
      </c>
    </row>
    <row r="14" spans="1:5" ht="12.75" customHeight="1" x14ac:dyDescent="0.2">
      <c r="A14" s="3">
        <v>13</v>
      </c>
      <c r="B14" s="5">
        <f>B13+21</f>
        <v>41421</v>
      </c>
      <c r="C14" s="5">
        <f>B14+7</f>
        <v>41428</v>
      </c>
      <c r="D14" s="13"/>
      <c r="E14" s="10">
        <f>SUMIF('Mário Oliveira Detailed'!A1:A500,A14,'Mário Oliveira Detailed'!C1:C500)</f>
        <v>0</v>
      </c>
    </row>
    <row r="15" spans="1:5" ht="12.75" customHeight="1" x14ac:dyDescent="0.2">
      <c r="A15" s="3">
        <v>14</v>
      </c>
      <c r="B15" s="5">
        <f>B14+7</f>
        <v>41428</v>
      </c>
      <c r="C15" s="5">
        <f>B15+7</f>
        <v>41435</v>
      </c>
      <c r="D15" s="13"/>
      <c r="E15" s="10">
        <f>SUMIF('Mário Oliveira Detailed'!A1:A500,A15,'Mário Oliveira Detailed'!C1:C500)</f>
        <v>0</v>
      </c>
    </row>
    <row r="16" spans="1:5" ht="12.75" customHeight="1" x14ac:dyDescent="0.2">
      <c r="A16" s="6"/>
      <c r="B16" s="9"/>
      <c r="C16" s="9"/>
      <c r="D16" s="14" t="s">
        <v>6</v>
      </c>
      <c r="E16" s="3">
        <f>SUM(E2:E15)</f>
        <v>6</v>
      </c>
    </row>
    <row r="17" spans="1:5" ht="12.75" customHeight="1" x14ac:dyDescent="0.2">
      <c r="A17" s="6"/>
      <c r="B17" s="9"/>
      <c r="C17" s="9"/>
      <c r="E17" s="6"/>
    </row>
    <row r="18" spans="1:5" ht="12.75" customHeight="1" x14ac:dyDescent="0.2">
      <c r="A18" s="6"/>
      <c r="B18" s="9"/>
      <c r="C18" s="9"/>
      <c r="E18" s="6"/>
    </row>
    <row r="19" spans="1:5" ht="12.75" customHeight="1" x14ac:dyDescent="0.2">
      <c r="A19" s="6"/>
      <c r="B19" s="9"/>
      <c r="C19" s="9"/>
      <c r="E19" s="6"/>
    </row>
    <row r="20" spans="1:5" ht="12.75" customHeight="1" x14ac:dyDescent="0.2">
      <c r="A20" s="6"/>
      <c r="B20" s="9"/>
      <c r="C20" s="9"/>
      <c r="E20" s="6"/>
    </row>
    <row r="21" spans="1:5" ht="12.75" customHeight="1" x14ac:dyDescent="0.2">
      <c r="A21" s="6"/>
      <c r="B21" s="9"/>
      <c r="C21" s="9"/>
      <c r="E21" s="6"/>
    </row>
    <row r="22" spans="1:5" ht="12.75" customHeight="1" x14ac:dyDescent="0.2">
      <c r="A22" s="6"/>
      <c r="B22" s="9"/>
      <c r="C22" s="9"/>
      <c r="E22" s="6"/>
    </row>
    <row r="23" spans="1:5" ht="12.75" customHeight="1" x14ac:dyDescent="0.2">
      <c r="A23" s="6"/>
      <c r="B23" s="9"/>
      <c r="C23" s="9"/>
      <c r="E23" s="6"/>
    </row>
    <row r="24" spans="1:5" ht="12.75" customHeight="1" x14ac:dyDescent="0.2">
      <c r="A24" s="6"/>
      <c r="B24" s="9"/>
      <c r="C24" s="9"/>
      <c r="E24" s="6"/>
    </row>
    <row r="25" spans="1:5" ht="12.75" customHeight="1" x14ac:dyDescent="0.2">
      <c r="A25" s="6"/>
      <c r="B25" s="9"/>
      <c r="C25" s="9"/>
      <c r="E25" s="6"/>
    </row>
    <row r="26" spans="1:5" ht="12.75" customHeight="1" x14ac:dyDescent="0.2">
      <c r="A26" s="6"/>
      <c r="B26" s="9"/>
      <c r="C26" s="9"/>
      <c r="E26" s="6"/>
    </row>
    <row r="27" spans="1:5" ht="12.75" customHeight="1" x14ac:dyDescent="0.2">
      <c r="A27" s="6"/>
      <c r="B27" s="9"/>
      <c r="C27" s="9"/>
      <c r="E27" s="6"/>
    </row>
    <row r="28" spans="1:5" ht="12.75" customHeight="1" x14ac:dyDescent="0.2">
      <c r="A28" s="6"/>
      <c r="B28" s="9"/>
      <c r="C28" s="9"/>
      <c r="E28" s="6"/>
    </row>
    <row r="29" spans="1:5" ht="12.75" customHeight="1" x14ac:dyDescent="0.2">
      <c r="A29" s="6"/>
      <c r="B29" s="9"/>
      <c r="C29" s="9"/>
      <c r="E29" s="6"/>
    </row>
    <row r="30" spans="1:5" ht="12.75" customHeight="1" x14ac:dyDescent="0.2">
      <c r="A30" s="6"/>
      <c r="B30" s="9"/>
      <c r="C30" s="9"/>
      <c r="E30" s="6"/>
    </row>
    <row r="31" spans="1:5" ht="12.75" customHeight="1" x14ac:dyDescent="0.2">
      <c r="A31" s="6"/>
      <c r="B31" s="9"/>
      <c r="C31" s="9"/>
      <c r="E31" s="6"/>
    </row>
    <row r="32" spans="1:5" ht="12.75" customHeight="1" x14ac:dyDescent="0.2">
      <c r="A32" s="6"/>
      <c r="B32" s="9"/>
      <c r="C32" s="9"/>
      <c r="E32" s="6"/>
    </row>
    <row r="33" spans="1:5" x14ac:dyDescent="0.2">
      <c r="A33" s="6"/>
      <c r="B33" s="9"/>
      <c r="C33" s="9"/>
      <c r="E33" s="6"/>
    </row>
    <row r="34" spans="1:5" x14ac:dyDescent="0.2">
      <c r="A34" s="6"/>
      <c r="B34" s="9"/>
      <c r="C34" s="9"/>
      <c r="E34" s="6"/>
    </row>
    <row r="35" spans="1:5" x14ac:dyDescent="0.2">
      <c r="A35" s="6"/>
      <c r="B35" s="9"/>
      <c r="C35" s="9"/>
      <c r="E35" s="6"/>
    </row>
    <row r="36" spans="1:5" x14ac:dyDescent="0.2">
      <c r="A36" s="6"/>
      <c r="B36" s="9"/>
      <c r="C36" s="9"/>
      <c r="E36" s="6"/>
    </row>
    <row r="37" spans="1:5" x14ac:dyDescent="0.2">
      <c r="A37" s="6"/>
      <c r="B37" s="9"/>
      <c r="C37" s="9"/>
      <c r="E37" s="6"/>
    </row>
    <row r="38" spans="1:5" x14ac:dyDescent="0.2">
      <c r="A38" s="6"/>
      <c r="B38" s="9"/>
      <c r="C38" s="9"/>
      <c r="E38" s="6"/>
    </row>
    <row r="39" spans="1:5" x14ac:dyDescent="0.2">
      <c r="A39" s="6"/>
      <c r="B39" s="9"/>
      <c r="C39" s="9"/>
      <c r="E39" s="6"/>
    </row>
    <row r="40" spans="1:5" x14ac:dyDescent="0.2">
      <c r="A40" s="6"/>
      <c r="B40" s="9"/>
      <c r="C40" s="9"/>
      <c r="E40" s="6"/>
    </row>
    <row r="41" spans="1:5" x14ac:dyDescent="0.2">
      <c r="A41" s="6"/>
      <c r="B41" s="9"/>
      <c r="C41" s="9"/>
      <c r="E41" s="6"/>
    </row>
    <row r="42" spans="1:5" x14ac:dyDescent="0.2">
      <c r="A42" s="6"/>
      <c r="B42" s="9"/>
      <c r="C42" s="9"/>
      <c r="E42" s="6"/>
    </row>
    <row r="43" spans="1:5" x14ac:dyDescent="0.2">
      <c r="A43" s="6"/>
      <c r="B43" s="9"/>
      <c r="C43" s="9"/>
      <c r="E43" s="6"/>
    </row>
    <row r="44" spans="1:5" x14ac:dyDescent="0.2">
      <c r="A44" s="6"/>
      <c r="B44" s="9"/>
      <c r="C44" s="9"/>
      <c r="E44" s="6"/>
    </row>
    <row r="45" spans="1:5" x14ac:dyDescent="0.2">
      <c r="A45" s="6"/>
      <c r="B45" s="9"/>
      <c r="C45" s="9"/>
      <c r="E45" s="6"/>
    </row>
    <row r="46" spans="1:5" x14ac:dyDescent="0.2">
      <c r="A46" s="6"/>
      <c r="B46" s="9"/>
      <c r="C46" s="9"/>
      <c r="E46" s="6"/>
    </row>
    <row r="47" spans="1:5" x14ac:dyDescent="0.2">
      <c r="A47" s="6"/>
      <c r="B47" s="9"/>
      <c r="C47" s="9"/>
      <c r="E47" s="6"/>
    </row>
    <row r="48" spans="1:5" x14ac:dyDescent="0.2">
      <c r="A48" s="6"/>
      <c r="B48" s="9"/>
      <c r="C48" s="9"/>
      <c r="E48" s="6"/>
    </row>
    <row r="49" spans="1:5" x14ac:dyDescent="0.2">
      <c r="A49" s="6"/>
      <c r="B49" s="9"/>
      <c r="C49" s="9"/>
      <c r="E49" s="6"/>
    </row>
    <row r="50" spans="1:5" x14ac:dyDescent="0.2">
      <c r="A50" s="6"/>
      <c r="B50" s="9"/>
      <c r="C50" s="9"/>
      <c r="E50" s="6"/>
    </row>
    <row r="51" spans="1:5" x14ac:dyDescent="0.2">
      <c r="A51" s="6"/>
      <c r="B51" s="9"/>
      <c r="C51" s="9"/>
      <c r="E51" s="6"/>
    </row>
    <row r="52" spans="1:5" x14ac:dyDescent="0.2">
      <c r="A52" s="6"/>
      <c r="B52" s="9"/>
      <c r="C52" s="9"/>
      <c r="E52" s="6"/>
    </row>
    <row r="53" spans="1:5" x14ac:dyDescent="0.2">
      <c r="A53" s="6"/>
      <c r="B53" s="9"/>
      <c r="C53" s="9"/>
      <c r="E53" s="6"/>
    </row>
    <row r="54" spans="1:5" x14ac:dyDescent="0.2">
      <c r="A54" s="6"/>
      <c r="B54" s="9"/>
      <c r="C54" s="9"/>
      <c r="E54" s="6"/>
    </row>
    <row r="55" spans="1:5" x14ac:dyDescent="0.2">
      <c r="A55" s="6"/>
      <c r="B55" s="9"/>
      <c r="C55" s="9"/>
      <c r="E55" s="6"/>
    </row>
    <row r="56" spans="1:5" x14ac:dyDescent="0.2">
      <c r="A56" s="6"/>
      <c r="B56" s="9"/>
      <c r="C56" s="9"/>
      <c r="E56" s="6"/>
    </row>
    <row r="57" spans="1:5" x14ac:dyDescent="0.2">
      <c r="A57" s="6"/>
      <c r="B57" s="9"/>
      <c r="C57" s="9"/>
      <c r="E57" s="6"/>
    </row>
    <row r="58" spans="1:5" x14ac:dyDescent="0.2">
      <c r="A58" s="6"/>
      <c r="B58" s="9"/>
      <c r="C58" s="9"/>
      <c r="E58" s="6"/>
    </row>
    <row r="59" spans="1:5" x14ac:dyDescent="0.2">
      <c r="A59" s="6"/>
      <c r="B59" s="9"/>
      <c r="C59" s="9"/>
      <c r="E59" s="6"/>
    </row>
    <row r="60" spans="1:5" x14ac:dyDescent="0.2">
      <c r="A60" s="6"/>
      <c r="B60" s="9"/>
      <c r="C60" s="9"/>
      <c r="E60" s="6"/>
    </row>
    <row r="61" spans="1:5" x14ac:dyDescent="0.2">
      <c r="A61" s="6"/>
      <c r="B61" s="9"/>
      <c r="C61" s="9"/>
      <c r="E61" s="6"/>
    </row>
    <row r="62" spans="1:5" x14ac:dyDescent="0.2">
      <c r="A62" s="6"/>
      <c r="B62" s="9"/>
      <c r="C62" s="9"/>
      <c r="E62" s="6"/>
    </row>
    <row r="63" spans="1:5" x14ac:dyDescent="0.2">
      <c r="A63" s="6"/>
      <c r="B63" s="9"/>
      <c r="C63" s="9"/>
      <c r="E63" s="6"/>
    </row>
    <row r="64" spans="1:5" x14ac:dyDescent="0.2">
      <c r="A64" s="6"/>
      <c r="B64" s="9"/>
      <c r="C64" s="9"/>
      <c r="E64" s="6"/>
    </row>
    <row r="65" spans="1:5" x14ac:dyDescent="0.2">
      <c r="A65" s="6"/>
      <c r="B65" s="9"/>
      <c r="C65" s="9"/>
      <c r="E65" s="6"/>
    </row>
    <row r="66" spans="1:5" x14ac:dyDescent="0.2">
      <c r="A66" s="6"/>
      <c r="B66" s="9"/>
      <c r="C66" s="9"/>
      <c r="E66" s="6"/>
    </row>
    <row r="67" spans="1:5" x14ac:dyDescent="0.2">
      <c r="A67" s="6"/>
      <c r="B67" s="9"/>
      <c r="C67" s="9"/>
      <c r="E67" s="6"/>
    </row>
    <row r="68" spans="1:5" x14ac:dyDescent="0.2">
      <c r="A68" s="6"/>
      <c r="B68" s="9"/>
      <c r="C68" s="9"/>
      <c r="E68" s="6"/>
    </row>
    <row r="69" spans="1:5" x14ac:dyDescent="0.2">
      <c r="A69" s="6"/>
      <c r="B69" s="9"/>
      <c r="C69" s="9"/>
      <c r="E69" s="6"/>
    </row>
    <row r="70" spans="1:5" x14ac:dyDescent="0.2">
      <c r="A70" s="6"/>
      <c r="B70" s="9"/>
      <c r="C70" s="9"/>
      <c r="E70" s="6"/>
    </row>
    <row r="71" spans="1:5" x14ac:dyDescent="0.2">
      <c r="A71" s="6"/>
      <c r="B71" s="9"/>
      <c r="C71" s="9"/>
      <c r="E71" s="6"/>
    </row>
    <row r="72" spans="1:5" x14ac:dyDescent="0.2">
      <c r="A72" s="6"/>
      <c r="B72" s="9"/>
      <c r="C72" s="9"/>
      <c r="E72" s="6"/>
    </row>
    <row r="73" spans="1:5" x14ac:dyDescent="0.2">
      <c r="A73" s="6"/>
      <c r="B73" s="9"/>
      <c r="C73" s="9"/>
      <c r="E73" s="6"/>
    </row>
    <row r="74" spans="1:5" x14ac:dyDescent="0.2">
      <c r="A74" s="6"/>
      <c r="B74" s="9"/>
      <c r="C74" s="9"/>
      <c r="E74" s="6"/>
    </row>
    <row r="75" spans="1:5" x14ac:dyDescent="0.2">
      <c r="A75" s="6"/>
      <c r="B75" s="9"/>
      <c r="C75" s="9"/>
      <c r="E75" s="6"/>
    </row>
    <row r="76" spans="1:5" x14ac:dyDescent="0.2">
      <c r="A76" s="6"/>
      <c r="B76" s="9"/>
      <c r="C76" s="9"/>
      <c r="E76" s="6"/>
    </row>
    <row r="77" spans="1:5" x14ac:dyDescent="0.2">
      <c r="A77" s="6"/>
      <c r="B77" s="9"/>
      <c r="C77" s="9"/>
      <c r="E77" s="6"/>
    </row>
    <row r="78" spans="1:5" x14ac:dyDescent="0.2">
      <c r="A78" s="6"/>
      <c r="B78" s="9"/>
      <c r="C78" s="9"/>
      <c r="E78" s="6"/>
    </row>
    <row r="79" spans="1:5" x14ac:dyDescent="0.2">
      <c r="A79" s="6"/>
      <c r="B79" s="9"/>
      <c r="C79" s="9"/>
      <c r="E79" s="6"/>
    </row>
    <row r="80" spans="1:5" x14ac:dyDescent="0.2">
      <c r="A80" s="6"/>
      <c r="B80" s="9"/>
      <c r="C80" s="9"/>
      <c r="E80" s="6"/>
    </row>
    <row r="81" spans="1:5" x14ac:dyDescent="0.2">
      <c r="A81" s="6"/>
      <c r="B81" s="9"/>
      <c r="C81" s="9"/>
      <c r="E81" s="6"/>
    </row>
    <row r="82" spans="1:5" x14ac:dyDescent="0.2">
      <c r="A82" s="6"/>
      <c r="B82" s="9"/>
      <c r="C82" s="9"/>
      <c r="E82" s="6"/>
    </row>
    <row r="83" spans="1:5" x14ac:dyDescent="0.2">
      <c r="A83" s="6"/>
      <c r="B83" s="9"/>
      <c r="C83" s="9"/>
      <c r="E83" s="6"/>
    </row>
    <row r="84" spans="1:5" x14ac:dyDescent="0.2">
      <c r="A84" s="6"/>
      <c r="B84" s="9"/>
      <c r="C84" s="9"/>
      <c r="E84" s="6"/>
    </row>
    <row r="85" spans="1:5" x14ac:dyDescent="0.2">
      <c r="A85" s="6"/>
      <c r="B85" s="9"/>
      <c r="C85" s="9"/>
      <c r="E85" s="6"/>
    </row>
    <row r="86" spans="1:5" x14ac:dyDescent="0.2">
      <c r="A86" s="6"/>
      <c r="B86" s="9"/>
      <c r="C86" s="9"/>
      <c r="E86" s="6"/>
    </row>
    <row r="87" spans="1:5" x14ac:dyDescent="0.2">
      <c r="A87" s="6"/>
      <c r="B87" s="9"/>
      <c r="C87" s="9"/>
      <c r="E87" s="6"/>
    </row>
    <row r="88" spans="1:5" x14ac:dyDescent="0.2">
      <c r="A88" s="6"/>
      <c r="B88" s="9"/>
      <c r="C88" s="9"/>
      <c r="E88" s="6"/>
    </row>
    <row r="89" spans="1:5" x14ac:dyDescent="0.2">
      <c r="A89" s="6"/>
      <c r="B89" s="9"/>
      <c r="C89" s="9"/>
      <c r="E89" s="6"/>
    </row>
    <row r="90" spans="1:5" x14ac:dyDescent="0.2">
      <c r="A90" s="6"/>
      <c r="B90" s="9"/>
      <c r="C90" s="9"/>
      <c r="E90" s="6"/>
    </row>
    <row r="91" spans="1:5" x14ac:dyDescent="0.2">
      <c r="A91" s="6"/>
      <c r="B91" s="9"/>
      <c r="C91" s="9"/>
      <c r="E91" s="6"/>
    </row>
    <row r="92" spans="1:5" x14ac:dyDescent="0.2">
      <c r="A92" s="6"/>
      <c r="B92" s="9"/>
      <c r="C92" s="9"/>
      <c r="E92" s="6"/>
    </row>
    <row r="93" spans="1:5" x14ac:dyDescent="0.2">
      <c r="A93" s="6"/>
      <c r="B93" s="9"/>
      <c r="C93" s="9"/>
      <c r="E93" s="6"/>
    </row>
    <row r="94" spans="1:5" x14ac:dyDescent="0.2">
      <c r="A94" s="6"/>
      <c r="B94" s="9"/>
      <c r="C94" s="9"/>
      <c r="E94" s="6"/>
    </row>
    <row r="95" spans="1:5" x14ac:dyDescent="0.2">
      <c r="A95" s="6"/>
      <c r="B95" s="9"/>
      <c r="C95" s="9"/>
      <c r="E95" s="6"/>
    </row>
    <row r="96" spans="1:5" x14ac:dyDescent="0.2">
      <c r="A96" s="6"/>
      <c r="B96" s="9"/>
      <c r="C96" s="9"/>
      <c r="E96" s="6"/>
    </row>
    <row r="97" spans="1:5" x14ac:dyDescent="0.2">
      <c r="A97" s="6"/>
      <c r="B97" s="9"/>
      <c r="C97" s="9"/>
      <c r="E97" s="6"/>
    </row>
    <row r="98" spans="1:5" x14ac:dyDescent="0.2">
      <c r="A98" s="6"/>
      <c r="B98" s="9"/>
      <c r="C98" s="9"/>
      <c r="E98" s="6"/>
    </row>
    <row r="99" spans="1:5" x14ac:dyDescent="0.2">
      <c r="A99" s="6"/>
      <c r="B99" s="9"/>
      <c r="C99" s="9"/>
      <c r="E99" s="6"/>
    </row>
    <row r="100" spans="1:5" x14ac:dyDescent="0.2">
      <c r="A100" s="6"/>
      <c r="B100" s="9"/>
      <c r="C100" s="9"/>
      <c r="E100" s="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selection activeCell="B12" sqref="B12"/>
    </sheetView>
  </sheetViews>
  <sheetFormatPr defaultColWidth="17.140625" defaultRowHeight="12.75" customHeight="1" x14ac:dyDescent="0.2"/>
  <cols>
    <col min="1" max="1" width="11.7109375" customWidth="1"/>
    <col min="2" max="2" width="72.42578125" customWidth="1"/>
    <col min="3" max="3" width="8.140625" customWidth="1"/>
  </cols>
  <sheetData>
    <row r="1" spans="1:3" ht="12.75" customHeight="1" x14ac:dyDescent="0.2">
      <c r="A1" s="3" t="s">
        <v>0</v>
      </c>
      <c r="B1" s="4" t="s">
        <v>3</v>
      </c>
      <c r="C1" s="3" t="s">
        <v>7</v>
      </c>
    </row>
    <row r="2" spans="1:3" ht="12.75" customHeight="1" x14ac:dyDescent="0.2">
      <c r="A2" s="3">
        <v>1</v>
      </c>
      <c r="B2" s="13" t="s">
        <v>8</v>
      </c>
      <c r="C2" s="10">
        <v>1</v>
      </c>
    </row>
    <row r="3" spans="1:3" ht="12.75" customHeight="1" x14ac:dyDescent="0.2">
      <c r="A3" s="3">
        <v>1</v>
      </c>
      <c r="B3" s="13" t="s">
        <v>9</v>
      </c>
      <c r="C3" s="10">
        <v>0.5</v>
      </c>
    </row>
    <row r="4" spans="1:3" ht="12.75" customHeight="1" x14ac:dyDescent="0.2">
      <c r="A4" s="3">
        <v>1</v>
      </c>
      <c r="B4" s="13" t="s">
        <v>10</v>
      </c>
      <c r="C4" s="10">
        <v>1.5</v>
      </c>
    </row>
    <row r="5" spans="1:3" ht="12.75" customHeight="1" x14ac:dyDescent="0.2">
      <c r="A5" s="3">
        <v>1</v>
      </c>
      <c r="B5" s="13" t="s">
        <v>11</v>
      </c>
      <c r="C5" s="10">
        <v>1</v>
      </c>
    </row>
    <row r="6" spans="1:3" ht="12.75" customHeight="1" x14ac:dyDescent="0.2">
      <c r="A6" s="3">
        <v>1</v>
      </c>
      <c r="B6" s="13" t="s">
        <v>15</v>
      </c>
      <c r="C6" s="10">
        <v>0.5</v>
      </c>
    </row>
    <row r="7" spans="1:3" ht="12.75" customHeight="1" x14ac:dyDescent="0.2">
      <c r="A7" s="3">
        <v>1</v>
      </c>
      <c r="B7" s="13" t="s">
        <v>13</v>
      </c>
      <c r="C7" s="10">
        <v>1.5</v>
      </c>
    </row>
    <row r="8" spans="1:3" ht="12.75" customHeight="1" x14ac:dyDescent="0.2">
      <c r="A8" s="3">
        <v>2</v>
      </c>
      <c r="B8" s="13"/>
      <c r="C8" s="10"/>
    </row>
    <row r="9" spans="1:3" ht="12.75" customHeight="1" x14ac:dyDescent="0.2">
      <c r="A9" s="3"/>
      <c r="B9" s="13"/>
      <c r="C9" s="10"/>
    </row>
    <row r="10" spans="1:3" ht="12.75" customHeight="1" x14ac:dyDescent="0.2">
      <c r="A10" s="3"/>
      <c r="B10" s="13"/>
      <c r="C10" s="10"/>
    </row>
    <row r="11" spans="1:3" ht="12.75" customHeight="1" x14ac:dyDescent="0.2">
      <c r="A11" s="3"/>
      <c r="B11" s="13"/>
      <c r="C11" s="10"/>
    </row>
    <row r="12" spans="1:3" ht="12.75" customHeight="1" x14ac:dyDescent="0.2">
      <c r="A12" s="3"/>
      <c r="B12" s="13"/>
      <c r="C12" s="10"/>
    </row>
    <row r="13" spans="1:3" ht="12.75" customHeight="1" x14ac:dyDescent="0.2">
      <c r="A13" s="3"/>
      <c r="B13" s="13"/>
      <c r="C13" s="10"/>
    </row>
    <row r="14" spans="1:3" ht="12.75" customHeight="1" x14ac:dyDescent="0.2">
      <c r="A14" s="3"/>
      <c r="B14" s="13"/>
      <c r="C14" s="10"/>
    </row>
    <row r="15" spans="1:3" ht="12.75" customHeight="1" x14ac:dyDescent="0.2">
      <c r="A15" s="3"/>
      <c r="B15" s="13"/>
      <c r="C15" s="10"/>
    </row>
    <row r="16" spans="1:3" ht="12.75" customHeight="1" x14ac:dyDescent="0.2">
      <c r="A16" s="3"/>
      <c r="B16" s="13"/>
      <c r="C16" s="10"/>
    </row>
    <row r="17" spans="1:3" ht="12.75" customHeight="1" x14ac:dyDescent="0.2">
      <c r="A17" s="3"/>
      <c r="B17" s="13"/>
      <c r="C17" s="10"/>
    </row>
    <row r="18" spans="1:3" ht="12.75" customHeight="1" x14ac:dyDescent="0.2">
      <c r="A18" s="3"/>
      <c r="B18" s="13"/>
      <c r="C18" s="10"/>
    </row>
    <row r="19" spans="1:3" ht="12.75" customHeight="1" x14ac:dyDescent="0.2">
      <c r="A19" s="3"/>
      <c r="B19" s="13"/>
      <c r="C19" s="10"/>
    </row>
    <row r="20" spans="1:3" ht="12.75" customHeight="1" x14ac:dyDescent="0.2">
      <c r="A20" s="3"/>
      <c r="B20" s="13"/>
      <c r="C20" s="10"/>
    </row>
    <row r="21" spans="1:3" ht="12.75" customHeight="1" x14ac:dyDescent="0.2">
      <c r="A21" s="3"/>
      <c r="B21" s="13"/>
      <c r="C21" s="10"/>
    </row>
    <row r="22" spans="1:3" ht="12.75" customHeight="1" x14ac:dyDescent="0.2">
      <c r="A22" s="3"/>
      <c r="B22" s="13"/>
      <c r="C22" s="10"/>
    </row>
    <row r="23" spans="1:3" ht="12.75" customHeight="1" x14ac:dyDescent="0.2">
      <c r="A23" s="3"/>
      <c r="B23" s="13"/>
      <c r="C23" s="10"/>
    </row>
    <row r="24" spans="1:3" ht="12.75" customHeight="1" x14ac:dyDescent="0.2">
      <c r="A24" s="3"/>
      <c r="B24" s="13"/>
      <c r="C24" s="10"/>
    </row>
    <row r="25" spans="1:3" ht="12.75" customHeight="1" x14ac:dyDescent="0.2">
      <c r="A25" s="3"/>
      <c r="B25" s="13"/>
      <c r="C25" s="10"/>
    </row>
    <row r="26" spans="1:3" ht="12.75" customHeight="1" x14ac:dyDescent="0.2">
      <c r="A26" s="3"/>
      <c r="B26" s="13"/>
      <c r="C26" s="10"/>
    </row>
    <row r="27" spans="1:3" ht="12.75" customHeight="1" x14ac:dyDescent="0.2">
      <c r="A27" s="3"/>
      <c r="B27" s="13"/>
      <c r="C27" s="10"/>
    </row>
    <row r="28" spans="1:3" ht="12.75" customHeight="1" x14ac:dyDescent="0.2">
      <c r="A28" s="3"/>
      <c r="B28" s="13"/>
      <c r="C28" s="10"/>
    </row>
    <row r="29" spans="1:3" ht="12.75" customHeight="1" x14ac:dyDescent="0.2">
      <c r="A29" s="3"/>
      <c r="B29" s="13"/>
      <c r="C29" s="10"/>
    </row>
    <row r="30" spans="1:3" ht="12.75" customHeight="1" x14ac:dyDescent="0.2">
      <c r="A30" s="3"/>
      <c r="B30" s="13"/>
      <c r="C30" s="10"/>
    </row>
    <row r="31" spans="1:3" x14ac:dyDescent="0.2">
      <c r="A31" s="3"/>
      <c r="B31" s="13"/>
      <c r="C31" s="10"/>
    </row>
    <row r="32" spans="1:3" x14ac:dyDescent="0.2">
      <c r="A32" s="3"/>
      <c r="B32" s="13"/>
      <c r="C32" s="10"/>
    </row>
    <row r="33" spans="1:3" x14ac:dyDescent="0.2">
      <c r="A33" s="3"/>
      <c r="B33" s="13"/>
      <c r="C33" s="10"/>
    </row>
    <row r="34" spans="1:3" x14ac:dyDescent="0.2">
      <c r="A34" s="3"/>
      <c r="B34" s="13"/>
      <c r="C34" s="10"/>
    </row>
    <row r="35" spans="1:3" x14ac:dyDescent="0.2">
      <c r="A35" s="3"/>
      <c r="B35" s="13"/>
      <c r="C35" s="10"/>
    </row>
    <row r="36" spans="1:3" x14ac:dyDescent="0.2">
      <c r="A36" s="3"/>
      <c r="B36" s="13"/>
      <c r="C36" s="10"/>
    </row>
    <row r="37" spans="1:3" x14ac:dyDescent="0.2">
      <c r="A37" s="3"/>
      <c r="B37" s="13"/>
      <c r="C37" s="10"/>
    </row>
    <row r="38" spans="1:3" x14ac:dyDescent="0.2">
      <c r="A38" s="3"/>
      <c r="B38" s="13"/>
      <c r="C38" s="10"/>
    </row>
    <row r="39" spans="1:3" x14ac:dyDescent="0.2">
      <c r="A39" s="3"/>
      <c r="B39" s="13"/>
      <c r="C39" s="10"/>
    </row>
    <row r="40" spans="1:3" x14ac:dyDescent="0.2">
      <c r="A40" s="3"/>
      <c r="B40" s="13"/>
      <c r="C40" s="10"/>
    </row>
    <row r="41" spans="1:3" x14ac:dyDescent="0.2">
      <c r="A41" s="3"/>
      <c r="B41" s="13"/>
      <c r="C41" s="10"/>
    </row>
    <row r="42" spans="1:3" x14ac:dyDescent="0.2">
      <c r="A42" s="3"/>
      <c r="B42" s="13"/>
      <c r="C42" s="10"/>
    </row>
    <row r="43" spans="1:3" x14ac:dyDescent="0.2">
      <c r="A43" s="3"/>
      <c r="B43" s="13"/>
      <c r="C43" s="10"/>
    </row>
    <row r="44" spans="1:3" x14ac:dyDescent="0.2">
      <c r="A44" s="3"/>
      <c r="B44" s="13"/>
      <c r="C44" s="10"/>
    </row>
    <row r="45" spans="1:3" x14ac:dyDescent="0.2">
      <c r="A45" s="3"/>
      <c r="B45" s="13"/>
      <c r="C45" s="10"/>
    </row>
    <row r="46" spans="1:3" x14ac:dyDescent="0.2">
      <c r="A46" s="3"/>
      <c r="B46" s="13"/>
      <c r="C46" s="10"/>
    </row>
    <row r="47" spans="1:3" x14ac:dyDescent="0.2">
      <c r="A47" s="3"/>
      <c r="B47" s="13"/>
      <c r="C47" s="10"/>
    </row>
    <row r="48" spans="1:3" x14ac:dyDescent="0.2">
      <c r="A48" s="3"/>
      <c r="B48" s="13"/>
      <c r="C48" s="10"/>
    </row>
    <row r="49" spans="1:3" x14ac:dyDescent="0.2">
      <c r="A49" s="3"/>
      <c r="B49" s="13"/>
      <c r="C49" s="10"/>
    </row>
    <row r="50" spans="1:3" x14ac:dyDescent="0.2">
      <c r="A50" s="3"/>
      <c r="B50" s="13"/>
      <c r="C50" s="10"/>
    </row>
    <row r="51" spans="1:3" x14ac:dyDescent="0.2">
      <c r="A51" s="3"/>
      <c r="B51" s="13"/>
      <c r="C51" s="10"/>
    </row>
    <row r="52" spans="1:3" x14ac:dyDescent="0.2">
      <c r="A52" s="6"/>
      <c r="B52" s="11" t="s">
        <v>6</v>
      </c>
      <c r="C52" s="3">
        <f>SUM(C38:C51)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workbookViewId="0">
      <pane ySplit="1" topLeftCell="A2" activePane="bottomLeft" state="frozen"/>
      <selection pane="bottomLeft" activeCell="E2" sqref="E2"/>
    </sheetView>
  </sheetViews>
  <sheetFormatPr defaultColWidth="17.140625" defaultRowHeight="12.75" customHeight="1" x14ac:dyDescent="0.2"/>
  <cols>
    <col min="1" max="1" width="4.85546875" customWidth="1"/>
    <col min="2" max="2" width="6.5703125" customWidth="1"/>
    <col min="3" max="3" width="6.7109375" customWidth="1"/>
    <col min="4" max="4" width="40.7109375" customWidth="1"/>
    <col min="5" max="5" width="5.42578125" customWidth="1"/>
  </cols>
  <sheetData>
    <row r="1" spans="1:5" ht="12.75" customHeight="1" x14ac:dyDescent="0.2">
      <c r="A1" s="3" t="s">
        <v>0</v>
      </c>
      <c r="B1" s="5" t="s">
        <v>1</v>
      </c>
      <c r="C1" s="5" t="s">
        <v>2</v>
      </c>
      <c r="D1" s="4" t="s">
        <v>3</v>
      </c>
      <c r="E1" s="3" t="s">
        <v>7</v>
      </c>
    </row>
    <row r="2" spans="1:5" ht="12.75" customHeight="1" x14ac:dyDescent="0.2">
      <c r="A2" s="3">
        <v>1</v>
      </c>
      <c r="B2" s="5">
        <v>41323</v>
      </c>
      <c r="C2" s="5">
        <f t="shared" ref="C2:C12" si="0">B2+7</f>
        <v>41330</v>
      </c>
      <c r="D2" s="13" t="s">
        <v>22</v>
      </c>
      <c r="E2" s="10">
        <f>SUMIF('Rui Ganhoto Detailed'!A1:A500,A2,'Rui Ganhoto Detailed'!C1:C500)</f>
        <v>6</v>
      </c>
    </row>
    <row r="3" spans="1:5" ht="12.75" customHeight="1" x14ac:dyDescent="0.2">
      <c r="A3" s="3">
        <v>2</v>
      </c>
      <c r="B3" s="5">
        <f t="shared" ref="B3:B13" si="1">B2+7</f>
        <v>41330</v>
      </c>
      <c r="C3" s="5">
        <f t="shared" si="0"/>
        <v>41337</v>
      </c>
      <c r="D3" s="13"/>
      <c r="E3" s="10">
        <f>SUMIF('Rui Ganhoto Detailed'!A1:A500,A3,'Rui Ganhoto Detailed'!C1:C500)</f>
        <v>0</v>
      </c>
    </row>
    <row r="4" spans="1:5" ht="12.75" customHeight="1" x14ac:dyDescent="0.2">
      <c r="A4" s="3">
        <v>3</v>
      </c>
      <c r="B4" s="5">
        <f t="shared" si="1"/>
        <v>41337</v>
      </c>
      <c r="C4" s="5">
        <f t="shared" si="0"/>
        <v>41344</v>
      </c>
      <c r="D4" s="13"/>
      <c r="E4" s="10">
        <f>SUMIF('Rui Ganhoto Detailed'!A1:A500,A4,'Rui Ganhoto Detailed'!C1:C500)</f>
        <v>0</v>
      </c>
    </row>
    <row r="5" spans="1:5" ht="12.75" customHeight="1" x14ac:dyDescent="0.2">
      <c r="A5" s="3">
        <v>4</v>
      </c>
      <c r="B5" s="5">
        <f t="shared" si="1"/>
        <v>41344</v>
      </c>
      <c r="C5" s="5">
        <f t="shared" si="0"/>
        <v>41351</v>
      </c>
      <c r="D5" s="13"/>
      <c r="E5" s="10">
        <f>SUMIF('Rui Ganhoto Detailed'!A1:A500,A5,'Rui Ganhoto Detailed'!C1:C500)</f>
        <v>0</v>
      </c>
    </row>
    <row r="6" spans="1:5" ht="12.75" customHeight="1" x14ac:dyDescent="0.2">
      <c r="A6" s="3">
        <v>5</v>
      </c>
      <c r="B6" s="5">
        <f t="shared" si="1"/>
        <v>41351</v>
      </c>
      <c r="C6" s="5">
        <f t="shared" si="0"/>
        <v>41358</v>
      </c>
      <c r="D6" s="13"/>
      <c r="E6" s="10">
        <f>SUMIF('Rui Ganhoto Detailed'!A1:A500,A6,'Rui Ganhoto Detailed'!C1:C500)</f>
        <v>0</v>
      </c>
    </row>
    <row r="7" spans="1:5" ht="12.75" customHeight="1" x14ac:dyDescent="0.2">
      <c r="A7" s="3">
        <v>6</v>
      </c>
      <c r="B7" s="5">
        <f t="shared" si="1"/>
        <v>41358</v>
      </c>
      <c r="C7" s="5">
        <f t="shared" si="0"/>
        <v>41365</v>
      </c>
      <c r="D7" s="13"/>
      <c r="E7" s="10">
        <f>SUMIF('Rui Ganhoto Detailed'!A1:A500,A7,'Rui Ganhoto Detailed'!C1:C500)</f>
        <v>0</v>
      </c>
    </row>
    <row r="8" spans="1:5" ht="12.75" customHeight="1" x14ac:dyDescent="0.2">
      <c r="A8" s="3">
        <v>7</v>
      </c>
      <c r="B8" s="5">
        <f t="shared" si="1"/>
        <v>41365</v>
      </c>
      <c r="C8" s="5">
        <f t="shared" si="0"/>
        <v>41372</v>
      </c>
      <c r="D8" s="13"/>
      <c r="E8" s="10">
        <f>SUMIF('Rui Ganhoto Detailed'!A1:A500,A8,'Rui Ganhoto Detailed'!C1:C500)</f>
        <v>0</v>
      </c>
    </row>
    <row r="9" spans="1:5" ht="12.75" customHeight="1" x14ac:dyDescent="0.2">
      <c r="A9" s="3">
        <v>8</v>
      </c>
      <c r="B9" s="5">
        <f t="shared" si="1"/>
        <v>41372</v>
      </c>
      <c r="C9" s="5">
        <f t="shared" si="0"/>
        <v>41379</v>
      </c>
      <c r="D9" s="13"/>
      <c r="E9" s="10">
        <f>SUMIF('Rui Ganhoto Detailed'!A1:A500,A9,'Rui Ganhoto Detailed'!C1:C500)</f>
        <v>0</v>
      </c>
    </row>
    <row r="10" spans="1:5" ht="12.75" customHeight="1" x14ac:dyDescent="0.2">
      <c r="A10" s="3">
        <v>9</v>
      </c>
      <c r="B10" s="5">
        <f t="shared" si="1"/>
        <v>41379</v>
      </c>
      <c r="C10" s="5">
        <f t="shared" si="0"/>
        <v>41386</v>
      </c>
      <c r="D10" s="13"/>
      <c r="E10" s="10">
        <f>SUMIF('Rui Ganhoto Detailed'!A1:A500,A10,'Rui Ganhoto Detailed'!C1:C500)</f>
        <v>0</v>
      </c>
    </row>
    <row r="11" spans="1:5" ht="12.75" customHeight="1" x14ac:dyDescent="0.2">
      <c r="A11" s="3">
        <v>10</v>
      </c>
      <c r="B11" s="5">
        <f t="shared" si="1"/>
        <v>41386</v>
      </c>
      <c r="C11" s="5">
        <f t="shared" si="0"/>
        <v>41393</v>
      </c>
      <c r="D11" s="13"/>
      <c r="E11" s="10">
        <f>SUMIF('Rui Ganhoto Detailed'!A1:A500,A11,'Rui Ganhoto Detailed'!C1:C500)</f>
        <v>0</v>
      </c>
    </row>
    <row r="12" spans="1:5" ht="12.75" customHeight="1" x14ac:dyDescent="0.2">
      <c r="A12" s="3">
        <v>11</v>
      </c>
      <c r="B12" s="5">
        <f t="shared" si="1"/>
        <v>41393</v>
      </c>
      <c r="C12" s="5">
        <f t="shared" si="0"/>
        <v>41400</v>
      </c>
      <c r="D12" s="13"/>
      <c r="E12" s="10">
        <f>SUMIF('Rui Ganhoto Detailed'!A1:A500,A12,'Rui Ganhoto Detailed'!C1:C500)</f>
        <v>0</v>
      </c>
    </row>
    <row r="13" spans="1:5" ht="12.75" customHeight="1" x14ac:dyDescent="0.2">
      <c r="A13" s="3">
        <v>12</v>
      </c>
      <c r="B13" s="5">
        <f t="shared" si="1"/>
        <v>41400</v>
      </c>
      <c r="C13" s="5">
        <f>B13+21</f>
        <v>41421</v>
      </c>
      <c r="D13" s="13"/>
      <c r="E13" s="10">
        <f>SUMIF('Rui Ganhoto Detailed'!A1:A500,A13,'Rui Ganhoto Detailed'!C1:C500)</f>
        <v>0</v>
      </c>
    </row>
    <row r="14" spans="1:5" ht="12.75" customHeight="1" x14ac:dyDescent="0.2">
      <c r="A14" s="3">
        <v>13</v>
      </c>
      <c r="B14" s="5">
        <f>B13+21</f>
        <v>41421</v>
      </c>
      <c r="C14" s="5">
        <f>B14+7</f>
        <v>41428</v>
      </c>
      <c r="D14" s="13"/>
      <c r="E14" s="10">
        <f>SUMIF('Rui Ganhoto Detailed'!A1:A500,A14,'Rui Ganhoto Detailed'!C1:C500)</f>
        <v>0</v>
      </c>
    </row>
    <row r="15" spans="1:5" ht="12.75" customHeight="1" x14ac:dyDescent="0.2">
      <c r="A15" s="3">
        <v>14</v>
      </c>
      <c r="B15" s="5">
        <f>B14+7</f>
        <v>41428</v>
      </c>
      <c r="C15" s="5">
        <f>B15+7</f>
        <v>41435</v>
      </c>
      <c r="D15" s="13"/>
      <c r="E15" s="10">
        <f>SUMIF('Rui Ganhoto Detailed'!A1:A500,A15,'Rui Ganhoto Detailed'!C1:C500)</f>
        <v>0</v>
      </c>
    </row>
    <row r="16" spans="1:5" ht="12.75" customHeight="1" x14ac:dyDescent="0.2">
      <c r="A16" s="6"/>
      <c r="B16" s="9"/>
      <c r="C16" s="9"/>
      <c r="D16" s="14" t="s">
        <v>6</v>
      </c>
      <c r="E16" s="3">
        <f>SUM(E2:E15)</f>
        <v>6</v>
      </c>
    </row>
    <row r="17" spans="1:5" ht="12.75" customHeight="1" x14ac:dyDescent="0.2">
      <c r="A17" s="6"/>
      <c r="B17" s="9"/>
      <c r="C17" s="9"/>
      <c r="E17" s="6"/>
    </row>
    <row r="18" spans="1:5" ht="12.75" customHeight="1" x14ac:dyDescent="0.2">
      <c r="A18" s="6"/>
      <c r="B18" s="9"/>
      <c r="C18" s="9"/>
      <c r="E18" s="6"/>
    </row>
    <row r="19" spans="1:5" ht="12.75" customHeight="1" x14ac:dyDescent="0.2">
      <c r="A19" s="6"/>
      <c r="B19" s="9"/>
      <c r="C19" s="9"/>
      <c r="E19" s="6"/>
    </row>
    <row r="20" spans="1:5" ht="12.75" customHeight="1" x14ac:dyDescent="0.2">
      <c r="A20" s="6"/>
      <c r="B20" s="9"/>
      <c r="C20" s="9"/>
      <c r="E20" s="6"/>
    </row>
    <row r="21" spans="1:5" ht="12.75" customHeight="1" x14ac:dyDescent="0.2">
      <c r="A21" s="6"/>
      <c r="B21" s="9"/>
      <c r="C21" s="9"/>
      <c r="E21" s="6"/>
    </row>
    <row r="22" spans="1:5" ht="12.75" customHeight="1" x14ac:dyDescent="0.2">
      <c r="A22" s="6"/>
      <c r="B22" s="9"/>
      <c r="C22" s="9"/>
      <c r="E22" s="6"/>
    </row>
    <row r="23" spans="1:5" ht="12.75" customHeight="1" x14ac:dyDescent="0.2">
      <c r="A23" s="6"/>
      <c r="B23" s="9"/>
      <c r="C23" s="9"/>
      <c r="E23" s="6"/>
    </row>
    <row r="24" spans="1:5" ht="12.75" customHeight="1" x14ac:dyDescent="0.2">
      <c r="A24" s="6"/>
      <c r="B24" s="9"/>
      <c r="C24" s="9"/>
      <c r="E24" s="6"/>
    </row>
    <row r="25" spans="1:5" ht="12.75" customHeight="1" x14ac:dyDescent="0.2">
      <c r="A25" s="6"/>
      <c r="B25" s="9"/>
      <c r="C25" s="9"/>
      <c r="E25" s="6"/>
    </row>
    <row r="26" spans="1:5" ht="12.75" customHeight="1" x14ac:dyDescent="0.2">
      <c r="A26" s="6"/>
      <c r="B26" s="9"/>
      <c r="C26" s="9"/>
      <c r="E26" s="6"/>
    </row>
    <row r="27" spans="1:5" ht="12.75" customHeight="1" x14ac:dyDescent="0.2">
      <c r="A27" s="6"/>
      <c r="B27" s="9"/>
      <c r="C27" s="9"/>
      <c r="E27" s="6"/>
    </row>
    <row r="28" spans="1:5" ht="12.75" customHeight="1" x14ac:dyDescent="0.2">
      <c r="A28" s="6"/>
      <c r="B28" s="9"/>
      <c r="C28" s="9"/>
      <c r="E28" s="6"/>
    </row>
    <row r="29" spans="1:5" ht="12.75" customHeight="1" x14ac:dyDescent="0.2">
      <c r="A29" s="6"/>
      <c r="B29" s="9"/>
      <c r="C29" s="9"/>
      <c r="E29" s="6"/>
    </row>
    <row r="30" spans="1:5" ht="12.75" customHeight="1" x14ac:dyDescent="0.2">
      <c r="A30" s="6"/>
      <c r="B30" s="9"/>
      <c r="C30" s="9"/>
      <c r="E30" s="6"/>
    </row>
    <row r="31" spans="1:5" ht="12.75" customHeight="1" x14ac:dyDescent="0.2">
      <c r="A31" s="6"/>
      <c r="B31" s="9"/>
      <c r="C31" s="9"/>
      <c r="E31" s="6"/>
    </row>
    <row r="32" spans="1:5" ht="12.75" customHeight="1" x14ac:dyDescent="0.2">
      <c r="A32" s="6"/>
      <c r="B32" s="9"/>
      <c r="C32" s="9"/>
      <c r="E32" s="6"/>
    </row>
    <row r="33" spans="1:5" x14ac:dyDescent="0.2">
      <c r="A33" s="6"/>
      <c r="B33" s="9"/>
      <c r="C33" s="9"/>
      <c r="E33" s="6"/>
    </row>
    <row r="34" spans="1:5" x14ac:dyDescent="0.2">
      <c r="A34" s="6"/>
      <c r="B34" s="9"/>
      <c r="C34" s="9"/>
      <c r="E34" s="6"/>
    </row>
    <row r="35" spans="1:5" x14ac:dyDescent="0.2">
      <c r="A35" s="6"/>
      <c r="B35" s="9"/>
      <c r="C35" s="9"/>
      <c r="E35" s="6"/>
    </row>
    <row r="36" spans="1:5" x14ac:dyDescent="0.2">
      <c r="A36" s="6"/>
      <c r="B36" s="9"/>
      <c r="C36" s="9"/>
      <c r="E36" s="6"/>
    </row>
    <row r="37" spans="1:5" x14ac:dyDescent="0.2">
      <c r="A37" s="6"/>
      <c r="B37" s="9"/>
      <c r="C37" s="9"/>
      <c r="E37" s="6"/>
    </row>
    <row r="38" spans="1:5" x14ac:dyDescent="0.2">
      <c r="A38" s="6"/>
      <c r="B38" s="9"/>
      <c r="C38" s="9"/>
      <c r="E38" s="6"/>
    </row>
    <row r="39" spans="1:5" x14ac:dyDescent="0.2">
      <c r="A39" s="6"/>
      <c r="B39" s="9"/>
      <c r="C39" s="9"/>
      <c r="E39" s="6"/>
    </row>
    <row r="40" spans="1:5" x14ac:dyDescent="0.2">
      <c r="A40" s="6"/>
      <c r="B40" s="9"/>
      <c r="C40" s="9"/>
      <c r="E40" s="6"/>
    </row>
    <row r="41" spans="1:5" x14ac:dyDescent="0.2">
      <c r="A41" s="6"/>
      <c r="B41" s="9"/>
      <c r="C41" s="9"/>
      <c r="E41" s="6"/>
    </row>
    <row r="42" spans="1:5" x14ac:dyDescent="0.2">
      <c r="A42" s="6"/>
      <c r="B42" s="9"/>
      <c r="C42" s="9"/>
      <c r="E42" s="6"/>
    </row>
    <row r="43" spans="1:5" x14ac:dyDescent="0.2">
      <c r="A43" s="6"/>
      <c r="B43" s="9"/>
      <c r="C43" s="9"/>
      <c r="E43" s="6"/>
    </row>
    <row r="44" spans="1:5" x14ac:dyDescent="0.2">
      <c r="A44" s="6"/>
      <c r="B44" s="9"/>
      <c r="C44" s="9"/>
      <c r="E44" s="6"/>
    </row>
    <row r="45" spans="1:5" x14ac:dyDescent="0.2">
      <c r="A45" s="6"/>
      <c r="B45" s="9"/>
      <c r="C45" s="9"/>
      <c r="E45" s="6"/>
    </row>
    <row r="46" spans="1:5" x14ac:dyDescent="0.2">
      <c r="A46" s="6"/>
      <c r="B46" s="9"/>
      <c r="C46" s="9"/>
      <c r="E46" s="6"/>
    </row>
    <row r="47" spans="1:5" x14ac:dyDescent="0.2">
      <c r="A47" s="6"/>
      <c r="B47" s="9"/>
      <c r="C47" s="9"/>
      <c r="E47" s="6"/>
    </row>
    <row r="48" spans="1:5" x14ac:dyDescent="0.2">
      <c r="A48" s="6"/>
      <c r="B48" s="9"/>
      <c r="C48" s="9"/>
      <c r="E48" s="6"/>
    </row>
    <row r="49" spans="1:5" x14ac:dyDescent="0.2">
      <c r="A49" s="6"/>
      <c r="B49" s="9"/>
      <c r="C49" s="9"/>
      <c r="E49" s="6"/>
    </row>
    <row r="50" spans="1:5" x14ac:dyDescent="0.2">
      <c r="A50" s="6"/>
      <c r="B50" s="9"/>
      <c r="C50" s="9"/>
      <c r="E50" s="6"/>
    </row>
    <row r="51" spans="1:5" x14ac:dyDescent="0.2">
      <c r="A51" s="6"/>
      <c r="B51" s="9"/>
      <c r="C51" s="9"/>
      <c r="E51" s="6"/>
    </row>
    <row r="52" spans="1:5" x14ac:dyDescent="0.2">
      <c r="A52" s="6"/>
      <c r="B52" s="9"/>
      <c r="C52" s="9"/>
      <c r="E52" s="6"/>
    </row>
    <row r="53" spans="1:5" x14ac:dyDescent="0.2">
      <c r="A53" s="6"/>
      <c r="B53" s="9"/>
      <c r="C53" s="9"/>
      <c r="E53" s="6"/>
    </row>
    <row r="54" spans="1:5" x14ac:dyDescent="0.2">
      <c r="A54" s="6"/>
      <c r="B54" s="9"/>
      <c r="C54" s="9"/>
      <c r="E54" s="6"/>
    </row>
    <row r="55" spans="1:5" x14ac:dyDescent="0.2">
      <c r="A55" s="6"/>
      <c r="B55" s="9"/>
      <c r="C55" s="9"/>
      <c r="E55" s="6"/>
    </row>
    <row r="56" spans="1:5" x14ac:dyDescent="0.2">
      <c r="A56" s="6"/>
      <c r="B56" s="9"/>
      <c r="C56" s="9"/>
      <c r="E56" s="6"/>
    </row>
    <row r="57" spans="1:5" x14ac:dyDescent="0.2">
      <c r="A57" s="6"/>
      <c r="B57" s="9"/>
      <c r="C57" s="9"/>
      <c r="E57" s="6"/>
    </row>
    <row r="58" spans="1:5" x14ac:dyDescent="0.2">
      <c r="A58" s="6"/>
      <c r="B58" s="9"/>
      <c r="C58" s="9"/>
      <c r="E58" s="6"/>
    </row>
    <row r="59" spans="1:5" x14ac:dyDescent="0.2">
      <c r="A59" s="6"/>
      <c r="B59" s="9"/>
      <c r="C59" s="9"/>
      <c r="E59" s="6"/>
    </row>
    <row r="60" spans="1:5" x14ac:dyDescent="0.2">
      <c r="A60" s="6"/>
      <c r="B60" s="9"/>
      <c r="C60" s="9"/>
      <c r="E60" s="6"/>
    </row>
    <row r="61" spans="1:5" x14ac:dyDescent="0.2">
      <c r="A61" s="6"/>
      <c r="B61" s="9"/>
      <c r="C61" s="9"/>
      <c r="E61" s="6"/>
    </row>
    <row r="62" spans="1:5" x14ac:dyDescent="0.2">
      <c r="A62" s="6"/>
      <c r="B62" s="9"/>
      <c r="C62" s="9"/>
      <c r="E62" s="6"/>
    </row>
    <row r="63" spans="1:5" x14ac:dyDescent="0.2">
      <c r="A63" s="6"/>
      <c r="B63" s="9"/>
      <c r="C63" s="9"/>
      <c r="E63" s="6"/>
    </row>
    <row r="64" spans="1:5" x14ac:dyDescent="0.2">
      <c r="A64" s="6"/>
      <c r="B64" s="9"/>
      <c r="C64" s="9"/>
      <c r="E64" s="6"/>
    </row>
    <row r="65" spans="1:5" x14ac:dyDescent="0.2">
      <c r="A65" s="6"/>
      <c r="B65" s="9"/>
      <c r="C65" s="9"/>
      <c r="E65" s="6"/>
    </row>
    <row r="66" spans="1:5" x14ac:dyDescent="0.2">
      <c r="A66" s="6"/>
      <c r="B66" s="9"/>
      <c r="C66" s="9"/>
      <c r="E66" s="6"/>
    </row>
    <row r="67" spans="1:5" x14ac:dyDescent="0.2">
      <c r="A67" s="6"/>
      <c r="B67" s="9"/>
      <c r="C67" s="9"/>
      <c r="E67" s="6"/>
    </row>
    <row r="68" spans="1:5" x14ac:dyDescent="0.2">
      <c r="A68" s="6"/>
      <c r="B68" s="9"/>
      <c r="C68" s="9"/>
      <c r="E68" s="6"/>
    </row>
    <row r="69" spans="1:5" x14ac:dyDescent="0.2">
      <c r="A69" s="6"/>
      <c r="B69" s="9"/>
      <c r="C69" s="9"/>
      <c r="E69" s="6"/>
    </row>
    <row r="70" spans="1:5" x14ac:dyDescent="0.2">
      <c r="A70" s="6"/>
      <c r="B70" s="9"/>
      <c r="C70" s="9"/>
      <c r="E70" s="6"/>
    </row>
    <row r="71" spans="1:5" x14ac:dyDescent="0.2">
      <c r="A71" s="6"/>
      <c r="B71" s="9"/>
      <c r="C71" s="9"/>
      <c r="E71" s="6"/>
    </row>
    <row r="72" spans="1:5" x14ac:dyDescent="0.2">
      <c r="A72" s="6"/>
      <c r="B72" s="9"/>
      <c r="C72" s="9"/>
      <c r="E72" s="6"/>
    </row>
    <row r="73" spans="1:5" x14ac:dyDescent="0.2">
      <c r="A73" s="6"/>
      <c r="B73" s="9"/>
      <c r="C73" s="9"/>
      <c r="E73" s="6"/>
    </row>
    <row r="74" spans="1:5" x14ac:dyDescent="0.2">
      <c r="A74" s="6"/>
      <c r="B74" s="9"/>
      <c r="C74" s="9"/>
      <c r="E74" s="6"/>
    </row>
    <row r="75" spans="1:5" x14ac:dyDescent="0.2">
      <c r="A75" s="6"/>
      <c r="B75" s="9"/>
      <c r="C75" s="9"/>
      <c r="E75" s="6"/>
    </row>
    <row r="76" spans="1:5" x14ac:dyDescent="0.2">
      <c r="A76" s="6"/>
      <c r="B76" s="9"/>
      <c r="C76" s="9"/>
      <c r="E76" s="6"/>
    </row>
    <row r="77" spans="1:5" x14ac:dyDescent="0.2">
      <c r="A77" s="6"/>
      <c r="B77" s="9"/>
      <c r="C77" s="9"/>
      <c r="E77" s="6"/>
    </row>
    <row r="78" spans="1:5" x14ac:dyDescent="0.2">
      <c r="A78" s="6"/>
      <c r="B78" s="9"/>
      <c r="C78" s="9"/>
      <c r="E78" s="6"/>
    </row>
    <row r="79" spans="1:5" x14ac:dyDescent="0.2">
      <c r="A79" s="6"/>
      <c r="B79" s="9"/>
      <c r="C79" s="9"/>
      <c r="E79" s="6"/>
    </row>
    <row r="80" spans="1:5" x14ac:dyDescent="0.2">
      <c r="A80" s="6"/>
      <c r="B80" s="9"/>
      <c r="C80" s="9"/>
      <c r="E80" s="6"/>
    </row>
    <row r="81" spans="1:5" x14ac:dyDescent="0.2">
      <c r="A81" s="6"/>
      <c r="B81" s="9"/>
      <c r="C81" s="9"/>
      <c r="E81" s="6"/>
    </row>
    <row r="82" spans="1:5" x14ac:dyDescent="0.2">
      <c r="A82" s="6"/>
      <c r="B82" s="9"/>
      <c r="C82" s="9"/>
      <c r="E82" s="6"/>
    </row>
    <row r="83" spans="1:5" x14ac:dyDescent="0.2">
      <c r="A83" s="6"/>
      <c r="B83" s="9"/>
      <c r="C83" s="9"/>
      <c r="E83" s="6"/>
    </row>
    <row r="84" spans="1:5" x14ac:dyDescent="0.2">
      <c r="A84" s="6"/>
      <c r="B84" s="9"/>
      <c r="C84" s="9"/>
      <c r="E84" s="6"/>
    </row>
    <row r="85" spans="1:5" x14ac:dyDescent="0.2">
      <c r="A85" s="6"/>
      <c r="B85" s="9"/>
      <c r="C85" s="9"/>
      <c r="E85" s="6"/>
    </row>
    <row r="86" spans="1:5" x14ac:dyDescent="0.2">
      <c r="A86" s="6"/>
      <c r="B86" s="9"/>
      <c r="C86" s="9"/>
      <c r="E86" s="6"/>
    </row>
    <row r="87" spans="1:5" x14ac:dyDescent="0.2">
      <c r="A87" s="6"/>
      <c r="B87" s="9"/>
      <c r="C87" s="9"/>
      <c r="E87" s="6"/>
    </row>
    <row r="88" spans="1:5" x14ac:dyDescent="0.2">
      <c r="A88" s="6"/>
      <c r="B88" s="9"/>
      <c r="C88" s="9"/>
      <c r="E88" s="6"/>
    </row>
    <row r="89" spans="1:5" x14ac:dyDescent="0.2">
      <c r="A89" s="6"/>
      <c r="B89" s="9"/>
      <c r="C89" s="9"/>
      <c r="E89" s="6"/>
    </row>
    <row r="90" spans="1:5" x14ac:dyDescent="0.2">
      <c r="A90" s="6"/>
      <c r="B90" s="9"/>
      <c r="C90" s="9"/>
      <c r="E90" s="6"/>
    </row>
    <row r="91" spans="1:5" x14ac:dyDescent="0.2">
      <c r="A91" s="6"/>
      <c r="B91" s="9"/>
      <c r="C91" s="9"/>
      <c r="E91" s="6"/>
    </row>
    <row r="92" spans="1:5" x14ac:dyDescent="0.2">
      <c r="A92" s="6"/>
      <c r="B92" s="9"/>
      <c r="C92" s="9"/>
      <c r="E92" s="6"/>
    </row>
    <row r="93" spans="1:5" x14ac:dyDescent="0.2">
      <c r="A93" s="6"/>
      <c r="B93" s="9"/>
      <c r="C93" s="9"/>
      <c r="E93" s="6"/>
    </row>
    <row r="94" spans="1:5" x14ac:dyDescent="0.2">
      <c r="A94" s="6"/>
      <c r="B94" s="9"/>
      <c r="C94" s="9"/>
      <c r="E94" s="6"/>
    </row>
    <row r="95" spans="1:5" x14ac:dyDescent="0.2">
      <c r="A95" s="6"/>
      <c r="B95" s="9"/>
      <c r="C95" s="9"/>
      <c r="E95" s="6"/>
    </row>
    <row r="96" spans="1:5" x14ac:dyDescent="0.2">
      <c r="A96" s="6"/>
      <c r="B96" s="9"/>
      <c r="C96" s="9"/>
      <c r="E96" s="6"/>
    </row>
    <row r="97" spans="1:5" x14ac:dyDescent="0.2">
      <c r="A97" s="6"/>
      <c r="B97" s="9"/>
      <c r="C97" s="9"/>
      <c r="E97" s="6"/>
    </row>
    <row r="98" spans="1:5" x14ac:dyDescent="0.2">
      <c r="A98" s="6"/>
      <c r="B98" s="9"/>
      <c r="C98" s="9"/>
      <c r="E98" s="6"/>
    </row>
    <row r="99" spans="1:5" x14ac:dyDescent="0.2">
      <c r="A99" s="6"/>
      <c r="B99" s="9"/>
      <c r="C99" s="9"/>
      <c r="E99" s="6"/>
    </row>
    <row r="100" spans="1:5" x14ac:dyDescent="0.2">
      <c r="A100" s="6"/>
      <c r="B100" s="9"/>
      <c r="C100" s="9"/>
      <c r="E100" s="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selection activeCell="B14" sqref="B14"/>
    </sheetView>
  </sheetViews>
  <sheetFormatPr defaultColWidth="17.140625" defaultRowHeight="12.75" customHeight="1" x14ac:dyDescent="0.2"/>
  <cols>
    <col min="1" max="1" width="11.7109375" customWidth="1"/>
    <col min="2" max="2" width="72.42578125" customWidth="1"/>
    <col min="3" max="3" width="8.140625" customWidth="1"/>
  </cols>
  <sheetData>
    <row r="1" spans="1:3" ht="12.75" customHeight="1" x14ac:dyDescent="0.2">
      <c r="A1" s="3" t="s">
        <v>0</v>
      </c>
      <c r="B1" s="4" t="s">
        <v>3</v>
      </c>
      <c r="C1" s="3" t="s">
        <v>7</v>
      </c>
    </row>
    <row r="2" spans="1:3" ht="12.75" customHeight="1" x14ac:dyDescent="0.2">
      <c r="A2" s="3">
        <v>1</v>
      </c>
      <c r="B2" s="13" t="s">
        <v>8</v>
      </c>
      <c r="C2" s="10">
        <v>1</v>
      </c>
    </row>
    <row r="3" spans="1:3" ht="12.75" customHeight="1" x14ac:dyDescent="0.2">
      <c r="A3" s="3">
        <v>1</v>
      </c>
      <c r="B3" s="13" t="s">
        <v>23</v>
      </c>
      <c r="C3" s="10">
        <v>0.5</v>
      </c>
    </row>
    <row r="4" spans="1:3" ht="12.75" customHeight="1" x14ac:dyDescent="0.2">
      <c r="A4" s="3">
        <v>1</v>
      </c>
      <c r="B4" s="13" t="s">
        <v>10</v>
      </c>
      <c r="C4" s="10">
        <v>2</v>
      </c>
    </row>
    <row r="5" spans="1:3" ht="12.75" customHeight="1" x14ac:dyDescent="0.2">
      <c r="A5" s="3">
        <v>1</v>
      </c>
      <c r="B5" s="13" t="s">
        <v>11</v>
      </c>
      <c r="C5" s="10">
        <v>1.5</v>
      </c>
    </row>
    <row r="6" spans="1:3" ht="12.75" customHeight="1" x14ac:dyDescent="0.2">
      <c r="A6" s="3">
        <v>1</v>
      </c>
      <c r="B6" s="13" t="s">
        <v>24</v>
      </c>
      <c r="C6" s="10">
        <v>0.5</v>
      </c>
    </row>
    <row r="7" spans="1:3" ht="12.75" customHeight="1" x14ac:dyDescent="0.2">
      <c r="A7" s="3">
        <v>1</v>
      </c>
      <c r="B7" s="13" t="s">
        <v>25</v>
      </c>
      <c r="C7" s="10">
        <v>0.5</v>
      </c>
    </row>
    <row r="8" spans="1:3" ht="12.75" customHeight="1" x14ac:dyDescent="0.2">
      <c r="A8" s="3">
        <v>2</v>
      </c>
      <c r="B8" s="13"/>
      <c r="C8" s="10"/>
    </row>
    <row r="9" spans="1:3" ht="12.75" customHeight="1" x14ac:dyDescent="0.2">
      <c r="A9" s="3"/>
      <c r="B9" s="13"/>
      <c r="C9" s="10"/>
    </row>
    <row r="10" spans="1:3" ht="12.75" customHeight="1" x14ac:dyDescent="0.2">
      <c r="A10" s="3"/>
      <c r="B10" s="13"/>
      <c r="C10" s="10"/>
    </row>
    <row r="11" spans="1:3" ht="12.75" customHeight="1" x14ac:dyDescent="0.2">
      <c r="A11" s="3"/>
      <c r="B11" s="13"/>
      <c r="C11" s="10"/>
    </row>
    <row r="12" spans="1:3" ht="12.75" customHeight="1" x14ac:dyDescent="0.2">
      <c r="A12" s="3"/>
      <c r="B12" s="13"/>
      <c r="C12" s="10"/>
    </row>
    <row r="13" spans="1:3" ht="12.75" customHeight="1" x14ac:dyDescent="0.2">
      <c r="A13" s="3"/>
      <c r="B13" s="13"/>
      <c r="C13" s="10"/>
    </row>
    <row r="14" spans="1:3" ht="12.75" customHeight="1" x14ac:dyDescent="0.2">
      <c r="A14" s="3"/>
      <c r="B14" s="13"/>
      <c r="C14" s="10"/>
    </row>
    <row r="15" spans="1:3" ht="12.75" customHeight="1" x14ac:dyDescent="0.2">
      <c r="A15" s="3"/>
      <c r="B15" s="13"/>
      <c r="C15" s="10"/>
    </row>
    <row r="16" spans="1:3" ht="12.75" customHeight="1" x14ac:dyDescent="0.2">
      <c r="A16" s="3"/>
      <c r="B16" s="13"/>
      <c r="C16" s="10"/>
    </row>
    <row r="17" spans="1:3" ht="12.75" customHeight="1" x14ac:dyDescent="0.2">
      <c r="A17" s="3"/>
      <c r="B17" s="13"/>
      <c r="C17" s="10"/>
    </row>
    <row r="18" spans="1:3" ht="12.75" customHeight="1" x14ac:dyDescent="0.2">
      <c r="A18" s="3"/>
      <c r="B18" s="13"/>
      <c r="C18" s="10"/>
    </row>
    <row r="19" spans="1:3" ht="12.75" customHeight="1" x14ac:dyDescent="0.2">
      <c r="A19" s="3"/>
      <c r="B19" s="13"/>
      <c r="C19" s="10"/>
    </row>
    <row r="20" spans="1:3" ht="12.75" customHeight="1" x14ac:dyDescent="0.2">
      <c r="A20" s="3"/>
      <c r="B20" s="13"/>
      <c r="C20" s="10"/>
    </row>
    <row r="21" spans="1:3" ht="12.75" customHeight="1" x14ac:dyDescent="0.2">
      <c r="A21" s="3"/>
      <c r="B21" s="13"/>
      <c r="C21" s="10"/>
    </row>
    <row r="22" spans="1:3" ht="12.75" customHeight="1" x14ac:dyDescent="0.2">
      <c r="A22" s="3"/>
      <c r="B22" s="13"/>
      <c r="C22" s="10"/>
    </row>
    <row r="23" spans="1:3" ht="12.75" customHeight="1" x14ac:dyDescent="0.2">
      <c r="A23" s="3"/>
      <c r="B23" s="13"/>
      <c r="C23" s="10"/>
    </row>
    <row r="24" spans="1:3" ht="12.75" customHeight="1" x14ac:dyDescent="0.2">
      <c r="A24" s="3"/>
      <c r="B24" s="13"/>
      <c r="C24" s="10"/>
    </row>
    <row r="25" spans="1:3" ht="12.75" customHeight="1" x14ac:dyDescent="0.2">
      <c r="A25" s="3"/>
      <c r="B25" s="13"/>
      <c r="C25" s="10"/>
    </row>
    <row r="26" spans="1:3" ht="12.75" customHeight="1" x14ac:dyDescent="0.2">
      <c r="A26" s="3"/>
      <c r="B26" s="13"/>
      <c r="C26" s="10"/>
    </row>
    <row r="27" spans="1:3" ht="12.75" customHeight="1" x14ac:dyDescent="0.2">
      <c r="A27" s="3"/>
      <c r="B27" s="13"/>
      <c r="C27" s="10"/>
    </row>
    <row r="28" spans="1:3" ht="12.75" customHeight="1" x14ac:dyDescent="0.2">
      <c r="A28" s="3"/>
      <c r="B28" s="13"/>
      <c r="C28" s="10"/>
    </row>
    <row r="29" spans="1:3" ht="12.75" customHeight="1" x14ac:dyDescent="0.2">
      <c r="A29" s="3"/>
      <c r="B29" s="13"/>
      <c r="C29" s="10"/>
    </row>
    <row r="30" spans="1:3" ht="12.75" customHeight="1" x14ac:dyDescent="0.2">
      <c r="A30" s="3"/>
      <c r="B30" s="13"/>
      <c r="C30" s="10"/>
    </row>
    <row r="31" spans="1:3" x14ac:dyDescent="0.2">
      <c r="A31" s="3"/>
      <c r="B31" s="13"/>
      <c r="C31" s="10"/>
    </row>
    <row r="32" spans="1:3" x14ac:dyDescent="0.2">
      <c r="A32" s="3"/>
      <c r="B32" s="13"/>
      <c r="C32" s="10"/>
    </row>
    <row r="33" spans="1:3" x14ac:dyDescent="0.2">
      <c r="A33" s="3"/>
      <c r="B33" s="13"/>
      <c r="C33" s="10"/>
    </row>
    <row r="34" spans="1:3" x14ac:dyDescent="0.2">
      <c r="A34" s="3"/>
      <c r="B34" s="13"/>
      <c r="C34" s="10"/>
    </row>
    <row r="35" spans="1:3" x14ac:dyDescent="0.2">
      <c r="A35" s="3"/>
      <c r="B35" s="13"/>
      <c r="C35" s="10"/>
    </row>
    <row r="36" spans="1:3" x14ac:dyDescent="0.2">
      <c r="A36" s="3"/>
      <c r="B36" s="13"/>
      <c r="C36" s="10"/>
    </row>
    <row r="37" spans="1:3" x14ac:dyDescent="0.2">
      <c r="A37" s="3"/>
      <c r="B37" s="13"/>
      <c r="C37" s="10"/>
    </row>
    <row r="38" spans="1:3" x14ac:dyDescent="0.2">
      <c r="A38" s="3"/>
      <c r="B38" s="13"/>
      <c r="C38" s="10"/>
    </row>
    <row r="39" spans="1:3" x14ac:dyDescent="0.2">
      <c r="A39" s="3"/>
      <c r="B39" s="13"/>
      <c r="C39" s="10"/>
    </row>
    <row r="40" spans="1:3" x14ac:dyDescent="0.2">
      <c r="A40" s="3"/>
      <c r="B40" s="13"/>
      <c r="C40" s="10"/>
    </row>
    <row r="41" spans="1:3" x14ac:dyDescent="0.2">
      <c r="A41" s="3"/>
      <c r="B41" s="13"/>
      <c r="C41" s="10"/>
    </row>
    <row r="42" spans="1:3" x14ac:dyDescent="0.2">
      <c r="A42" s="3"/>
      <c r="B42" s="13"/>
      <c r="C42" s="10"/>
    </row>
    <row r="43" spans="1:3" x14ac:dyDescent="0.2">
      <c r="A43" s="3"/>
      <c r="B43" s="13"/>
      <c r="C43" s="10"/>
    </row>
    <row r="44" spans="1:3" x14ac:dyDescent="0.2">
      <c r="A44" s="3"/>
      <c r="B44" s="13"/>
      <c r="C44" s="10"/>
    </row>
    <row r="45" spans="1:3" x14ac:dyDescent="0.2">
      <c r="A45" s="3"/>
      <c r="B45" s="13"/>
      <c r="C45" s="10"/>
    </row>
    <row r="46" spans="1:3" x14ac:dyDescent="0.2">
      <c r="A46" s="3"/>
      <c r="B46" s="13"/>
      <c r="C46" s="10"/>
    </row>
    <row r="47" spans="1:3" x14ac:dyDescent="0.2">
      <c r="A47" s="3"/>
      <c r="B47" s="13"/>
      <c r="C47" s="10"/>
    </row>
    <row r="48" spans="1:3" x14ac:dyDescent="0.2">
      <c r="A48" s="3"/>
      <c r="B48" s="13"/>
      <c r="C48" s="10"/>
    </row>
    <row r="49" spans="1:3" x14ac:dyDescent="0.2">
      <c r="A49" s="3"/>
      <c r="B49" s="13"/>
      <c r="C49" s="10"/>
    </row>
    <row r="50" spans="1:3" x14ac:dyDescent="0.2">
      <c r="A50" s="3"/>
      <c r="B50" s="13"/>
      <c r="C50" s="10"/>
    </row>
    <row r="51" spans="1:3" x14ac:dyDescent="0.2">
      <c r="A51" s="3"/>
      <c r="B51" s="13"/>
      <c r="C51" s="10"/>
    </row>
    <row r="52" spans="1:3" x14ac:dyDescent="0.2">
      <c r="A52" s="6"/>
      <c r="B52" s="11" t="s">
        <v>6</v>
      </c>
      <c r="C52" s="3">
        <f>SUM(C2:C51)</f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"/>
  <sheetViews>
    <sheetView workbookViewId="0"/>
  </sheetViews>
  <sheetFormatPr defaultColWidth="17.140625" defaultRowHeight="12.75" customHeight="1" x14ac:dyDescent="0.2"/>
  <cols>
    <col min="1" max="1" width="39.85546875" customWidth="1"/>
    <col min="2" max="2" width="11.42578125" customWidth="1"/>
    <col min="4" max="4" width="15" customWidth="1"/>
    <col min="5" max="16" width="6" customWidth="1"/>
    <col min="17" max="18" width="6.140625" customWidth="1"/>
  </cols>
  <sheetData>
    <row r="1" spans="1:17" ht="12.75" customHeight="1" x14ac:dyDescent="0.2">
      <c r="A1" t="s">
        <v>26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7" ht="12.75" customHeight="1" x14ac:dyDescent="0.2">
      <c r="A2" s="2" t="s">
        <v>27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7" ht="12.75" customHeight="1" x14ac:dyDescent="0.2">
      <c r="A3" s="7" t="s">
        <v>28</v>
      </c>
      <c r="B3" s="7" t="s">
        <v>29</v>
      </c>
      <c r="D3" s="7" t="s">
        <v>0</v>
      </c>
      <c r="E3" s="1">
        <v>0</v>
      </c>
      <c r="F3" s="1">
        <v>1</v>
      </c>
      <c r="G3" s="1">
        <v>2</v>
      </c>
      <c r="H3" s="1">
        <v>3</v>
      </c>
      <c r="I3" s="1">
        <v>4</v>
      </c>
      <c r="J3" s="1">
        <v>5</v>
      </c>
      <c r="K3" s="1">
        <v>6</v>
      </c>
      <c r="L3" s="1">
        <v>7</v>
      </c>
      <c r="M3" s="1">
        <v>8</v>
      </c>
      <c r="N3" s="1">
        <v>9</v>
      </c>
      <c r="O3" s="1">
        <v>10</v>
      </c>
      <c r="P3" s="1">
        <v>11</v>
      </c>
      <c r="Q3">
        <v>12</v>
      </c>
    </row>
    <row r="4" spans="1:17" ht="12.75" customHeight="1" x14ac:dyDescent="0.2">
      <c r="A4" t="s">
        <v>30</v>
      </c>
      <c r="B4">
        <f>'Carla Machado'!E2</f>
        <v>6.5</v>
      </c>
      <c r="D4" s="7" t="s">
        <v>31</v>
      </c>
      <c r="E4" s="1">
        <v>0</v>
      </c>
      <c r="F4" s="1">
        <f>SUM(B4:B10)</f>
        <v>41.5</v>
      </c>
      <c r="G4" s="1"/>
      <c r="H4" s="1"/>
      <c r="I4" s="1"/>
      <c r="J4" s="1"/>
      <c r="K4" s="1"/>
      <c r="L4" s="1"/>
      <c r="M4" s="1"/>
      <c r="N4" s="1"/>
      <c r="O4" s="1"/>
      <c r="P4" s="1"/>
    </row>
    <row r="5" spans="1:17" ht="12.75" customHeight="1" x14ac:dyDescent="0.2">
      <c r="A5" t="s">
        <v>32</v>
      </c>
      <c r="B5">
        <f>'David João'!E2</f>
        <v>5.5</v>
      </c>
      <c r="D5" s="7" t="s">
        <v>33</v>
      </c>
      <c r="E5" s="1">
        <v>0</v>
      </c>
      <c r="F5" s="1">
        <f t="shared" ref="F5:Q5" si="0">( 6 *7)*F3</f>
        <v>42</v>
      </c>
      <c r="G5" s="1">
        <f t="shared" si="0"/>
        <v>84</v>
      </c>
      <c r="H5" s="1">
        <f t="shared" si="0"/>
        <v>126</v>
      </c>
      <c r="I5" s="1">
        <f t="shared" si="0"/>
        <v>168</v>
      </c>
      <c r="J5" s="1">
        <f t="shared" si="0"/>
        <v>210</v>
      </c>
      <c r="K5" s="1">
        <f t="shared" si="0"/>
        <v>252</v>
      </c>
      <c r="L5" s="1">
        <f t="shared" si="0"/>
        <v>294</v>
      </c>
      <c r="M5" s="1">
        <f t="shared" si="0"/>
        <v>336</v>
      </c>
      <c r="N5" s="1">
        <f t="shared" si="0"/>
        <v>378</v>
      </c>
      <c r="O5" s="1">
        <f t="shared" si="0"/>
        <v>420</v>
      </c>
      <c r="P5" s="1">
        <f t="shared" si="0"/>
        <v>462</v>
      </c>
      <c r="Q5" s="1">
        <f t="shared" si="0"/>
        <v>504</v>
      </c>
    </row>
    <row r="6" spans="1:17" ht="12.75" customHeight="1" x14ac:dyDescent="0.2">
      <c r="A6" t="s">
        <v>34</v>
      </c>
      <c r="B6">
        <f>'Filipe Brandão'!E2</f>
        <v>6.5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7" ht="12.75" customHeight="1" x14ac:dyDescent="0.2">
      <c r="A7" t="s">
        <v>35</v>
      </c>
      <c r="B7">
        <f>'João Girão'!E2</f>
        <v>5.5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7" ht="12.75" customHeight="1" x14ac:dyDescent="0.2">
      <c r="A8" t="s">
        <v>36</v>
      </c>
      <c r="B8">
        <f>'João Martins'!E2</f>
        <v>5.5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7" ht="12.75" customHeight="1" x14ac:dyDescent="0.2">
      <c r="A9" t="s">
        <v>37</v>
      </c>
      <c r="B9">
        <f>'Mário Oliveira'!E2</f>
        <v>6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7" ht="12.75" customHeight="1" x14ac:dyDescent="0.2">
      <c r="A10" t="s">
        <v>38</v>
      </c>
      <c r="B10">
        <f>'Rui Ganhoto'!E2</f>
        <v>6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7" ht="12.75" customHeight="1" x14ac:dyDescent="0.2"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7" ht="12.75" customHeight="1" x14ac:dyDescent="0.2">
      <c r="A12" t="s">
        <v>39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7" ht="12.75" customHeight="1" x14ac:dyDescent="0.2">
      <c r="A13" s="7" t="s">
        <v>40</v>
      </c>
      <c r="B13" s="7" t="s">
        <v>29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7" ht="12.75" customHeight="1" x14ac:dyDescent="0.2">
      <c r="A14" s="12" t="s">
        <v>41</v>
      </c>
      <c r="B14" s="8">
        <f>((((('Carla Machado Detailed'!C2+'David João Detailed'!C2)+'Filipe Brandão Detailed'!C2)+'João Girão Detailed'!C2)+'João Martins Detailed'!C2)+'Mário Oliveira Detailed'!C2)+'Rui Ganhoto Detailed'!C2</f>
        <v>7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7" ht="12.75" customHeight="1" x14ac:dyDescent="0.2">
      <c r="A15" s="12" t="s">
        <v>42</v>
      </c>
      <c r="B15" s="8">
        <f>((((('Carla Machado Detailed'!C4+'David João Detailed'!C3)+'Filipe Brandão Detailed'!C4)+'João Girão Detailed'!C3)+'João Martins Detailed'!C3)+'Mário Oliveira Detailed'!C4)+'Rui Ganhoto Detailed'!C4</f>
        <v>12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7" ht="12.75" customHeight="1" x14ac:dyDescent="0.2">
      <c r="A16" s="12" t="s">
        <v>43</v>
      </c>
      <c r="B16" s="8">
        <f>('Rui Ganhoto Detailed'!C3+'Rui Ganhoto Detailed'!C6)+'Filipe Brandão Detailed'!C3</f>
        <v>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2.75" customHeight="1" x14ac:dyDescent="0.2">
      <c r="A17" s="12" t="s">
        <v>44</v>
      </c>
      <c r="B17" s="8">
        <f>(((((('Carla Machado Detailed'!C5+'David João Detailed'!C4)+'Filipe Brandão Detailed'!C5)+'João Girão Detailed'!C4)+'João Girão Detailed'!C5)+'João Martins Detailed'!C4)+'Mário Oliveira Detailed'!C5)+'Rui Ganhoto Detailed'!C5</f>
        <v>11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2.75" customHeight="1" x14ac:dyDescent="0.2">
      <c r="A18" s="12" t="s">
        <v>45</v>
      </c>
      <c r="B18" s="8">
        <f>(('Mário Oliveira Detailed'!C7+'Carla Machado Detailed'!C7)+'Mário Oliveira Detailed'!C3)+'Carla Machado Detailed'!C3</f>
        <v>5.5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2.75" customHeight="1" x14ac:dyDescent="0.2">
      <c r="A19" s="12" t="s">
        <v>46</v>
      </c>
      <c r="B19" s="8">
        <f>(((('David João Detailed'!C5+'Filipe Brandão Detailed'!C6)+'João Martins Detailed'!C5)+'Mário Oliveira Detailed'!C6)+'Rui Ganhoto Detailed'!C7)+'Carla Machado Detailed'!C6</f>
        <v>4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2.75" customHeight="1" x14ac:dyDescent="0.2"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12.75" customHeight="1" x14ac:dyDescent="0.2"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2.75" customHeight="1" x14ac:dyDescent="0.2"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12.75" customHeight="1" x14ac:dyDescent="0.2"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ht="12.75" customHeight="1" x14ac:dyDescent="0.2"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ht="12.75" customHeight="1" x14ac:dyDescent="0.2"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ht="12.75" customHeight="1" x14ac:dyDescent="0.2"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ht="12.75" customHeight="1" x14ac:dyDescent="0.2"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ht="12.75" customHeight="1" x14ac:dyDescent="0.2"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ht="12.75" customHeight="1" x14ac:dyDescent="0.2"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ht="12.75" customHeight="1" x14ac:dyDescent="0.2"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"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"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5:16" x14ac:dyDescent="0.2"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5:16" x14ac:dyDescent="0.2"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5:16" x14ac:dyDescent="0.2"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5:16" x14ac:dyDescent="0.2"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5:16" x14ac:dyDescent="0.2"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5:16" x14ac:dyDescent="0.2"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5:16" x14ac:dyDescent="0.2"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5:16" x14ac:dyDescent="0.2"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5:16" x14ac:dyDescent="0.2"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5:16" x14ac:dyDescent="0.2"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5:16" x14ac:dyDescent="0.2"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5:16" x14ac:dyDescent="0.2"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5:16" x14ac:dyDescent="0.2"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5:16" x14ac:dyDescent="0.2"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5:16" x14ac:dyDescent="0.2"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5:16" x14ac:dyDescent="0.2"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5:16" x14ac:dyDescent="0.2"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5:16" x14ac:dyDescent="0.2"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5:16" x14ac:dyDescent="0.2"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5:16" x14ac:dyDescent="0.2"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5:16" x14ac:dyDescent="0.2"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5:16" x14ac:dyDescent="0.2"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5:16" x14ac:dyDescent="0.2"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5:16" x14ac:dyDescent="0.2"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5:16" x14ac:dyDescent="0.2"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5:16" x14ac:dyDescent="0.2"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5:16" x14ac:dyDescent="0.2"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5:16" x14ac:dyDescent="0.2"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5:16" x14ac:dyDescent="0.2"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5:16" x14ac:dyDescent="0.2"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5:16" x14ac:dyDescent="0.2"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5:16" x14ac:dyDescent="0.2"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5:16" x14ac:dyDescent="0.2"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5:16" x14ac:dyDescent="0.2"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5:16" x14ac:dyDescent="0.2"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5:16" x14ac:dyDescent="0.2"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5:16" x14ac:dyDescent="0.2"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5:16" x14ac:dyDescent="0.2"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5:16" x14ac:dyDescent="0.2"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5:16" x14ac:dyDescent="0.2"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5:16" x14ac:dyDescent="0.2"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5:16" x14ac:dyDescent="0.2"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5:16" x14ac:dyDescent="0.2"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5:16" x14ac:dyDescent="0.2"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5:16" x14ac:dyDescent="0.2"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5:16" x14ac:dyDescent="0.2"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5:16" x14ac:dyDescent="0.2"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5:16" x14ac:dyDescent="0.2"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5:16" x14ac:dyDescent="0.2"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5:16" x14ac:dyDescent="0.2"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5:16" x14ac:dyDescent="0.2"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5:16" x14ac:dyDescent="0.2"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5:16" x14ac:dyDescent="0.2"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5:16" x14ac:dyDescent="0.2"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5:16" x14ac:dyDescent="0.2"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5:16" x14ac:dyDescent="0.2"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5:16" x14ac:dyDescent="0.2"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5:16" x14ac:dyDescent="0.2"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5:16" x14ac:dyDescent="0.2"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5:16" x14ac:dyDescent="0.2"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5:16" x14ac:dyDescent="0.2"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5:16" x14ac:dyDescent="0.2"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5:16" x14ac:dyDescent="0.2"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5:16" x14ac:dyDescent="0.2"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5:16" x14ac:dyDescent="0.2"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5:16" x14ac:dyDescent="0.2"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5:16" x14ac:dyDescent="0.2"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5:16" x14ac:dyDescent="0.2"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workbookViewId="0">
      <pane ySplit="1" topLeftCell="A2" activePane="bottomLeft" state="frozen"/>
      <selection pane="bottomLeft" activeCell="E12" sqref="E12"/>
    </sheetView>
  </sheetViews>
  <sheetFormatPr defaultColWidth="17.140625" defaultRowHeight="12.75" customHeight="1" x14ac:dyDescent="0.2"/>
  <cols>
    <col min="1" max="1" width="4.85546875" customWidth="1"/>
    <col min="2" max="2" width="6.5703125" customWidth="1"/>
    <col min="3" max="3" width="6.7109375" customWidth="1"/>
    <col min="4" max="4" width="40.7109375" customWidth="1"/>
    <col min="5" max="5" width="5.42578125" customWidth="1"/>
  </cols>
  <sheetData>
    <row r="1" spans="1:5" ht="12.75" customHeight="1" x14ac:dyDescent="0.2">
      <c r="A1" s="3" t="s">
        <v>0</v>
      </c>
      <c r="B1" s="5" t="s">
        <v>1</v>
      </c>
      <c r="C1" s="5" t="s">
        <v>2</v>
      </c>
      <c r="D1" s="4" t="s">
        <v>3</v>
      </c>
      <c r="E1" s="3" t="s">
        <v>7</v>
      </c>
    </row>
    <row r="2" spans="1:5" ht="12.75" customHeight="1" x14ac:dyDescent="0.2">
      <c r="A2" s="3">
        <v>1</v>
      </c>
      <c r="B2" s="5">
        <v>41323</v>
      </c>
      <c r="C2" s="5">
        <f t="shared" ref="C2:C12" si="0">B2+7</f>
        <v>41330</v>
      </c>
      <c r="D2" s="13"/>
      <c r="E2" s="10">
        <f>SUMIF('Carla Machado Detailed'!A1:A500,A2,'Carla Machado Detailed'!C1:C500)</f>
        <v>6.5</v>
      </c>
    </row>
    <row r="3" spans="1:5" ht="12.75" customHeight="1" x14ac:dyDescent="0.2">
      <c r="A3" s="3">
        <v>2</v>
      </c>
      <c r="B3" s="5">
        <f t="shared" ref="B3:B13" si="1">B2+7</f>
        <v>41330</v>
      </c>
      <c r="C3" s="5">
        <f t="shared" si="0"/>
        <v>41337</v>
      </c>
      <c r="D3" s="13"/>
      <c r="E3" s="10">
        <f>SUMIF('Carla Machado Detailed'!A1:A500,A3,'Carla Machado Detailed'!C1:C500)</f>
        <v>0</v>
      </c>
    </row>
    <row r="4" spans="1:5" ht="12.75" customHeight="1" x14ac:dyDescent="0.2">
      <c r="A4" s="3">
        <v>3</v>
      </c>
      <c r="B4" s="5">
        <f t="shared" si="1"/>
        <v>41337</v>
      </c>
      <c r="C4" s="5">
        <f t="shared" si="0"/>
        <v>41344</v>
      </c>
      <c r="D4" s="13"/>
      <c r="E4" s="10">
        <f>SUMIF('Carla Machado Detailed'!A1:A500,A4,'Carla Machado Detailed'!C1:C500)</f>
        <v>0</v>
      </c>
    </row>
    <row r="5" spans="1:5" ht="12.75" customHeight="1" x14ac:dyDescent="0.2">
      <c r="A5" s="3">
        <v>4</v>
      </c>
      <c r="B5" s="5">
        <f t="shared" si="1"/>
        <v>41344</v>
      </c>
      <c r="C5" s="5">
        <f t="shared" si="0"/>
        <v>41351</v>
      </c>
      <c r="D5" s="13"/>
      <c r="E5" s="10">
        <f>SUMIF('Carla Machado Detailed'!A1:A500,A5,'Carla Machado Detailed'!C1:C500)</f>
        <v>0</v>
      </c>
    </row>
    <row r="6" spans="1:5" ht="12.75" customHeight="1" x14ac:dyDescent="0.2">
      <c r="A6" s="3">
        <v>5</v>
      </c>
      <c r="B6" s="5">
        <f t="shared" si="1"/>
        <v>41351</v>
      </c>
      <c r="C6" s="5">
        <f t="shared" si="0"/>
        <v>41358</v>
      </c>
      <c r="D6" s="13"/>
      <c r="E6" s="10">
        <f>SUMIF('Carla Machado Detailed'!A1:A500,A6,'Carla Machado Detailed'!C1:C500)</f>
        <v>0</v>
      </c>
    </row>
    <row r="7" spans="1:5" ht="12.75" customHeight="1" x14ac:dyDescent="0.2">
      <c r="A7" s="3">
        <v>6</v>
      </c>
      <c r="B7" s="5">
        <f t="shared" si="1"/>
        <v>41358</v>
      </c>
      <c r="C7" s="5">
        <f t="shared" si="0"/>
        <v>41365</v>
      </c>
      <c r="D7" s="13"/>
      <c r="E7" s="10">
        <f>SUMIF('Carla Machado Detailed'!A1:A500,A7,'Carla Machado Detailed'!C1:C500)</f>
        <v>0</v>
      </c>
    </row>
    <row r="8" spans="1:5" ht="12.75" customHeight="1" x14ac:dyDescent="0.2">
      <c r="A8" s="3">
        <v>7</v>
      </c>
      <c r="B8" s="5">
        <f t="shared" si="1"/>
        <v>41365</v>
      </c>
      <c r="C8" s="5">
        <f t="shared" si="0"/>
        <v>41372</v>
      </c>
      <c r="D8" s="13"/>
      <c r="E8" s="10">
        <f>SUMIF('Carla Machado Detailed'!A1:A500,A8,'Carla Machado Detailed'!C1:C500)</f>
        <v>0</v>
      </c>
    </row>
    <row r="9" spans="1:5" ht="12.75" customHeight="1" x14ac:dyDescent="0.2">
      <c r="A9" s="3">
        <v>8</v>
      </c>
      <c r="B9" s="5">
        <f t="shared" si="1"/>
        <v>41372</v>
      </c>
      <c r="C9" s="5">
        <f t="shared" si="0"/>
        <v>41379</v>
      </c>
      <c r="D9" s="13"/>
      <c r="E9" s="10">
        <f>SUMIF('Carla Machado Detailed'!A1:A500,A9,'Carla Machado Detailed'!C1:C500)</f>
        <v>0</v>
      </c>
    </row>
    <row r="10" spans="1:5" ht="12.75" customHeight="1" x14ac:dyDescent="0.2">
      <c r="A10" s="3">
        <v>9</v>
      </c>
      <c r="B10" s="5">
        <f t="shared" si="1"/>
        <v>41379</v>
      </c>
      <c r="C10" s="5">
        <f t="shared" si="0"/>
        <v>41386</v>
      </c>
      <c r="D10" s="13"/>
      <c r="E10" s="10">
        <f>SUMIF('Carla Machado Detailed'!A1:A500,A10,'Carla Machado Detailed'!C1:C500)</f>
        <v>0</v>
      </c>
    </row>
    <row r="11" spans="1:5" ht="12.75" customHeight="1" x14ac:dyDescent="0.2">
      <c r="A11" s="3">
        <v>10</v>
      </c>
      <c r="B11" s="5">
        <f t="shared" si="1"/>
        <v>41386</v>
      </c>
      <c r="C11" s="5">
        <f t="shared" si="0"/>
        <v>41393</v>
      </c>
      <c r="D11" s="13"/>
      <c r="E11" s="10">
        <f>SUMIF('Carla Machado Detailed'!A1:A500,A11,'Carla Machado Detailed'!C1:C500)</f>
        <v>0</v>
      </c>
    </row>
    <row r="12" spans="1:5" ht="12.75" customHeight="1" x14ac:dyDescent="0.2">
      <c r="A12" s="3">
        <v>11</v>
      </c>
      <c r="B12" s="5">
        <f t="shared" si="1"/>
        <v>41393</v>
      </c>
      <c r="C12" s="5">
        <f t="shared" si="0"/>
        <v>41400</v>
      </c>
      <c r="D12" s="13"/>
      <c r="E12" s="10">
        <f>SUMIF('Carla Machado Detailed'!A1:A500,A12,'Carla Machado Detailed'!C1:C500)</f>
        <v>0</v>
      </c>
    </row>
    <row r="13" spans="1:5" ht="12.75" customHeight="1" x14ac:dyDescent="0.2">
      <c r="A13" s="3">
        <v>12</v>
      </c>
      <c r="B13" s="5">
        <f t="shared" si="1"/>
        <v>41400</v>
      </c>
      <c r="C13" s="5">
        <f>B13+21</f>
        <v>41421</v>
      </c>
      <c r="D13" s="13"/>
      <c r="E13" s="10">
        <f>SUMIF('Carla Machado Detailed'!A1:A500,A13,'Carla Machado Detailed'!C1:C500)</f>
        <v>0</v>
      </c>
    </row>
    <row r="14" spans="1:5" ht="12.75" customHeight="1" x14ac:dyDescent="0.2">
      <c r="A14" s="3">
        <v>13</v>
      </c>
      <c r="B14" s="5">
        <f>B13+21</f>
        <v>41421</v>
      </c>
      <c r="C14" s="5">
        <f>B14+7</f>
        <v>41428</v>
      </c>
      <c r="D14" s="13"/>
      <c r="E14" s="10">
        <f>SUMIF('Carla Machado Detailed'!A1:A500,A14,'Carla Machado Detailed'!C1:C500)</f>
        <v>0</v>
      </c>
    </row>
    <row r="15" spans="1:5" ht="12.75" customHeight="1" x14ac:dyDescent="0.2">
      <c r="A15" s="3">
        <v>14</v>
      </c>
      <c r="B15" s="5">
        <f>B14+7</f>
        <v>41428</v>
      </c>
      <c r="C15" s="5">
        <f>B15+7</f>
        <v>41435</v>
      </c>
      <c r="D15" s="13"/>
      <c r="E15" s="10">
        <f>SUMIF('Carla Machado Detailed'!A1:A500,A15,'Carla Machado Detailed'!C1:C500)</f>
        <v>0</v>
      </c>
    </row>
    <row r="16" spans="1:5" ht="12.75" customHeight="1" x14ac:dyDescent="0.2">
      <c r="A16" s="6"/>
      <c r="B16" s="9"/>
      <c r="C16" s="9"/>
      <c r="D16" s="14" t="s">
        <v>6</v>
      </c>
      <c r="E16" s="3">
        <f>SUM(E2:E15)</f>
        <v>6.5</v>
      </c>
    </row>
    <row r="17" spans="1:5" ht="12.75" customHeight="1" x14ac:dyDescent="0.2">
      <c r="A17" s="6"/>
      <c r="B17" s="9"/>
      <c r="C17" s="9"/>
      <c r="E17" s="6"/>
    </row>
    <row r="18" spans="1:5" ht="12.75" customHeight="1" x14ac:dyDescent="0.2">
      <c r="A18" s="6"/>
      <c r="B18" s="9"/>
      <c r="C18" s="9"/>
      <c r="E18" s="6"/>
    </row>
    <row r="19" spans="1:5" ht="12.75" customHeight="1" x14ac:dyDescent="0.2">
      <c r="A19" s="6"/>
      <c r="B19" s="9"/>
      <c r="C19" s="9"/>
      <c r="E19" s="6"/>
    </row>
    <row r="20" spans="1:5" ht="12.75" customHeight="1" x14ac:dyDescent="0.2">
      <c r="A20" s="6"/>
      <c r="B20" s="9"/>
      <c r="C20" s="9"/>
      <c r="E20" s="6"/>
    </row>
    <row r="21" spans="1:5" ht="12.75" customHeight="1" x14ac:dyDescent="0.2">
      <c r="A21" s="6"/>
      <c r="B21" s="9"/>
      <c r="C21" s="9"/>
      <c r="E21" s="6"/>
    </row>
    <row r="22" spans="1:5" ht="12.75" customHeight="1" x14ac:dyDescent="0.2">
      <c r="A22" s="6"/>
      <c r="B22" s="9"/>
      <c r="C22" s="9"/>
      <c r="E22" s="6"/>
    </row>
    <row r="23" spans="1:5" ht="12.75" customHeight="1" x14ac:dyDescent="0.2">
      <c r="A23" s="6"/>
      <c r="B23" s="9"/>
      <c r="C23" s="9"/>
      <c r="E23" s="6"/>
    </row>
    <row r="24" spans="1:5" ht="12.75" customHeight="1" x14ac:dyDescent="0.2">
      <c r="A24" s="6"/>
      <c r="B24" s="9"/>
      <c r="C24" s="9"/>
      <c r="E24" s="6"/>
    </row>
    <row r="25" spans="1:5" ht="12.75" customHeight="1" x14ac:dyDescent="0.2">
      <c r="A25" s="6"/>
      <c r="B25" s="9"/>
      <c r="C25" s="9"/>
      <c r="E25" s="6"/>
    </row>
    <row r="26" spans="1:5" ht="12.75" customHeight="1" x14ac:dyDescent="0.2">
      <c r="A26" s="6"/>
      <c r="B26" s="9"/>
      <c r="C26" s="9"/>
      <c r="E26" s="6"/>
    </row>
    <row r="27" spans="1:5" ht="12.75" customHeight="1" x14ac:dyDescent="0.2">
      <c r="A27" s="6"/>
      <c r="B27" s="9"/>
      <c r="C27" s="9"/>
      <c r="E27" s="6"/>
    </row>
    <row r="28" spans="1:5" ht="12.75" customHeight="1" x14ac:dyDescent="0.2">
      <c r="A28" s="6"/>
      <c r="B28" s="9"/>
      <c r="C28" s="9"/>
      <c r="E28" s="6"/>
    </row>
    <row r="29" spans="1:5" ht="12.75" customHeight="1" x14ac:dyDescent="0.2">
      <c r="A29" s="6"/>
      <c r="B29" s="9"/>
      <c r="C29" s="9"/>
      <c r="E29" s="6"/>
    </row>
    <row r="30" spans="1:5" ht="12.75" customHeight="1" x14ac:dyDescent="0.2">
      <c r="A30" s="6"/>
      <c r="B30" s="9"/>
      <c r="C30" s="9"/>
      <c r="E30" s="6"/>
    </row>
    <row r="31" spans="1:5" ht="12.75" customHeight="1" x14ac:dyDescent="0.2">
      <c r="A31" s="6"/>
      <c r="B31" s="9"/>
      <c r="C31" s="9"/>
      <c r="E31" s="6"/>
    </row>
    <row r="32" spans="1:5" ht="12.75" customHeight="1" x14ac:dyDescent="0.2">
      <c r="A32" s="6"/>
      <c r="B32" s="9"/>
      <c r="C32" s="9"/>
      <c r="E32" s="6"/>
    </row>
    <row r="33" spans="1:5" x14ac:dyDescent="0.2">
      <c r="A33" s="6"/>
      <c r="B33" s="9"/>
      <c r="C33" s="9"/>
      <c r="E33" s="6"/>
    </row>
    <row r="34" spans="1:5" x14ac:dyDescent="0.2">
      <c r="A34" s="6"/>
      <c r="B34" s="9"/>
      <c r="C34" s="9"/>
      <c r="E34" s="6"/>
    </row>
    <row r="35" spans="1:5" x14ac:dyDescent="0.2">
      <c r="A35" s="6"/>
      <c r="B35" s="9"/>
      <c r="C35" s="9"/>
      <c r="E35" s="6"/>
    </row>
    <row r="36" spans="1:5" x14ac:dyDescent="0.2">
      <c r="A36" s="6"/>
      <c r="B36" s="9"/>
      <c r="C36" s="9"/>
      <c r="E36" s="6"/>
    </row>
    <row r="37" spans="1:5" x14ac:dyDescent="0.2">
      <c r="A37" s="6"/>
      <c r="B37" s="9"/>
      <c r="C37" s="9"/>
      <c r="E37" s="6"/>
    </row>
    <row r="38" spans="1:5" x14ac:dyDescent="0.2">
      <c r="A38" s="6"/>
      <c r="B38" s="9"/>
      <c r="C38" s="9"/>
      <c r="E38" s="6"/>
    </row>
    <row r="39" spans="1:5" x14ac:dyDescent="0.2">
      <c r="A39" s="6"/>
      <c r="B39" s="9"/>
      <c r="C39" s="9"/>
      <c r="E39" s="6"/>
    </row>
    <row r="40" spans="1:5" x14ac:dyDescent="0.2">
      <c r="A40" s="6"/>
      <c r="B40" s="9"/>
      <c r="C40" s="9"/>
      <c r="E40" s="6"/>
    </row>
    <row r="41" spans="1:5" x14ac:dyDescent="0.2">
      <c r="A41" s="6"/>
      <c r="B41" s="9"/>
      <c r="C41" s="9"/>
      <c r="E41" s="6"/>
    </row>
    <row r="42" spans="1:5" x14ac:dyDescent="0.2">
      <c r="A42" s="6"/>
      <c r="B42" s="9"/>
      <c r="C42" s="9"/>
      <c r="E42" s="6"/>
    </row>
    <row r="43" spans="1:5" x14ac:dyDescent="0.2">
      <c r="A43" s="6"/>
      <c r="B43" s="9"/>
      <c r="C43" s="9"/>
      <c r="E43" s="6"/>
    </row>
    <row r="44" spans="1:5" x14ac:dyDescent="0.2">
      <c r="A44" s="6"/>
      <c r="B44" s="9"/>
      <c r="C44" s="9"/>
      <c r="E44" s="6"/>
    </row>
    <row r="45" spans="1:5" x14ac:dyDescent="0.2">
      <c r="A45" s="6"/>
      <c r="B45" s="9"/>
      <c r="C45" s="9"/>
      <c r="E45" s="6"/>
    </row>
    <row r="46" spans="1:5" x14ac:dyDescent="0.2">
      <c r="A46" s="6"/>
      <c r="B46" s="9"/>
      <c r="C46" s="9"/>
      <c r="E46" s="6"/>
    </row>
    <row r="47" spans="1:5" x14ac:dyDescent="0.2">
      <c r="A47" s="6"/>
      <c r="B47" s="9"/>
      <c r="C47" s="9"/>
      <c r="E47" s="6"/>
    </row>
    <row r="48" spans="1:5" x14ac:dyDescent="0.2">
      <c r="A48" s="6"/>
      <c r="B48" s="9"/>
      <c r="C48" s="9"/>
      <c r="E48" s="6"/>
    </row>
    <row r="49" spans="1:5" x14ac:dyDescent="0.2">
      <c r="A49" s="6"/>
      <c r="B49" s="9"/>
      <c r="C49" s="9"/>
      <c r="E49" s="6"/>
    </row>
    <row r="50" spans="1:5" x14ac:dyDescent="0.2">
      <c r="A50" s="6"/>
      <c r="B50" s="9"/>
      <c r="C50" s="9"/>
      <c r="E50" s="6"/>
    </row>
    <row r="51" spans="1:5" x14ac:dyDescent="0.2">
      <c r="A51" s="6"/>
      <c r="B51" s="9"/>
      <c r="C51" s="9"/>
      <c r="E51" s="6"/>
    </row>
    <row r="52" spans="1:5" x14ac:dyDescent="0.2">
      <c r="A52" s="6"/>
      <c r="B52" s="9"/>
      <c r="C52" s="9"/>
      <c r="E52" s="6"/>
    </row>
    <row r="53" spans="1:5" x14ac:dyDescent="0.2">
      <c r="A53" s="6"/>
      <c r="B53" s="9"/>
      <c r="C53" s="9"/>
      <c r="E53" s="6"/>
    </row>
    <row r="54" spans="1:5" x14ac:dyDescent="0.2">
      <c r="A54" s="6"/>
      <c r="B54" s="9"/>
      <c r="C54" s="9"/>
      <c r="E54" s="6"/>
    </row>
    <row r="55" spans="1:5" x14ac:dyDescent="0.2">
      <c r="A55" s="6"/>
      <c r="B55" s="9"/>
      <c r="C55" s="9"/>
      <c r="E55" s="6"/>
    </row>
    <row r="56" spans="1:5" x14ac:dyDescent="0.2">
      <c r="A56" s="6"/>
      <c r="B56" s="9"/>
      <c r="C56" s="9"/>
      <c r="E56" s="6"/>
    </row>
    <row r="57" spans="1:5" x14ac:dyDescent="0.2">
      <c r="A57" s="6"/>
      <c r="B57" s="9"/>
      <c r="C57" s="9"/>
      <c r="E57" s="6"/>
    </row>
    <row r="58" spans="1:5" x14ac:dyDescent="0.2">
      <c r="A58" s="6"/>
      <c r="B58" s="9"/>
      <c r="C58" s="9"/>
      <c r="E58" s="6"/>
    </row>
    <row r="59" spans="1:5" x14ac:dyDescent="0.2">
      <c r="A59" s="6"/>
      <c r="B59" s="9"/>
      <c r="C59" s="9"/>
      <c r="E59" s="6"/>
    </row>
    <row r="60" spans="1:5" x14ac:dyDescent="0.2">
      <c r="A60" s="6"/>
      <c r="B60" s="9"/>
      <c r="C60" s="9"/>
      <c r="E60" s="6"/>
    </row>
    <row r="61" spans="1:5" x14ac:dyDescent="0.2">
      <c r="A61" s="6"/>
      <c r="B61" s="9"/>
      <c r="C61" s="9"/>
      <c r="E61" s="6"/>
    </row>
    <row r="62" spans="1:5" x14ac:dyDescent="0.2">
      <c r="A62" s="6"/>
      <c r="B62" s="9"/>
      <c r="C62" s="9"/>
      <c r="E62" s="6"/>
    </row>
    <row r="63" spans="1:5" x14ac:dyDescent="0.2">
      <c r="A63" s="6"/>
      <c r="B63" s="9"/>
      <c r="C63" s="9"/>
      <c r="E63" s="6"/>
    </row>
    <row r="64" spans="1:5" x14ac:dyDescent="0.2">
      <c r="A64" s="6"/>
      <c r="B64" s="9"/>
      <c r="C64" s="9"/>
      <c r="E64" s="6"/>
    </row>
    <row r="65" spans="1:5" x14ac:dyDescent="0.2">
      <c r="A65" s="6"/>
      <c r="B65" s="9"/>
      <c r="C65" s="9"/>
      <c r="E65" s="6"/>
    </row>
    <row r="66" spans="1:5" x14ac:dyDescent="0.2">
      <c r="A66" s="6"/>
      <c r="B66" s="9"/>
      <c r="C66" s="9"/>
      <c r="E66" s="6"/>
    </row>
    <row r="67" spans="1:5" x14ac:dyDescent="0.2">
      <c r="A67" s="6"/>
      <c r="B67" s="9"/>
      <c r="C67" s="9"/>
      <c r="E67" s="6"/>
    </row>
    <row r="68" spans="1:5" x14ac:dyDescent="0.2">
      <c r="A68" s="6"/>
      <c r="B68" s="9"/>
      <c r="C68" s="9"/>
      <c r="E68" s="6"/>
    </row>
    <row r="69" spans="1:5" x14ac:dyDescent="0.2">
      <c r="A69" s="6"/>
      <c r="B69" s="9"/>
      <c r="C69" s="9"/>
      <c r="E69" s="6"/>
    </row>
    <row r="70" spans="1:5" x14ac:dyDescent="0.2">
      <c r="A70" s="6"/>
      <c r="B70" s="9"/>
      <c r="C70" s="9"/>
      <c r="E70" s="6"/>
    </row>
    <row r="71" spans="1:5" x14ac:dyDescent="0.2">
      <c r="A71" s="6"/>
      <c r="B71" s="9"/>
      <c r="C71" s="9"/>
      <c r="E71" s="6"/>
    </row>
    <row r="72" spans="1:5" x14ac:dyDescent="0.2">
      <c r="A72" s="6"/>
      <c r="B72" s="9"/>
      <c r="C72" s="9"/>
      <c r="E72" s="6"/>
    </row>
    <row r="73" spans="1:5" x14ac:dyDescent="0.2">
      <c r="A73" s="6"/>
      <c r="B73" s="9"/>
      <c r="C73" s="9"/>
      <c r="E73" s="6"/>
    </row>
    <row r="74" spans="1:5" x14ac:dyDescent="0.2">
      <c r="A74" s="6"/>
      <c r="B74" s="9"/>
      <c r="C74" s="9"/>
      <c r="E74" s="6"/>
    </row>
    <row r="75" spans="1:5" x14ac:dyDescent="0.2">
      <c r="A75" s="6"/>
      <c r="B75" s="9"/>
      <c r="C75" s="9"/>
      <c r="E75" s="6"/>
    </row>
    <row r="76" spans="1:5" x14ac:dyDescent="0.2">
      <c r="A76" s="6"/>
      <c r="B76" s="9"/>
      <c r="C76" s="9"/>
      <c r="E76" s="6"/>
    </row>
    <row r="77" spans="1:5" x14ac:dyDescent="0.2">
      <c r="A77" s="6"/>
      <c r="B77" s="9"/>
      <c r="C77" s="9"/>
      <c r="E77" s="6"/>
    </row>
    <row r="78" spans="1:5" x14ac:dyDescent="0.2">
      <c r="A78" s="6"/>
      <c r="B78" s="9"/>
      <c r="C78" s="9"/>
      <c r="E78" s="6"/>
    </row>
    <row r="79" spans="1:5" x14ac:dyDescent="0.2">
      <c r="A79" s="6"/>
      <c r="B79" s="9"/>
      <c r="C79" s="9"/>
      <c r="E79" s="6"/>
    </row>
    <row r="80" spans="1:5" x14ac:dyDescent="0.2">
      <c r="A80" s="6"/>
      <c r="B80" s="9"/>
      <c r="C80" s="9"/>
      <c r="E80" s="6"/>
    </row>
    <row r="81" spans="1:5" x14ac:dyDescent="0.2">
      <c r="A81" s="6"/>
      <c r="B81" s="9"/>
      <c r="C81" s="9"/>
      <c r="E81" s="6"/>
    </row>
    <row r="82" spans="1:5" x14ac:dyDescent="0.2">
      <c r="A82" s="6"/>
      <c r="B82" s="9"/>
      <c r="C82" s="9"/>
      <c r="E82" s="6"/>
    </row>
    <row r="83" spans="1:5" x14ac:dyDescent="0.2">
      <c r="A83" s="6"/>
      <c r="B83" s="9"/>
      <c r="C83" s="9"/>
      <c r="E83" s="6"/>
    </row>
    <row r="84" spans="1:5" x14ac:dyDescent="0.2">
      <c r="A84" s="6"/>
      <c r="B84" s="9"/>
      <c r="C84" s="9"/>
      <c r="E84" s="6"/>
    </row>
    <row r="85" spans="1:5" x14ac:dyDescent="0.2">
      <c r="A85" s="6"/>
      <c r="B85" s="9"/>
      <c r="C85" s="9"/>
      <c r="E85" s="6"/>
    </row>
    <row r="86" spans="1:5" x14ac:dyDescent="0.2">
      <c r="A86" s="6"/>
      <c r="B86" s="9"/>
      <c r="C86" s="9"/>
      <c r="E86" s="6"/>
    </row>
    <row r="87" spans="1:5" x14ac:dyDescent="0.2">
      <c r="A87" s="6"/>
      <c r="B87" s="9"/>
      <c r="C87" s="9"/>
      <c r="E87" s="6"/>
    </row>
    <row r="88" spans="1:5" x14ac:dyDescent="0.2">
      <c r="A88" s="6"/>
      <c r="B88" s="9"/>
      <c r="C88" s="9"/>
      <c r="E88" s="6"/>
    </row>
    <row r="89" spans="1:5" x14ac:dyDescent="0.2">
      <c r="A89" s="6"/>
      <c r="B89" s="9"/>
      <c r="C89" s="9"/>
      <c r="E89" s="6"/>
    </row>
    <row r="90" spans="1:5" x14ac:dyDescent="0.2">
      <c r="A90" s="6"/>
      <c r="B90" s="9"/>
      <c r="C90" s="9"/>
      <c r="E90" s="6"/>
    </row>
    <row r="91" spans="1:5" x14ac:dyDescent="0.2">
      <c r="A91" s="6"/>
      <c r="B91" s="9"/>
      <c r="C91" s="9"/>
      <c r="E91" s="6"/>
    </row>
    <row r="92" spans="1:5" x14ac:dyDescent="0.2">
      <c r="A92" s="6"/>
      <c r="B92" s="9"/>
      <c r="C92" s="9"/>
      <c r="E92" s="6"/>
    </row>
    <row r="93" spans="1:5" x14ac:dyDescent="0.2">
      <c r="A93" s="6"/>
      <c r="B93" s="9"/>
      <c r="C93" s="9"/>
      <c r="E93" s="6"/>
    </row>
    <row r="94" spans="1:5" x14ac:dyDescent="0.2">
      <c r="A94" s="6"/>
      <c r="B94" s="9"/>
      <c r="C94" s="9"/>
      <c r="E94" s="6"/>
    </row>
    <row r="95" spans="1:5" x14ac:dyDescent="0.2">
      <c r="A95" s="6"/>
      <c r="B95" s="9"/>
      <c r="C95" s="9"/>
      <c r="E95" s="6"/>
    </row>
    <row r="96" spans="1:5" x14ac:dyDescent="0.2">
      <c r="A96" s="6"/>
      <c r="B96" s="9"/>
      <c r="C96" s="9"/>
      <c r="E96" s="6"/>
    </row>
    <row r="97" spans="1:5" x14ac:dyDescent="0.2">
      <c r="A97" s="6"/>
      <c r="B97" s="9"/>
      <c r="C97" s="9"/>
      <c r="E97" s="6"/>
    </row>
    <row r="98" spans="1:5" x14ac:dyDescent="0.2">
      <c r="A98" s="6"/>
      <c r="B98" s="9"/>
      <c r="C98" s="9"/>
      <c r="E98" s="6"/>
    </row>
    <row r="99" spans="1:5" x14ac:dyDescent="0.2">
      <c r="A99" s="6"/>
      <c r="B99" s="9"/>
      <c r="C99" s="9"/>
      <c r="E99" s="6"/>
    </row>
    <row r="100" spans="1:5" x14ac:dyDescent="0.2">
      <c r="A100" s="6"/>
      <c r="B100" s="9"/>
      <c r="C100" s="9"/>
      <c r="E100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selection activeCell="B12" sqref="B12"/>
    </sheetView>
  </sheetViews>
  <sheetFormatPr defaultColWidth="17.140625" defaultRowHeight="12.75" customHeight="1" x14ac:dyDescent="0.2"/>
  <cols>
    <col min="1" max="1" width="11.7109375" customWidth="1"/>
    <col min="2" max="2" width="72.42578125" customWidth="1"/>
    <col min="3" max="3" width="8.140625" customWidth="1"/>
  </cols>
  <sheetData>
    <row r="1" spans="1:3" ht="12.75" customHeight="1" x14ac:dyDescent="0.2">
      <c r="A1" s="3" t="s">
        <v>0</v>
      </c>
      <c r="B1" s="4" t="s">
        <v>3</v>
      </c>
      <c r="C1" s="3" t="s">
        <v>7</v>
      </c>
    </row>
    <row r="2" spans="1:3" ht="12.75" customHeight="1" x14ac:dyDescent="0.2">
      <c r="A2" s="3">
        <v>1</v>
      </c>
      <c r="B2" s="13" t="s">
        <v>8</v>
      </c>
      <c r="C2" s="10">
        <v>1</v>
      </c>
    </row>
    <row r="3" spans="1:3" ht="12.75" customHeight="1" x14ac:dyDescent="0.2">
      <c r="A3" s="3">
        <v>1</v>
      </c>
      <c r="B3" s="13" t="s">
        <v>9</v>
      </c>
      <c r="C3" s="10">
        <v>1.5</v>
      </c>
    </row>
    <row r="4" spans="1:3" ht="12.75" customHeight="1" x14ac:dyDescent="0.2">
      <c r="A4" s="3">
        <v>1</v>
      </c>
      <c r="B4" s="13" t="s">
        <v>10</v>
      </c>
      <c r="C4" s="10"/>
    </row>
    <row r="5" spans="1:3" ht="12.75" customHeight="1" x14ac:dyDescent="0.2">
      <c r="A5" s="3">
        <v>1</v>
      </c>
      <c r="B5" s="13" t="s">
        <v>11</v>
      </c>
      <c r="C5" s="10">
        <v>0.5</v>
      </c>
    </row>
    <row r="6" spans="1:3" ht="12.75" customHeight="1" x14ac:dyDescent="0.2">
      <c r="A6" s="3">
        <v>1</v>
      </c>
      <c r="B6" s="13" t="s">
        <v>12</v>
      </c>
      <c r="C6" s="10">
        <v>1.5</v>
      </c>
    </row>
    <row r="7" spans="1:3" ht="12.75" customHeight="1" x14ac:dyDescent="0.2">
      <c r="A7" s="3">
        <v>1</v>
      </c>
      <c r="B7" s="13" t="s">
        <v>13</v>
      </c>
      <c r="C7" s="10">
        <v>2</v>
      </c>
    </row>
    <row r="8" spans="1:3" ht="12.75" customHeight="1" x14ac:dyDescent="0.2">
      <c r="A8" s="3">
        <v>2</v>
      </c>
      <c r="B8" s="13"/>
      <c r="C8" s="10"/>
    </row>
    <row r="9" spans="1:3" ht="12.75" customHeight="1" x14ac:dyDescent="0.2">
      <c r="A9" s="3"/>
      <c r="B9" s="13"/>
      <c r="C9" s="10"/>
    </row>
    <row r="10" spans="1:3" ht="12.75" customHeight="1" x14ac:dyDescent="0.2">
      <c r="A10" s="3"/>
      <c r="B10" s="13"/>
      <c r="C10" s="10"/>
    </row>
    <row r="11" spans="1:3" ht="12.75" customHeight="1" x14ac:dyDescent="0.2">
      <c r="A11" s="3"/>
      <c r="B11" s="13"/>
      <c r="C11" s="10"/>
    </row>
    <row r="12" spans="1:3" ht="12.75" customHeight="1" x14ac:dyDescent="0.2">
      <c r="A12" s="3"/>
      <c r="B12" s="13"/>
      <c r="C12" s="10"/>
    </row>
    <row r="13" spans="1:3" ht="12.75" customHeight="1" x14ac:dyDescent="0.2">
      <c r="A13" s="3"/>
      <c r="B13" s="13"/>
      <c r="C13" s="10"/>
    </row>
    <row r="14" spans="1:3" ht="12.75" customHeight="1" x14ac:dyDescent="0.2">
      <c r="A14" s="3"/>
      <c r="B14" s="13"/>
      <c r="C14" s="10"/>
    </row>
    <row r="15" spans="1:3" ht="12.75" customHeight="1" x14ac:dyDescent="0.2">
      <c r="A15" s="3"/>
      <c r="B15" s="13"/>
      <c r="C15" s="10"/>
    </row>
    <row r="16" spans="1:3" ht="12.75" customHeight="1" x14ac:dyDescent="0.2">
      <c r="A16" s="3"/>
      <c r="B16" s="13"/>
      <c r="C16" s="10"/>
    </row>
    <row r="17" spans="1:3" ht="12.75" customHeight="1" x14ac:dyDescent="0.2">
      <c r="A17" s="3"/>
      <c r="B17" s="13"/>
      <c r="C17" s="10"/>
    </row>
    <row r="18" spans="1:3" ht="12.75" customHeight="1" x14ac:dyDescent="0.2">
      <c r="A18" s="3"/>
      <c r="B18" s="13"/>
      <c r="C18" s="10"/>
    </row>
    <row r="19" spans="1:3" ht="12.75" customHeight="1" x14ac:dyDescent="0.2">
      <c r="A19" s="3"/>
      <c r="B19" s="13"/>
      <c r="C19" s="10"/>
    </row>
    <row r="20" spans="1:3" ht="12.75" customHeight="1" x14ac:dyDescent="0.2">
      <c r="A20" s="3"/>
      <c r="B20" s="13"/>
      <c r="C20" s="10"/>
    </row>
    <row r="21" spans="1:3" ht="12.75" customHeight="1" x14ac:dyDescent="0.2">
      <c r="A21" s="3"/>
      <c r="B21" s="13"/>
      <c r="C21" s="10"/>
    </row>
    <row r="22" spans="1:3" ht="12.75" customHeight="1" x14ac:dyDescent="0.2">
      <c r="A22" s="3"/>
      <c r="B22" s="13"/>
      <c r="C22" s="10"/>
    </row>
    <row r="23" spans="1:3" ht="12.75" customHeight="1" x14ac:dyDescent="0.2">
      <c r="A23" s="3"/>
      <c r="B23" s="13"/>
      <c r="C23" s="10"/>
    </row>
    <row r="24" spans="1:3" ht="12.75" customHeight="1" x14ac:dyDescent="0.2">
      <c r="A24" s="3"/>
      <c r="B24" s="13"/>
      <c r="C24" s="10"/>
    </row>
    <row r="25" spans="1:3" ht="12.75" customHeight="1" x14ac:dyDescent="0.2">
      <c r="A25" s="3"/>
      <c r="B25" s="13"/>
      <c r="C25" s="10"/>
    </row>
    <row r="26" spans="1:3" ht="12.75" customHeight="1" x14ac:dyDescent="0.2">
      <c r="A26" s="3"/>
      <c r="B26" s="13"/>
      <c r="C26" s="10"/>
    </row>
    <row r="27" spans="1:3" ht="12.75" customHeight="1" x14ac:dyDescent="0.2">
      <c r="A27" s="3"/>
      <c r="B27" s="13"/>
      <c r="C27" s="10"/>
    </row>
    <row r="28" spans="1:3" ht="12.75" customHeight="1" x14ac:dyDescent="0.2">
      <c r="A28" s="3"/>
      <c r="B28" s="13"/>
      <c r="C28" s="10"/>
    </row>
    <row r="29" spans="1:3" ht="12.75" customHeight="1" x14ac:dyDescent="0.2">
      <c r="A29" s="3"/>
      <c r="B29" s="13"/>
      <c r="C29" s="10"/>
    </row>
    <row r="30" spans="1:3" ht="12.75" customHeight="1" x14ac:dyDescent="0.2">
      <c r="A30" s="3"/>
      <c r="B30" s="13"/>
      <c r="C30" s="10"/>
    </row>
    <row r="31" spans="1:3" x14ac:dyDescent="0.2">
      <c r="A31" s="3"/>
      <c r="B31" s="13"/>
      <c r="C31" s="10"/>
    </row>
    <row r="32" spans="1:3" x14ac:dyDescent="0.2">
      <c r="A32" s="3"/>
      <c r="B32" s="13"/>
      <c r="C32" s="10"/>
    </row>
    <row r="33" spans="1:3" x14ac:dyDescent="0.2">
      <c r="A33" s="3"/>
      <c r="B33" s="13"/>
      <c r="C33" s="10"/>
    </row>
    <row r="34" spans="1:3" x14ac:dyDescent="0.2">
      <c r="A34" s="3"/>
      <c r="B34" s="13"/>
      <c r="C34" s="10"/>
    </row>
    <row r="35" spans="1:3" x14ac:dyDescent="0.2">
      <c r="A35" s="3"/>
      <c r="B35" s="13"/>
      <c r="C35" s="10"/>
    </row>
    <row r="36" spans="1:3" x14ac:dyDescent="0.2">
      <c r="A36" s="3"/>
      <c r="B36" s="13"/>
      <c r="C36" s="10"/>
    </row>
    <row r="37" spans="1:3" x14ac:dyDescent="0.2">
      <c r="A37" s="3"/>
      <c r="B37" s="13"/>
      <c r="C37" s="10"/>
    </row>
    <row r="38" spans="1:3" x14ac:dyDescent="0.2">
      <c r="A38" s="3"/>
      <c r="B38" s="13"/>
      <c r="C38" s="10"/>
    </row>
    <row r="39" spans="1:3" x14ac:dyDescent="0.2">
      <c r="A39" s="3"/>
      <c r="B39" s="13"/>
      <c r="C39" s="10"/>
    </row>
    <row r="40" spans="1:3" x14ac:dyDescent="0.2">
      <c r="A40" s="3"/>
      <c r="B40" s="13"/>
      <c r="C40" s="10"/>
    </row>
    <row r="41" spans="1:3" x14ac:dyDescent="0.2">
      <c r="A41" s="3"/>
      <c r="B41" s="13"/>
      <c r="C41" s="10"/>
    </row>
    <row r="42" spans="1:3" x14ac:dyDescent="0.2">
      <c r="A42" s="3"/>
      <c r="B42" s="13"/>
      <c r="C42" s="10"/>
    </row>
    <row r="43" spans="1:3" x14ac:dyDescent="0.2">
      <c r="A43" s="3"/>
      <c r="B43" s="13"/>
      <c r="C43" s="10"/>
    </row>
    <row r="44" spans="1:3" x14ac:dyDescent="0.2">
      <c r="A44" s="3"/>
      <c r="B44" s="13"/>
      <c r="C44" s="10"/>
    </row>
    <row r="45" spans="1:3" x14ac:dyDescent="0.2">
      <c r="A45" s="3"/>
      <c r="B45" s="13"/>
      <c r="C45" s="10"/>
    </row>
    <row r="46" spans="1:3" x14ac:dyDescent="0.2">
      <c r="A46" s="3"/>
      <c r="B46" s="13"/>
      <c r="C46" s="10"/>
    </row>
    <row r="47" spans="1:3" x14ac:dyDescent="0.2">
      <c r="A47" s="3"/>
      <c r="B47" s="13"/>
      <c r="C47" s="10"/>
    </row>
    <row r="48" spans="1:3" x14ac:dyDescent="0.2">
      <c r="A48" s="3"/>
      <c r="B48" s="13"/>
      <c r="C48" s="10"/>
    </row>
    <row r="49" spans="1:3" x14ac:dyDescent="0.2">
      <c r="A49" s="3"/>
      <c r="B49" s="13"/>
      <c r="C49" s="10"/>
    </row>
    <row r="50" spans="1:3" x14ac:dyDescent="0.2">
      <c r="A50" s="3"/>
      <c r="B50" s="13"/>
      <c r="C50" s="10"/>
    </row>
    <row r="51" spans="1:3" x14ac:dyDescent="0.2">
      <c r="A51" s="3"/>
      <c r="B51" s="13"/>
      <c r="C51" s="10"/>
    </row>
    <row r="52" spans="1:3" x14ac:dyDescent="0.2">
      <c r="A52" s="6"/>
      <c r="B52" s="11" t="s">
        <v>6</v>
      </c>
      <c r="C52" s="3">
        <f>SUM(C38:C51)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workbookViewId="0">
      <pane ySplit="1" topLeftCell="A2" activePane="bottomLeft" state="frozen"/>
      <selection pane="bottomLeft" activeCell="E12" sqref="E12"/>
    </sheetView>
  </sheetViews>
  <sheetFormatPr defaultColWidth="17.140625" defaultRowHeight="12.75" customHeight="1" x14ac:dyDescent="0.2"/>
  <cols>
    <col min="1" max="1" width="4.85546875" customWidth="1"/>
    <col min="2" max="2" width="6.5703125" customWidth="1"/>
    <col min="3" max="3" width="6.7109375" customWidth="1"/>
    <col min="4" max="4" width="40.7109375" customWidth="1"/>
    <col min="5" max="5" width="5.42578125" customWidth="1"/>
  </cols>
  <sheetData>
    <row r="1" spans="1:5" ht="12.75" customHeight="1" x14ac:dyDescent="0.2">
      <c r="A1" s="3" t="s">
        <v>0</v>
      </c>
      <c r="B1" s="5" t="s">
        <v>1</v>
      </c>
      <c r="C1" s="5" t="s">
        <v>2</v>
      </c>
      <c r="D1" s="4" t="s">
        <v>3</v>
      </c>
      <c r="E1" s="3" t="s">
        <v>7</v>
      </c>
    </row>
    <row r="2" spans="1:5" ht="12.75" customHeight="1" x14ac:dyDescent="0.2">
      <c r="A2" s="3">
        <v>1</v>
      </c>
      <c r="B2" s="5">
        <v>41323</v>
      </c>
      <c r="C2" s="5">
        <f t="shared" ref="C2:C12" si="0">B2+7</f>
        <v>41330</v>
      </c>
      <c r="D2" s="13"/>
      <c r="E2" s="10">
        <f>SUMIF('David João Detailed'!A1:A500,A2,'David João Detailed'!C1:C500)</f>
        <v>5.5</v>
      </c>
    </row>
    <row r="3" spans="1:5" ht="12.75" customHeight="1" x14ac:dyDescent="0.2">
      <c r="A3" s="3">
        <v>2</v>
      </c>
      <c r="B3" s="5">
        <f t="shared" ref="B3:B13" si="1">B2+7</f>
        <v>41330</v>
      </c>
      <c r="C3" s="5">
        <f t="shared" si="0"/>
        <v>41337</v>
      </c>
      <c r="D3" s="13"/>
      <c r="E3" s="10">
        <f>SUMIF('David João Detailed'!A1:A500,A3,'David João Detailed'!C1:C500)</f>
        <v>0</v>
      </c>
    </row>
    <row r="4" spans="1:5" ht="12.75" customHeight="1" x14ac:dyDescent="0.2">
      <c r="A4" s="3">
        <v>3</v>
      </c>
      <c r="B4" s="5">
        <f t="shared" si="1"/>
        <v>41337</v>
      </c>
      <c r="C4" s="5">
        <f t="shared" si="0"/>
        <v>41344</v>
      </c>
      <c r="D4" s="13"/>
      <c r="E4" s="10">
        <f>SUMIF('David João Detailed'!A1:A500,A4,'David João Detailed'!C1:C500)</f>
        <v>0</v>
      </c>
    </row>
    <row r="5" spans="1:5" ht="12.75" customHeight="1" x14ac:dyDescent="0.2">
      <c r="A5" s="3">
        <v>4</v>
      </c>
      <c r="B5" s="5">
        <f t="shared" si="1"/>
        <v>41344</v>
      </c>
      <c r="C5" s="5">
        <f t="shared" si="0"/>
        <v>41351</v>
      </c>
      <c r="D5" s="13"/>
      <c r="E5" s="10">
        <f>SUMIF('David João Detailed'!A1:A500,A5,'David João Detailed'!C1:C500)</f>
        <v>0</v>
      </c>
    </row>
    <row r="6" spans="1:5" ht="12.75" customHeight="1" x14ac:dyDescent="0.2">
      <c r="A6" s="3">
        <v>5</v>
      </c>
      <c r="B6" s="5">
        <f t="shared" si="1"/>
        <v>41351</v>
      </c>
      <c r="C6" s="5">
        <f t="shared" si="0"/>
        <v>41358</v>
      </c>
      <c r="D6" s="13"/>
      <c r="E6" s="10">
        <f>SUMIF('David João Detailed'!A1:A500,A6,'David João Detailed'!C1:C500)</f>
        <v>0</v>
      </c>
    </row>
    <row r="7" spans="1:5" ht="12.75" customHeight="1" x14ac:dyDescent="0.2">
      <c r="A7" s="3">
        <v>6</v>
      </c>
      <c r="B7" s="5">
        <f t="shared" si="1"/>
        <v>41358</v>
      </c>
      <c r="C7" s="5">
        <f t="shared" si="0"/>
        <v>41365</v>
      </c>
      <c r="D7" s="13"/>
      <c r="E7" s="10">
        <f>SUMIF('David João Detailed'!A1:A500,A7,'David João Detailed'!C1:C500)</f>
        <v>0</v>
      </c>
    </row>
    <row r="8" spans="1:5" ht="12.75" customHeight="1" x14ac:dyDescent="0.2">
      <c r="A8" s="3">
        <v>7</v>
      </c>
      <c r="B8" s="5">
        <f t="shared" si="1"/>
        <v>41365</v>
      </c>
      <c r="C8" s="5">
        <f t="shared" si="0"/>
        <v>41372</v>
      </c>
      <c r="D8" s="13"/>
      <c r="E8" s="10">
        <f>SUMIF('David João Detailed'!A1:A500,A8,'David João Detailed'!C1:C500)</f>
        <v>0</v>
      </c>
    </row>
    <row r="9" spans="1:5" ht="12.75" customHeight="1" x14ac:dyDescent="0.2">
      <c r="A9" s="3">
        <v>8</v>
      </c>
      <c r="B9" s="5">
        <f t="shared" si="1"/>
        <v>41372</v>
      </c>
      <c r="C9" s="5">
        <f t="shared" si="0"/>
        <v>41379</v>
      </c>
      <c r="D9" s="13"/>
      <c r="E9" s="10">
        <f>SUMIF('David João Detailed'!A1:A500,A9,'David João Detailed'!C1:C500)</f>
        <v>0</v>
      </c>
    </row>
    <row r="10" spans="1:5" ht="12.75" customHeight="1" x14ac:dyDescent="0.2">
      <c r="A10" s="3">
        <v>9</v>
      </c>
      <c r="B10" s="5">
        <f t="shared" si="1"/>
        <v>41379</v>
      </c>
      <c r="C10" s="5">
        <f t="shared" si="0"/>
        <v>41386</v>
      </c>
      <c r="D10" s="13"/>
      <c r="E10" s="10">
        <f>SUMIF('David João Detailed'!A1:A500,A10,'David João Detailed'!C1:C500)</f>
        <v>0</v>
      </c>
    </row>
    <row r="11" spans="1:5" ht="12.75" customHeight="1" x14ac:dyDescent="0.2">
      <c r="A11" s="3">
        <v>10</v>
      </c>
      <c r="B11" s="5">
        <f t="shared" si="1"/>
        <v>41386</v>
      </c>
      <c r="C11" s="5">
        <f t="shared" si="0"/>
        <v>41393</v>
      </c>
      <c r="D11" s="13"/>
      <c r="E11" s="10">
        <f>SUMIF('David João Detailed'!A1:A500,A11,'David João Detailed'!C1:C500)</f>
        <v>0</v>
      </c>
    </row>
    <row r="12" spans="1:5" ht="12.75" customHeight="1" x14ac:dyDescent="0.2">
      <c r="A12" s="3">
        <v>11</v>
      </c>
      <c r="B12" s="5">
        <f t="shared" si="1"/>
        <v>41393</v>
      </c>
      <c r="C12" s="5">
        <f t="shared" si="0"/>
        <v>41400</v>
      </c>
      <c r="D12" s="13"/>
      <c r="E12" s="10">
        <f>SUMIF('David João Detailed'!A1:A500,A12,'David João Detailed'!C1:C500)</f>
        <v>0</v>
      </c>
    </row>
    <row r="13" spans="1:5" ht="12.75" customHeight="1" x14ac:dyDescent="0.2">
      <c r="A13" s="3">
        <v>12</v>
      </c>
      <c r="B13" s="5">
        <f t="shared" si="1"/>
        <v>41400</v>
      </c>
      <c r="C13" s="5">
        <f>B13+21</f>
        <v>41421</v>
      </c>
      <c r="D13" s="13"/>
      <c r="E13" s="10">
        <f>SUMIF('David João Detailed'!A1:A500,A13,'David João Detailed'!C1:C500)</f>
        <v>0</v>
      </c>
    </row>
    <row r="14" spans="1:5" ht="12.75" customHeight="1" x14ac:dyDescent="0.2">
      <c r="A14" s="3">
        <v>13</v>
      </c>
      <c r="B14" s="5">
        <f>B13+21</f>
        <v>41421</v>
      </c>
      <c r="C14" s="5">
        <f>B14+7</f>
        <v>41428</v>
      </c>
      <c r="D14" s="13"/>
      <c r="E14" s="10">
        <f>SUMIF('David João Detailed'!A1:A500,A14,'David João Detailed'!C1:C500)</f>
        <v>0</v>
      </c>
    </row>
    <row r="15" spans="1:5" ht="12.75" customHeight="1" x14ac:dyDescent="0.2">
      <c r="A15" s="3">
        <v>14</v>
      </c>
      <c r="B15" s="5">
        <f>B14+7</f>
        <v>41428</v>
      </c>
      <c r="C15" s="5">
        <f>B15+7</f>
        <v>41435</v>
      </c>
      <c r="D15" s="13"/>
      <c r="E15" s="10">
        <f>SUMIF('David João Detailed'!A1:A500,A15,'David João Detailed'!C1:C500)</f>
        <v>0</v>
      </c>
    </row>
    <row r="16" spans="1:5" ht="12.75" customHeight="1" x14ac:dyDescent="0.2">
      <c r="A16" s="6"/>
      <c r="B16" s="9"/>
      <c r="C16" s="9"/>
      <c r="D16" s="14" t="s">
        <v>6</v>
      </c>
      <c r="E16" s="3">
        <f>SUM(E2:E15)</f>
        <v>5.5</v>
      </c>
    </row>
    <row r="17" spans="1:5" ht="12.75" customHeight="1" x14ac:dyDescent="0.2">
      <c r="A17" s="6"/>
      <c r="B17" s="9"/>
      <c r="C17" s="9"/>
      <c r="E17" s="6"/>
    </row>
    <row r="18" spans="1:5" ht="12.75" customHeight="1" x14ac:dyDescent="0.2">
      <c r="A18" s="6"/>
      <c r="B18" s="9"/>
      <c r="C18" s="9"/>
      <c r="E18" s="6"/>
    </row>
    <row r="19" spans="1:5" ht="12.75" customHeight="1" x14ac:dyDescent="0.2">
      <c r="A19" s="6"/>
      <c r="B19" s="9"/>
      <c r="C19" s="9"/>
      <c r="E19" s="6"/>
    </row>
    <row r="20" spans="1:5" ht="12.75" customHeight="1" x14ac:dyDescent="0.2">
      <c r="A20" s="6"/>
      <c r="B20" s="9"/>
      <c r="C20" s="9"/>
      <c r="E20" s="6"/>
    </row>
    <row r="21" spans="1:5" ht="12.75" customHeight="1" x14ac:dyDescent="0.2">
      <c r="A21" s="6"/>
      <c r="B21" s="9"/>
      <c r="C21" s="9"/>
      <c r="E21" s="6"/>
    </row>
    <row r="22" spans="1:5" ht="12.75" customHeight="1" x14ac:dyDescent="0.2">
      <c r="A22" s="6"/>
      <c r="B22" s="9"/>
      <c r="C22" s="9"/>
      <c r="E22" s="6"/>
    </row>
    <row r="23" spans="1:5" ht="12.75" customHeight="1" x14ac:dyDescent="0.2">
      <c r="A23" s="6"/>
      <c r="B23" s="9"/>
      <c r="C23" s="9"/>
      <c r="E23" s="6"/>
    </row>
    <row r="24" spans="1:5" ht="12.75" customHeight="1" x14ac:dyDescent="0.2">
      <c r="A24" s="6"/>
      <c r="B24" s="9"/>
      <c r="C24" s="9"/>
      <c r="E24" s="6"/>
    </row>
    <row r="25" spans="1:5" ht="12.75" customHeight="1" x14ac:dyDescent="0.2">
      <c r="A25" s="6"/>
      <c r="B25" s="9"/>
      <c r="C25" s="9"/>
      <c r="E25" s="6"/>
    </row>
    <row r="26" spans="1:5" ht="12.75" customHeight="1" x14ac:dyDescent="0.2">
      <c r="A26" s="6"/>
      <c r="B26" s="9"/>
      <c r="C26" s="9"/>
      <c r="E26" s="6"/>
    </row>
    <row r="27" spans="1:5" ht="12.75" customHeight="1" x14ac:dyDescent="0.2">
      <c r="A27" s="6"/>
      <c r="B27" s="9"/>
      <c r="C27" s="9"/>
      <c r="E27" s="6"/>
    </row>
    <row r="28" spans="1:5" ht="12.75" customHeight="1" x14ac:dyDescent="0.2">
      <c r="A28" s="6"/>
      <c r="B28" s="9"/>
      <c r="C28" s="9"/>
      <c r="E28" s="6"/>
    </row>
    <row r="29" spans="1:5" ht="12.75" customHeight="1" x14ac:dyDescent="0.2">
      <c r="A29" s="6"/>
      <c r="B29" s="9"/>
      <c r="C29" s="9"/>
      <c r="E29" s="6"/>
    </row>
    <row r="30" spans="1:5" ht="12.75" customHeight="1" x14ac:dyDescent="0.2">
      <c r="A30" s="6"/>
      <c r="B30" s="9"/>
      <c r="C30" s="9"/>
      <c r="E30" s="6"/>
    </row>
    <row r="31" spans="1:5" ht="12.75" customHeight="1" x14ac:dyDescent="0.2">
      <c r="A31" s="6"/>
      <c r="B31" s="9"/>
      <c r="C31" s="9"/>
      <c r="E31" s="6"/>
    </row>
    <row r="32" spans="1:5" ht="12.75" customHeight="1" x14ac:dyDescent="0.2">
      <c r="A32" s="6"/>
      <c r="B32" s="9"/>
      <c r="C32" s="9"/>
      <c r="E32" s="6"/>
    </row>
    <row r="33" spans="1:5" x14ac:dyDescent="0.2">
      <c r="A33" s="6"/>
      <c r="B33" s="9"/>
      <c r="C33" s="9"/>
      <c r="E33" s="6"/>
    </row>
    <row r="34" spans="1:5" x14ac:dyDescent="0.2">
      <c r="A34" s="6"/>
      <c r="B34" s="9"/>
      <c r="C34" s="9"/>
      <c r="E34" s="6"/>
    </row>
    <row r="35" spans="1:5" x14ac:dyDescent="0.2">
      <c r="A35" s="6"/>
      <c r="B35" s="9"/>
      <c r="C35" s="9"/>
      <c r="E35" s="6"/>
    </row>
    <row r="36" spans="1:5" x14ac:dyDescent="0.2">
      <c r="A36" s="6"/>
      <c r="B36" s="9"/>
      <c r="C36" s="9"/>
      <c r="E36" s="6"/>
    </row>
    <row r="37" spans="1:5" x14ac:dyDescent="0.2">
      <c r="A37" s="6"/>
      <c r="B37" s="9"/>
      <c r="C37" s="9"/>
      <c r="E37" s="6"/>
    </row>
    <row r="38" spans="1:5" x14ac:dyDescent="0.2">
      <c r="A38" s="6"/>
      <c r="B38" s="9"/>
      <c r="C38" s="9"/>
      <c r="E38" s="6"/>
    </row>
    <row r="39" spans="1:5" x14ac:dyDescent="0.2">
      <c r="A39" s="6"/>
      <c r="B39" s="9"/>
      <c r="C39" s="9"/>
      <c r="E39" s="6"/>
    </row>
    <row r="40" spans="1:5" x14ac:dyDescent="0.2">
      <c r="A40" s="6"/>
      <c r="B40" s="9"/>
      <c r="C40" s="9"/>
      <c r="E40" s="6"/>
    </row>
    <row r="41" spans="1:5" x14ac:dyDescent="0.2">
      <c r="A41" s="6"/>
      <c r="B41" s="9"/>
      <c r="C41" s="9"/>
      <c r="E41" s="6"/>
    </row>
    <row r="42" spans="1:5" x14ac:dyDescent="0.2">
      <c r="A42" s="6"/>
      <c r="B42" s="9"/>
      <c r="C42" s="9"/>
      <c r="E42" s="6"/>
    </row>
    <row r="43" spans="1:5" x14ac:dyDescent="0.2">
      <c r="A43" s="6"/>
      <c r="B43" s="9"/>
      <c r="C43" s="9"/>
      <c r="E43" s="6"/>
    </row>
    <row r="44" spans="1:5" x14ac:dyDescent="0.2">
      <c r="A44" s="6"/>
      <c r="B44" s="9"/>
      <c r="C44" s="9"/>
      <c r="E44" s="6"/>
    </row>
    <row r="45" spans="1:5" x14ac:dyDescent="0.2">
      <c r="A45" s="6"/>
      <c r="B45" s="9"/>
      <c r="C45" s="9"/>
      <c r="E45" s="6"/>
    </row>
    <row r="46" spans="1:5" x14ac:dyDescent="0.2">
      <c r="A46" s="6"/>
      <c r="B46" s="9"/>
      <c r="C46" s="9"/>
      <c r="E46" s="6"/>
    </row>
    <row r="47" spans="1:5" x14ac:dyDescent="0.2">
      <c r="A47" s="6"/>
      <c r="B47" s="9"/>
      <c r="C47" s="9"/>
      <c r="E47" s="6"/>
    </row>
    <row r="48" spans="1:5" x14ac:dyDescent="0.2">
      <c r="A48" s="6"/>
      <c r="B48" s="9"/>
      <c r="C48" s="9"/>
      <c r="E48" s="6"/>
    </row>
    <row r="49" spans="1:5" x14ac:dyDescent="0.2">
      <c r="A49" s="6"/>
      <c r="B49" s="9"/>
      <c r="C49" s="9"/>
      <c r="E49" s="6"/>
    </row>
    <row r="50" spans="1:5" x14ac:dyDescent="0.2">
      <c r="A50" s="6"/>
      <c r="B50" s="9"/>
      <c r="C50" s="9"/>
      <c r="E50" s="6"/>
    </row>
    <row r="51" spans="1:5" x14ac:dyDescent="0.2">
      <c r="A51" s="6"/>
      <c r="B51" s="9"/>
      <c r="C51" s="9"/>
      <c r="E51" s="6"/>
    </row>
    <row r="52" spans="1:5" x14ac:dyDescent="0.2">
      <c r="A52" s="6"/>
      <c r="B52" s="9"/>
      <c r="C52" s="9"/>
      <c r="E52" s="6"/>
    </row>
    <row r="53" spans="1:5" x14ac:dyDescent="0.2">
      <c r="A53" s="6"/>
      <c r="B53" s="9"/>
      <c r="C53" s="9"/>
      <c r="E53" s="6"/>
    </row>
    <row r="54" spans="1:5" x14ac:dyDescent="0.2">
      <c r="A54" s="6"/>
      <c r="B54" s="9"/>
      <c r="C54" s="9"/>
      <c r="E54" s="6"/>
    </row>
    <row r="55" spans="1:5" x14ac:dyDescent="0.2">
      <c r="A55" s="6"/>
      <c r="B55" s="9"/>
      <c r="C55" s="9"/>
      <c r="E55" s="6"/>
    </row>
    <row r="56" spans="1:5" x14ac:dyDescent="0.2">
      <c r="A56" s="6"/>
      <c r="B56" s="9"/>
      <c r="C56" s="9"/>
      <c r="E56" s="6"/>
    </row>
    <row r="57" spans="1:5" x14ac:dyDescent="0.2">
      <c r="A57" s="6"/>
      <c r="B57" s="9"/>
      <c r="C57" s="9"/>
      <c r="E57" s="6"/>
    </row>
    <row r="58" spans="1:5" x14ac:dyDescent="0.2">
      <c r="A58" s="6"/>
      <c r="B58" s="9"/>
      <c r="C58" s="9"/>
      <c r="E58" s="6"/>
    </row>
    <row r="59" spans="1:5" x14ac:dyDescent="0.2">
      <c r="A59" s="6"/>
      <c r="B59" s="9"/>
      <c r="C59" s="9"/>
      <c r="E59" s="6"/>
    </row>
    <row r="60" spans="1:5" x14ac:dyDescent="0.2">
      <c r="A60" s="6"/>
      <c r="B60" s="9"/>
      <c r="C60" s="9"/>
      <c r="E60" s="6"/>
    </row>
    <row r="61" spans="1:5" x14ac:dyDescent="0.2">
      <c r="A61" s="6"/>
      <c r="B61" s="9"/>
      <c r="C61" s="9"/>
      <c r="E61" s="6"/>
    </row>
    <row r="62" spans="1:5" x14ac:dyDescent="0.2">
      <c r="A62" s="6"/>
      <c r="B62" s="9"/>
      <c r="C62" s="9"/>
      <c r="E62" s="6"/>
    </row>
    <row r="63" spans="1:5" x14ac:dyDescent="0.2">
      <c r="A63" s="6"/>
      <c r="B63" s="9"/>
      <c r="C63" s="9"/>
      <c r="E63" s="6"/>
    </row>
    <row r="64" spans="1:5" x14ac:dyDescent="0.2">
      <c r="A64" s="6"/>
      <c r="B64" s="9"/>
      <c r="C64" s="9"/>
      <c r="E64" s="6"/>
    </row>
    <row r="65" spans="1:5" x14ac:dyDescent="0.2">
      <c r="A65" s="6"/>
      <c r="B65" s="9"/>
      <c r="C65" s="9"/>
      <c r="E65" s="6"/>
    </row>
    <row r="66" spans="1:5" x14ac:dyDescent="0.2">
      <c r="A66" s="6"/>
      <c r="B66" s="9"/>
      <c r="C66" s="9"/>
      <c r="E66" s="6"/>
    </row>
    <row r="67" spans="1:5" x14ac:dyDescent="0.2">
      <c r="A67" s="6"/>
      <c r="B67" s="9"/>
      <c r="C67" s="9"/>
      <c r="E67" s="6"/>
    </row>
    <row r="68" spans="1:5" x14ac:dyDescent="0.2">
      <c r="A68" s="6"/>
      <c r="B68" s="9"/>
      <c r="C68" s="9"/>
      <c r="E68" s="6"/>
    </row>
    <row r="69" spans="1:5" x14ac:dyDescent="0.2">
      <c r="A69" s="6"/>
      <c r="B69" s="9"/>
      <c r="C69" s="9"/>
      <c r="E69" s="6"/>
    </row>
    <row r="70" spans="1:5" x14ac:dyDescent="0.2">
      <c r="A70" s="6"/>
      <c r="B70" s="9"/>
      <c r="C70" s="9"/>
      <c r="E70" s="6"/>
    </row>
    <row r="71" spans="1:5" x14ac:dyDescent="0.2">
      <c r="A71" s="6"/>
      <c r="B71" s="9"/>
      <c r="C71" s="9"/>
      <c r="E71" s="6"/>
    </row>
    <row r="72" spans="1:5" x14ac:dyDescent="0.2">
      <c r="A72" s="6"/>
      <c r="B72" s="9"/>
      <c r="C72" s="9"/>
      <c r="E72" s="6"/>
    </row>
    <row r="73" spans="1:5" x14ac:dyDescent="0.2">
      <c r="A73" s="6"/>
      <c r="B73" s="9"/>
      <c r="C73" s="9"/>
      <c r="E73" s="6"/>
    </row>
    <row r="74" spans="1:5" x14ac:dyDescent="0.2">
      <c r="A74" s="6"/>
      <c r="B74" s="9"/>
      <c r="C74" s="9"/>
      <c r="E74" s="6"/>
    </row>
    <row r="75" spans="1:5" x14ac:dyDescent="0.2">
      <c r="A75" s="6"/>
      <c r="B75" s="9"/>
      <c r="C75" s="9"/>
      <c r="E75" s="6"/>
    </row>
    <row r="76" spans="1:5" x14ac:dyDescent="0.2">
      <c r="A76" s="6"/>
      <c r="B76" s="9"/>
      <c r="C76" s="9"/>
      <c r="E76" s="6"/>
    </row>
    <row r="77" spans="1:5" x14ac:dyDescent="0.2">
      <c r="A77" s="6"/>
      <c r="B77" s="9"/>
      <c r="C77" s="9"/>
      <c r="E77" s="6"/>
    </row>
    <row r="78" spans="1:5" x14ac:dyDescent="0.2">
      <c r="A78" s="6"/>
      <c r="B78" s="9"/>
      <c r="C78" s="9"/>
      <c r="E78" s="6"/>
    </row>
    <row r="79" spans="1:5" x14ac:dyDescent="0.2">
      <c r="A79" s="6"/>
      <c r="B79" s="9"/>
      <c r="C79" s="9"/>
      <c r="E79" s="6"/>
    </row>
    <row r="80" spans="1:5" x14ac:dyDescent="0.2">
      <c r="A80" s="6"/>
      <c r="B80" s="9"/>
      <c r="C80" s="9"/>
      <c r="E80" s="6"/>
    </row>
    <row r="81" spans="1:5" x14ac:dyDescent="0.2">
      <c r="A81" s="6"/>
      <c r="B81" s="9"/>
      <c r="C81" s="9"/>
      <c r="E81" s="6"/>
    </row>
    <row r="82" spans="1:5" x14ac:dyDescent="0.2">
      <c r="A82" s="6"/>
      <c r="B82" s="9"/>
      <c r="C82" s="9"/>
      <c r="E82" s="6"/>
    </row>
    <row r="83" spans="1:5" x14ac:dyDescent="0.2">
      <c r="A83" s="6"/>
      <c r="B83" s="9"/>
      <c r="C83" s="9"/>
      <c r="E83" s="6"/>
    </row>
    <row r="84" spans="1:5" x14ac:dyDescent="0.2">
      <c r="A84" s="6"/>
      <c r="B84" s="9"/>
      <c r="C84" s="9"/>
      <c r="E84" s="6"/>
    </row>
    <row r="85" spans="1:5" x14ac:dyDescent="0.2">
      <c r="A85" s="6"/>
      <c r="B85" s="9"/>
      <c r="C85" s="9"/>
      <c r="E85" s="6"/>
    </row>
    <row r="86" spans="1:5" x14ac:dyDescent="0.2">
      <c r="A86" s="6"/>
      <c r="B86" s="9"/>
      <c r="C86" s="9"/>
      <c r="E86" s="6"/>
    </row>
    <row r="87" spans="1:5" x14ac:dyDescent="0.2">
      <c r="A87" s="6"/>
      <c r="B87" s="9"/>
      <c r="C87" s="9"/>
      <c r="E87" s="6"/>
    </row>
    <row r="88" spans="1:5" x14ac:dyDescent="0.2">
      <c r="A88" s="6"/>
      <c r="B88" s="9"/>
      <c r="C88" s="9"/>
      <c r="E88" s="6"/>
    </row>
    <row r="89" spans="1:5" x14ac:dyDescent="0.2">
      <c r="A89" s="6"/>
      <c r="B89" s="9"/>
      <c r="C89" s="9"/>
      <c r="E89" s="6"/>
    </row>
    <row r="90" spans="1:5" x14ac:dyDescent="0.2">
      <c r="A90" s="6"/>
      <c r="B90" s="9"/>
      <c r="C90" s="9"/>
      <c r="E90" s="6"/>
    </row>
    <row r="91" spans="1:5" x14ac:dyDescent="0.2">
      <c r="A91" s="6"/>
      <c r="B91" s="9"/>
      <c r="C91" s="9"/>
      <c r="E91" s="6"/>
    </row>
    <row r="92" spans="1:5" x14ac:dyDescent="0.2">
      <c r="A92" s="6"/>
      <c r="B92" s="9"/>
      <c r="C92" s="9"/>
      <c r="E92" s="6"/>
    </row>
    <row r="93" spans="1:5" x14ac:dyDescent="0.2">
      <c r="A93" s="6"/>
      <c r="B93" s="9"/>
      <c r="C93" s="9"/>
      <c r="E93" s="6"/>
    </row>
    <row r="94" spans="1:5" x14ac:dyDescent="0.2">
      <c r="A94" s="6"/>
      <c r="B94" s="9"/>
      <c r="C94" s="9"/>
      <c r="E94" s="6"/>
    </row>
    <row r="95" spans="1:5" x14ac:dyDescent="0.2">
      <c r="A95" s="6"/>
      <c r="B95" s="9"/>
      <c r="C95" s="9"/>
      <c r="E95" s="6"/>
    </row>
    <row r="96" spans="1:5" x14ac:dyDescent="0.2">
      <c r="A96" s="6"/>
      <c r="B96" s="9"/>
      <c r="C96" s="9"/>
      <c r="E96" s="6"/>
    </row>
    <row r="97" spans="1:5" x14ac:dyDescent="0.2">
      <c r="A97" s="6"/>
      <c r="B97" s="9"/>
      <c r="C97" s="9"/>
      <c r="E97" s="6"/>
    </row>
    <row r="98" spans="1:5" x14ac:dyDescent="0.2">
      <c r="A98" s="6"/>
      <c r="B98" s="9"/>
      <c r="C98" s="9"/>
      <c r="E98" s="6"/>
    </row>
    <row r="99" spans="1:5" x14ac:dyDescent="0.2">
      <c r="A99" s="6"/>
      <c r="B99" s="9"/>
      <c r="C99" s="9"/>
      <c r="E99" s="6"/>
    </row>
    <row r="100" spans="1:5" x14ac:dyDescent="0.2">
      <c r="A100" s="6"/>
      <c r="B100" s="9"/>
      <c r="C100" s="9"/>
      <c r="E10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selection activeCell="B6" sqref="B6"/>
    </sheetView>
  </sheetViews>
  <sheetFormatPr defaultColWidth="17.140625" defaultRowHeight="12.75" customHeight="1" x14ac:dyDescent="0.2"/>
  <cols>
    <col min="1" max="1" width="11.7109375" customWidth="1"/>
    <col min="2" max="2" width="72.42578125" customWidth="1"/>
    <col min="3" max="3" width="8.140625" customWidth="1"/>
  </cols>
  <sheetData>
    <row r="1" spans="1:3" ht="12.75" customHeight="1" x14ac:dyDescent="0.2">
      <c r="A1" s="3" t="s">
        <v>0</v>
      </c>
      <c r="B1" s="4" t="s">
        <v>3</v>
      </c>
      <c r="C1" s="3" t="s">
        <v>7</v>
      </c>
    </row>
    <row r="2" spans="1:3" ht="12.75" customHeight="1" x14ac:dyDescent="0.2">
      <c r="A2" s="3">
        <v>1</v>
      </c>
      <c r="B2" s="13" t="s">
        <v>8</v>
      </c>
      <c r="C2" s="10">
        <v>1</v>
      </c>
    </row>
    <row r="3" spans="1:3" ht="12.75" customHeight="1" x14ac:dyDescent="0.2">
      <c r="A3" s="3">
        <v>1</v>
      </c>
      <c r="B3" s="13" t="s">
        <v>14</v>
      </c>
      <c r="C3" s="10">
        <v>2.5</v>
      </c>
    </row>
    <row r="4" spans="1:3" ht="12.75" customHeight="1" x14ac:dyDescent="0.2">
      <c r="A4" s="3">
        <v>1</v>
      </c>
      <c r="B4" s="13" t="s">
        <v>11</v>
      </c>
      <c r="C4" s="10">
        <v>1.5</v>
      </c>
    </row>
    <row r="5" spans="1:3" ht="12.75" customHeight="1" x14ac:dyDescent="0.2">
      <c r="A5" s="3">
        <v>1</v>
      </c>
      <c r="B5" s="13" t="s">
        <v>15</v>
      </c>
      <c r="C5" s="10">
        <v>0.5</v>
      </c>
    </row>
    <row r="6" spans="1:3" ht="12.75" customHeight="1" x14ac:dyDescent="0.2">
      <c r="A6" s="3">
        <v>2</v>
      </c>
      <c r="B6" s="13"/>
      <c r="C6" s="10"/>
    </row>
    <row r="7" spans="1:3" ht="12.75" customHeight="1" x14ac:dyDescent="0.2">
      <c r="A7" s="3"/>
      <c r="B7" s="13"/>
      <c r="C7" s="10"/>
    </row>
    <row r="8" spans="1:3" ht="12.75" customHeight="1" x14ac:dyDescent="0.2">
      <c r="A8" s="3"/>
      <c r="B8" s="13"/>
      <c r="C8" s="10"/>
    </row>
    <row r="9" spans="1:3" ht="12.75" customHeight="1" x14ac:dyDescent="0.2">
      <c r="A9" s="3"/>
      <c r="B9" s="13"/>
      <c r="C9" s="10"/>
    </row>
    <row r="10" spans="1:3" ht="12.75" customHeight="1" x14ac:dyDescent="0.2">
      <c r="A10" s="3"/>
      <c r="B10" s="13"/>
      <c r="C10" s="10"/>
    </row>
    <row r="11" spans="1:3" ht="12.75" customHeight="1" x14ac:dyDescent="0.2">
      <c r="A11" s="3"/>
      <c r="B11" s="13"/>
      <c r="C11" s="10"/>
    </row>
    <row r="12" spans="1:3" ht="12.75" customHeight="1" x14ac:dyDescent="0.2">
      <c r="A12" s="3"/>
      <c r="B12" s="13"/>
      <c r="C12" s="10"/>
    </row>
    <row r="13" spans="1:3" ht="12.75" customHeight="1" x14ac:dyDescent="0.2">
      <c r="A13" s="3"/>
      <c r="B13" s="13"/>
      <c r="C13" s="10"/>
    </row>
    <row r="14" spans="1:3" ht="12.75" customHeight="1" x14ac:dyDescent="0.2">
      <c r="A14" s="3"/>
      <c r="B14" s="13"/>
      <c r="C14" s="10"/>
    </row>
    <row r="15" spans="1:3" ht="12.75" customHeight="1" x14ac:dyDescent="0.2">
      <c r="A15" s="3"/>
      <c r="B15" s="13"/>
      <c r="C15" s="10"/>
    </row>
    <row r="16" spans="1:3" ht="12.75" customHeight="1" x14ac:dyDescent="0.2">
      <c r="A16" s="3"/>
      <c r="B16" s="13"/>
      <c r="C16" s="10"/>
    </row>
    <row r="17" spans="1:3" ht="12.75" customHeight="1" x14ac:dyDescent="0.2">
      <c r="A17" s="3"/>
      <c r="B17" s="13"/>
      <c r="C17" s="10"/>
    </row>
    <row r="18" spans="1:3" ht="12.75" customHeight="1" x14ac:dyDescent="0.2">
      <c r="A18" s="3"/>
      <c r="B18" s="13"/>
      <c r="C18" s="10"/>
    </row>
    <row r="19" spans="1:3" ht="12.75" customHeight="1" x14ac:dyDescent="0.2">
      <c r="A19" s="3"/>
      <c r="B19" s="13"/>
      <c r="C19" s="10"/>
    </row>
    <row r="20" spans="1:3" ht="12.75" customHeight="1" x14ac:dyDescent="0.2">
      <c r="A20" s="3"/>
      <c r="B20" s="13"/>
      <c r="C20" s="10"/>
    </row>
    <row r="21" spans="1:3" ht="12.75" customHeight="1" x14ac:dyDescent="0.2">
      <c r="A21" s="3"/>
      <c r="B21" s="13"/>
      <c r="C21" s="10"/>
    </row>
    <row r="22" spans="1:3" ht="12.75" customHeight="1" x14ac:dyDescent="0.2">
      <c r="A22" s="3"/>
      <c r="B22" s="13"/>
      <c r="C22" s="10"/>
    </row>
    <row r="23" spans="1:3" ht="12.75" customHeight="1" x14ac:dyDescent="0.2">
      <c r="A23" s="3"/>
      <c r="B23" s="13"/>
      <c r="C23" s="10"/>
    </row>
    <row r="24" spans="1:3" ht="12.75" customHeight="1" x14ac:dyDescent="0.2">
      <c r="A24" s="3"/>
      <c r="B24" s="13"/>
      <c r="C24" s="10"/>
    </row>
    <row r="25" spans="1:3" ht="12.75" customHeight="1" x14ac:dyDescent="0.2">
      <c r="A25" s="3"/>
      <c r="B25" s="13"/>
      <c r="C25" s="10"/>
    </row>
    <row r="26" spans="1:3" ht="12.75" customHeight="1" x14ac:dyDescent="0.2">
      <c r="A26" s="3"/>
      <c r="B26" s="13"/>
      <c r="C26" s="10"/>
    </row>
    <row r="27" spans="1:3" ht="12.75" customHeight="1" x14ac:dyDescent="0.2">
      <c r="A27" s="3"/>
      <c r="B27" s="13"/>
      <c r="C27" s="10"/>
    </row>
    <row r="28" spans="1:3" ht="12.75" customHeight="1" x14ac:dyDescent="0.2">
      <c r="A28" s="3"/>
      <c r="B28" s="13"/>
      <c r="C28" s="10"/>
    </row>
    <row r="29" spans="1:3" ht="12.75" customHeight="1" x14ac:dyDescent="0.2">
      <c r="A29" s="3"/>
      <c r="B29" s="13"/>
      <c r="C29" s="10"/>
    </row>
    <row r="30" spans="1:3" ht="12.75" customHeight="1" x14ac:dyDescent="0.2">
      <c r="A30" s="3"/>
      <c r="B30" s="13"/>
      <c r="C30" s="10"/>
    </row>
    <row r="31" spans="1:3" x14ac:dyDescent="0.2">
      <c r="A31" s="3"/>
      <c r="B31" s="13"/>
      <c r="C31" s="10"/>
    </row>
    <row r="32" spans="1:3" x14ac:dyDescent="0.2">
      <c r="A32" s="3"/>
      <c r="B32" s="13"/>
      <c r="C32" s="10"/>
    </row>
    <row r="33" spans="1:3" x14ac:dyDescent="0.2">
      <c r="A33" s="3"/>
      <c r="B33" s="13"/>
      <c r="C33" s="10"/>
    </row>
    <row r="34" spans="1:3" x14ac:dyDescent="0.2">
      <c r="A34" s="3"/>
      <c r="B34" s="13"/>
      <c r="C34" s="10"/>
    </row>
    <row r="35" spans="1:3" x14ac:dyDescent="0.2">
      <c r="A35" s="3"/>
      <c r="B35" s="13"/>
      <c r="C35" s="10"/>
    </row>
    <row r="36" spans="1:3" x14ac:dyDescent="0.2">
      <c r="A36" s="3"/>
      <c r="B36" s="13"/>
      <c r="C36" s="10"/>
    </row>
    <row r="37" spans="1:3" x14ac:dyDescent="0.2">
      <c r="A37" s="3"/>
      <c r="B37" s="13"/>
      <c r="C37" s="10"/>
    </row>
    <row r="38" spans="1:3" x14ac:dyDescent="0.2">
      <c r="A38" s="3"/>
      <c r="B38" s="13"/>
      <c r="C38" s="10"/>
    </row>
    <row r="39" spans="1:3" x14ac:dyDescent="0.2">
      <c r="A39" s="3"/>
      <c r="B39" s="13"/>
      <c r="C39" s="10"/>
    </row>
    <row r="40" spans="1:3" x14ac:dyDescent="0.2">
      <c r="A40" s="3"/>
      <c r="B40" s="13"/>
      <c r="C40" s="10"/>
    </row>
    <row r="41" spans="1:3" x14ac:dyDescent="0.2">
      <c r="A41" s="3"/>
      <c r="B41" s="13"/>
      <c r="C41" s="10"/>
    </row>
    <row r="42" spans="1:3" x14ac:dyDescent="0.2">
      <c r="A42" s="3"/>
      <c r="B42" s="13"/>
      <c r="C42" s="10"/>
    </row>
    <row r="43" spans="1:3" x14ac:dyDescent="0.2">
      <c r="A43" s="3"/>
      <c r="B43" s="13"/>
      <c r="C43" s="10"/>
    </row>
    <row r="44" spans="1:3" x14ac:dyDescent="0.2">
      <c r="A44" s="3"/>
      <c r="B44" s="13"/>
      <c r="C44" s="10"/>
    </row>
    <row r="45" spans="1:3" x14ac:dyDescent="0.2">
      <c r="A45" s="3"/>
      <c r="B45" s="13"/>
      <c r="C45" s="10"/>
    </row>
    <row r="46" spans="1:3" x14ac:dyDescent="0.2">
      <c r="A46" s="3"/>
      <c r="B46" s="13"/>
      <c r="C46" s="10"/>
    </row>
    <row r="47" spans="1:3" x14ac:dyDescent="0.2">
      <c r="A47" s="3"/>
      <c r="B47" s="13"/>
      <c r="C47" s="10"/>
    </row>
    <row r="48" spans="1:3" x14ac:dyDescent="0.2">
      <c r="A48" s="3"/>
      <c r="B48" s="13"/>
      <c r="C48" s="10"/>
    </row>
    <row r="49" spans="1:3" x14ac:dyDescent="0.2">
      <c r="A49" s="3"/>
      <c r="B49" s="13"/>
      <c r="C49" s="10"/>
    </row>
    <row r="50" spans="1:3" x14ac:dyDescent="0.2">
      <c r="A50" s="3"/>
      <c r="B50" s="13"/>
      <c r="C50" s="10"/>
    </row>
    <row r="51" spans="1:3" x14ac:dyDescent="0.2">
      <c r="A51" s="3"/>
      <c r="B51" s="13"/>
      <c r="C51" s="10"/>
    </row>
    <row r="52" spans="1:3" x14ac:dyDescent="0.2">
      <c r="A52" s="6"/>
      <c r="B52" s="11" t="s">
        <v>6</v>
      </c>
      <c r="C52" s="3">
        <f>SUM(C38:C51)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workbookViewId="0">
      <pane ySplit="1" topLeftCell="A2" activePane="bottomLeft" state="frozen"/>
      <selection pane="bottomLeft" activeCell="E16" sqref="E16"/>
    </sheetView>
  </sheetViews>
  <sheetFormatPr defaultColWidth="17.140625" defaultRowHeight="12.75" customHeight="1" x14ac:dyDescent="0.2"/>
  <cols>
    <col min="1" max="1" width="4.85546875" customWidth="1"/>
    <col min="2" max="2" width="6.5703125" customWidth="1"/>
    <col min="3" max="3" width="6.7109375" customWidth="1"/>
    <col min="4" max="4" width="58.7109375" customWidth="1"/>
    <col min="5" max="5" width="5.42578125" customWidth="1"/>
  </cols>
  <sheetData>
    <row r="1" spans="1:5" ht="12.75" customHeight="1" x14ac:dyDescent="0.2">
      <c r="A1" s="3" t="s">
        <v>0</v>
      </c>
      <c r="B1" s="5" t="s">
        <v>1</v>
      </c>
      <c r="C1" s="5" t="s">
        <v>2</v>
      </c>
      <c r="D1" s="4" t="s">
        <v>3</v>
      </c>
      <c r="E1" s="3" t="s">
        <v>7</v>
      </c>
    </row>
    <row r="2" spans="1:5" ht="12.75" customHeight="1" x14ac:dyDescent="0.2">
      <c r="A2" s="3">
        <v>1</v>
      </c>
      <c r="B2" s="5">
        <v>41323</v>
      </c>
      <c r="C2" s="5">
        <f t="shared" ref="C2:C12" si="0">B2+7</f>
        <v>41330</v>
      </c>
      <c r="D2" s="13" t="s">
        <v>16</v>
      </c>
      <c r="E2" s="10">
        <f>SUMIF('Filipe Brandão Detailed'!A1:A500,A2,'Filipe Brandão Detailed'!C1:C500)</f>
        <v>6.5</v>
      </c>
    </row>
    <row r="3" spans="1:5" ht="12.75" customHeight="1" x14ac:dyDescent="0.2">
      <c r="A3" s="3">
        <v>2</v>
      </c>
      <c r="B3" s="5">
        <f t="shared" ref="B3:B13" si="1">B2+7</f>
        <v>41330</v>
      </c>
      <c r="C3" s="5">
        <f t="shared" si="0"/>
        <v>41337</v>
      </c>
      <c r="D3" s="13"/>
      <c r="E3" s="10">
        <f>SUMIF('Filipe Brandão Detailed'!A1:A500,A3,'Filipe Brandão Detailed'!C1:C500)</f>
        <v>0</v>
      </c>
    </row>
    <row r="4" spans="1:5" ht="12.75" customHeight="1" x14ac:dyDescent="0.2">
      <c r="A4" s="3">
        <v>3</v>
      </c>
      <c r="B4" s="5">
        <f t="shared" si="1"/>
        <v>41337</v>
      </c>
      <c r="C4" s="5">
        <f t="shared" si="0"/>
        <v>41344</v>
      </c>
      <c r="D4" s="13"/>
      <c r="E4" s="10">
        <f>SUMIF('Filipe Brandão Detailed'!A1:A500,A4,'Filipe Brandão Detailed'!C1:C500)</f>
        <v>0</v>
      </c>
    </row>
    <row r="5" spans="1:5" ht="12.75" customHeight="1" x14ac:dyDescent="0.2">
      <c r="A5" s="3">
        <v>4</v>
      </c>
      <c r="B5" s="5">
        <f t="shared" si="1"/>
        <v>41344</v>
      </c>
      <c r="C5" s="5">
        <f t="shared" si="0"/>
        <v>41351</v>
      </c>
      <c r="D5" s="13"/>
      <c r="E5" s="10">
        <f>SUMIF('Filipe Brandão Detailed'!A1:A500,A5,'Filipe Brandão Detailed'!C1:C500)</f>
        <v>0</v>
      </c>
    </row>
    <row r="6" spans="1:5" ht="12.75" customHeight="1" x14ac:dyDescent="0.2">
      <c r="A6" s="3">
        <v>5</v>
      </c>
      <c r="B6" s="5">
        <f t="shared" si="1"/>
        <v>41351</v>
      </c>
      <c r="C6" s="5">
        <f t="shared" si="0"/>
        <v>41358</v>
      </c>
      <c r="D6" s="13"/>
      <c r="E6" s="10">
        <f>SUMIF('Filipe Brandão Detailed'!A1:A500,A6,'Filipe Brandão Detailed'!C1:C500)</f>
        <v>0</v>
      </c>
    </row>
    <row r="7" spans="1:5" ht="12.75" customHeight="1" x14ac:dyDescent="0.2">
      <c r="A7" s="3">
        <v>6</v>
      </c>
      <c r="B7" s="5">
        <f t="shared" si="1"/>
        <v>41358</v>
      </c>
      <c r="C7" s="5">
        <f t="shared" si="0"/>
        <v>41365</v>
      </c>
      <c r="D7" s="13"/>
      <c r="E7" s="10">
        <f>SUMIF('Filipe Brandão Detailed'!A1:A500,A7,'Filipe Brandão Detailed'!C1:C500)</f>
        <v>0</v>
      </c>
    </row>
    <row r="8" spans="1:5" ht="12.75" customHeight="1" x14ac:dyDescent="0.2">
      <c r="A8" s="3">
        <v>7</v>
      </c>
      <c r="B8" s="5">
        <f t="shared" si="1"/>
        <v>41365</v>
      </c>
      <c r="C8" s="5">
        <f t="shared" si="0"/>
        <v>41372</v>
      </c>
      <c r="D8" s="13"/>
      <c r="E8" s="10">
        <f>SUMIF('Filipe Brandão Detailed'!A1:A500,A8,'Filipe Brandão Detailed'!C1:C500)</f>
        <v>0</v>
      </c>
    </row>
    <row r="9" spans="1:5" ht="12.75" customHeight="1" x14ac:dyDescent="0.2">
      <c r="A9" s="3">
        <v>8</v>
      </c>
      <c r="B9" s="5">
        <f t="shared" si="1"/>
        <v>41372</v>
      </c>
      <c r="C9" s="5">
        <f t="shared" si="0"/>
        <v>41379</v>
      </c>
      <c r="D9" s="13"/>
      <c r="E9" s="10">
        <f>SUMIF('Filipe Brandão Detailed'!A1:A500,A9,'Filipe Brandão Detailed'!C1:C500)</f>
        <v>0</v>
      </c>
    </row>
    <row r="10" spans="1:5" ht="12.75" customHeight="1" x14ac:dyDescent="0.2">
      <c r="A10" s="3">
        <v>9</v>
      </c>
      <c r="B10" s="5">
        <f t="shared" si="1"/>
        <v>41379</v>
      </c>
      <c r="C10" s="5">
        <f t="shared" si="0"/>
        <v>41386</v>
      </c>
      <c r="D10" s="13"/>
      <c r="E10" s="10">
        <f>SUMIF('Filipe Brandão Detailed'!A1:A500,A10,'Filipe Brandão Detailed'!C1:C500)</f>
        <v>0</v>
      </c>
    </row>
    <row r="11" spans="1:5" ht="12.75" customHeight="1" x14ac:dyDescent="0.2">
      <c r="A11" s="3">
        <v>10</v>
      </c>
      <c r="B11" s="5">
        <f t="shared" si="1"/>
        <v>41386</v>
      </c>
      <c r="C11" s="5">
        <f t="shared" si="0"/>
        <v>41393</v>
      </c>
      <c r="D11" s="13"/>
      <c r="E11" s="10">
        <f>SUMIF('Filipe Brandão Detailed'!A1:A500,A11,'Filipe Brandão Detailed'!C1:C500)</f>
        <v>0</v>
      </c>
    </row>
    <row r="12" spans="1:5" ht="12.75" customHeight="1" x14ac:dyDescent="0.2">
      <c r="A12" s="3">
        <v>11</v>
      </c>
      <c r="B12" s="5">
        <f t="shared" si="1"/>
        <v>41393</v>
      </c>
      <c r="C12" s="5">
        <f t="shared" si="0"/>
        <v>41400</v>
      </c>
      <c r="D12" s="13"/>
      <c r="E12" s="10">
        <f>SUMIF('Filipe Brandão Detailed'!A1:A500,A12,'Filipe Brandão Detailed'!C1:C500)</f>
        <v>0</v>
      </c>
    </row>
    <row r="13" spans="1:5" ht="12.75" customHeight="1" x14ac:dyDescent="0.2">
      <c r="A13" s="3">
        <v>12</v>
      </c>
      <c r="B13" s="5">
        <f t="shared" si="1"/>
        <v>41400</v>
      </c>
      <c r="C13" s="5">
        <f>B13+21</f>
        <v>41421</v>
      </c>
      <c r="D13" s="13"/>
      <c r="E13" s="10">
        <f>SUMIF('Filipe Brandão Detailed'!A1:A500,A13,'Filipe Brandão Detailed'!C1:C500)</f>
        <v>0</v>
      </c>
    </row>
    <row r="14" spans="1:5" ht="12.75" customHeight="1" x14ac:dyDescent="0.2">
      <c r="A14" s="3">
        <v>13</v>
      </c>
      <c r="B14" s="5">
        <f>B13+21</f>
        <v>41421</v>
      </c>
      <c r="C14" s="5">
        <f>B14+7</f>
        <v>41428</v>
      </c>
      <c r="D14" s="13"/>
      <c r="E14" s="10">
        <f>SUMIF('Filipe Brandão Detailed'!A1:A500,A14,'Filipe Brandão Detailed'!C1:C500)</f>
        <v>0</v>
      </c>
    </row>
    <row r="15" spans="1:5" ht="12.75" customHeight="1" x14ac:dyDescent="0.2">
      <c r="A15" s="3">
        <v>14</v>
      </c>
      <c r="B15" s="5">
        <f>B14+7</f>
        <v>41428</v>
      </c>
      <c r="C15" s="5">
        <f>B15+7</f>
        <v>41435</v>
      </c>
      <c r="D15" s="13"/>
      <c r="E15" s="10">
        <f>SUMIF('Filipe Brandão Detailed'!A1:A500,A15,'Filipe Brandão Detailed'!C1:C500)</f>
        <v>0</v>
      </c>
    </row>
    <row r="16" spans="1:5" ht="12.75" customHeight="1" x14ac:dyDescent="0.2">
      <c r="A16" s="6"/>
      <c r="B16" s="9"/>
      <c r="C16" s="9"/>
      <c r="D16" s="14" t="s">
        <v>6</v>
      </c>
      <c r="E16" s="3">
        <f>SUM(E2:E15)</f>
        <v>6.5</v>
      </c>
    </row>
    <row r="17" spans="1:5" ht="12.75" customHeight="1" x14ac:dyDescent="0.2">
      <c r="A17" s="6"/>
      <c r="B17" s="9"/>
      <c r="C17" s="9"/>
      <c r="E17" s="6"/>
    </row>
    <row r="18" spans="1:5" ht="12.75" customHeight="1" x14ac:dyDescent="0.2">
      <c r="A18" s="6"/>
      <c r="B18" s="9"/>
      <c r="C18" s="9"/>
      <c r="E18" s="6"/>
    </row>
    <row r="19" spans="1:5" ht="12.75" customHeight="1" x14ac:dyDescent="0.2">
      <c r="A19" s="6"/>
      <c r="B19" s="9"/>
      <c r="C19" s="9"/>
      <c r="E19" s="6"/>
    </row>
    <row r="20" spans="1:5" ht="12.75" customHeight="1" x14ac:dyDescent="0.2">
      <c r="A20" s="6"/>
      <c r="B20" s="9"/>
      <c r="C20" s="9"/>
      <c r="E20" s="6"/>
    </row>
    <row r="21" spans="1:5" ht="12.75" customHeight="1" x14ac:dyDescent="0.2">
      <c r="A21" s="6"/>
      <c r="B21" s="9"/>
      <c r="C21" s="9"/>
      <c r="E21" s="6"/>
    </row>
    <row r="22" spans="1:5" ht="12.75" customHeight="1" x14ac:dyDescent="0.2">
      <c r="A22" s="6"/>
      <c r="B22" s="9"/>
      <c r="C22" s="9"/>
      <c r="E22" s="6"/>
    </row>
    <row r="23" spans="1:5" ht="12.75" customHeight="1" x14ac:dyDescent="0.2">
      <c r="A23" s="6"/>
      <c r="B23" s="9"/>
      <c r="C23" s="9"/>
      <c r="E23" s="6"/>
    </row>
    <row r="24" spans="1:5" ht="12.75" customHeight="1" x14ac:dyDescent="0.2">
      <c r="A24" s="6"/>
      <c r="B24" s="9"/>
      <c r="C24" s="9"/>
      <c r="E24" s="6"/>
    </row>
    <row r="25" spans="1:5" ht="12.75" customHeight="1" x14ac:dyDescent="0.2">
      <c r="A25" s="6"/>
      <c r="B25" s="9"/>
      <c r="C25" s="9"/>
      <c r="E25" s="6"/>
    </row>
    <row r="26" spans="1:5" ht="12.75" customHeight="1" x14ac:dyDescent="0.2">
      <c r="A26" s="6"/>
      <c r="B26" s="9"/>
      <c r="C26" s="9"/>
      <c r="E26" s="6"/>
    </row>
    <row r="27" spans="1:5" ht="12.75" customHeight="1" x14ac:dyDescent="0.2">
      <c r="A27" s="6"/>
      <c r="B27" s="9"/>
      <c r="C27" s="9"/>
      <c r="E27" s="6"/>
    </row>
    <row r="28" spans="1:5" ht="12.75" customHeight="1" x14ac:dyDescent="0.2">
      <c r="A28" s="6"/>
      <c r="B28" s="9"/>
      <c r="C28" s="9"/>
      <c r="E28" s="6"/>
    </row>
    <row r="29" spans="1:5" ht="12.75" customHeight="1" x14ac:dyDescent="0.2">
      <c r="A29" s="6"/>
      <c r="B29" s="9"/>
      <c r="C29" s="9"/>
      <c r="E29" s="6"/>
    </row>
    <row r="30" spans="1:5" ht="12.75" customHeight="1" x14ac:dyDescent="0.2">
      <c r="A30" s="6"/>
      <c r="B30" s="9"/>
      <c r="C30" s="9"/>
      <c r="E30" s="6"/>
    </row>
    <row r="31" spans="1:5" ht="12.75" customHeight="1" x14ac:dyDescent="0.2">
      <c r="A31" s="6"/>
      <c r="B31" s="9"/>
      <c r="C31" s="9"/>
      <c r="E31" s="6"/>
    </row>
    <row r="32" spans="1:5" ht="12.75" customHeight="1" x14ac:dyDescent="0.2">
      <c r="A32" s="6"/>
      <c r="B32" s="9"/>
      <c r="C32" s="9"/>
      <c r="E32" s="6"/>
    </row>
    <row r="33" spans="1:5" x14ac:dyDescent="0.2">
      <c r="A33" s="6"/>
      <c r="B33" s="9"/>
      <c r="C33" s="9"/>
      <c r="E33" s="6"/>
    </row>
    <row r="34" spans="1:5" x14ac:dyDescent="0.2">
      <c r="A34" s="6"/>
      <c r="B34" s="9"/>
      <c r="C34" s="9"/>
      <c r="E34" s="6"/>
    </row>
    <row r="35" spans="1:5" x14ac:dyDescent="0.2">
      <c r="A35" s="6"/>
      <c r="B35" s="9"/>
      <c r="C35" s="9"/>
      <c r="E35" s="6"/>
    </row>
    <row r="36" spans="1:5" x14ac:dyDescent="0.2">
      <c r="A36" s="6"/>
      <c r="B36" s="9"/>
      <c r="C36" s="9"/>
      <c r="E36" s="6"/>
    </row>
    <row r="37" spans="1:5" x14ac:dyDescent="0.2">
      <c r="A37" s="6"/>
      <c r="B37" s="9"/>
      <c r="C37" s="9"/>
      <c r="E37" s="6"/>
    </row>
    <row r="38" spans="1:5" x14ac:dyDescent="0.2">
      <c r="A38" s="6"/>
      <c r="B38" s="9"/>
      <c r="C38" s="9"/>
      <c r="E38" s="6"/>
    </row>
    <row r="39" spans="1:5" x14ac:dyDescent="0.2">
      <c r="A39" s="6"/>
      <c r="B39" s="9"/>
      <c r="C39" s="9"/>
      <c r="E39" s="6"/>
    </row>
    <row r="40" spans="1:5" x14ac:dyDescent="0.2">
      <c r="A40" s="6"/>
      <c r="B40" s="9"/>
      <c r="C40" s="9"/>
      <c r="E40" s="6"/>
    </row>
    <row r="41" spans="1:5" x14ac:dyDescent="0.2">
      <c r="A41" s="6"/>
      <c r="B41" s="9"/>
      <c r="C41" s="9"/>
      <c r="E41" s="6"/>
    </row>
    <row r="42" spans="1:5" x14ac:dyDescent="0.2">
      <c r="A42" s="6"/>
      <c r="B42" s="9"/>
      <c r="C42" s="9"/>
      <c r="E42" s="6"/>
    </row>
    <row r="43" spans="1:5" x14ac:dyDescent="0.2">
      <c r="A43" s="6"/>
      <c r="B43" s="9"/>
      <c r="C43" s="9"/>
      <c r="E43" s="6"/>
    </row>
    <row r="44" spans="1:5" x14ac:dyDescent="0.2">
      <c r="A44" s="6"/>
      <c r="B44" s="9"/>
      <c r="C44" s="9"/>
      <c r="E44" s="6"/>
    </row>
    <row r="45" spans="1:5" x14ac:dyDescent="0.2">
      <c r="A45" s="6"/>
      <c r="B45" s="9"/>
      <c r="C45" s="9"/>
      <c r="E45" s="6"/>
    </row>
    <row r="46" spans="1:5" x14ac:dyDescent="0.2">
      <c r="A46" s="6"/>
      <c r="B46" s="9"/>
      <c r="C46" s="9"/>
      <c r="E46" s="6"/>
    </row>
    <row r="47" spans="1:5" x14ac:dyDescent="0.2">
      <c r="A47" s="6"/>
      <c r="B47" s="9"/>
      <c r="C47" s="9"/>
      <c r="E47" s="6"/>
    </row>
    <row r="48" spans="1:5" x14ac:dyDescent="0.2">
      <c r="A48" s="6"/>
      <c r="B48" s="9"/>
      <c r="C48" s="9"/>
      <c r="E48" s="6"/>
    </row>
    <row r="49" spans="1:5" x14ac:dyDescent="0.2">
      <c r="A49" s="6"/>
      <c r="B49" s="9"/>
      <c r="C49" s="9"/>
      <c r="E49" s="6"/>
    </row>
    <row r="50" spans="1:5" x14ac:dyDescent="0.2">
      <c r="A50" s="6"/>
      <c r="B50" s="9"/>
      <c r="C50" s="9"/>
      <c r="E50" s="6"/>
    </row>
    <row r="51" spans="1:5" x14ac:dyDescent="0.2">
      <c r="A51" s="6"/>
      <c r="B51" s="9"/>
      <c r="C51" s="9"/>
      <c r="E51" s="6"/>
    </row>
    <row r="52" spans="1:5" x14ac:dyDescent="0.2">
      <c r="A52" s="6"/>
      <c r="B52" s="9"/>
      <c r="C52" s="9"/>
      <c r="E52" s="6"/>
    </row>
    <row r="53" spans="1:5" x14ac:dyDescent="0.2">
      <c r="A53" s="6"/>
      <c r="B53" s="9"/>
      <c r="C53" s="9"/>
      <c r="E53" s="6"/>
    </row>
    <row r="54" spans="1:5" x14ac:dyDescent="0.2">
      <c r="A54" s="6"/>
      <c r="B54" s="9"/>
      <c r="C54" s="9"/>
      <c r="E54" s="6"/>
    </row>
    <row r="55" spans="1:5" x14ac:dyDescent="0.2">
      <c r="A55" s="6"/>
      <c r="B55" s="9"/>
      <c r="C55" s="9"/>
      <c r="E55" s="6"/>
    </row>
    <row r="56" spans="1:5" x14ac:dyDescent="0.2">
      <c r="A56" s="6"/>
      <c r="B56" s="9"/>
      <c r="C56" s="9"/>
      <c r="E56" s="6"/>
    </row>
    <row r="57" spans="1:5" x14ac:dyDescent="0.2">
      <c r="A57" s="6"/>
      <c r="B57" s="9"/>
      <c r="C57" s="9"/>
      <c r="E57" s="6"/>
    </row>
    <row r="58" spans="1:5" x14ac:dyDescent="0.2">
      <c r="A58" s="6"/>
      <c r="B58" s="9"/>
      <c r="C58" s="9"/>
      <c r="E58" s="6"/>
    </row>
    <row r="59" spans="1:5" x14ac:dyDescent="0.2">
      <c r="A59" s="6"/>
      <c r="B59" s="9"/>
      <c r="C59" s="9"/>
      <c r="E59" s="6"/>
    </row>
    <row r="60" spans="1:5" x14ac:dyDescent="0.2">
      <c r="A60" s="6"/>
      <c r="B60" s="9"/>
      <c r="C60" s="9"/>
      <c r="E60" s="6"/>
    </row>
    <row r="61" spans="1:5" x14ac:dyDescent="0.2">
      <c r="A61" s="6"/>
      <c r="B61" s="9"/>
      <c r="C61" s="9"/>
      <c r="E61" s="6"/>
    </row>
    <row r="62" spans="1:5" x14ac:dyDescent="0.2">
      <c r="A62" s="6"/>
      <c r="B62" s="9"/>
      <c r="C62" s="9"/>
      <c r="E62" s="6"/>
    </row>
    <row r="63" spans="1:5" x14ac:dyDescent="0.2">
      <c r="A63" s="6"/>
      <c r="B63" s="9"/>
      <c r="C63" s="9"/>
      <c r="E63" s="6"/>
    </row>
    <row r="64" spans="1:5" x14ac:dyDescent="0.2">
      <c r="A64" s="6"/>
      <c r="B64" s="9"/>
      <c r="C64" s="9"/>
      <c r="E64" s="6"/>
    </row>
    <row r="65" spans="1:5" x14ac:dyDescent="0.2">
      <c r="A65" s="6"/>
      <c r="B65" s="9"/>
      <c r="C65" s="9"/>
      <c r="E65" s="6"/>
    </row>
    <row r="66" spans="1:5" x14ac:dyDescent="0.2">
      <c r="A66" s="6"/>
      <c r="B66" s="9"/>
      <c r="C66" s="9"/>
      <c r="E66" s="6"/>
    </row>
    <row r="67" spans="1:5" x14ac:dyDescent="0.2">
      <c r="A67" s="6"/>
      <c r="B67" s="9"/>
      <c r="C67" s="9"/>
      <c r="E67" s="6"/>
    </row>
    <row r="68" spans="1:5" x14ac:dyDescent="0.2">
      <c r="A68" s="6"/>
      <c r="B68" s="9"/>
      <c r="C68" s="9"/>
      <c r="E68" s="6"/>
    </row>
    <row r="69" spans="1:5" x14ac:dyDescent="0.2">
      <c r="A69" s="6"/>
      <c r="B69" s="9"/>
      <c r="C69" s="9"/>
      <c r="E69" s="6"/>
    </row>
    <row r="70" spans="1:5" x14ac:dyDescent="0.2">
      <c r="A70" s="6"/>
      <c r="B70" s="9"/>
      <c r="C70" s="9"/>
      <c r="E70" s="6"/>
    </row>
    <row r="71" spans="1:5" x14ac:dyDescent="0.2">
      <c r="A71" s="6"/>
      <c r="B71" s="9"/>
      <c r="C71" s="9"/>
      <c r="E71" s="6"/>
    </row>
    <row r="72" spans="1:5" x14ac:dyDescent="0.2">
      <c r="A72" s="6"/>
      <c r="B72" s="9"/>
      <c r="C72" s="9"/>
      <c r="E72" s="6"/>
    </row>
    <row r="73" spans="1:5" x14ac:dyDescent="0.2">
      <c r="A73" s="6"/>
      <c r="B73" s="9"/>
      <c r="C73" s="9"/>
      <c r="E73" s="6"/>
    </row>
    <row r="74" spans="1:5" x14ac:dyDescent="0.2">
      <c r="A74" s="6"/>
      <c r="B74" s="9"/>
      <c r="C74" s="9"/>
      <c r="E74" s="6"/>
    </row>
    <row r="75" spans="1:5" x14ac:dyDescent="0.2">
      <c r="A75" s="6"/>
      <c r="B75" s="9"/>
      <c r="C75" s="9"/>
      <c r="E75" s="6"/>
    </row>
    <row r="76" spans="1:5" x14ac:dyDescent="0.2">
      <c r="A76" s="6"/>
      <c r="B76" s="9"/>
      <c r="C76" s="9"/>
      <c r="E76" s="6"/>
    </row>
    <row r="77" spans="1:5" x14ac:dyDescent="0.2">
      <c r="A77" s="6"/>
      <c r="B77" s="9"/>
      <c r="C77" s="9"/>
      <c r="E77" s="6"/>
    </row>
    <row r="78" spans="1:5" x14ac:dyDescent="0.2">
      <c r="A78" s="6"/>
      <c r="B78" s="9"/>
      <c r="C78" s="9"/>
      <c r="E78" s="6"/>
    </row>
    <row r="79" spans="1:5" x14ac:dyDescent="0.2">
      <c r="A79" s="6"/>
      <c r="B79" s="9"/>
      <c r="C79" s="9"/>
      <c r="E79" s="6"/>
    </row>
    <row r="80" spans="1:5" x14ac:dyDescent="0.2">
      <c r="A80" s="6"/>
      <c r="B80" s="9"/>
      <c r="C80" s="9"/>
      <c r="E80" s="6"/>
    </row>
    <row r="81" spans="1:5" x14ac:dyDescent="0.2">
      <c r="A81" s="6"/>
      <c r="B81" s="9"/>
      <c r="C81" s="9"/>
      <c r="E81" s="6"/>
    </row>
    <row r="82" spans="1:5" x14ac:dyDescent="0.2">
      <c r="A82" s="6"/>
      <c r="B82" s="9"/>
      <c r="C82" s="9"/>
      <c r="E82" s="6"/>
    </row>
    <row r="83" spans="1:5" x14ac:dyDescent="0.2">
      <c r="A83" s="6"/>
      <c r="B83" s="9"/>
      <c r="C83" s="9"/>
      <c r="E83" s="6"/>
    </row>
    <row r="84" spans="1:5" x14ac:dyDescent="0.2">
      <c r="A84" s="6"/>
      <c r="B84" s="9"/>
      <c r="C84" s="9"/>
      <c r="E84" s="6"/>
    </row>
    <row r="85" spans="1:5" x14ac:dyDescent="0.2">
      <c r="A85" s="6"/>
      <c r="B85" s="9"/>
      <c r="C85" s="9"/>
      <c r="E85" s="6"/>
    </row>
    <row r="86" spans="1:5" x14ac:dyDescent="0.2">
      <c r="A86" s="6"/>
      <c r="B86" s="9"/>
      <c r="C86" s="9"/>
      <c r="E86" s="6"/>
    </row>
    <row r="87" spans="1:5" x14ac:dyDescent="0.2">
      <c r="A87" s="6"/>
      <c r="B87" s="9"/>
      <c r="C87" s="9"/>
      <c r="E87" s="6"/>
    </row>
    <row r="88" spans="1:5" x14ac:dyDescent="0.2">
      <c r="A88" s="6"/>
      <c r="B88" s="9"/>
      <c r="C88" s="9"/>
      <c r="E88" s="6"/>
    </row>
    <row r="89" spans="1:5" x14ac:dyDescent="0.2">
      <c r="A89" s="6"/>
      <c r="B89" s="9"/>
      <c r="C89" s="9"/>
      <c r="E89" s="6"/>
    </row>
    <row r="90" spans="1:5" x14ac:dyDescent="0.2">
      <c r="A90" s="6"/>
      <c r="B90" s="9"/>
      <c r="C90" s="9"/>
      <c r="E90" s="6"/>
    </row>
    <row r="91" spans="1:5" x14ac:dyDescent="0.2">
      <c r="A91" s="6"/>
      <c r="B91" s="9"/>
      <c r="C91" s="9"/>
      <c r="E91" s="6"/>
    </row>
    <row r="92" spans="1:5" x14ac:dyDescent="0.2">
      <c r="A92" s="6"/>
      <c r="B92" s="9"/>
      <c r="C92" s="9"/>
      <c r="E92" s="6"/>
    </row>
    <row r="93" spans="1:5" x14ac:dyDescent="0.2">
      <c r="A93" s="6"/>
      <c r="B93" s="9"/>
      <c r="C93" s="9"/>
      <c r="E93" s="6"/>
    </row>
    <row r="94" spans="1:5" x14ac:dyDescent="0.2">
      <c r="A94" s="6"/>
      <c r="B94" s="9"/>
      <c r="C94" s="9"/>
      <c r="E94" s="6"/>
    </row>
    <row r="95" spans="1:5" x14ac:dyDescent="0.2">
      <c r="A95" s="6"/>
      <c r="B95" s="9"/>
      <c r="C95" s="9"/>
      <c r="E95" s="6"/>
    </row>
    <row r="96" spans="1:5" x14ac:dyDescent="0.2">
      <c r="A96" s="6"/>
      <c r="B96" s="9"/>
      <c r="C96" s="9"/>
      <c r="E96" s="6"/>
    </row>
    <row r="97" spans="1:5" x14ac:dyDescent="0.2">
      <c r="A97" s="6"/>
      <c r="B97" s="9"/>
      <c r="C97" s="9"/>
      <c r="E97" s="6"/>
    </row>
    <row r="98" spans="1:5" x14ac:dyDescent="0.2">
      <c r="A98" s="6"/>
      <c r="B98" s="9"/>
      <c r="C98" s="9"/>
      <c r="E98" s="6"/>
    </row>
    <row r="99" spans="1:5" x14ac:dyDescent="0.2">
      <c r="A99" s="6"/>
      <c r="B99" s="9"/>
      <c r="C99" s="9"/>
      <c r="E99" s="6"/>
    </row>
    <row r="100" spans="1:5" x14ac:dyDescent="0.2">
      <c r="A100" s="6"/>
      <c r="B100" s="9"/>
      <c r="C100" s="9"/>
      <c r="E100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abSelected="1" workbookViewId="0">
      <selection activeCell="B7" sqref="B7"/>
    </sheetView>
  </sheetViews>
  <sheetFormatPr defaultColWidth="17.140625" defaultRowHeight="12.75" customHeight="1" x14ac:dyDescent="0.2"/>
  <cols>
    <col min="1" max="1" width="11.7109375" customWidth="1"/>
    <col min="2" max="2" width="72.42578125" customWidth="1"/>
    <col min="3" max="3" width="8.140625" customWidth="1"/>
  </cols>
  <sheetData>
    <row r="1" spans="1:3" ht="12.75" customHeight="1" x14ac:dyDescent="0.2">
      <c r="A1" s="3" t="s">
        <v>0</v>
      </c>
      <c r="B1" s="4" t="s">
        <v>3</v>
      </c>
      <c r="C1" s="3" t="s">
        <v>7</v>
      </c>
    </row>
    <row r="2" spans="1:3" ht="12.75" customHeight="1" x14ac:dyDescent="0.2">
      <c r="A2" s="3">
        <v>1</v>
      </c>
      <c r="B2" s="13" t="s">
        <v>8</v>
      </c>
      <c r="C2" s="10">
        <v>1</v>
      </c>
    </row>
    <row r="3" spans="1:3" ht="12.75" customHeight="1" x14ac:dyDescent="0.2">
      <c r="A3" s="3">
        <v>1</v>
      </c>
      <c r="B3" s="13" t="s">
        <v>17</v>
      </c>
      <c r="C3" s="10">
        <v>1</v>
      </c>
    </row>
    <row r="4" spans="1:3" ht="12.75" customHeight="1" x14ac:dyDescent="0.2">
      <c r="A4" s="3">
        <v>1</v>
      </c>
      <c r="B4" s="13" t="s">
        <v>10</v>
      </c>
      <c r="C4" s="10">
        <v>2</v>
      </c>
    </row>
    <row r="5" spans="1:3" ht="12.75" customHeight="1" x14ac:dyDescent="0.2">
      <c r="A5" s="3">
        <v>1</v>
      </c>
      <c r="B5" s="13" t="s">
        <v>11</v>
      </c>
      <c r="C5" s="10">
        <v>2</v>
      </c>
    </row>
    <row r="6" spans="1:3" ht="12.75" customHeight="1" x14ac:dyDescent="0.2">
      <c r="A6" s="3">
        <v>1</v>
      </c>
      <c r="B6" s="13" t="s">
        <v>15</v>
      </c>
      <c r="C6" s="10">
        <v>0.5</v>
      </c>
    </row>
    <row r="7" spans="1:3" ht="12.75" customHeight="1" x14ac:dyDescent="0.2">
      <c r="A7" s="3">
        <v>2</v>
      </c>
      <c r="B7" s="13"/>
      <c r="C7" s="10"/>
    </row>
    <row r="8" spans="1:3" ht="12.75" customHeight="1" x14ac:dyDescent="0.2">
      <c r="A8" s="3"/>
      <c r="B8" s="13"/>
      <c r="C8" s="10"/>
    </row>
    <row r="9" spans="1:3" ht="12.75" customHeight="1" x14ac:dyDescent="0.2">
      <c r="A9" s="3"/>
      <c r="B9" s="13"/>
      <c r="C9" s="10"/>
    </row>
    <row r="10" spans="1:3" ht="12.75" customHeight="1" x14ac:dyDescent="0.2">
      <c r="A10" s="3"/>
      <c r="B10" s="13"/>
      <c r="C10" s="10"/>
    </row>
    <row r="11" spans="1:3" ht="12.75" customHeight="1" x14ac:dyDescent="0.2">
      <c r="A11" s="3"/>
      <c r="B11" s="13"/>
      <c r="C11" s="10"/>
    </row>
    <row r="12" spans="1:3" ht="12.75" customHeight="1" x14ac:dyDescent="0.2">
      <c r="A12" s="3"/>
      <c r="B12" s="13"/>
      <c r="C12" s="10"/>
    </row>
    <row r="13" spans="1:3" ht="12.75" customHeight="1" x14ac:dyDescent="0.2">
      <c r="A13" s="3"/>
      <c r="B13" s="13"/>
      <c r="C13" s="10"/>
    </row>
    <row r="14" spans="1:3" ht="12.75" customHeight="1" x14ac:dyDescent="0.2">
      <c r="A14" s="3"/>
      <c r="B14" s="13"/>
      <c r="C14" s="10"/>
    </row>
    <row r="15" spans="1:3" ht="12.75" customHeight="1" x14ac:dyDescent="0.2">
      <c r="A15" s="3"/>
      <c r="B15" s="13"/>
      <c r="C15" s="10"/>
    </row>
    <row r="16" spans="1:3" ht="12.75" customHeight="1" x14ac:dyDescent="0.2">
      <c r="A16" s="3"/>
      <c r="B16" s="13"/>
      <c r="C16" s="10"/>
    </row>
    <row r="17" spans="1:3" ht="12.75" customHeight="1" x14ac:dyDescent="0.2">
      <c r="A17" s="3"/>
      <c r="B17" s="13"/>
      <c r="C17" s="10"/>
    </row>
    <row r="18" spans="1:3" ht="12.75" customHeight="1" x14ac:dyDescent="0.2">
      <c r="A18" s="3"/>
      <c r="B18" s="13"/>
      <c r="C18" s="10"/>
    </row>
    <row r="19" spans="1:3" ht="12.75" customHeight="1" x14ac:dyDescent="0.2">
      <c r="A19" s="3"/>
      <c r="B19" s="13"/>
      <c r="C19" s="10"/>
    </row>
    <row r="20" spans="1:3" ht="12.75" customHeight="1" x14ac:dyDescent="0.2">
      <c r="A20" s="3"/>
      <c r="B20" s="13"/>
      <c r="C20" s="10"/>
    </row>
    <row r="21" spans="1:3" ht="12.75" customHeight="1" x14ac:dyDescent="0.2">
      <c r="A21" s="3"/>
      <c r="B21" s="13"/>
      <c r="C21" s="10"/>
    </row>
    <row r="22" spans="1:3" ht="12.75" customHeight="1" x14ac:dyDescent="0.2">
      <c r="A22" s="3"/>
      <c r="B22" s="13"/>
      <c r="C22" s="10"/>
    </row>
    <row r="23" spans="1:3" ht="12.75" customHeight="1" x14ac:dyDescent="0.2">
      <c r="A23" s="3"/>
      <c r="B23" s="13"/>
      <c r="C23" s="10"/>
    </row>
    <row r="24" spans="1:3" ht="12.75" customHeight="1" x14ac:dyDescent="0.2">
      <c r="A24" s="3"/>
      <c r="B24" s="13"/>
      <c r="C24" s="10"/>
    </row>
    <row r="25" spans="1:3" ht="12.75" customHeight="1" x14ac:dyDescent="0.2">
      <c r="A25" s="3"/>
      <c r="B25" s="13"/>
      <c r="C25" s="10"/>
    </row>
    <row r="26" spans="1:3" ht="12.75" customHeight="1" x14ac:dyDescent="0.2">
      <c r="A26" s="3"/>
      <c r="B26" s="13"/>
      <c r="C26" s="10"/>
    </row>
    <row r="27" spans="1:3" ht="12.75" customHeight="1" x14ac:dyDescent="0.2">
      <c r="A27" s="3"/>
      <c r="B27" s="13"/>
      <c r="C27" s="10"/>
    </row>
    <row r="28" spans="1:3" ht="12.75" customHeight="1" x14ac:dyDescent="0.2">
      <c r="A28" s="3"/>
      <c r="B28" s="13"/>
      <c r="C28" s="10"/>
    </row>
    <row r="29" spans="1:3" ht="12.75" customHeight="1" x14ac:dyDescent="0.2">
      <c r="A29" s="3"/>
      <c r="B29" s="13"/>
      <c r="C29" s="10"/>
    </row>
    <row r="30" spans="1:3" ht="12.75" customHeight="1" x14ac:dyDescent="0.2">
      <c r="A30" s="3"/>
      <c r="B30" s="13"/>
      <c r="C30" s="10"/>
    </row>
    <row r="31" spans="1:3" x14ac:dyDescent="0.2">
      <c r="A31" s="3"/>
      <c r="B31" s="13"/>
      <c r="C31" s="10"/>
    </row>
    <row r="32" spans="1:3" x14ac:dyDescent="0.2">
      <c r="A32" s="3"/>
      <c r="B32" s="13"/>
      <c r="C32" s="10"/>
    </row>
    <row r="33" spans="1:3" x14ac:dyDescent="0.2">
      <c r="A33" s="3"/>
      <c r="B33" s="13"/>
      <c r="C33" s="10"/>
    </row>
    <row r="34" spans="1:3" x14ac:dyDescent="0.2">
      <c r="A34" s="3"/>
      <c r="B34" s="13"/>
      <c r="C34" s="10"/>
    </row>
    <row r="35" spans="1:3" x14ac:dyDescent="0.2">
      <c r="A35" s="3"/>
      <c r="B35" s="13"/>
      <c r="C35" s="10"/>
    </row>
    <row r="36" spans="1:3" x14ac:dyDescent="0.2">
      <c r="A36" s="3"/>
      <c r="B36" s="13"/>
      <c r="C36" s="10"/>
    </row>
    <row r="37" spans="1:3" x14ac:dyDescent="0.2">
      <c r="A37" s="3"/>
      <c r="B37" s="13"/>
      <c r="C37" s="10"/>
    </row>
    <row r="38" spans="1:3" x14ac:dyDescent="0.2">
      <c r="A38" s="3"/>
      <c r="B38" s="13"/>
      <c r="C38" s="10"/>
    </row>
    <row r="39" spans="1:3" x14ac:dyDescent="0.2">
      <c r="A39" s="3"/>
      <c r="B39" s="13"/>
      <c r="C39" s="10"/>
    </row>
    <row r="40" spans="1:3" x14ac:dyDescent="0.2">
      <c r="A40" s="3"/>
      <c r="B40" s="13"/>
      <c r="C40" s="10"/>
    </row>
    <row r="41" spans="1:3" x14ac:dyDescent="0.2">
      <c r="A41" s="3"/>
      <c r="B41" s="13"/>
      <c r="C41" s="10"/>
    </row>
    <row r="42" spans="1:3" x14ac:dyDescent="0.2">
      <c r="A42" s="3"/>
      <c r="B42" s="13"/>
      <c r="C42" s="10"/>
    </row>
    <row r="43" spans="1:3" x14ac:dyDescent="0.2">
      <c r="A43" s="3"/>
      <c r="B43" s="13"/>
      <c r="C43" s="10"/>
    </row>
    <row r="44" spans="1:3" x14ac:dyDescent="0.2">
      <c r="A44" s="3"/>
      <c r="B44" s="13"/>
      <c r="C44" s="10"/>
    </row>
    <row r="45" spans="1:3" x14ac:dyDescent="0.2">
      <c r="A45" s="3"/>
      <c r="B45" s="13"/>
      <c r="C45" s="10"/>
    </row>
    <row r="46" spans="1:3" x14ac:dyDescent="0.2">
      <c r="A46" s="3"/>
      <c r="B46" s="13"/>
      <c r="C46" s="10"/>
    </row>
    <row r="47" spans="1:3" x14ac:dyDescent="0.2">
      <c r="A47" s="3"/>
      <c r="B47" s="13"/>
      <c r="C47" s="10"/>
    </row>
    <row r="48" spans="1:3" x14ac:dyDescent="0.2">
      <c r="A48" s="3"/>
      <c r="B48" s="13"/>
      <c r="C48" s="10"/>
    </row>
    <row r="49" spans="1:3" x14ac:dyDescent="0.2">
      <c r="A49" s="3"/>
      <c r="B49" s="13"/>
      <c r="C49" s="10"/>
    </row>
    <row r="50" spans="1:3" x14ac:dyDescent="0.2">
      <c r="A50" s="3"/>
      <c r="B50" s="13"/>
      <c r="C50" s="10"/>
    </row>
    <row r="51" spans="1:3" x14ac:dyDescent="0.2">
      <c r="A51" s="3"/>
      <c r="B51" s="13"/>
      <c r="C51" s="10"/>
    </row>
    <row r="52" spans="1:3" x14ac:dyDescent="0.2">
      <c r="A52" s="6"/>
      <c r="B52" s="11" t="s">
        <v>6</v>
      </c>
      <c r="C52" s="3">
        <f>SUM(C38:C51)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workbookViewId="0">
      <pane ySplit="1" topLeftCell="A2" activePane="bottomLeft" state="frozen"/>
      <selection pane="bottomLeft" activeCell="E3" sqref="E3"/>
    </sheetView>
  </sheetViews>
  <sheetFormatPr defaultColWidth="17.140625" defaultRowHeight="12.75" customHeight="1" x14ac:dyDescent="0.2"/>
  <cols>
    <col min="1" max="1" width="4.85546875" customWidth="1"/>
    <col min="2" max="2" width="6.5703125" customWidth="1"/>
    <col min="3" max="3" width="6.7109375" customWidth="1"/>
    <col min="4" max="4" width="40.7109375" customWidth="1"/>
    <col min="5" max="5" width="5.42578125" customWidth="1"/>
  </cols>
  <sheetData>
    <row r="1" spans="1:5" ht="12.75" customHeight="1" x14ac:dyDescent="0.2">
      <c r="A1" s="3" t="s">
        <v>0</v>
      </c>
      <c r="B1" s="5" t="s">
        <v>1</v>
      </c>
      <c r="C1" s="5" t="s">
        <v>2</v>
      </c>
      <c r="D1" s="4" t="s">
        <v>3</v>
      </c>
      <c r="E1" s="3" t="s">
        <v>7</v>
      </c>
    </row>
    <row r="2" spans="1:5" ht="12.75" customHeight="1" x14ac:dyDescent="0.2">
      <c r="A2" s="3">
        <v>1</v>
      </c>
      <c r="B2" s="5">
        <v>41323</v>
      </c>
      <c r="C2" s="5">
        <f t="shared" ref="C2:C12" si="0">B2+7</f>
        <v>41330</v>
      </c>
      <c r="D2" s="13" t="s">
        <v>18</v>
      </c>
      <c r="E2" s="10">
        <f>SUMIF('João Girão Detailed'!A1:A500,A2,'João Girão Detailed'!C1:C500)</f>
        <v>5.5</v>
      </c>
    </row>
    <row r="3" spans="1:5" ht="12.75" customHeight="1" x14ac:dyDescent="0.2">
      <c r="A3" s="3">
        <v>2</v>
      </c>
      <c r="B3" s="5">
        <f t="shared" ref="B3:B13" si="1">B2+7</f>
        <v>41330</v>
      </c>
      <c r="C3" s="5">
        <f t="shared" si="0"/>
        <v>41337</v>
      </c>
      <c r="D3" s="13"/>
      <c r="E3" s="10">
        <f>SUMIF('João Girão Detailed'!A1:A500,A3,'João Girão Detailed'!C1:C500)</f>
        <v>0</v>
      </c>
    </row>
    <row r="4" spans="1:5" ht="12.75" customHeight="1" x14ac:dyDescent="0.2">
      <c r="A4" s="3">
        <v>3</v>
      </c>
      <c r="B4" s="5">
        <f t="shared" si="1"/>
        <v>41337</v>
      </c>
      <c r="C4" s="5">
        <f t="shared" si="0"/>
        <v>41344</v>
      </c>
      <c r="D4" s="13"/>
      <c r="E4" s="10">
        <f>SUMIF('João Girão Detailed'!A1:A500,A4,'João Girão Detailed'!C1:C500)</f>
        <v>0</v>
      </c>
    </row>
    <row r="5" spans="1:5" ht="12.75" customHeight="1" x14ac:dyDescent="0.2">
      <c r="A5" s="3">
        <v>4</v>
      </c>
      <c r="B5" s="5">
        <f t="shared" si="1"/>
        <v>41344</v>
      </c>
      <c r="C5" s="5">
        <f t="shared" si="0"/>
        <v>41351</v>
      </c>
      <c r="D5" s="13"/>
      <c r="E5" s="10">
        <f>SUMIF('João Girão Detailed'!A1:A500,A5,'João Girão Detailed'!C1:C500)</f>
        <v>0</v>
      </c>
    </row>
    <row r="6" spans="1:5" ht="12.75" customHeight="1" x14ac:dyDescent="0.2">
      <c r="A6" s="3">
        <v>5</v>
      </c>
      <c r="B6" s="5">
        <f t="shared" si="1"/>
        <v>41351</v>
      </c>
      <c r="C6" s="5">
        <f t="shared" si="0"/>
        <v>41358</v>
      </c>
      <c r="D6" s="13"/>
      <c r="E6" s="10">
        <f>SUMIF('João Girão Detailed'!A1:A500,A6,'João Girão Detailed'!C1:C500)</f>
        <v>0</v>
      </c>
    </row>
    <row r="7" spans="1:5" ht="12.75" customHeight="1" x14ac:dyDescent="0.2">
      <c r="A7" s="3">
        <v>6</v>
      </c>
      <c r="B7" s="5">
        <f t="shared" si="1"/>
        <v>41358</v>
      </c>
      <c r="C7" s="5">
        <f t="shared" si="0"/>
        <v>41365</v>
      </c>
      <c r="D7" s="13"/>
      <c r="E7" s="10">
        <f>SUMIF('João Girão Detailed'!A1:A500,A7,'João Girão Detailed'!C1:C500)</f>
        <v>0</v>
      </c>
    </row>
    <row r="8" spans="1:5" ht="12.75" customHeight="1" x14ac:dyDescent="0.2">
      <c r="A8" s="3">
        <v>7</v>
      </c>
      <c r="B8" s="5">
        <f t="shared" si="1"/>
        <v>41365</v>
      </c>
      <c r="C8" s="5">
        <f t="shared" si="0"/>
        <v>41372</v>
      </c>
      <c r="D8" s="13"/>
      <c r="E8" s="10">
        <f>SUMIF('João Girão Detailed'!A1:A500,A8,'João Girão Detailed'!C1:C500)</f>
        <v>0</v>
      </c>
    </row>
    <row r="9" spans="1:5" ht="12.75" customHeight="1" x14ac:dyDescent="0.2">
      <c r="A9" s="3">
        <v>8</v>
      </c>
      <c r="B9" s="5">
        <f t="shared" si="1"/>
        <v>41372</v>
      </c>
      <c r="C9" s="5">
        <f t="shared" si="0"/>
        <v>41379</v>
      </c>
      <c r="D9" s="13"/>
      <c r="E9" s="10">
        <f>SUMIF('João Girão Detailed'!A1:A500,A9,'João Girão Detailed'!C1:C500)</f>
        <v>0</v>
      </c>
    </row>
    <row r="10" spans="1:5" ht="12.75" customHeight="1" x14ac:dyDescent="0.2">
      <c r="A10" s="3">
        <v>9</v>
      </c>
      <c r="B10" s="5">
        <f t="shared" si="1"/>
        <v>41379</v>
      </c>
      <c r="C10" s="5">
        <f t="shared" si="0"/>
        <v>41386</v>
      </c>
      <c r="D10" s="13"/>
      <c r="E10" s="10">
        <f>SUMIF('João Girão Detailed'!A1:A500,A10,'João Girão Detailed'!C1:C500)</f>
        <v>0</v>
      </c>
    </row>
    <row r="11" spans="1:5" ht="12.75" customHeight="1" x14ac:dyDescent="0.2">
      <c r="A11" s="3">
        <v>10</v>
      </c>
      <c r="B11" s="5">
        <f t="shared" si="1"/>
        <v>41386</v>
      </c>
      <c r="C11" s="5">
        <f t="shared" si="0"/>
        <v>41393</v>
      </c>
      <c r="D11" s="13"/>
      <c r="E11" s="10">
        <f>SUMIF('João Girão Detailed'!A1:A500,A11,'João Girão Detailed'!C1:C500)</f>
        <v>0</v>
      </c>
    </row>
    <row r="12" spans="1:5" ht="12.75" customHeight="1" x14ac:dyDescent="0.2">
      <c r="A12" s="3">
        <v>11</v>
      </c>
      <c r="B12" s="5">
        <f t="shared" si="1"/>
        <v>41393</v>
      </c>
      <c r="C12" s="5">
        <f t="shared" si="0"/>
        <v>41400</v>
      </c>
      <c r="D12" s="13"/>
      <c r="E12" s="10">
        <f>SUMIF('João Girão Detailed'!A1:A500,A12,'João Girão Detailed'!C1:C500)</f>
        <v>0</v>
      </c>
    </row>
    <row r="13" spans="1:5" ht="12.75" customHeight="1" x14ac:dyDescent="0.2">
      <c r="A13" s="3">
        <v>12</v>
      </c>
      <c r="B13" s="5">
        <f t="shared" si="1"/>
        <v>41400</v>
      </c>
      <c r="C13" s="5">
        <f>B13+21</f>
        <v>41421</v>
      </c>
      <c r="D13" s="13"/>
      <c r="E13" s="10">
        <f>SUMIF('João Girão Detailed'!A1:A500,A13,'João Girão Detailed'!C1:C500)</f>
        <v>0</v>
      </c>
    </row>
    <row r="14" spans="1:5" ht="12.75" customHeight="1" x14ac:dyDescent="0.2">
      <c r="A14" s="3">
        <v>13</v>
      </c>
      <c r="B14" s="5">
        <f>B13+21</f>
        <v>41421</v>
      </c>
      <c r="C14" s="5">
        <f>B14+7</f>
        <v>41428</v>
      </c>
      <c r="D14" s="13"/>
      <c r="E14" s="10">
        <f>SUMIF('João Girão Detailed'!A1:A500,A14,'João Girão Detailed'!C1:C500)</f>
        <v>0</v>
      </c>
    </row>
    <row r="15" spans="1:5" ht="12.75" customHeight="1" x14ac:dyDescent="0.2">
      <c r="A15" s="3">
        <v>14</v>
      </c>
      <c r="B15" s="5">
        <f>B14+7</f>
        <v>41428</v>
      </c>
      <c r="C15" s="5">
        <f>B15+7</f>
        <v>41435</v>
      </c>
      <c r="D15" s="13"/>
      <c r="E15" s="10">
        <f>SUMIF('João Girão Detailed'!A1:A500,A15,'João Girão Detailed'!C1:C500)</f>
        <v>0</v>
      </c>
    </row>
    <row r="16" spans="1:5" ht="12.75" customHeight="1" x14ac:dyDescent="0.2">
      <c r="A16" s="6"/>
      <c r="B16" s="9"/>
      <c r="C16" s="9"/>
      <c r="D16" s="14" t="s">
        <v>6</v>
      </c>
      <c r="E16" s="3">
        <f>SUM(E2:E15)</f>
        <v>5.5</v>
      </c>
    </row>
    <row r="17" spans="1:5" ht="12.75" customHeight="1" x14ac:dyDescent="0.2">
      <c r="A17" s="6"/>
      <c r="B17" s="9"/>
      <c r="C17" s="9"/>
      <c r="E17" s="6"/>
    </row>
    <row r="18" spans="1:5" ht="12.75" customHeight="1" x14ac:dyDescent="0.2">
      <c r="A18" s="6"/>
      <c r="B18" s="9"/>
      <c r="C18" s="9"/>
      <c r="E18" s="6"/>
    </row>
    <row r="19" spans="1:5" ht="12.75" customHeight="1" x14ac:dyDescent="0.2">
      <c r="A19" s="6"/>
      <c r="B19" s="9"/>
      <c r="C19" s="9"/>
      <c r="E19" s="6"/>
    </row>
    <row r="20" spans="1:5" ht="12.75" customHeight="1" x14ac:dyDescent="0.2">
      <c r="A20" s="6"/>
      <c r="B20" s="9"/>
      <c r="C20" s="9"/>
      <c r="E20" s="6"/>
    </row>
    <row r="21" spans="1:5" ht="12.75" customHeight="1" x14ac:dyDescent="0.2">
      <c r="A21" s="6"/>
      <c r="B21" s="9"/>
      <c r="C21" s="9"/>
      <c r="E21" s="6"/>
    </row>
    <row r="22" spans="1:5" ht="12.75" customHeight="1" x14ac:dyDescent="0.2">
      <c r="A22" s="6"/>
      <c r="B22" s="9"/>
      <c r="C22" s="9"/>
      <c r="E22" s="6"/>
    </row>
    <row r="23" spans="1:5" ht="12.75" customHeight="1" x14ac:dyDescent="0.2">
      <c r="A23" s="6"/>
      <c r="B23" s="9"/>
      <c r="C23" s="9"/>
      <c r="E23" s="6"/>
    </row>
    <row r="24" spans="1:5" ht="12.75" customHeight="1" x14ac:dyDescent="0.2">
      <c r="A24" s="6"/>
      <c r="B24" s="9"/>
      <c r="C24" s="9"/>
      <c r="E24" s="6"/>
    </row>
    <row r="25" spans="1:5" ht="12.75" customHeight="1" x14ac:dyDescent="0.2">
      <c r="A25" s="6"/>
      <c r="B25" s="9"/>
      <c r="C25" s="9"/>
      <c r="E25" s="6"/>
    </row>
    <row r="26" spans="1:5" ht="12.75" customHeight="1" x14ac:dyDescent="0.2">
      <c r="A26" s="6"/>
      <c r="B26" s="9"/>
      <c r="C26" s="9"/>
      <c r="E26" s="6"/>
    </row>
    <row r="27" spans="1:5" ht="12.75" customHeight="1" x14ac:dyDescent="0.2">
      <c r="A27" s="6"/>
      <c r="B27" s="9"/>
      <c r="C27" s="9"/>
      <c r="E27" s="6"/>
    </row>
    <row r="28" spans="1:5" ht="12.75" customHeight="1" x14ac:dyDescent="0.2">
      <c r="A28" s="6"/>
      <c r="B28" s="9"/>
      <c r="C28" s="9"/>
      <c r="E28" s="6"/>
    </row>
    <row r="29" spans="1:5" ht="12.75" customHeight="1" x14ac:dyDescent="0.2">
      <c r="A29" s="6"/>
      <c r="B29" s="9"/>
      <c r="C29" s="9"/>
      <c r="E29" s="6"/>
    </row>
    <row r="30" spans="1:5" ht="12.75" customHeight="1" x14ac:dyDescent="0.2">
      <c r="A30" s="6"/>
      <c r="B30" s="9"/>
      <c r="C30" s="9"/>
      <c r="E30" s="6"/>
    </row>
    <row r="31" spans="1:5" ht="12.75" customHeight="1" x14ac:dyDescent="0.2">
      <c r="A31" s="6"/>
      <c r="B31" s="9"/>
      <c r="C31" s="9"/>
      <c r="E31" s="6"/>
    </row>
    <row r="32" spans="1:5" ht="12.75" customHeight="1" x14ac:dyDescent="0.2">
      <c r="A32" s="6"/>
      <c r="B32" s="9"/>
      <c r="C32" s="9"/>
      <c r="E32" s="6"/>
    </row>
    <row r="33" spans="1:5" x14ac:dyDescent="0.2">
      <c r="A33" s="6"/>
      <c r="B33" s="9"/>
      <c r="C33" s="9"/>
      <c r="E33" s="6"/>
    </row>
    <row r="34" spans="1:5" x14ac:dyDescent="0.2">
      <c r="A34" s="6"/>
      <c r="B34" s="9"/>
      <c r="C34" s="9"/>
      <c r="E34" s="6"/>
    </row>
    <row r="35" spans="1:5" x14ac:dyDescent="0.2">
      <c r="A35" s="6"/>
      <c r="B35" s="9"/>
      <c r="C35" s="9"/>
      <c r="E35" s="6"/>
    </row>
    <row r="36" spans="1:5" x14ac:dyDescent="0.2">
      <c r="A36" s="6"/>
      <c r="B36" s="9"/>
      <c r="C36" s="9"/>
      <c r="E36" s="6"/>
    </row>
    <row r="37" spans="1:5" x14ac:dyDescent="0.2">
      <c r="A37" s="6"/>
      <c r="B37" s="9"/>
      <c r="C37" s="9"/>
      <c r="E37" s="6"/>
    </row>
    <row r="38" spans="1:5" x14ac:dyDescent="0.2">
      <c r="A38" s="6"/>
      <c r="B38" s="9"/>
      <c r="C38" s="9"/>
      <c r="E38" s="6"/>
    </row>
    <row r="39" spans="1:5" x14ac:dyDescent="0.2">
      <c r="A39" s="6"/>
      <c r="B39" s="9"/>
      <c r="C39" s="9"/>
      <c r="E39" s="6"/>
    </row>
    <row r="40" spans="1:5" x14ac:dyDescent="0.2">
      <c r="A40" s="6"/>
      <c r="B40" s="9"/>
      <c r="C40" s="9"/>
      <c r="E40" s="6"/>
    </row>
    <row r="41" spans="1:5" x14ac:dyDescent="0.2">
      <c r="A41" s="6"/>
      <c r="B41" s="9"/>
      <c r="C41" s="9"/>
      <c r="E41" s="6"/>
    </row>
    <row r="42" spans="1:5" x14ac:dyDescent="0.2">
      <c r="A42" s="6"/>
      <c r="B42" s="9"/>
      <c r="C42" s="9"/>
      <c r="E42" s="6"/>
    </row>
    <row r="43" spans="1:5" x14ac:dyDescent="0.2">
      <c r="A43" s="6"/>
      <c r="B43" s="9"/>
      <c r="C43" s="9"/>
      <c r="E43" s="6"/>
    </row>
    <row r="44" spans="1:5" x14ac:dyDescent="0.2">
      <c r="A44" s="6"/>
      <c r="B44" s="9"/>
      <c r="C44" s="9"/>
      <c r="E44" s="6"/>
    </row>
    <row r="45" spans="1:5" x14ac:dyDescent="0.2">
      <c r="A45" s="6"/>
      <c r="B45" s="9"/>
      <c r="C45" s="9"/>
      <c r="E45" s="6"/>
    </row>
    <row r="46" spans="1:5" x14ac:dyDescent="0.2">
      <c r="A46" s="6"/>
      <c r="B46" s="9"/>
      <c r="C46" s="9"/>
      <c r="E46" s="6"/>
    </row>
    <row r="47" spans="1:5" x14ac:dyDescent="0.2">
      <c r="A47" s="6"/>
      <c r="B47" s="9"/>
      <c r="C47" s="9"/>
      <c r="E47" s="6"/>
    </row>
    <row r="48" spans="1:5" x14ac:dyDescent="0.2">
      <c r="A48" s="6"/>
      <c r="B48" s="9"/>
      <c r="C48" s="9"/>
      <c r="E48" s="6"/>
    </row>
    <row r="49" spans="1:5" x14ac:dyDescent="0.2">
      <c r="A49" s="6"/>
      <c r="B49" s="9"/>
      <c r="C49" s="9"/>
      <c r="E49" s="6"/>
    </row>
    <row r="50" spans="1:5" x14ac:dyDescent="0.2">
      <c r="A50" s="6"/>
      <c r="B50" s="9"/>
      <c r="C50" s="9"/>
      <c r="E50" s="6"/>
    </row>
    <row r="51" spans="1:5" x14ac:dyDescent="0.2">
      <c r="A51" s="6"/>
      <c r="B51" s="9"/>
      <c r="C51" s="9"/>
      <c r="E51" s="6"/>
    </row>
    <row r="52" spans="1:5" x14ac:dyDescent="0.2">
      <c r="A52" s="6"/>
      <c r="B52" s="9"/>
      <c r="C52" s="9"/>
      <c r="E52" s="6"/>
    </row>
    <row r="53" spans="1:5" x14ac:dyDescent="0.2">
      <c r="A53" s="6"/>
      <c r="B53" s="9"/>
      <c r="C53" s="9"/>
      <c r="E53" s="6"/>
    </row>
    <row r="54" spans="1:5" x14ac:dyDescent="0.2">
      <c r="A54" s="6"/>
      <c r="B54" s="9"/>
      <c r="C54" s="9"/>
      <c r="E54" s="6"/>
    </row>
    <row r="55" spans="1:5" x14ac:dyDescent="0.2">
      <c r="A55" s="6"/>
      <c r="B55" s="9"/>
      <c r="C55" s="9"/>
      <c r="E55" s="6"/>
    </row>
    <row r="56" spans="1:5" x14ac:dyDescent="0.2">
      <c r="A56" s="6"/>
      <c r="B56" s="9"/>
      <c r="C56" s="9"/>
      <c r="E56" s="6"/>
    </row>
    <row r="57" spans="1:5" x14ac:dyDescent="0.2">
      <c r="A57" s="6"/>
      <c r="B57" s="9"/>
      <c r="C57" s="9"/>
      <c r="E57" s="6"/>
    </row>
    <row r="58" spans="1:5" x14ac:dyDescent="0.2">
      <c r="A58" s="6"/>
      <c r="B58" s="9"/>
      <c r="C58" s="9"/>
      <c r="E58" s="6"/>
    </row>
    <row r="59" spans="1:5" x14ac:dyDescent="0.2">
      <c r="A59" s="6"/>
      <c r="B59" s="9"/>
      <c r="C59" s="9"/>
      <c r="E59" s="6"/>
    </row>
    <row r="60" spans="1:5" x14ac:dyDescent="0.2">
      <c r="A60" s="6"/>
      <c r="B60" s="9"/>
      <c r="C60" s="9"/>
      <c r="E60" s="6"/>
    </row>
    <row r="61" spans="1:5" x14ac:dyDescent="0.2">
      <c r="A61" s="6"/>
      <c r="B61" s="9"/>
      <c r="C61" s="9"/>
      <c r="E61" s="6"/>
    </row>
    <row r="62" spans="1:5" x14ac:dyDescent="0.2">
      <c r="A62" s="6"/>
      <c r="B62" s="9"/>
      <c r="C62" s="9"/>
      <c r="E62" s="6"/>
    </row>
    <row r="63" spans="1:5" x14ac:dyDescent="0.2">
      <c r="A63" s="6"/>
      <c r="B63" s="9"/>
      <c r="C63" s="9"/>
      <c r="E63" s="6"/>
    </row>
    <row r="64" spans="1:5" x14ac:dyDescent="0.2">
      <c r="A64" s="6"/>
      <c r="B64" s="9"/>
      <c r="C64" s="9"/>
      <c r="E64" s="6"/>
    </row>
    <row r="65" spans="1:5" x14ac:dyDescent="0.2">
      <c r="A65" s="6"/>
      <c r="B65" s="9"/>
      <c r="C65" s="9"/>
      <c r="E65" s="6"/>
    </row>
    <row r="66" spans="1:5" x14ac:dyDescent="0.2">
      <c r="A66" s="6"/>
      <c r="B66" s="9"/>
      <c r="C66" s="9"/>
      <c r="E66" s="6"/>
    </row>
    <row r="67" spans="1:5" x14ac:dyDescent="0.2">
      <c r="A67" s="6"/>
      <c r="B67" s="9"/>
      <c r="C67" s="9"/>
      <c r="E67" s="6"/>
    </row>
    <row r="68" spans="1:5" x14ac:dyDescent="0.2">
      <c r="A68" s="6"/>
      <c r="B68" s="9"/>
      <c r="C68" s="9"/>
      <c r="E68" s="6"/>
    </row>
    <row r="69" spans="1:5" x14ac:dyDescent="0.2">
      <c r="A69" s="6"/>
      <c r="B69" s="9"/>
      <c r="C69" s="9"/>
      <c r="E69" s="6"/>
    </row>
    <row r="70" spans="1:5" x14ac:dyDescent="0.2">
      <c r="A70" s="6"/>
      <c r="B70" s="9"/>
      <c r="C70" s="9"/>
      <c r="E70" s="6"/>
    </row>
    <row r="71" spans="1:5" x14ac:dyDescent="0.2">
      <c r="A71" s="6"/>
      <c r="B71" s="9"/>
      <c r="C71" s="9"/>
      <c r="E71" s="6"/>
    </row>
    <row r="72" spans="1:5" x14ac:dyDescent="0.2">
      <c r="A72" s="6"/>
      <c r="B72" s="9"/>
      <c r="C72" s="9"/>
      <c r="E72" s="6"/>
    </row>
    <row r="73" spans="1:5" x14ac:dyDescent="0.2">
      <c r="A73" s="6"/>
      <c r="B73" s="9"/>
      <c r="C73" s="9"/>
      <c r="E73" s="6"/>
    </row>
    <row r="74" spans="1:5" x14ac:dyDescent="0.2">
      <c r="A74" s="6"/>
      <c r="B74" s="9"/>
      <c r="C74" s="9"/>
      <c r="E74" s="6"/>
    </row>
    <row r="75" spans="1:5" x14ac:dyDescent="0.2">
      <c r="A75" s="6"/>
      <c r="B75" s="9"/>
      <c r="C75" s="9"/>
      <c r="E75" s="6"/>
    </row>
    <row r="76" spans="1:5" x14ac:dyDescent="0.2">
      <c r="A76" s="6"/>
      <c r="B76" s="9"/>
      <c r="C76" s="9"/>
      <c r="E76" s="6"/>
    </row>
    <row r="77" spans="1:5" x14ac:dyDescent="0.2">
      <c r="A77" s="6"/>
      <c r="B77" s="9"/>
      <c r="C77" s="9"/>
      <c r="E77" s="6"/>
    </row>
    <row r="78" spans="1:5" x14ac:dyDescent="0.2">
      <c r="A78" s="6"/>
      <c r="B78" s="9"/>
      <c r="C78" s="9"/>
      <c r="E78" s="6"/>
    </row>
    <row r="79" spans="1:5" x14ac:dyDescent="0.2">
      <c r="A79" s="6"/>
      <c r="B79" s="9"/>
      <c r="C79" s="9"/>
      <c r="E79" s="6"/>
    </row>
    <row r="80" spans="1:5" x14ac:dyDescent="0.2">
      <c r="A80" s="6"/>
      <c r="B80" s="9"/>
      <c r="C80" s="9"/>
      <c r="E80" s="6"/>
    </row>
    <row r="81" spans="1:5" x14ac:dyDescent="0.2">
      <c r="A81" s="6"/>
      <c r="B81" s="9"/>
      <c r="C81" s="9"/>
      <c r="E81" s="6"/>
    </row>
    <row r="82" spans="1:5" x14ac:dyDescent="0.2">
      <c r="A82" s="6"/>
      <c r="B82" s="9"/>
      <c r="C82" s="9"/>
      <c r="E82" s="6"/>
    </row>
    <row r="83" spans="1:5" x14ac:dyDescent="0.2">
      <c r="A83" s="6"/>
      <c r="B83" s="9"/>
      <c r="C83" s="9"/>
      <c r="E83" s="6"/>
    </row>
    <row r="84" spans="1:5" x14ac:dyDescent="0.2">
      <c r="A84" s="6"/>
      <c r="B84" s="9"/>
      <c r="C84" s="9"/>
      <c r="E84" s="6"/>
    </row>
    <row r="85" spans="1:5" x14ac:dyDescent="0.2">
      <c r="A85" s="6"/>
      <c r="B85" s="9"/>
      <c r="C85" s="9"/>
      <c r="E85" s="6"/>
    </row>
    <row r="86" spans="1:5" x14ac:dyDescent="0.2">
      <c r="A86" s="6"/>
      <c r="B86" s="9"/>
      <c r="C86" s="9"/>
      <c r="E86" s="6"/>
    </row>
    <row r="87" spans="1:5" x14ac:dyDescent="0.2">
      <c r="A87" s="6"/>
      <c r="B87" s="9"/>
      <c r="C87" s="9"/>
      <c r="E87" s="6"/>
    </row>
    <row r="88" spans="1:5" x14ac:dyDescent="0.2">
      <c r="A88" s="6"/>
      <c r="B88" s="9"/>
      <c r="C88" s="9"/>
      <c r="E88" s="6"/>
    </row>
    <row r="89" spans="1:5" x14ac:dyDescent="0.2">
      <c r="A89" s="6"/>
      <c r="B89" s="9"/>
      <c r="C89" s="9"/>
      <c r="E89" s="6"/>
    </row>
    <row r="90" spans="1:5" x14ac:dyDescent="0.2">
      <c r="A90" s="6"/>
      <c r="B90" s="9"/>
      <c r="C90" s="9"/>
      <c r="E90" s="6"/>
    </row>
    <row r="91" spans="1:5" x14ac:dyDescent="0.2">
      <c r="A91" s="6"/>
      <c r="B91" s="9"/>
      <c r="C91" s="9"/>
      <c r="E91" s="6"/>
    </row>
    <row r="92" spans="1:5" x14ac:dyDescent="0.2">
      <c r="A92" s="6"/>
      <c r="B92" s="9"/>
      <c r="C92" s="9"/>
      <c r="E92" s="6"/>
    </row>
    <row r="93" spans="1:5" x14ac:dyDescent="0.2">
      <c r="A93" s="6"/>
      <c r="B93" s="9"/>
      <c r="C93" s="9"/>
      <c r="E93" s="6"/>
    </row>
    <row r="94" spans="1:5" x14ac:dyDescent="0.2">
      <c r="A94" s="6"/>
      <c r="B94" s="9"/>
      <c r="C94" s="9"/>
      <c r="E94" s="6"/>
    </row>
    <row r="95" spans="1:5" x14ac:dyDescent="0.2">
      <c r="A95" s="6"/>
      <c r="B95" s="9"/>
      <c r="C95" s="9"/>
      <c r="E95" s="6"/>
    </row>
    <row r="96" spans="1:5" x14ac:dyDescent="0.2">
      <c r="A96" s="6"/>
      <c r="B96" s="9"/>
      <c r="C96" s="9"/>
      <c r="E96" s="6"/>
    </row>
    <row r="97" spans="1:5" x14ac:dyDescent="0.2">
      <c r="A97" s="6"/>
      <c r="B97" s="9"/>
      <c r="C97" s="9"/>
      <c r="E97" s="6"/>
    </row>
    <row r="98" spans="1:5" x14ac:dyDescent="0.2">
      <c r="A98" s="6"/>
      <c r="B98" s="9"/>
      <c r="C98" s="9"/>
      <c r="E98" s="6"/>
    </row>
    <row r="99" spans="1:5" x14ac:dyDescent="0.2">
      <c r="A99" s="6"/>
      <c r="B99" s="9"/>
      <c r="C99" s="9"/>
      <c r="E99" s="6"/>
    </row>
    <row r="100" spans="1:5" x14ac:dyDescent="0.2">
      <c r="A100" s="6"/>
      <c r="B100" s="9"/>
      <c r="C100" s="9"/>
      <c r="E100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selection activeCell="B6" sqref="B6"/>
    </sheetView>
  </sheetViews>
  <sheetFormatPr defaultColWidth="17.140625" defaultRowHeight="12.75" customHeight="1" x14ac:dyDescent="0.2"/>
  <cols>
    <col min="1" max="1" width="11.7109375" customWidth="1"/>
    <col min="2" max="2" width="72.42578125" customWidth="1"/>
    <col min="3" max="3" width="8.140625" customWidth="1"/>
  </cols>
  <sheetData>
    <row r="1" spans="1:3" ht="12.75" customHeight="1" x14ac:dyDescent="0.2">
      <c r="A1" s="3" t="s">
        <v>0</v>
      </c>
      <c r="B1" s="4" t="s">
        <v>3</v>
      </c>
      <c r="C1" s="3" t="s">
        <v>7</v>
      </c>
    </row>
    <row r="2" spans="1:3" ht="12.75" customHeight="1" x14ac:dyDescent="0.2">
      <c r="A2" s="3">
        <v>1</v>
      </c>
      <c r="B2" s="13" t="s">
        <v>8</v>
      </c>
      <c r="C2" s="10">
        <v>1</v>
      </c>
    </row>
    <row r="3" spans="1:3" ht="12.75" customHeight="1" x14ac:dyDescent="0.2">
      <c r="A3" s="3">
        <v>1</v>
      </c>
      <c r="B3" s="13" t="s">
        <v>10</v>
      </c>
      <c r="C3" s="10">
        <v>2</v>
      </c>
    </row>
    <row r="4" spans="1:3" ht="12.75" customHeight="1" x14ac:dyDescent="0.2">
      <c r="A4" s="3">
        <v>1</v>
      </c>
      <c r="B4" s="13" t="s">
        <v>11</v>
      </c>
      <c r="C4" s="10">
        <v>2</v>
      </c>
    </row>
    <row r="5" spans="1:3" ht="12.75" customHeight="1" x14ac:dyDescent="0.2">
      <c r="A5" s="3">
        <v>1</v>
      </c>
      <c r="B5" s="13" t="s">
        <v>19</v>
      </c>
      <c r="C5" s="10">
        <v>0.5</v>
      </c>
    </row>
    <row r="6" spans="1:3" ht="12.75" customHeight="1" x14ac:dyDescent="0.2">
      <c r="A6" s="3">
        <v>2</v>
      </c>
      <c r="B6" s="13"/>
      <c r="C6" s="10"/>
    </row>
    <row r="7" spans="1:3" ht="12.75" customHeight="1" x14ac:dyDescent="0.2">
      <c r="A7" s="3"/>
      <c r="B7" s="13"/>
      <c r="C7" s="10"/>
    </row>
    <row r="8" spans="1:3" ht="12.75" customHeight="1" x14ac:dyDescent="0.2">
      <c r="A8" s="3"/>
      <c r="B8" s="13"/>
      <c r="C8" s="10"/>
    </row>
    <row r="9" spans="1:3" ht="12.75" customHeight="1" x14ac:dyDescent="0.2">
      <c r="A9" s="3"/>
      <c r="B9" s="13"/>
      <c r="C9" s="10"/>
    </row>
    <row r="10" spans="1:3" ht="12.75" customHeight="1" x14ac:dyDescent="0.2">
      <c r="A10" s="3"/>
      <c r="B10" s="13"/>
      <c r="C10" s="10"/>
    </row>
    <row r="11" spans="1:3" ht="12.75" customHeight="1" x14ac:dyDescent="0.2">
      <c r="A11" s="3"/>
      <c r="B11" s="13"/>
      <c r="C11" s="10"/>
    </row>
    <row r="12" spans="1:3" ht="12.75" customHeight="1" x14ac:dyDescent="0.2">
      <c r="A12" s="3"/>
      <c r="B12" s="13"/>
      <c r="C12" s="10"/>
    </row>
    <row r="13" spans="1:3" ht="12.75" customHeight="1" x14ac:dyDescent="0.2">
      <c r="A13" s="3"/>
      <c r="B13" s="13"/>
      <c r="C13" s="10"/>
    </row>
    <row r="14" spans="1:3" ht="12.75" customHeight="1" x14ac:dyDescent="0.2">
      <c r="A14" s="3"/>
      <c r="B14" s="13"/>
      <c r="C14" s="10"/>
    </row>
    <row r="15" spans="1:3" ht="12.75" customHeight="1" x14ac:dyDescent="0.2">
      <c r="A15" s="3"/>
      <c r="B15" s="13"/>
      <c r="C15" s="10"/>
    </row>
    <row r="16" spans="1:3" ht="12.75" customHeight="1" x14ac:dyDescent="0.2">
      <c r="A16" s="3"/>
      <c r="B16" s="13"/>
      <c r="C16" s="10"/>
    </row>
    <row r="17" spans="1:3" ht="12.75" customHeight="1" x14ac:dyDescent="0.2">
      <c r="A17" s="3"/>
      <c r="B17" s="13"/>
      <c r="C17" s="10"/>
    </row>
    <row r="18" spans="1:3" ht="12.75" customHeight="1" x14ac:dyDescent="0.2">
      <c r="A18" s="3"/>
      <c r="B18" s="13"/>
      <c r="C18" s="10"/>
    </row>
    <row r="19" spans="1:3" ht="12.75" customHeight="1" x14ac:dyDescent="0.2">
      <c r="A19" s="3"/>
      <c r="B19" s="13"/>
      <c r="C19" s="10"/>
    </row>
    <row r="20" spans="1:3" ht="12.75" customHeight="1" x14ac:dyDescent="0.2">
      <c r="A20" s="3"/>
      <c r="B20" s="13"/>
      <c r="C20" s="10"/>
    </row>
    <row r="21" spans="1:3" ht="12.75" customHeight="1" x14ac:dyDescent="0.2">
      <c r="A21" s="3"/>
      <c r="B21" s="13"/>
      <c r="C21" s="10"/>
    </row>
    <row r="22" spans="1:3" ht="12.75" customHeight="1" x14ac:dyDescent="0.2">
      <c r="A22" s="3"/>
      <c r="B22" s="13"/>
      <c r="C22" s="10"/>
    </row>
    <row r="23" spans="1:3" ht="12.75" customHeight="1" x14ac:dyDescent="0.2">
      <c r="A23" s="3"/>
      <c r="B23" s="13"/>
      <c r="C23" s="10"/>
    </row>
    <row r="24" spans="1:3" ht="12.75" customHeight="1" x14ac:dyDescent="0.2">
      <c r="A24" s="3"/>
      <c r="B24" s="13"/>
      <c r="C24" s="10"/>
    </row>
    <row r="25" spans="1:3" ht="12.75" customHeight="1" x14ac:dyDescent="0.2">
      <c r="A25" s="3"/>
      <c r="B25" s="13"/>
      <c r="C25" s="10"/>
    </row>
    <row r="26" spans="1:3" ht="12.75" customHeight="1" x14ac:dyDescent="0.2">
      <c r="A26" s="3"/>
      <c r="B26" s="13"/>
      <c r="C26" s="10"/>
    </row>
    <row r="27" spans="1:3" ht="12.75" customHeight="1" x14ac:dyDescent="0.2">
      <c r="A27" s="3"/>
      <c r="B27" s="13"/>
      <c r="C27" s="10"/>
    </row>
    <row r="28" spans="1:3" ht="12.75" customHeight="1" x14ac:dyDescent="0.2">
      <c r="A28" s="3"/>
      <c r="B28" s="13"/>
      <c r="C28" s="10"/>
    </row>
    <row r="29" spans="1:3" ht="12.75" customHeight="1" x14ac:dyDescent="0.2">
      <c r="A29" s="3"/>
      <c r="B29" s="13"/>
      <c r="C29" s="10"/>
    </row>
    <row r="30" spans="1:3" ht="12.75" customHeight="1" x14ac:dyDescent="0.2">
      <c r="A30" s="3"/>
      <c r="B30" s="13"/>
      <c r="C30" s="10"/>
    </row>
    <row r="31" spans="1:3" x14ac:dyDescent="0.2">
      <c r="A31" s="3"/>
      <c r="B31" s="13"/>
      <c r="C31" s="10"/>
    </row>
    <row r="32" spans="1:3" x14ac:dyDescent="0.2">
      <c r="A32" s="3"/>
      <c r="B32" s="13"/>
      <c r="C32" s="10"/>
    </row>
    <row r="33" spans="1:3" x14ac:dyDescent="0.2">
      <c r="A33" s="3"/>
      <c r="B33" s="13"/>
      <c r="C33" s="10"/>
    </row>
    <row r="34" spans="1:3" x14ac:dyDescent="0.2">
      <c r="A34" s="3"/>
      <c r="B34" s="13"/>
      <c r="C34" s="10"/>
    </row>
    <row r="35" spans="1:3" x14ac:dyDescent="0.2">
      <c r="A35" s="3"/>
      <c r="B35" s="13"/>
      <c r="C35" s="10"/>
    </row>
    <row r="36" spans="1:3" x14ac:dyDescent="0.2">
      <c r="A36" s="3"/>
      <c r="B36" s="13"/>
      <c r="C36" s="10"/>
    </row>
    <row r="37" spans="1:3" x14ac:dyDescent="0.2">
      <c r="A37" s="3"/>
      <c r="B37" s="13"/>
      <c r="C37" s="10"/>
    </row>
    <row r="38" spans="1:3" x14ac:dyDescent="0.2">
      <c r="A38" s="3"/>
      <c r="B38" s="13"/>
      <c r="C38" s="10"/>
    </row>
    <row r="39" spans="1:3" x14ac:dyDescent="0.2">
      <c r="A39" s="3"/>
      <c r="B39" s="13"/>
      <c r="C39" s="10"/>
    </row>
    <row r="40" spans="1:3" x14ac:dyDescent="0.2">
      <c r="A40" s="3"/>
      <c r="B40" s="13"/>
      <c r="C40" s="10"/>
    </row>
    <row r="41" spans="1:3" x14ac:dyDescent="0.2">
      <c r="A41" s="3"/>
      <c r="B41" s="13"/>
      <c r="C41" s="10"/>
    </row>
    <row r="42" spans="1:3" x14ac:dyDescent="0.2">
      <c r="A42" s="3"/>
      <c r="B42" s="13"/>
      <c r="C42" s="10"/>
    </row>
    <row r="43" spans="1:3" x14ac:dyDescent="0.2">
      <c r="A43" s="3"/>
      <c r="B43" s="13"/>
      <c r="C43" s="10"/>
    </row>
    <row r="44" spans="1:3" x14ac:dyDescent="0.2">
      <c r="A44" s="3"/>
      <c r="B44" s="13"/>
      <c r="C44" s="10"/>
    </row>
    <row r="45" spans="1:3" x14ac:dyDescent="0.2">
      <c r="A45" s="3"/>
      <c r="B45" s="13"/>
      <c r="C45" s="10"/>
    </row>
    <row r="46" spans="1:3" x14ac:dyDescent="0.2">
      <c r="A46" s="3"/>
      <c r="B46" s="13"/>
      <c r="C46" s="10"/>
    </row>
    <row r="47" spans="1:3" x14ac:dyDescent="0.2">
      <c r="A47" s="3"/>
      <c r="B47" s="13"/>
      <c r="C47" s="10"/>
    </row>
    <row r="48" spans="1:3" x14ac:dyDescent="0.2">
      <c r="A48" s="3"/>
      <c r="B48" s="13"/>
      <c r="C48" s="10"/>
    </row>
    <row r="49" spans="1:3" x14ac:dyDescent="0.2">
      <c r="A49" s="3"/>
      <c r="B49" s="13"/>
      <c r="C49" s="10"/>
    </row>
    <row r="50" spans="1:3" x14ac:dyDescent="0.2">
      <c r="A50" s="3"/>
      <c r="B50" s="13"/>
      <c r="C50" s="10"/>
    </row>
    <row r="51" spans="1:3" x14ac:dyDescent="0.2">
      <c r="A51" s="3"/>
      <c r="B51" s="13"/>
      <c r="C51" s="10"/>
    </row>
    <row r="52" spans="1:3" x14ac:dyDescent="0.2">
      <c r="A52" s="6"/>
      <c r="B52" s="11" t="s">
        <v>6</v>
      </c>
      <c r="C52" s="3">
        <f>SUM(C2:C51)</f>
        <v>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16</vt:i4>
      </vt:variant>
    </vt:vector>
  </HeadingPairs>
  <TitlesOfParts>
    <vt:vector size="16" baseType="lpstr">
      <vt:lpstr>Team Log</vt:lpstr>
      <vt:lpstr>Carla Machado</vt:lpstr>
      <vt:lpstr>Carla Machado Detailed</vt:lpstr>
      <vt:lpstr>David João</vt:lpstr>
      <vt:lpstr>David João Detailed</vt:lpstr>
      <vt:lpstr>Filipe Brandão</vt:lpstr>
      <vt:lpstr>Filipe Brandão Detailed</vt:lpstr>
      <vt:lpstr>João Girão</vt:lpstr>
      <vt:lpstr>João Girão Detailed</vt:lpstr>
      <vt:lpstr>João Martins</vt:lpstr>
      <vt:lpstr>João Martins Detailed</vt:lpstr>
      <vt:lpstr>Mário Oliveira</vt:lpstr>
      <vt:lpstr>Mário Oliveira Detailed</vt:lpstr>
      <vt:lpstr>Rui Ganhoto</vt:lpstr>
      <vt:lpstr>Rui Ganhoto Detailed</vt:lpstr>
      <vt:lpstr>Weekly Report Charts - Week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marito_itg_@hotmail.com</cp:lastModifiedBy>
  <dcterms:modified xsi:type="dcterms:W3CDTF">2013-02-28T15:59:22Z</dcterms:modified>
</cp:coreProperties>
</file>