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mgom\SynologyDrive\Entrepeneur\Investing\Operativa\Market Timing\"/>
    </mc:Choice>
  </mc:AlternateContent>
  <xr:revisionPtr revIDLastSave="0" documentId="13_ncr:1_{5A9E3FE3-2A8A-4A50-8FE5-65B4DDA44B3A}" xr6:coauthVersionLast="47" xr6:coauthVersionMax="47" xr10:uidLastSave="{00000000-0000-0000-0000-000000000000}"/>
  <bookViews>
    <workbookView xWindow="-28920" yWindow="-120" windowWidth="29040" windowHeight="15720" xr2:uid="{9FE95456-0F27-4C37-892D-0824957ADEBB}"/>
  </bookViews>
  <sheets>
    <sheet name="VIX" sheetId="30" r:id="rId1"/>
    <sheet name="SUPERSECTORES" sheetId="20" r:id="rId2"/>
    <sheet name="SECTORES EUROPEOS" sheetId="22" r:id="rId3"/>
    <sheet name="MATERIAS PRIMAS" sheetId="28" r:id="rId4"/>
    <sheet name="DIVISAS" sheetId="29" r:id="rId5"/>
    <sheet name="Instrumentos" sheetId="9" r:id="rId6"/>
    <sheet name="Cotizaciones Semanal" sheetId="31" r:id="rId7"/>
    <sheet name="Variaciones Semanal" sheetId="32" r:id="rId8"/>
    <sheet name="Cotizaciones Diarias" sheetId="26" r:id="rId9"/>
    <sheet name="Variaciones Diarias" sheetId="27" r:id="rId10"/>
    <sheet name="Calendario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V3" i="26" l="1"/>
  <c r="CT3" i="26"/>
  <c r="CR3" i="26"/>
  <c r="CP3" i="26"/>
  <c r="CL3" i="26"/>
  <c r="CJ3" i="26"/>
  <c r="CH3" i="26"/>
  <c r="CF3" i="26"/>
  <c r="CD3" i="26"/>
  <c r="CB3" i="26"/>
  <c r="BZ3" i="26"/>
  <c r="BX3" i="26"/>
  <c r="CN3" i="26"/>
  <c r="CV3" i="31"/>
  <c r="CT3" i="31"/>
  <c r="CR3" i="31"/>
  <c r="CP3" i="31"/>
  <c r="CN3" i="31"/>
  <c r="CL3" i="31"/>
  <c r="CJ3" i="31"/>
  <c r="CH3" i="31"/>
  <c r="CF3" i="31"/>
  <c r="CD3" i="31"/>
  <c r="CB3" i="31"/>
  <c r="BZ3" i="31"/>
  <c r="BX3" i="31"/>
  <c r="BV3" i="31"/>
  <c r="BT3" i="31"/>
  <c r="BR3" i="31"/>
  <c r="BP3" i="31"/>
  <c r="BN3" i="31"/>
  <c r="BL3" i="31"/>
  <c r="BJ3" i="31"/>
  <c r="BH3" i="31"/>
  <c r="BF3" i="31"/>
  <c r="BD3" i="31"/>
  <c r="BB3" i="31"/>
  <c r="AZ3" i="31"/>
  <c r="AX3" i="31"/>
  <c r="AV3" i="31"/>
  <c r="AT3" i="31"/>
  <c r="AR3" i="31"/>
  <c r="AP3" i="31"/>
  <c r="AN3" i="31"/>
  <c r="AL3" i="31"/>
  <c r="AJ3" i="31"/>
  <c r="AH3" i="31"/>
  <c r="AF3" i="31"/>
  <c r="AD3" i="31"/>
  <c r="AB3" i="31"/>
  <c r="Z3" i="31"/>
  <c r="X3" i="31"/>
  <c r="V3" i="31"/>
  <c r="T3" i="31"/>
  <c r="R3" i="31"/>
  <c r="P3" i="31"/>
  <c r="N3" i="31"/>
  <c r="L3" i="31"/>
  <c r="J3" i="31"/>
  <c r="H3" i="31"/>
  <c r="F3" i="31"/>
  <c r="D3" i="31"/>
  <c r="B3" i="31"/>
  <c r="BV3" i="26"/>
  <c r="BT3" i="26"/>
  <c r="BR3" i="26"/>
  <c r="BP3" i="26"/>
  <c r="BN3" i="26"/>
  <c r="BL3" i="26"/>
  <c r="BJ3" i="26"/>
  <c r="BH3" i="26"/>
  <c r="BF3" i="26"/>
  <c r="BD3" i="26"/>
  <c r="BB3" i="26"/>
  <c r="AZ3" i="26"/>
  <c r="AX3" i="26"/>
  <c r="AV3" i="26"/>
  <c r="AT3" i="26"/>
  <c r="AR3" i="26"/>
  <c r="AP3" i="26"/>
  <c r="AN3" i="26"/>
  <c r="AL3" i="26"/>
  <c r="AJ3" i="26"/>
  <c r="AH3" i="26"/>
  <c r="AF3" i="26"/>
  <c r="AD3" i="26"/>
  <c r="AB3" i="26"/>
  <c r="Z3" i="26"/>
  <c r="X3" i="26"/>
  <c r="V3" i="26"/>
  <c r="T3" i="26"/>
  <c r="R3" i="26"/>
  <c r="P3" i="26"/>
  <c r="N3" i="26"/>
  <c r="L3" i="26"/>
  <c r="J3" i="26"/>
  <c r="H3" i="26"/>
  <c r="F3" i="26"/>
  <c r="D3" i="26"/>
  <c r="B3" i="26"/>
  <c r="AC2" i="27"/>
  <c r="AC2" i="32"/>
  <c r="AL2" i="32"/>
  <c r="CY3" i="31"/>
  <c r="CW3" i="31"/>
  <c r="AZ2" i="32" s="1"/>
  <c r="CU3" i="31"/>
  <c r="AY2" i="32" s="1"/>
  <c r="CS3" i="31"/>
  <c r="AX2" i="32" s="1"/>
  <c r="CQ3" i="31"/>
  <c r="AW2" i="32" s="1"/>
  <c r="CO3" i="31"/>
  <c r="AV2" i="32" s="1"/>
  <c r="CM3" i="31"/>
  <c r="AU2" i="32" s="1"/>
  <c r="CK3" i="31"/>
  <c r="AT2" i="32" s="1"/>
  <c r="CI3" i="31"/>
  <c r="AS2" i="32" s="1"/>
  <c r="CG3" i="31"/>
  <c r="AR2" i="32" s="1"/>
  <c r="CE3" i="31"/>
  <c r="AQ2" i="32" s="1"/>
  <c r="CC3" i="31"/>
  <c r="AP2" i="32" s="1"/>
  <c r="CA3" i="31"/>
  <c r="AO2" i="32" s="1"/>
  <c r="BY3" i="31"/>
  <c r="AN2" i="32" s="1"/>
  <c r="BW3" i="31"/>
  <c r="AM2" i="32" s="1"/>
  <c r="BU3" i="31"/>
  <c r="BS3" i="31"/>
  <c r="AK2" i="32" s="1"/>
  <c r="BQ3" i="31"/>
  <c r="AJ2" i="32" s="1"/>
  <c r="BO3" i="31"/>
  <c r="AI2" i="32" s="1"/>
  <c r="BM3" i="31"/>
  <c r="AH2" i="32" s="1"/>
  <c r="BK3" i="31"/>
  <c r="AG2" i="32" s="1"/>
  <c r="BI3" i="31"/>
  <c r="BG3" i="31"/>
  <c r="AF2" i="32" s="1"/>
  <c r="BE3" i="31"/>
  <c r="AE2" i="32" s="1"/>
  <c r="BC3" i="31"/>
  <c r="AD2" i="32" s="1"/>
  <c r="BA3" i="31"/>
  <c r="AB2" i="32" s="1"/>
  <c r="AY3" i="31"/>
  <c r="AA2" i="32" s="1"/>
  <c r="AW3" i="31"/>
  <c r="Z2" i="32" s="1"/>
  <c r="AU3" i="31"/>
  <c r="Y2" i="32" s="1"/>
  <c r="AS3" i="31"/>
  <c r="X2" i="32" s="1"/>
  <c r="AQ3" i="31"/>
  <c r="W2" i="32" s="1"/>
  <c r="AO3" i="31"/>
  <c r="V2" i="32" s="1"/>
  <c r="AM3" i="31"/>
  <c r="U2" i="32" s="1"/>
  <c r="AK3" i="31"/>
  <c r="T2" i="32" s="1"/>
  <c r="AI3" i="31"/>
  <c r="S2" i="32" s="1"/>
  <c r="AG3" i="31"/>
  <c r="R2" i="32" s="1"/>
  <c r="AE3" i="31"/>
  <c r="Q2" i="32" s="1"/>
  <c r="AC3" i="31"/>
  <c r="P2" i="32" s="1"/>
  <c r="AA3" i="31"/>
  <c r="O2" i="32" s="1"/>
  <c r="Y3" i="31"/>
  <c r="N2" i="32" s="1"/>
  <c r="Q3" i="31"/>
  <c r="J2" i="32" s="1"/>
  <c r="O3" i="31"/>
  <c r="I2" i="32" s="1"/>
  <c r="M3" i="31"/>
  <c r="H2" i="32" s="1"/>
  <c r="W3" i="31"/>
  <c r="M2" i="32" s="1"/>
  <c r="K3" i="31"/>
  <c r="G2" i="32" s="1"/>
  <c r="I3" i="31"/>
  <c r="F2" i="32" s="1"/>
  <c r="G3" i="31"/>
  <c r="E2" i="32" s="1"/>
  <c r="U3" i="31"/>
  <c r="L2" i="32" s="1"/>
  <c r="E3" i="31"/>
  <c r="D2" i="32" s="1"/>
  <c r="C3" i="31"/>
  <c r="C2" i="32" s="1"/>
  <c r="S3" i="31"/>
  <c r="K2" i="32" s="1"/>
  <c r="A3" i="31"/>
  <c r="B2" i="32" s="1"/>
  <c r="CY2" i="31"/>
  <c r="BA2" i="32" s="1"/>
  <c r="CY1" i="31"/>
  <c r="CW1" i="31"/>
  <c r="CW4" i="31" s="1" a="1"/>
  <c r="CW4" i="31" s="1"/>
  <c r="CU1" i="31"/>
  <c r="CU4" i="31" s="1" a="1"/>
  <c r="CU4" i="31" s="1"/>
  <c r="CS1" i="31"/>
  <c r="CS4" i="31" s="1" a="1"/>
  <c r="CS4" i="31" s="1"/>
  <c r="CQ1" i="31"/>
  <c r="CQ4" i="31" s="1" a="1"/>
  <c r="CQ4" i="31" s="1"/>
  <c r="CO1" i="31"/>
  <c r="CO4" i="31" s="1" a="1"/>
  <c r="CO4" i="31" s="1"/>
  <c r="CM1" i="31"/>
  <c r="CM4" i="31" s="1" a="1"/>
  <c r="CM4" i="31" s="1"/>
  <c r="CK1" i="31"/>
  <c r="CK4" i="31" s="1" a="1"/>
  <c r="CK4" i="31" s="1"/>
  <c r="CI1" i="31"/>
  <c r="CI4" i="31" s="1" a="1"/>
  <c r="CI4" i="31" s="1"/>
  <c r="CG1" i="31"/>
  <c r="CG4" i="31" s="1" a="1"/>
  <c r="CG4" i="31" s="1"/>
  <c r="CE1" i="31"/>
  <c r="CE4" i="31" s="1" a="1"/>
  <c r="CE4" i="31" s="1"/>
  <c r="CC1" i="31"/>
  <c r="CC4" i="31" s="1" a="1"/>
  <c r="CC4" i="31" s="1"/>
  <c r="CA1" i="31"/>
  <c r="CA4" i="31" s="1" a="1"/>
  <c r="CA4" i="31" s="1"/>
  <c r="BY1" i="31"/>
  <c r="BY4" i="31" s="1" a="1"/>
  <c r="BY4" i="31" s="1"/>
  <c r="BW1" i="31"/>
  <c r="BW4" i="31" s="1" a="1"/>
  <c r="BW4" i="31" s="1"/>
  <c r="BU1" i="31"/>
  <c r="BU4" i="31" s="1" a="1"/>
  <c r="BU4" i="31" s="1"/>
  <c r="BS1" i="31"/>
  <c r="BS4" i="31" s="1" a="1"/>
  <c r="BS4" i="31" s="1"/>
  <c r="BQ1" i="31"/>
  <c r="BQ4" i="31" s="1" a="1"/>
  <c r="BQ4" i="31" s="1"/>
  <c r="BO1" i="31"/>
  <c r="BO4" i="31" s="1" a="1"/>
  <c r="BO4" i="31" s="1"/>
  <c r="BM1" i="31"/>
  <c r="BM4" i="31" s="1" a="1"/>
  <c r="BM4" i="31" s="1"/>
  <c r="BK1" i="31"/>
  <c r="BK4" i="31" s="1" a="1"/>
  <c r="BK4" i="31" s="1"/>
  <c r="BI1" i="31"/>
  <c r="BI4" i="31" s="1" a="1"/>
  <c r="BI4" i="31" s="1"/>
  <c r="BG1" i="31"/>
  <c r="BG4" i="31" s="1" a="1"/>
  <c r="BG4" i="31" s="1"/>
  <c r="BE1" i="31"/>
  <c r="BE4" i="31" s="1" a="1"/>
  <c r="BE4" i="31" s="1"/>
  <c r="BC1" i="31"/>
  <c r="BC4" i="31" s="1" a="1"/>
  <c r="BC4" i="31" s="1"/>
  <c r="BA1" i="31"/>
  <c r="BA4" i="31" s="1" a="1"/>
  <c r="BA4" i="31" s="1"/>
  <c r="AY1" i="31"/>
  <c r="AY4" i="31" s="1" a="1"/>
  <c r="AY4" i="31" s="1"/>
  <c r="AW1" i="31"/>
  <c r="AW4" i="31" s="1" a="1"/>
  <c r="AW4" i="31" s="1"/>
  <c r="AU1" i="31"/>
  <c r="AU4" i="31" s="1" a="1"/>
  <c r="AU4" i="31" s="1"/>
  <c r="AS1" i="31"/>
  <c r="AS4" i="31" s="1" a="1"/>
  <c r="AS4" i="31" s="1"/>
  <c r="AQ1" i="31"/>
  <c r="AQ4" i="31" s="1" a="1"/>
  <c r="AQ4" i="31" s="1"/>
  <c r="AO1" i="31"/>
  <c r="AO4" i="31" s="1" a="1"/>
  <c r="AO4" i="31" s="1"/>
  <c r="AM1" i="31"/>
  <c r="AM4" i="31" s="1" a="1"/>
  <c r="AM4" i="31" s="1"/>
  <c r="AK1" i="31"/>
  <c r="AK4" i="31" s="1" a="1"/>
  <c r="AK4" i="31" s="1"/>
  <c r="AI1" i="31"/>
  <c r="AI4" i="31" s="1" a="1"/>
  <c r="AI4" i="31" s="1"/>
  <c r="AG1" i="31"/>
  <c r="AG4" i="31" s="1" a="1"/>
  <c r="AG4" i="31" s="1"/>
  <c r="AE1" i="31"/>
  <c r="AE4" i="31" s="1" a="1"/>
  <c r="AE4" i="31" s="1"/>
  <c r="AC1" i="31"/>
  <c r="AC4" i="31" s="1" a="1"/>
  <c r="AC4" i="31" s="1"/>
  <c r="AA1" i="31"/>
  <c r="AA4" i="31" s="1" a="1"/>
  <c r="AA4" i="31" s="1"/>
  <c r="Y1" i="31"/>
  <c r="Y4" i="31" s="1" a="1"/>
  <c r="Y4" i="31" s="1"/>
  <c r="Q1" i="31"/>
  <c r="Q4" i="31" s="1" a="1"/>
  <c r="Q4" i="31" s="1"/>
  <c r="O1" i="31"/>
  <c r="O4" i="31" s="1" a="1"/>
  <c r="O4" i="31" s="1"/>
  <c r="M1" i="31"/>
  <c r="M4" i="31" s="1" a="1"/>
  <c r="M4" i="31" s="1"/>
  <c r="W1" i="31"/>
  <c r="W4" i="31" s="1" a="1"/>
  <c r="W4" i="31" s="1"/>
  <c r="K1" i="31"/>
  <c r="K4" i="31" s="1" a="1"/>
  <c r="K4" i="31" s="1"/>
  <c r="I1" i="31"/>
  <c r="I4" i="31" s="1" a="1"/>
  <c r="I4" i="31" s="1"/>
  <c r="G1" i="31"/>
  <c r="G4" i="31" s="1" a="1"/>
  <c r="G4" i="31" s="1"/>
  <c r="U1" i="31"/>
  <c r="U4" i="31" s="1" a="1"/>
  <c r="U4" i="31" s="1"/>
  <c r="E1" i="31"/>
  <c r="E4" i="31" s="1" a="1"/>
  <c r="E4" i="31" s="1"/>
  <c r="C1" i="31"/>
  <c r="C4" i="31" s="1" a="1"/>
  <c r="C4" i="31" s="1"/>
  <c r="S1" i="31"/>
  <c r="S4" i="31" s="1" a="1"/>
  <c r="S4" i="31" s="1"/>
  <c r="A1" i="31"/>
  <c r="A4" i="31" s="1" a="1"/>
  <c r="A4" i="31" s="1"/>
  <c r="M59" i="9" a="1"/>
  <c r="M59" i="9" s="1"/>
  <c r="M57" i="9" a="1"/>
  <c r="M57" i="9" s="1"/>
  <c r="M55" i="9" a="1"/>
  <c r="M55" i="9" s="1"/>
  <c r="M54" i="9" a="1"/>
  <c r="M54" i="9" s="1"/>
  <c r="M53" i="9" a="1"/>
  <c r="M53" i="9" s="1"/>
  <c r="M52" i="9" a="1"/>
  <c r="M52" i="9" s="1"/>
  <c r="M51" i="9" a="1"/>
  <c r="M51" i="9" s="1"/>
  <c r="M50" i="9" a="1"/>
  <c r="M50" i="9" s="1"/>
  <c r="M48" i="9" a="1"/>
  <c r="M48" i="9" s="1"/>
  <c r="M47" i="9" a="1"/>
  <c r="M47" i="9" s="1"/>
  <c r="M46" i="9" a="1"/>
  <c r="M46" i="9" s="1"/>
  <c r="M45" i="9" a="1"/>
  <c r="M45" i="9" s="1"/>
  <c r="M44" i="9" a="1"/>
  <c r="M44" i="9" s="1"/>
  <c r="M43" i="9" a="1"/>
  <c r="M43" i="9" s="1"/>
  <c r="M42" i="9" a="1"/>
  <c r="M42" i="9" s="1"/>
  <c r="M40" i="9" a="1"/>
  <c r="M40" i="9" s="1"/>
  <c r="M39" i="9" a="1"/>
  <c r="M39" i="9" s="1"/>
  <c r="M38" i="9" a="1"/>
  <c r="M38" i="9" s="1"/>
  <c r="M37" i="9" a="1"/>
  <c r="M37" i="9" s="1"/>
  <c r="M36" i="9" a="1"/>
  <c r="M36" i="9" s="1"/>
  <c r="M35" i="9" a="1"/>
  <c r="M35" i="9" s="1"/>
  <c r="M19" i="9" a="1"/>
  <c r="M19" i="9" s="1"/>
  <c r="M33" i="9" a="1"/>
  <c r="M33" i="9" s="1"/>
  <c r="M20" i="9" a="1"/>
  <c r="M20" i="9" s="1"/>
  <c r="M23" i="9" a="1"/>
  <c r="M23" i="9" s="1"/>
  <c r="M18" i="9" a="1"/>
  <c r="M18" i="9" s="1"/>
  <c r="M32" i="9" a="1"/>
  <c r="M32" i="9" s="1"/>
  <c r="M31" i="9" a="1"/>
  <c r="M31" i="9" s="1"/>
  <c r="M22" i="9" a="1"/>
  <c r="M22" i="9" s="1"/>
  <c r="M30" i="9" a="1"/>
  <c r="M30" i="9" s="1"/>
  <c r="M29" i="9" a="1"/>
  <c r="M29" i="9" s="1"/>
  <c r="M21" i="9" a="1"/>
  <c r="M21" i="9" s="1"/>
  <c r="M17" i="9" a="1"/>
  <c r="M17" i="9" s="1"/>
  <c r="M16" i="9" a="1"/>
  <c r="M16" i="9" s="1"/>
  <c r="M28" i="9" a="1"/>
  <c r="M28" i="9" s="1"/>
  <c r="M27" i="9" a="1"/>
  <c r="M27" i="9" s="1"/>
  <c r="M26" i="9" a="1"/>
  <c r="M26" i="9" s="1"/>
  <c r="M15" i="9" a="1"/>
  <c r="M15" i="9" s="1"/>
  <c r="M25" i="9" a="1"/>
  <c r="M25" i="9" s="1"/>
  <c r="M24" i="9" a="1"/>
  <c r="M24" i="9" s="1"/>
  <c r="M11" i="9" a="1"/>
  <c r="M11" i="9" s="1"/>
  <c r="M3" i="9" a="1"/>
  <c r="M3" i="9" s="1"/>
  <c r="M4" i="9" a="1"/>
  <c r="M4" i="9" s="1"/>
  <c r="M12" i="9" a="1"/>
  <c r="M12" i="9" s="1"/>
  <c r="M5" i="9" a="1"/>
  <c r="M5" i="9" s="1"/>
  <c r="M6" i="9" a="1"/>
  <c r="M6" i="9" s="1"/>
  <c r="M7" i="9" a="1"/>
  <c r="M7" i="9" s="1"/>
  <c r="M13" i="9" a="1"/>
  <c r="M13" i="9" s="1"/>
  <c r="M8" i="9" a="1"/>
  <c r="M8" i="9" s="1"/>
  <c r="M9" i="9" a="1"/>
  <c r="M9" i="9" s="1"/>
  <c r="M10" i="9" a="1"/>
  <c r="M10" i="9" s="1"/>
  <c r="M2" i="9" a="1"/>
  <c r="M2" i="9" s="1"/>
  <c r="X2" i="9" a="1"/>
  <c r="X2" i="9" s="1"/>
  <c r="AL2" i="27"/>
  <c r="BU3" i="26"/>
  <c r="BU1" i="26"/>
  <c r="BU4" i="26" s="1" a="1"/>
  <c r="BU4" i="26" s="1"/>
  <c r="B40" i="9" a="1"/>
  <c r="B40" i="9" s="1"/>
  <c r="BU2" i="26" s="1"/>
  <c r="BV2" i="26" s="1"/>
  <c r="F40" i="9" a="1"/>
  <c r="F40" i="9" s="1"/>
  <c r="CY3" i="26"/>
  <c r="CY1" i="26"/>
  <c r="CY4" i="26" s="1" a="1"/>
  <c r="CY4" i="26" s="1"/>
  <c r="CW3" i="26"/>
  <c r="AZ2" i="27" s="1"/>
  <c r="CW1" i="26"/>
  <c r="CW4" i="26" s="1" a="1"/>
  <c r="CW4" i="26" s="1"/>
  <c r="CY2" i="26"/>
  <c r="BA1" i="27" s="1"/>
  <c r="F59" i="9" a="1"/>
  <c r="F59" i="9" s="1"/>
  <c r="B57" i="9" a="1"/>
  <c r="B57" i="9" s="1"/>
  <c r="CW2" i="26" s="1"/>
  <c r="AZ1" i="27" s="1"/>
  <c r="F57" i="9" a="1"/>
  <c r="F57" i="9" s="1"/>
  <c r="CU3" i="26"/>
  <c r="AY2" i="27" s="1"/>
  <c r="CU1" i="26"/>
  <c r="CU4" i="26" s="1" a="1"/>
  <c r="CU4" i="26" s="1"/>
  <c r="CS3" i="26"/>
  <c r="AX2" i="27" s="1"/>
  <c r="CS1" i="26"/>
  <c r="CS4" i="26" s="1" a="1"/>
  <c r="CS4" i="26" s="1"/>
  <c r="CQ3" i="26"/>
  <c r="AW2" i="27" s="1"/>
  <c r="CQ1" i="26"/>
  <c r="CQ4" i="26" s="1" a="1"/>
  <c r="CQ4" i="26" s="1"/>
  <c r="CO3" i="26"/>
  <c r="AV2" i="27" s="1"/>
  <c r="CO1" i="26"/>
  <c r="CO4" i="26" s="1" a="1"/>
  <c r="CO4" i="26" s="1"/>
  <c r="CM3" i="26"/>
  <c r="AU2" i="27" s="1"/>
  <c r="CM1" i="26"/>
  <c r="CM4" i="26" s="1" a="1"/>
  <c r="CM4" i="26" s="1"/>
  <c r="CK3" i="26"/>
  <c r="AT2" i="27" s="1"/>
  <c r="CK1" i="26"/>
  <c r="CK4" i="26" s="1" a="1"/>
  <c r="CK4" i="26" s="1"/>
  <c r="CI3" i="26"/>
  <c r="AS2" i="27" s="1"/>
  <c r="CI1" i="26"/>
  <c r="CI4" i="26" s="1" a="1"/>
  <c r="CI4" i="26" s="1"/>
  <c r="CG3" i="26"/>
  <c r="AR2" i="27" s="1"/>
  <c r="CG1" i="26"/>
  <c r="CG4" i="26" s="1" a="1"/>
  <c r="CG4" i="26" s="1"/>
  <c r="CE3" i="26"/>
  <c r="AQ2" i="27" s="1"/>
  <c r="CE1" i="26"/>
  <c r="CE4" i="26" s="1" a="1"/>
  <c r="CE4" i="26" s="1"/>
  <c r="CC3" i="26"/>
  <c r="AP2" i="27" s="1"/>
  <c r="CC1" i="26"/>
  <c r="CC4" i="26" s="1" a="1"/>
  <c r="CC4" i="26" s="1"/>
  <c r="CA3" i="26"/>
  <c r="AO2" i="27" s="1"/>
  <c r="CA1" i="26"/>
  <c r="CA4" i="26" s="1" a="1"/>
  <c r="CA4" i="26" s="1"/>
  <c r="BY3" i="26"/>
  <c r="AN2" i="27" s="1"/>
  <c r="BY1" i="26"/>
  <c r="BY4" i="26" s="1" a="1"/>
  <c r="BY4" i="26" s="1"/>
  <c r="BW3" i="26"/>
  <c r="AM2" i="27" s="1"/>
  <c r="BW1" i="26"/>
  <c r="BW4" i="26" s="1" a="1"/>
  <c r="BW4" i="26" s="1"/>
  <c r="BS3" i="26"/>
  <c r="AK2" i="27" s="1"/>
  <c r="BS1" i="26"/>
  <c r="BS4" i="26" s="1" a="1"/>
  <c r="BS4" i="26" s="1"/>
  <c r="BQ3" i="26"/>
  <c r="AJ2" i="27" s="1"/>
  <c r="BQ1" i="26"/>
  <c r="BQ4" i="26" s="1" a="1"/>
  <c r="BQ4" i="26" s="1"/>
  <c r="BO3" i="26"/>
  <c r="AI2" i="27" s="1"/>
  <c r="BO1" i="26"/>
  <c r="BO4" i="26" s="1" a="1"/>
  <c r="BO4" i="26" s="1"/>
  <c r="BM3" i="26"/>
  <c r="AH2" i="27" s="1"/>
  <c r="BM1" i="26"/>
  <c r="BM4" i="26" s="1" a="1"/>
  <c r="BM4" i="26" s="1"/>
  <c r="BK3" i="26"/>
  <c r="AG2" i="27" s="1"/>
  <c r="BK1" i="26"/>
  <c r="BK4" i="26" s="1" a="1"/>
  <c r="BK4" i="26" s="1"/>
  <c r="BI3" i="26"/>
  <c r="BI1" i="26"/>
  <c r="BI4" i="26" s="1" a="1"/>
  <c r="BI4" i="26" s="1"/>
  <c r="BG3" i="26"/>
  <c r="AF2" i="27" s="1"/>
  <c r="BG1" i="26"/>
  <c r="BG4" i="26" s="1" a="1"/>
  <c r="BG4" i="26" s="1"/>
  <c r="BE3" i="26"/>
  <c r="AE2" i="27" s="1"/>
  <c r="BE1" i="26"/>
  <c r="BE4" i="26" s="1" a="1"/>
  <c r="BE4" i="26" s="1"/>
  <c r="BC3" i="26"/>
  <c r="AD2" i="27" s="1"/>
  <c r="BC1" i="26"/>
  <c r="BC4" i="26" s="1" a="1"/>
  <c r="BC4" i="26" s="1"/>
  <c r="BA3" i="26"/>
  <c r="AB2" i="27" s="1"/>
  <c r="BA1" i="26"/>
  <c r="BA4" i="26" s="1" a="1"/>
  <c r="BA4" i="26" s="1"/>
  <c r="AY3" i="26"/>
  <c r="AA2" i="27" s="1"/>
  <c r="AY1" i="26"/>
  <c r="AY4" i="26" s="1" a="1"/>
  <c r="AY4" i="26" s="1"/>
  <c r="AW3" i="26"/>
  <c r="Z2" i="27" s="1"/>
  <c r="AW1" i="26"/>
  <c r="AW4" i="26" s="1" a="1"/>
  <c r="AW4" i="26" s="1"/>
  <c r="AU3" i="26"/>
  <c r="Y2" i="27" s="1"/>
  <c r="AU1" i="26"/>
  <c r="AU4" i="26" s="1" a="1"/>
  <c r="AU4" i="26" s="1"/>
  <c r="AS3" i="26"/>
  <c r="X2" i="27" s="1"/>
  <c r="AS1" i="26"/>
  <c r="AS4" i="26" s="1" a="1"/>
  <c r="AS4" i="26" s="1"/>
  <c r="AQ3" i="26"/>
  <c r="W2" i="27" s="1"/>
  <c r="AQ1" i="26"/>
  <c r="AQ4" i="26" s="1" a="1"/>
  <c r="AQ4" i="26" s="1"/>
  <c r="AO3" i="26"/>
  <c r="V2" i="27" s="1"/>
  <c r="AO1" i="26"/>
  <c r="AO4" i="26" s="1" a="1"/>
  <c r="AO4" i="26" s="1"/>
  <c r="AM3" i="26"/>
  <c r="U2" i="27" s="1"/>
  <c r="AM1" i="26"/>
  <c r="AM4" i="26" s="1" a="1"/>
  <c r="AM4" i="26" s="1"/>
  <c r="AK3" i="26"/>
  <c r="T2" i="27" s="1"/>
  <c r="AK1" i="26"/>
  <c r="AK4" i="26" s="1" a="1"/>
  <c r="AK4" i="26" s="1"/>
  <c r="AI3" i="26"/>
  <c r="S2" i="27" s="1"/>
  <c r="AI1" i="26"/>
  <c r="AI4" i="26" s="1" a="1"/>
  <c r="AI4" i="26" s="1"/>
  <c r="AG3" i="26"/>
  <c r="R2" i="27" s="1"/>
  <c r="AG1" i="26"/>
  <c r="AG4" i="26" s="1" a="1"/>
  <c r="AG4" i="26" s="1"/>
  <c r="AE3" i="26"/>
  <c r="Q2" i="27" s="1"/>
  <c r="AE1" i="26"/>
  <c r="AE4" i="26" s="1" a="1"/>
  <c r="AE4" i="26" s="1"/>
  <c r="AC3" i="26"/>
  <c r="P2" i="27" s="1"/>
  <c r="AC1" i="26"/>
  <c r="AC4" i="26" s="1" a="1"/>
  <c r="AC4" i="26" s="1"/>
  <c r="AA3" i="26"/>
  <c r="O2" i="27" s="1"/>
  <c r="AA1" i="26"/>
  <c r="AA4" i="26" s="1" a="1"/>
  <c r="AA4" i="26" s="1"/>
  <c r="Y3" i="26"/>
  <c r="N2" i="27" s="1"/>
  <c r="Y1" i="26"/>
  <c r="Y4" i="26" s="1" a="1"/>
  <c r="Y4" i="26" s="1"/>
  <c r="W3" i="26"/>
  <c r="M2" i="27" s="1"/>
  <c r="W1" i="26"/>
  <c r="W4" i="26" s="1" a="1"/>
  <c r="W4" i="26" s="1"/>
  <c r="U3" i="26"/>
  <c r="L2" i="27" s="1"/>
  <c r="U1" i="26"/>
  <c r="U4" i="26" s="1" a="1"/>
  <c r="U4" i="26" s="1"/>
  <c r="S3" i="26"/>
  <c r="K2" i="27" s="1"/>
  <c r="S1" i="26"/>
  <c r="Q3" i="26"/>
  <c r="J2" i="27" s="1"/>
  <c r="Q1" i="26"/>
  <c r="O3" i="26"/>
  <c r="I2" i="27" s="1"/>
  <c r="O1" i="26"/>
  <c r="M3" i="26"/>
  <c r="H2" i="27" s="1"/>
  <c r="M1" i="26"/>
  <c r="K3" i="26"/>
  <c r="G2" i="27" s="1"/>
  <c r="K1" i="26"/>
  <c r="K4" i="26" s="1" a="1"/>
  <c r="K4" i="26" s="1"/>
  <c r="I3" i="26"/>
  <c r="F2" i="27" s="1"/>
  <c r="I1" i="26"/>
  <c r="I4" i="26" s="1" a="1"/>
  <c r="I4" i="26" s="1"/>
  <c r="G3" i="26"/>
  <c r="E2" i="27" s="1"/>
  <c r="G1" i="26"/>
  <c r="E3" i="26"/>
  <c r="D2" i="27" s="1"/>
  <c r="E1" i="26"/>
  <c r="C3" i="26"/>
  <c r="C2" i="27" s="1"/>
  <c r="C1" i="26"/>
  <c r="C4" i="26" s="1" a="1"/>
  <c r="C4" i="26" s="1"/>
  <c r="A3" i="26"/>
  <c r="B2" i="27" s="1"/>
  <c r="A1" i="26"/>
  <c r="A4" i="26" s="1" a="1"/>
  <c r="A4" i="26" s="1"/>
  <c r="B2" i="16"/>
  <c r="B3" i="16" s="1"/>
  <c r="A2" i="16"/>
  <c r="D2" i="16" s="1"/>
  <c r="BU2" i="31" l="1"/>
  <c r="BV2" i="31" s="1"/>
  <c r="AL1" i="32"/>
  <c r="CW2" i="31"/>
  <c r="AZ1" i="32" s="1"/>
  <c r="BA1" i="32"/>
  <c r="CY4" i="31" a="1"/>
  <c r="CY4" i="31" s="1"/>
  <c r="AL1" i="27"/>
  <c r="BA2" i="27"/>
  <c r="S4" i="26" a="1"/>
  <c r="S4" i="26" s="1"/>
  <c r="Q4" i="26" a="1"/>
  <c r="Q4" i="26" s="1"/>
  <c r="O4" i="26" a="1"/>
  <c r="O4" i="26" s="1"/>
  <c r="M4" i="26" a="1"/>
  <c r="M4" i="26" s="1"/>
  <c r="G4" i="26" a="1"/>
  <c r="G4" i="26" s="1"/>
  <c r="E4" i="26" a="1"/>
  <c r="E4" i="26" s="1"/>
  <c r="E2" i="16"/>
  <c r="G2" i="16" s="1"/>
  <c r="B4" i="16"/>
  <c r="E3" i="16"/>
  <c r="A3" i="16"/>
  <c r="C2" i="16"/>
  <c r="G3" i="16" l="1"/>
  <c r="A4" i="16"/>
  <c r="D3" i="16"/>
  <c r="C3" i="16"/>
  <c r="B5" i="16"/>
  <c r="E4" i="16"/>
  <c r="N2" i="16" l="1"/>
  <c r="R2" i="16"/>
  <c r="A5" i="31" s="1"/>
  <c r="D4" i="16"/>
  <c r="C4" i="16"/>
  <c r="A5" i="16"/>
  <c r="G4" i="16"/>
  <c r="B6" i="16"/>
  <c r="E5" i="16"/>
  <c r="CY5" i="31" l="1"/>
  <c r="CA5" i="31"/>
  <c r="BC5" i="31"/>
  <c r="AE5" i="31"/>
  <c r="E5" i="31"/>
  <c r="AY5" i="31"/>
  <c r="CW5" i="31"/>
  <c r="BY5" i="31"/>
  <c r="BA5" i="31"/>
  <c r="AC5" i="31"/>
  <c r="C5" i="31"/>
  <c r="BW5" i="31"/>
  <c r="CU5" i="31"/>
  <c r="AA5" i="31"/>
  <c r="S5" i="31"/>
  <c r="CS5" i="31"/>
  <c r="BU5" i="31"/>
  <c r="AW5" i="31"/>
  <c r="Y5" i="31"/>
  <c r="CQ5" i="31"/>
  <c r="BS5" i="31"/>
  <c r="AU5" i="31"/>
  <c r="Q5" i="31"/>
  <c r="CO5" i="31"/>
  <c r="BQ5" i="31"/>
  <c r="AS5" i="31"/>
  <c r="O5" i="31"/>
  <c r="K5" i="31"/>
  <c r="CM5" i="31"/>
  <c r="BO5" i="31"/>
  <c r="AQ5" i="31"/>
  <c r="M5" i="31"/>
  <c r="AM5" i="31"/>
  <c r="CK5" i="31"/>
  <c r="BM5" i="31"/>
  <c r="AO5" i="31"/>
  <c r="W5" i="31"/>
  <c r="BK5" i="31"/>
  <c r="CI5" i="31"/>
  <c r="CG5" i="31"/>
  <c r="BI5" i="31"/>
  <c r="AK5" i="31"/>
  <c r="I5" i="31"/>
  <c r="CE5" i="31"/>
  <c r="BG5" i="31"/>
  <c r="AI5" i="31"/>
  <c r="G5" i="31"/>
  <c r="CC5" i="31"/>
  <c r="BE5" i="31"/>
  <c r="AG5" i="31"/>
  <c r="U5" i="31"/>
  <c r="AA5" i="26"/>
  <c r="AM5" i="26"/>
  <c r="CY5" i="26"/>
  <c r="S5" i="26"/>
  <c r="BY5" i="26"/>
  <c r="CU5" i="26"/>
  <c r="BU5" i="26"/>
  <c r="Q5" i="26"/>
  <c r="BQ5" i="26"/>
  <c r="BM5" i="26"/>
  <c r="AU5" i="26"/>
  <c r="G5" i="26"/>
  <c r="AE5" i="26"/>
  <c r="AO5" i="26"/>
  <c r="O5" i="26"/>
  <c r="AQ5" i="26"/>
  <c r="BG5" i="26"/>
  <c r="AY5" i="26"/>
  <c r="A5" i="26"/>
  <c r="BC5" i="26"/>
  <c r="BS5" i="26"/>
  <c r="BK5" i="26"/>
  <c r="L1" i="9"/>
  <c r="CA5" i="26"/>
  <c r="CG5" i="26"/>
  <c r="I5" i="26"/>
  <c r="M5" i="26"/>
  <c r="CE5" i="26"/>
  <c r="E5" i="26"/>
  <c r="U5" i="26"/>
  <c r="Y5" i="26"/>
  <c r="CM5" i="26"/>
  <c r="AG5" i="26"/>
  <c r="AK5" i="26"/>
  <c r="CS5" i="26"/>
  <c r="AS5" i="26"/>
  <c r="AW5" i="26"/>
  <c r="CQ5" i="26"/>
  <c r="BE5" i="26"/>
  <c r="C5" i="26"/>
  <c r="CW5" i="26"/>
  <c r="BO5" i="26"/>
  <c r="K5" i="26"/>
  <c r="BI5" i="26"/>
  <c r="CK5" i="26"/>
  <c r="CC5" i="26"/>
  <c r="W5" i="26"/>
  <c r="BW5" i="26"/>
  <c r="CI5" i="26"/>
  <c r="AC5" i="26"/>
  <c r="AI5" i="26"/>
  <c r="BA5" i="26"/>
  <c r="CO5" i="26"/>
  <c r="G5" i="16"/>
  <c r="B7" i="16"/>
  <c r="E6" i="16"/>
  <c r="A6" i="16"/>
  <c r="D5" i="16"/>
  <c r="C5" i="16"/>
  <c r="D6" i="16" l="1"/>
  <c r="C6" i="16"/>
  <c r="A7" i="16"/>
  <c r="G6" i="16"/>
  <c r="B8" i="16"/>
  <c r="E7" i="16"/>
  <c r="A8" i="16" l="1"/>
  <c r="D7" i="16"/>
  <c r="C7" i="16"/>
  <c r="B9" i="16"/>
  <c r="E8" i="16"/>
  <c r="G7" i="16"/>
  <c r="G8" i="16" l="1"/>
  <c r="B10" i="16"/>
  <c r="E9" i="16"/>
  <c r="D8" i="16"/>
  <c r="C8" i="16"/>
  <c r="A9" i="16"/>
  <c r="G9" i="16" l="1"/>
  <c r="N1" i="9" s="1"/>
  <c r="A10" i="16"/>
  <c r="D9" i="16"/>
  <c r="C9" i="16"/>
  <c r="B11" i="16"/>
  <c r="E10" i="16"/>
  <c r="N40" i="9" a="1"/>
  <c r="G40" i="9" l="1"/>
  <c r="N40" i="9"/>
  <c r="G10" i="16"/>
  <c r="B12" i="16"/>
  <c r="E11" i="16"/>
  <c r="D10" i="16"/>
  <c r="C10" i="16"/>
  <c r="A11" i="16"/>
  <c r="N59" i="9" a="1"/>
  <c r="N57" i="9" a="1"/>
  <c r="G59" i="9" l="1"/>
  <c r="N59" i="9"/>
  <c r="G57" i="9"/>
  <c r="N57" i="9"/>
  <c r="G11" i="16"/>
  <c r="A12" i="16"/>
  <c r="D11" i="16"/>
  <c r="C11" i="16"/>
  <c r="B13" i="16"/>
  <c r="E12" i="16"/>
  <c r="D12" i="16" l="1"/>
  <c r="C12" i="16"/>
  <c r="A13" i="16"/>
  <c r="G12" i="16"/>
  <c r="B14" i="16"/>
  <c r="E13" i="16"/>
  <c r="A14" i="16" l="1"/>
  <c r="D13" i="16"/>
  <c r="C13" i="16"/>
  <c r="G13" i="16"/>
  <c r="B15" i="16"/>
  <c r="E14" i="16"/>
  <c r="G14" i="16" l="1"/>
  <c r="B16" i="16"/>
  <c r="E15" i="16"/>
  <c r="D14" i="16"/>
  <c r="C14" i="16"/>
  <c r="A15" i="16"/>
  <c r="A16" i="16" l="1"/>
  <c r="D15" i="16"/>
  <c r="C15" i="16"/>
  <c r="G15" i="16"/>
  <c r="B17" i="16"/>
  <c r="E16" i="16"/>
  <c r="G16" i="16" l="1"/>
  <c r="B18" i="16"/>
  <c r="E17" i="16"/>
  <c r="D16" i="16"/>
  <c r="C16" i="16"/>
  <c r="A17" i="16"/>
  <c r="A18" i="16" l="1"/>
  <c r="D17" i="16"/>
  <c r="C17" i="16"/>
  <c r="G17" i="16"/>
  <c r="B19" i="16"/>
  <c r="E18" i="16"/>
  <c r="G18" i="16" l="1"/>
  <c r="B20" i="16"/>
  <c r="E19" i="16"/>
  <c r="D18" i="16"/>
  <c r="C18" i="16"/>
  <c r="A19" i="16"/>
  <c r="A20" i="16" l="1"/>
  <c r="D19" i="16"/>
  <c r="C19" i="16"/>
  <c r="G19" i="16"/>
  <c r="B21" i="16"/>
  <c r="E20" i="16"/>
  <c r="G20" i="16" l="1"/>
  <c r="B22" i="16"/>
  <c r="E21" i="16"/>
  <c r="D20" i="16"/>
  <c r="C20" i="16"/>
  <c r="A21" i="16"/>
  <c r="A22" i="16" l="1"/>
  <c r="D21" i="16"/>
  <c r="C21" i="16"/>
  <c r="G21" i="16"/>
  <c r="B23" i="16"/>
  <c r="E22" i="16"/>
  <c r="G22" i="16" l="1"/>
  <c r="B24" i="16"/>
  <c r="E23" i="16"/>
  <c r="D22" i="16"/>
  <c r="C22" i="16"/>
  <c r="A23" i="16"/>
  <c r="A24" i="16" l="1"/>
  <c r="D23" i="16"/>
  <c r="C23" i="16"/>
  <c r="G23" i="16"/>
  <c r="B25" i="16"/>
  <c r="E24" i="16"/>
  <c r="G24" i="16" l="1"/>
  <c r="B26" i="16"/>
  <c r="E25" i="16"/>
  <c r="D24" i="16"/>
  <c r="C24" i="16"/>
  <c r="A25" i="16"/>
  <c r="A26" i="16" l="1"/>
  <c r="D25" i="16"/>
  <c r="C25" i="16"/>
  <c r="G25" i="16"/>
  <c r="B27" i="16"/>
  <c r="E26" i="16"/>
  <c r="G26" i="16" l="1"/>
  <c r="B28" i="16"/>
  <c r="E27" i="16"/>
  <c r="D26" i="16"/>
  <c r="C26" i="16"/>
  <c r="A27" i="16"/>
  <c r="A28" i="16" l="1"/>
  <c r="D27" i="16"/>
  <c r="C27" i="16"/>
  <c r="G27" i="16"/>
  <c r="B29" i="16"/>
  <c r="E28" i="16"/>
  <c r="G28" i="16" l="1"/>
  <c r="B30" i="16"/>
  <c r="E29" i="16"/>
  <c r="D28" i="16"/>
  <c r="C28" i="16"/>
  <c r="A29" i="16"/>
  <c r="A30" i="16" l="1"/>
  <c r="D29" i="16"/>
  <c r="C29" i="16"/>
  <c r="G29" i="16"/>
  <c r="B31" i="16"/>
  <c r="E30" i="16"/>
  <c r="G30" i="16" l="1"/>
  <c r="B32" i="16"/>
  <c r="E31" i="16"/>
  <c r="D30" i="16"/>
  <c r="C30" i="16"/>
  <c r="A31" i="16"/>
  <c r="A32" i="16" l="1"/>
  <c r="D31" i="16"/>
  <c r="C31" i="16"/>
  <c r="G31" i="16"/>
  <c r="B33" i="16"/>
  <c r="E32" i="16"/>
  <c r="G32" i="16" l="1"/>
  <c r="P1" i="9"/>
  <c r="B34" i="16"/>
  <c r="E33" i="16"/>
  <c r="D32" i="16"/>
  <c r="C32" i="16"/>
  <c r="A33" i="16"/>
  <c r="P40" i="9" a="1"/>
  <c r="H40" i="9" l="1"/>
  <c r="P40" i="9"/>
  <c r="A34" i="16"/>
  <c r="D33" i="16"/>
  <c r="C33" i="16"/>
  <c r="G33" i="16"/>
  <c r="B35" i="16"/>
  <c r="E34" i="16"/>
  <c r="P59" i="9" a="1"/>
  <c r="P57" i="9" a="1"/>
  <c r="P59" i="9" l="1"/>
  <c r="H59" i="9"/>
  <c r="H57" i="9"/>
  <c r="P57" i="9"/>
  <c r="G34" i="16"/>
  <c r="B36" i="16"/>
  <c r="E35" i="16"/>
  <c r="D34" i="16"/>
  <c r="C34" i="16"/>
  <c r="A35" i="16"/>
  <c r="A36" i="16" l="1"/>
  <c r="D35" i="16"/>
  <c r="C35" i="16"/>
  <c r="G35" i="16"/>
  <c r="B37" i="16"/>
  <c r="E36" i="16"/>
  <c r="G36" i="16" l="1"/>
  <c r="B38" i="16"/>
  <c r="E37" i="16"/>
  <c r="D36" i="16"/>
  <c r="C36" i="16"/>
  <c r="A37" i="16"/>
  <c r="A38" i="16" l="1"/>
  <c r="D37" i="16"/>
  <c r="C37" i="16"/>
  <c r="G37" i="16"/>
  <c r="B39" i="16"/>
  <c r="E38" i="16"/>
  <c r="G38" i="16" l="1"/>
  <c r="B40" i="16"/>
  <c r="E39" i="16"/>
  <c r="D38" i="16"/>
  <c r="C38" i="16"/>
  <c r="A39" i="16"/>
  <c r="A40" i="16" l="1"/>
  <c r="D39" i="16"/>
  <c r="C39" i="16"/>
  <c r="G39" i="16"/>
  <c r="B41" i="16"/>
  <c r="E40" i="16"/>
  <c r="G40" i="16" l="1"/>
  <c r="B42" i="16"/>
  <c r="E41" i="16"/>
  <c r="D40" i="16"/>
  <c r="C40" i="16"/>
  <c r="A41" i="16"/>
  <c r="A42" i="16" l="1"/>
  <c r="D41" i="16"/>
  <c r="C41" i="16"/>
  <c r="G41" i="16"/>
  <c r="B43" i="16"/>
  <c r="E42" i="16"/>
  <c r="G42" i="16" l="1"/>
  <c r="B44" i="16"/>
  <c r="E43" i="16"/>
  <c r="D42" i="16"/>
  <c r="C42" i="16"/>
  <c r="A43" i="16"/>
  <c r="A44" i="16" l="1"/>
  <c r="D43" i="16"/>
  <c r="C43" i="16"/>
  <c r="G43" i="16"/>
  <c r="B45" i="16"/>
  <c r="E44" i="16"/>
  <c r="G44" i="16" l="1"/>
  <c r="B46" i="16"/>
  <c r="E45" i="16"/>
  <c r="D44" i="16"/>
  <c r="C44" i="16"/>
  <c r="A45" i="16"/>
  <c r="A46" i="16" l="1"/>
  <c r="D45" i="16"/>
  <c r="C45" i="16"/>
  <c r="G45" i="16"/>
  <c r="B47" i="16"/>
  <c r="E46" i="16"/>
  <c r="G46" i="16" l="1"/>
  <c r="B48" i="16"/>
  <c r="E47" i="16"/>
  <c r="D46" i="16"/>
  <c r="C46" i="16"/>
  <c r="A47" i="16"/>
  <c r="A48" i="16" l="1"/>
  <c r="D47" i="16"/>
  <c r="C47" i="16"/>
  <c r="G47" i="16"/>
  <c r="B49" i="16"/>
  <c r="E48" i="16"/>
  <c r="G48" i="16" l="1"/>
  <c r="B50" i="16"/>
  <c r="E49" i="16"/>
  <c r="D48" i="16"/>
  <c r="C48" i="16"/>
  <c r="A49" i="16"/>
  <c r="A50" i="16" l="1"/>
  <c r="D49" i="16"/>
  <c r="C49" i="16"/>
  <c r="G49" i="16"/>
  <c r="B51" i="16"/>
  <c r="E50" i="16"/>
  <c r="G50" i="16" l="1"/>
  <c r="B52" i="16"/>
  <c r="E51" i="16"/>
  <c r="D50" i="16"/>
  <c r="C50" i="16"/>
  <c r="A51" i="16"/>
  <c r="A52" i="16" l="1"/>
  <c r="D51" i="16"/>
  <c r="C51" i="16"/>
  <c r="G51" i="16"/>
  <c r="B53" i="16"/>
  <c r="E52" i="16"/>
  <c r="G52" i="16" l="1"/>
  <c r="B54" i="16"/>
  <c r="E53" i="16"/>
  <c r="D52" i="16"/>
  <c r="C52" i="16"/>
  <c r="A53" i="16"/>
  <c r="A54" i="16" l="1"/>
  <c r="D53" i="16"/>
  <c r="C53" i="16"/>
  <c r="G53" i="16"/>
  <c r="B55" i="16"/>
  <c r="E54" i="16"/>
  <c r="G54" i="16" l="1"/>
  <c r="B56" i="16"/>
  <c r="E55" i="16"/>
  <c r="D54" i="16"/>
  <c r="C54" i="16"/>
  <c r="A55" i="16"/>
  <c r="A56" i="16" l="1"/>
  <c r="D55" i="16"/>
  <c r="C55" i="16"/>
  <c r="G55" i="16"/>
  <c r="B57" i="16"/>
  <c r="E56" i="16"/>
  <c r="G56" i="16" l="1"/>
  <c r="B58" i="16"/>
  <c r="E57" i="16"/>
  <c r="D56" i="16"/>
  <c r="C56" i="16"/>
  <c r="A57" i="16"/>
  <c r="A58" i="16" l="1"/>
  <c r="D57" i="16"/>
  <c r="C57" i="16"/>
  <c r="G57" i="16"/>
  <c r="B59" i="16"/>
  <c r="E58" i="16"/>
  <c r="G58" i="16" l="1"/>
  <c r="B60" i="16"/>
  <c r="E59" i="16"/>
  <c r="D58" i="16"/>
  <c r="C58" i="16"/>
  <c r="A59" i="16"/>
  <c r="A60" i="16" l="1"/>
  <c r="D59" i="16"/>
  <c r="C59" i="16"/>
  <c r="G59" i="16"/>
  <c r="B61" i="16"/>
  <c r="E60" i="16"/>
  <c r="G60" i="16" l="1"/>
  <c r="B62" i="16"/>
  <c r="E61" i="16"/>
  <c r="D60" i="16"/>
  <c r="C60" i="16"/>
  <c r="A61" i="16"/>
  <c r="A62" i="16" l="1"/>
  <c r="D61" i="16"/>
  <c r="C61" i="16"/>
  <c r="G61" i="16"/>
  <c r="B63" i="16"/>
  <c r="E62" i="16"/>
  <c r="G62" i="16" l="1"/>
  <c r="B64" i="16"/>
  <c r="E63" i="16"/>
  <c r="D62" i="16"/>
  <c r="C62" i="16"/>
  <c r="A63" i="16"/>
  <c r="A64" i="16" l="1"/>
  <c r="D63" i="16"/>
  <c r="C63" i="16"/>
  <c r="G63" i="16"/>
  <c r="B65" i="16"/>
  <c r="E64" i="16"/>
  <c r="G64" i="16" l="1"/>
  <c r="B66" i="16"/>
  <c r="E65" i="16"/>
  <c r="D64" i="16"/>
  <c r="C64" i="16"/>
  <c r="A65" i="16"/>
  <c r="A66" i="16" l="1"/>
  <c r="D65" i="16"/>
  <c r="C65" i="16"/>
  <c r="G65" i="16"/>
  <c r="B67" i="16"/>
  <c r="E66" i="16"/>
  <c r="G66" i="16" l="1"/>
  <c r="B68" i="16"/>
  <c r="E67" i="16"/>
  <c r="D66" i="16"/>
  <c r="C66" i="16"/>
  <c r="A67" i="16"/>
  <c r="A68" i="16" l="1"/>
  <c r="D67" i="16"/>
  <c r="C67" i="16"/>
  <c r="G67" i="16"/>
  <c r="B69" i="16"/>
  <c r="E68" i="16"/>
  <c r="G68" i="16" l="1"/>
  <c r="B70" i="16"/>
  <c r="E69" i="16"/>
  <c r="D68" i="16"/>
  <c r="C68" i="16"/>
  <c r="A69" i="16"/>
  <c r="A70" i="16" l="1"/>
  <c r="D69" i="16"/>
  <c r="C69" i="16"/>
  <c r="G69" i="16"/>
  <c r="B71" i="16"/>
  <c r="E70" i="16"/>
  <c r="G70" i="16" l="1"/>
  <c r="B72" i="16"/>
  <c r="E71" i="16"/>
  <c r="D70" i="16"/>
  <c r="C70" i="16"/>
  <c r="A71" i="16"/>
  <c r="A72" i="16" l="1"/>
  <c r="D71" i="16"/>
  <c r="C71" i="16"/>
  <c r="G71" i="16"/>
  <c r="B73" i="16"/>
  <c r="E72" i="16"/>
  <c r="G72" i="16" l="1"/>
  <c r="B74" i="16"/>
  <c r="E73" i="16"/>
  <c r="D72" i="16"/>
  <c r="C72" i="16"/>
  <c r="A73" i="16"/>
  <c r="A74" i="16" l="1"/>
  <c r="D73" i="16"/>
  <c r="C73" i="16"/>
  <c r="G73" i="16"/>
  <c r="B75" i="16"/>
  <c r="E74" i="16"/>
  <c r="G74" i="16" l="1"/>
  <c r="B76" i="16"/>
  <c r="E75" i="16"/>
  <c r="D74" i="16"/>
  <c r="C74" i="16"/>
  <c r="A75" i="16"/>
  <c r="A76" i="16" l="1"/>
  <c r="D75" i="16"/>
  <c r="C75" i="16"/>
  <c r="G75" i="16"/>
  <c r="B77" i="16"/>
  <c r="E76" i="16"/>
  <c r="G76" i="16" l="1"/>
  <c r="B78" i="16"/>
  <c r="E77" i="16"/>
  <c r="D76" i="16"/>
  <c r="C76" i="16"/>
  <c r="A77" i="16"/>
  <c r="A78" i="16" l="1"/>
  <c r="D77" i="16"/>
  <c r="C77" i="16"/>
  <c r="G77" i="16"/>
  <c r="B79" i="16"/>
  <c r="E78" i="16"/>
  <c r="G78" i="16" l="1"/>
  <c r="B80" i="16"/>
  <c r="E79" i="16"/>
  <c r="D78" i="16"/>
  <c r="C78" i="16"/>
  <c r="A79" i="16"/>
  <c r="A80" i="16" l="1"/>
  <c r="D79" i="16"/>
  <c r="C79" i="16"/>
  <c r="G79" i="16"/>
  <c r="B81" i="16"/>
  <c r="E80" i="16"/>
  <c r="G80" i="16" l="1"/>
  <c r="B82" i="16"/>
  <c r="E81" i="16"/>
  <c r="D80" i="16"/>
  <c r="C80" i="16"/>
  <c r="A81" i="16"/>
  <c r="A82" i="16" l="1"/>
  <c r="D81" i="16"/>
  <c r="C81" i="16"/>
  <c r="G81" i="16"/>
  <c r="B83" i="16"/>
  <c r="E82" i="16"/>
  <c r="G82" i="16" l="1"/>
  <c r="B84" i="16"/>
  <c r="E83" i="16"/>
  <c r="D82" i="16"/>
  <c r="C82" i="16"/>
  <c r="A83" i="16"/>
  <c r="A84" i="16" l="1"/>
  <c r="D83" i="16"/>
  <c r="C83" i="16"/>
  <c r="G83" i="16"/>
  <c r="B85" i="16"/>
  <c r="E84" i="16"/>
  <c r="G84" i="16" l="1"/>
  <c r="B86" i="16"/>
  <c r="E85" i="16"/>
  <c r="D84" i="16"/>
  <c r="C84" i="16"/>
  <c r="A85" i="16"/>
  <c r="A86" i="16" l="1"/>
  <c r="D85" i="16"/>
  <c r="C85" i="16"/>
  <c r="G85" i="16"/>
  <c r="B87" i="16"/>
  <c r="E86" i="16"/>
  <c r="G86" i="16" l="1"/>
  <c r="B88" i="16"/>
  <c r="E87" i="16"/>
  <c r="D86" i="16"/>
  <c r="C86" i="16"/>
  <c r="A87" i="16"/>
  <c r="A88" i="16" l="1"/>
  <c r="D87" i="16"/>
  <c r="C87" i="16"/>
  <c r="G87" i="16"/>
  <c r="B89" i="16"/>
  <c r="E88" i="16"/>
  <c r="G88" i="16" l="1"/>
  <c r="B90" i="16"/>
  <c r="E89" i="16"/>
  <c r="D88" i="16"/>
  <c r="C88" i="16"/>
  <c r="A89" i="16"/>
  <c r="A90" i="16" l="1"/>
  <c r="D89" i="16"/>
  <c r="C89" i="16"/>
  <c r="G89" i="16"/>
  <c r="E90" i="16"/>
  <c r="B91" i="16"/>
  <c r="G90" i="16" l="1"/>
  <c r="B92" i="16"/>
  <c r="E91" i="16"/>
  <c r="D90" i="16"/>
  <c r="C90" i="16"/>
  <c r="A91" i="16"/>
  <c r="A92" i="16" l="1"/>
  <c r="D91" i="16"/>
  <c r="C91" i="16"/>
  <c r="G91" i="16"/>
  <c r="E92" i="16"/>
  <c r="B93" i="16"/>
  <c r="N3" i="16" l="1"/>
  <c r="R1" i="9"/>
  <c r="G92" i="16"/>
  <c r="B94" i="16"/>
  <c r="E93" i="16"/>
  <c r="D92" i="16"/>
  <c r="C92" i="16"/>
  <c r="A93" i="16"/>
  <c r="R57" i="9" a="1"/>
  <c r="R40" i="9" a="1"/>
  <c r="R59" i="9" a="1"/>
  <c r="I40" i="9" l="1"/>
  <c r="R40" i="9"/>
  <c r="R59" i="9"/>
  <c r="I59" i="9"/>
  <c r="I57" i="9"/>
  <c r="R57" i="9"/>
  <c r="A94" i="16"/>
  <c r="D93" i="16"/>
  <c r="C93" i="16"/>
  <c r="G93" i="16"/>
  <c r="E94" i="16"/>
  <c r="B95" i="16"/>
  <c r="G94" i="16" l="1"/>
  <c r="B96" i="16"/>
  <c r="E95" i="16"/>
  <c r="D94" i="16"/>
  <c r="C94" i="16"/>
  <c r="A95" i="16"/>
  <c r="A96" i="16" l="1"/>
  <c r="D95" i="16"/>
  <c r="C95" i="16"/>
  <c r="G95" i="16"/>
  <c r="E96" i="16"/>
  <c r="B97" i="16"/>
  <c r="G96" i="16" l="1"/>
  <c r="B98" i="16"/>
  <c r="E97" i="16"/>
  <c r="D96" i="16"/>
  <c r="C96" i="16"/>
  <c r="A97" i="16"/>
  <c r="A98" i="16" l="1"/>
  <c r="D97" i="16"/>
  <c r="C97" i="16"/>
  <c r="G97" i="16"/>
  <c r="E98" i="16"/>
  <c r="B99" i="16"/>
  <c r="G98" i="16" l="1"/>
  <c r="B100" i="16"/>
  <c r="E99" i="16"/>
  <c r="D98" i="16"/>
  <c r="C98" i="16"/>
  <c r="A99" i="16"/>
  <c r="A100" i="16" l="1"/>
  <c r="D99" i="16"/>
  <c r="C99" i="16"/>
  <c r="G99" i="16"/>
  <c r="B101" i="16"/>
  <c r="E100" i="16"/>
  <c r="G100" i="16" l="1"/>
  <c r="B102" i="16"/>
  <c r="E101" i="16"/>
  <c r="D100" i="16"/>
  <c r="C100" i="16"/>
  <c r="A101" i="16"/>
  <c r="A102" i="16" l="1"/>
  <c r="D101" i="16"/>
  <c r="C101" i="16"/>
  <c r="G101" i="16"/>
  <c r="E102" i="16"/>
  <c r="B103" i="16"/>
  <c r="G102" i="16" l="1"/>
  <c r="B104" i="16"/>
  <c r="E103" i="16"/>
  <c r="D102" i="16"/>
  <c r="C102" i="16"/>
  <c r="A103" i="16"/>
  <c r="A104" i="16" l="1"/>
  <c r="D103" i="16"/>
  <c r="C103" i="16"/>
  <c r="G103" i="16"/>
  <c r="E104" i="16"/>
  <c r="B105" i="16"/>
  <c r="G104" i="16" l="1"/>
  <c r="B106" i="16"/>
  <c r="E105" i="16"/>
  <c r="D104" i="16"/>
  <c r="C104" i="16"/>
  <c r="A105" i="16"/>
  <c r="A106" i="16" l="1"/>
  <c r="D105" i="16"/>
  <c r="C105" i="16"/>
  <c r="G105" i="16"/>
  <c r="E106" i="16"/>
  <c r="B107" i="16"/>
  <c r="G106" i="16" l="1"/>
  <c r="B108" i="16"/>
  <c r="E107" i="16"/>
  <c r="D106" i="16"/>
  <c r="C106" i="16"/>
  <c r="A107" i="16"/>
  <c r="A108" i="16" l="1"/>
  <c r="D107" i="16"/>
  <c r="C107" i="16"/>
  <c r="G107" i="16"/>
  <c r="E108" i="16"/>
  <c r="B109" i="16"/>
  <c r="G108" i="16" l="1"/>
  <c r="B110" i="16"/>
  <c r="E109" i="16"/>
  <c r="D108" i="16"/>
  <c r="C108" i="16"/>
  <c r="A109" i="16"/>
  <c r="A110" i="16" l="1"/>
  <c r="D109" i="16"/>
  <c r="C109" i="16"/>
  <c r="G109" i="16"/>
  <c r="E110" i="16"/>
  <c r="B111" i="16"/>
  <c r="G110" i="16" l="1"/>
  <c r="B112" i="16"/>
  <c r="E111" i="16"/>
  <c r="D110" i="16"/>
  <c r="C110" i="16"/>
  <c r="A111" i="16"/>
  <c r="A112" i="16" l="1"/>
  <c r="D111" i="16"/>
  <c r="C111" i="16"/>
  <c r="G111" i="16"/>
  <c r="B113" i="16"/>
  <c r="E112" i="16"/>
  <c r="G112" i="16" l="1"/>
  <c r="B114" i="16"/>
  <c r="E113" i="16"/>
  <c r="D112" i="16"/>
  <c r="C112" i="16"/>
  <c r="A113" i="16"/>
  <c r="A114" i="16" l="1"/>
  <c r="D113" i="16"/>
  <c r="C113" i="16"/>
  <c r="G113" i="16"/>
  <c r="E114" i="16"/>
  <c r="B115" i="16"/>
  <c r="G114" i="16" l="1"/>
  <c r="B116" i="16"/>
  <c r="E115" i="16"/>
  <c r="D114" i="16"/>
  <c r="C114" i="16"/>
  <c r="A115" i="16"/>
  <c r="A116" i="16" l="1"/>
  <c r="D115" i="16"/>
  <c r="C115" i="16"/>
  <c r="G115" i="16"/>
  <c r="B117" i="16"/>
  <c r="E116" i="16"/>
  <c r="G116" i="16" l="1"/>
  <c r="B118" i="16"/>
  <c r="E117" i="16"/>
  <c r="D116" i="16"/>
  <c r="C116" i="16"/>
  <c r="A117" i="16"/>
  <c r="A118" i="16" l="1"/>
  <c r="D117" i="16"/>
  <c r="C117" i="16"/>
  <c r="G117" i="16"/>
  <c r="E118" i="16"/>
  <c r="B119" i="16"/>
  <c r="G118" i="16" l="1"/>
  <c r="B120" i="16"/>
  <c r="E119" i="16"/>
  <c r="D118" i="16"/>
  <c r="C118" i="16"/>
  <c r="A119" i="16"/>
  <c r="A120" i="16" l="1"/>
  <c r="D119" i="16"/>
  <c r="C119" i="16"/>
  <c r="G119" i="16"/>
  <c r="E120" i="16"/>
  <c r="B121" i="16"/>
  <c r="G120" i="16" l="1"/>
  <c r="B122" i="16"/>
  <c r="E121" i="16"/>
  <c r="D120" i="16"/>
  <c r="C120" i="16"/>
  <c r="A121" i="16"/>
  <c r="A122" i="16" l="1"/>
  <c r="D121" i="16"/>
  <c r="C121" i="16"/>
  <c r="G121" i="16"/>
  <c r="E122" i="16"/>
  <c r="B123" i="16"/>
  <c r="G122" i="16" l="1"/>
  <c r="B124" i="16"/>
  <c r="E123" i="16"/>
  <c r="D122" i="16"/>
  <c r="C122" i="16"/>
  <c r="A123" i="16"/>
  <c r="A124" i="16" l="1"/>
  <c r="D123" i="16"/>
  <c r="C123" i="16"/>
  <c r="G123" i="16"/>
  <c r="E124" i="16"/>
  <c r="B125" i="16"/>
  <c r="G124" i="16" l="1"/>
  <c r="B126" i="16"/>
  <c r="E125" i="16"/>
  <c r="D124" i="16"/>
  <c r="C124" i="16"/>
  <c r="A125" i="16"/>
  <c r="A126" i="16" l="1"/>
  <c r="D125" i="16"/>
  <c r="C125" i="16"/>
  <c r="G125" i="16"/>
  <c r="E126" i="16"/>
  <c r="B127" i="16"/>
  <c r="G126" i="16" l="1"/>
  <c r="B128" i="16"/>
  <c r="E127" i="16"/>
  <c r="D126" i="16"/>
  <c r="C126" i="16"/>
  <c r="A127" i="16"/>
  <c r="A128" i="16" l="1"/>
  <c r="D127" i="16"/>
  <c r="C127" i="16"/>
  <c r="G127" i="16"/>
  <c r="E128" i="16"/>
  <c r="B129" i="16"/>
  <c r="G128" i="16" l="1"/>
  <c r="B130" i="16"/>
  <c r="E129" i="16"/>
  <c r="D128" i="16"/>
  <c r="C128" i="16"/>
  <c r="A129" i="16"/>
  <c r="A130" i="16" l="1"/>
  <c r="D129" i="16"/>
  <c r="C129" i="16"/>
  <c r="G129" i="16"/>
  <c r="E130" i="16"/>
  <c r="B131" i="16"/>
  <c r="G130" i="16" l="1"/>
  <c r="B132" i="16"/>
  <c r="E131" i="16"/>
  <c r="D130" i="16"/>
  <c r="C130" i="16"/>
  <c r="A131" i="16"/>
  <c r="A132" i="16" l="1"/>
  <c r="D131" i="16"/>
  <c r="C131" i="16"/>
  <c r="G131" i="16"/>
  <c r="E132" i="16"/>
  <c r="B133" i="16"/>
  <c r="G132" i="16" l="1"/>
  <c r="B134" i="16"/>
  <c r="E133" i="16"/>
  <c r="D132" i="16"/>
  <c r="C132" i="16"/>
  <c r="A133" i="16"/>
  <c r="A134" i="16" l="1"/>
  <c r="D133" i="16"/>
  <c r="C133" i="16"/>
  <c r="G133" i="16"/>
  <c r="E134" i="16"/>
  <c r="B135" i="16"/>
  <c r="G134" i="16" l="1"/>
  <c r="B136" i="16"/>
  <c r="E135" i="16"/>
  <c r="D134" i="16"/>
  <c r="C134" i="16"/>
  <c r="A135" i="16"/>
  <c r="A136" i="16" l="1"/>
  <c r="D135" i="16"/>
  <c r="C135" i="16"/>
  <c r="G135" i="16"/>
  <c r="E136" i="16"/>
  <c r="B137" i="16"/>
  <c r="G136" i="16" l="1"/>
  <c r="B138" i="16"/>
  <c r="E137" i="16"/>
  <c r="D136" i="16"/>
  <c r="C136" i="16"/>
  <c r="A137" i="16"/>
  <c r="A138" i="16" l="1"/>
  <c r="D137" i="16"/>
  <c r="C137" i="16"/>
  <c r="G137" i="16"/>
  <c r="B139" i="16"/>
  <c r="E138" i="16"/>
  <c r="G138" i="16" l="1"/>
  <c r="B140" i="16"/>
  <c r="E139" i="16"/>
  <c r="D138" i="16"/>
  <c r="C138" i="16"/>
  <c r="A139" i="16"/>
  <c r="A140" i="16" l="1"/>
  <c r="D139" i="16"/>
  <c r="C139" i="16"/>
  <c r="G139" i="16"/>
  <c r="E140" i="16"/>
  <c r="B141" i="16"/>
  <c r="G140" i="16" l="1"/>
  <c r="B142" i="16"/>
  <c r="E141" i="16"/>
  <c r="D140" i="16"/>
  <c r="C140" i="16"/>
  <c r="A141" i="16"/>
  <c r="A142" i="16" l="1"/>
  <c r="D141" i="16"/>
  <c r="C141" i="16"/>
  <c r="G141" i="16"/>
  <c r="E142" i="16"/>
  <c r="B143" i="16"/>
  <c r="G142" i="16" l="1"/>
  <c r="B144" i="16"/>
  <c r="E143" i="16"/>
  <c r="D142" i="16"/>
  <c r="C142" i="16"/>
  <c r="A143" i="16"/>
  <c r="A144" i="16" l="1"/>
  <c r="D143" i="16"/>
  <c r="C143" i="16"/>
  <c r="G143" i="16"/>
  <c r="E144" i="16"/>
  <c r="B145" i="16"/>
  <c r="G144" i="16" l="1"/>
  <c r="B146" i="16"/>
  <c r="E145" i="16"/>
  <c r="D144" i="16"/>
  <c r="C144" i="16"/>
  <c r="A145" i="16"/>
  <c r="A146" i="16" l="1"/>
  <c r="D145" i="16"/>
  <c r="C145" i="16"/>
  <c r="G145" i="16"/>
  <c r="E146" i="16"/>
  <c r="B147" i="16"/>
  <c r="G146" i="16" l="1"/>
  <c r="B148" i="16"/>
  <c r="E147" i="16"/>
  <c r="D146" i="16"/>
  <c r="C146" i="16"/>
  <c r="A147" i="16"/>
  <c r="A148" i="16" l="1"/>
  <c r="D147" i="16"/>
  <c r="C147" i="16"/>
  <c r="G147" i="16"/>
  <c r="E148" i="16"/>
  <c r="B149" i="16"/>
  <c r="G148" i="16" l="1"/>
  <c r="B150" i="16"/>
  <c r="E149" i="16"/>
  <c r="D148" i="16"/>
  <c r="C148" i="16"/>
  <c r="A149" i="16"/>
  <c r="A150" i="16" l="1"/>
  <c r="D149" i="16"/>
  <c r="C149" i="16"/>
  <c r="G149" i="16"/>
  <c r="E150" i="16"/>
  <c r="B151" i="16"/>
  <c r="G150" i="16" l="1"/>
  <c r="B152" i="16"/>
  <c r="E151" i="16"/>
  <c r="D150" i="16"/>
  <c r="C150" i="16"/>
  <c r="A151" i="16"/>
  <c r="A152" i="16" l="1"/>
  <c r="D151" i="16"/>
  <c r="C151" i="16"/>
  <c r="G151" i="16"/>
  <c r="E152" i="16"/>
  <c r="B153" i="16"/>
  <c r="G152" i="16" l="1"/>
  <c r="B154" i="16"/>
  <c r="E153" i="16"/>
  <c r="D152" i="16"/>
  <c r="C152" i="16"/>
  <c r="A153" i="16"/>
  <c r="A154" i="16" l="1"/>
  <c r="D153" i="16"/>
  <c r="C153" i="16"/>
  <c r="G153" i="16"/>
  <c r="E154" i="16"/>
  <c r="B155" i="16"/>
  <c r="G154" i="16" l="1"/>
  <c r="B156" i="16"/>
  <c r="E155" i="16"/>
  <c r="D154" i="16"/>
  <c r="C154" i="16"/>
  <c r="A155" i="16"/>
  <c r="A156" i="16" l="1"/>
  <c r="D155" i="16"/>
  <c r="C155" i="16"/>
  <c r="G155" i="16"/>
  <c r="E156" i="16"/>
  <c r="B157" i="16"/>
  <c r="G156" i="16" l="1"/>
  <c r="B158" i="16"/>
  <c r="E157" i="16"/>
  <c r="D156" i="16"/>
  <c r="C156" i="16"/>
  <c r="A157" i="16"/>
  <c r="A158" i="16" l="1"/>
  <c r="D157" i="16"/>
  <c r="C157" i="16"/>
  <c r="G157" i="16"/>
  <c r="B159" i="16"/>
  <c r="E158" i="16"/>
  <c r="G158" i="16" l="1"/>
  <c r="B160" i="16"/>
  <c r="E159" i="16"/>
  <c r="D158" i="16"/>
  <c r="C158" i="16"/>
  <c r="A159" i="16"/>
  <c r="A160" i="16" l="1"/>
  <c r="D159" i="16"/>
  <c r="C159" i="16"/>
  <c r="G159" i="16"/>
  <c r="E160" i="16"/>
  <c r="B161" i="16"/>
  <c r="G160" i="16" l="1"/>
  <c r="B162" i="16"/>
  <c r="E161" i="16"/>
  <c r="D160" i="16"/>
  <c r="C160" i="16"/>
  <c r="A161" i="16"/>
  <c r="A162" i="16" l="1"/>
  <c r="D161" i="16"/>
  <c r="C161" i="16"/>
  <c r="G161" i="16"/>
  <c r="B163" i="16"/>
  <c r="E162" i="16"/>
  <c r="G162" i="16" l="1"/>
  <c r="B164" i="16"/>
  <c r="E163" i="16"/>
  <c r="D162" i="16"/>
  <c r="C162" i="16"/>
  <c r="A163" i="16"/>
  <c r="A164" i="16" l="1"/>
  <c r="D163" i="16"/>
  <c r="C163" i="16"/>
  <c r="G163" i="16"/>
  <c r="E164" i="16"/>
  <c r="B165" i="16"/>
  <c r="G164" i="16" l="1"/>
  <c r="B166" i="16"/>
  <c r="E165" i="16"/>
  <c r="D164" i="16"/>
  <c r="C164" i="16"/>
  <c r="A165" i="16"/>
  <c r="A166" i="16" l="1"/>
  <c r="D165" i="16"/>
  <c r="C165" i="16"/>
  <c r="G165" i="16"/>
  <c r="E166" i="16"/>
  <c r="B167" i="16"/>
  <c r="G166" i="16" l="1"/>
  <c r="B168" i="16"/>
  <c r="E167" i="16"/>
  <c r="D166" i="16"/>
  <c r="C166" i="16"/>
  <c r="A167" i="16"/>
  <c r="A168" i="16" l="1"/>
  <c r="D167" i="16"/>
  <c r="C167" i="16"/>
  <c r="G167" i="16"/>
  <c r="E168" i="16"/>
  <c r="B169" i="16"/>
  <c r="G168" i="16" l="1"/>
  <c r="B170" i="16"/>
  <c r="E169" i="16"/>
  <c r="D168" i="16"/>
  <c r="C168" i="16"/>
  <c r="A169" i="16"/>
  <c r="A170" i="16" l="1"/>
  <c r="D169" i="16"/>
  <c r="C169" i="16"/>
  <c r="G169" i="16"/>
  <c r="E170" i="16"/>
  <c r="B171" i="16"/>
  <c r="G170" i="16" l="1"/>
  <c r="B172" i="16"/>
  <c r="E171" i="16"/>
  <c r="D170" i="16"/>
  <c r="C170" i="16"/>
  <c r="A171" i="16"/>
  <c r="A172" i="16" l="1"/>
  <c r="D171" i="16"/>
  <c r="C171" i="16"/>
  <c r="G171" i="16"/>
  <c r="E172" i="16"/>
  <c r="B173" i="16"/>
  <c r="G172" i="16" l="1"/>
  <c r="B174" i="16"/>
  <c r="E173" i="16"/>
  <c r="D172" i="16"/>
  <c r="C172" i="16"/>
  <c r="A173" i="16"/>
  <c r="A174" i="16" l="1"/>
  <c r="D173" i="16"/>
  <c r="C173" i="16"/>
  <c r="G173" i="16"/>
  <c r="E174" i="16"/>
  <c r="B175" i="16"/>
  <c r="G174" i="16" l="1"/>
  <c r="B176" i="16"/>
  <c r="E175" i="16"/>
  <c r="D174" i="16"/>
  <c r="C174" i="16"/>
  <c r="A175" i="16"/>
  <c r="A176" i="16" l="1"/>
  <c r="D175" i="16"/>
  <c r="C175" i="16"/>
  <c r="G175" i="16"/>
  <c r="B177" i="16"/>
  <c r="E176" i="16"/>
  <c r="G176" i="16" l="1"/>
  <c r="B178" i="16"/>
  <c r="E177" i="16"/>
  <c r="D176" i="16"/>
  <c r="C176" i="16"/>
  <c r="A177" i="16"/>
  <c r="A178" i="16" l="1"/>
  <c r="D177" i="16"/>
  <c r="C177" i="16"/>
  <c r="G177" i="16"/>
  <c r="E178" i="16"/>
  <c r="B179" i="16"/>
  <c r="G178" i="16" l="1"/>
  <c r="B180" i="16"/>
  <c r="E179" i="16"/>
  <c r="D178" i="16"/>
  <c r="C178" i="16"/>
  <c r="A179" i="16"/>
  <c r="A180" i="16" l="1"/>
  <c r="D179" i="16"/>
  <c r="C179" i="16"/>
  <c r="G179" i="16"/>
  <c r="E180" i="16"/>
  <c r="B181" i="16"/>
  <c r="G180" i="16" l="1"/>
  <c r="B182" i="16"/>
  <c r="E181" i="16"/>
  <c r="D180" i="16"/>
  <c r="C180" i="16"/>
  <c r="A181" i="16"/>
  <c r="A182" i="16" l="1"/>
  <c r="D181" i="16"/>
  <c r="C181" i="16"/>
  <c r="G181" i="16"/>
  <c r="E182" i="16"/>
  <c r="B183" i="16"/>
  <c r="G182" i="16" l="1"/>
  <c r="B184" i="16"/>
  <c r="E183" i="16"/>
  <c r="D182" i="16"/>
  <c r="C182" i="16"/>
  <c r="A183" i="16"/>
  <c r="A184" i="16" l="1"/>
  <c r="D183" i="16"/>
  <c r="C183" i="16"/>
  <c r="G183" i="16"/>
  <c r="E184" i="16"/>
  <c r="B185" i="16"/>
  <c r="G184" i="16" l="1"/>
  <c r="B186" i="16"/>
  <c r="E185" i="16"/>
  <c r="D184" i="16"/>
  <c r="C184" i="16"/>
  <c r="A185" i="16"/>
  <c r="A186" i="16" l="1"/>
  <c r="D185" i="16"/>
  <c r="C185" i="16"/>
  <c r="G185" i="16"/>
  <c r="E186" i="16"/>
  <c r="B187" i="16"/>
  <c r="G186" i="16" l="1"/>
  <c r="B188" i="16"/>
  <c r="E187" i="16"/>
  <c r="D186" i="16"/>
  <c r="C186" i="16"/>
  <c r="A187" i="16"/>
  <c r="A188" i="16" l="1"/>
  <c r="D187" i="16"/>
  <c r="C187" i="16"/>
  <c r="G187" i="16"/>
  <c r="E188" i="16"/>
  <c r="B189" i="16"/>
  <c r="G188" i="16" l="1"/>
  <c r="B190" i="16"/>
  <c r="E189" i="16"/>
  <c r="D188" i="16"/>
  <c r="C188" i="16"/>
  <c r="A189" i="16"/>
  <c r="A190" i="16" l="1"/>
  <c r="D189" i="16"/>
  <c r="C189" i="16"/>
  <c r="G189" i="16"/>
  <c r="B191" i="16"/>
  <c r="E190" i="16"/>
  <c r="G190" i="16" l="1"/>
  <c r="B192" i="16"/>
  <c r="E191" i="16"/>
  <c r="D190" i="16"/>
  <c r="C190" i="16"/>
  <c r="A191" i="16"/>
  <c r="A192" i="16" l="1"/>
  <c r="D191" i="16"/>
  <c r="C191" i="16"/>
  <c r="G191" i="16"/>
  <c r="B193" i="16"/>
  <c r="E192" i="16"/>
  <c r="G192" i="16" l="1"/>
  <c r="B194" i="16"/>
  <c r="E193" i="16"/>
  <c r="D192" i="16"/>
  <c r="C192" i="16"/>
  <c r="A193" i="16"/>
  <c r="A194" i="16" l="1"/>
  <c r="D193" i="16"/>
  <c r="C193" i="16"/>
  <c r="G193" i="16"/>
  <c r="E194" i="16"/>
  <c r="B195" i="16"/>
  <c r="G194" i="16" l="1"/>
  <c r="B196" i="16"/>
  <c r="E195" i="16"/>
  <c r="D194" i="16"/>
  <c r="C194" i="16"/>
  <c r="A195" i="16"/>
  <c r="A196" i="16" l="1"/>
  <c r="D195" i="16"/>
  <c r="C195" i="16"/>
  <c r="G195" i="16"/>
  <c r="E196" i="16"/>
  <c r="B197" i="16"/>
  <c r="G196" i="16" l="1"/>
  <c r="B198" i="16"/>
  <c r="E197" i="16"/>
  <c r="D196" i="16"/>
  <c r="C196" i="16"/>
  <c r="A197" i="16"/>
  <c r="A198" i="16" l="1"/>
  <c r="D197" i="16"/>
  <c r="C197" i="16"/>
  <c r="G197" i="16"/>
  <c r="E198" i="16"/>
  <c r="B199" i="16"/>
  <c r="G198" i="16" l="1"/>
  <c r="B200" i="16"/>
  <c r="E199" i="16"/>
  <c r="D198" i="16"/>
  <c r="C198" i="16"/>
  <c r="A199" i="16"/>
  <c r="A200" i="16" l="1"/>
  <c r="D199" i="16"/>
  <c r="C199" i="16"/>
  <c r="G199" i="16"/>
  <c r="E200" i="16"/>
  <c r="B201" i="16"/>
  <c r="G200" i="16" l="1"/>
  <c r="B202" i="16"/>
  <c r="E201" i="16"/>
  <c r="D200" i="16"/>
  <c r="C200" i="16"/>
  <c r="A201" i="16"/>
  <c r="A202" i="16" l="1"/>
  <c r="D201" i="16"/>
  <c r="C201" i="16"/>
  <c r="G201" i="16"/>
  <c r="E202" i="16"/>
  <c r="B203" i="16"/>
  <c r="G202" i="16" l="1"/>
  <c r="B204" i="16"/>
  <c r="E203" i="16"/>
  <c r="D202" i="16"/>
  <c r="C202" i="16"/>
  <c r="A203" i="16"/>
  <c r="A204" i="16" l="1"/>
  <c r="D203" i="16"/>
  <c r="C203" i="16"/>
  <c r="G203" i="16"/>
  <c r="E204" i="16"/>
  <c r="B205" i="16"/>
  <c r="G204" i="16" l="1"/>
  <c r="B206" i="16"/>
  <c r="E205" i="16"/>
  <c r="D204" i="16"/>
  <c r="C204" i="16"/>
  <c r="A205" i="16"/>
  <c r="A206" i="16" l="1"/>
  <c r="D205" i="16"/>
  <c r="C205" i="16"/>
  <c r="G205" i="16"/>
  <c r="E206" i="16"/>
  <c r="B207" i="16"/>
  <c r="G206" i="16" l="1"/>
  <c r="B208" i="16"/>
  <c r="E207" i="16"/>
  <c r="D206" i="16"/>
  <c r="C206" i="16"/>
  <c r="A207" i="16"/>
  <c r="A208" i="16" l="1"/>
  <c r="D207" i="16"/>
  <c r="C207" i="16"/>
  <c r="G207" i="16"/>
  <c r="E208" i="16"/>
  <c r="B209" i="16"/>
  <c r="G208" i="16" l="1"/>
  <c r="B210" i="16"/>
  <c r="E209" i="16"/>
  <c r="D208" i="16"/>
  <c r="C208" i="16"/>
  <c r="A209" i="16"/>
  <c r="A210" i="16" l="1"/>
  <c r="D209" i="16"/>
  <c r="C209" i="16"/>
  <c r="G209" i="16"/>
  <c r="E210" i="16"/>
  <c r="B211" i="16"/>
  <c r="G210" i="16" l="1"/>
  <c r="B212" i="16"/>
  <c r="E211" i="16"/>
  <c r="D210" i="16"/>
  <c r="C210" i="16"/>
  <c r="A211" i="16"/>
  <c r="A212" i="16" l="1"/>
  <c r="D211" i="16"/>
  <c r="C211" i="16"/>
  <c r="G211" i="16"/>
  <c r="E212" i="16"/>
  <c r="B213" i="16"/>
  <c r="G212" i="16" l="1"/>
  <c r="B214" i="16"/>
  <c r="E213" i="16"/>
  <c r="D212" i="16"/>
  <c r="C212" i="16"/>
  <c r="A213" i="16"/>
  <c r="A214" i="16" l="1"/>
  <c r="D213" i="16"/>
  <c r="C213" i="16"/>
  <c r="G213" i="16"/>
  <c r="E214" i="16"/>
  <c r="B215" i="16"/>
  <c r="G214" i="16" l="1"/>
  <c r="B216" i="16"/>
  <c r="E215" i="16"/>
  <c r="D214" i="16"/>
  <c r="C214" i="16"/>
  <c r="A215" i="16"/>
  <c r="A216" i="16" l="1"/>
  <c r="D215" i="16"/>
  <c r="C215" i="16"/>
  <c r="G215" i="16"/>
  <c r="B217" i="16"/>
  <c r="E216" i="16"/>
  <c r="G216" i="16" l="1"/>
  <c r="B218" i="16"/>
  <c r="E217" i="16"/>
  <c r="D216" i="16"/>
  <c r="C216" i="16"/>
  <c r="A217" i="16"/>
  <c r="A218" i="16" l="1"/>
  <c r="D217" i="16"/>
  <c r="C217" i="16"/>
  <c r="G217" i="16"/>
  <c r="B219" i="16"/>
  <c r="E218" i="16"/>
  <c r="G218" i="16" l="1"/>
  <c r="B220" i="16"/>
  <c r="E219" i="16"/>
  <c r="D218" i="16"/>
  <c r="C218" i="16"/>
  <c r="A219" i="16"/>
  <c r="A220" i="16" l="1"/>
  <c r="D219" i="16"/>
  <c r="C219" i="16"/>
  <c r="G219" i="16"/>
  <c r="B221" i="16"/>
  <c r="E220" i="16"/>
  <c r="G220" i="16" l="1"/>
  <c r="B222" i="16"/>
  <c r="E221" i="16"/>
  <c r="D220" i="16"/>
  <c r="C220" i="16"/>
  <c r="A221" i="16"/>
  <c r="A222" i="16" l="1"/>
  <c r="D221" i="16"/>
  <c r="C221" i="16"/>
  <c r="G221" i="16"/>
  <c r="E222" i="16"/>
  <c r="B223" i="16"/>
  <c r="G222" i="16" l="1"/>
  <c r="B224" i="16"/>
  <c r="E223" i="16"/>
  <c r="D222" i="16"/>
  <c r="C222" i="16"/>
  <c r="A223" i="16"/>
  <c r="A224" i="16" l="1"/>
  <c r="D223" i="16"/>
  <c r="C223" i="16"/>
  <c r="G223" i="16"/>
  <c r="E224" i="16"/>
  <c r="B225" i="16"/>
  <c r="G224" i="16" l="1"/>
  <c r="B226" i="16"/>
  <c r="E225" i="16"/>
  <c r="D224" i="16"/>
  <c r="C224" i="16"/>
  <c r="A225" i="16"/>
  <c r="A226" i="16" l="1"/>
  <c r="D225" i="16"/>
  <c r="C225" i="16"/>
  <c r="G225" i="16"/>
  <c r="E226" i="16"/>
  <c r="B227" i="16"/>
  <c r="G226" i="16" l="1"/>
  <c r="B228" i="16"/>
  <c r="E227" i="16"/>
  <c r="D226" i="16"/>
  <c r="C226" i="16"/>
  <c r="A227" i="16"/>
  <c r="G227" i="16" l="1"/>
  <c r="A228" i="16"/>
  <c r="D227" i="16"/>
  <c r="C227" i="16"/>
  <c r="E228" i="16"/>
  <c r="B229" i="16"/>
  <c r="G228" i="16" l="1"/>
  <c r="B230" i="16"/>
  <c r="E229" i="16"/>
  <c r="D228" i="16"/>
  <c r="C228" i="16"/>
  <c r="A229" i="16"/>
  <c r="A230" i="16" l="1"/>
  <c r="D229" i="16"/>
  <c r="C229" i="16"/>
  <c r="G229" i="16"/>
  <c r="E230" i="16"/>
  <c r="B231" i="16"/>
  <c r="G230" i="16" l="1"/>
  <c r="B232" i="16"/>
  <c r="E231" i="16"/>
  <c r="D230" i="16"/>
  <c r="C230" i="16"/>
  <c r="A231" i="16"/>
  <c r="A232" i="16" l="1"/>
  <c r="D231" i="16"/>
  <c r="C231" i="16"/>
  <c r="G231" i="16"/>
  <c r="B233" i="16"/>
  <c r="E232" i="16"/>
  <c r="G232" i="16" l="1"/>
  <c r="B234" i="16"/>
  <c r="E233" i="16"/>
  <c r="D232" i="16"/>
  <c r="C232" i="16"/>
  <c r="A233" i="16"/>
  <c r="A234" i="16" l="1"/>
  <c r="D233" i="16"/>
  <c r="C233" i="16"/>
  <c r="G233" i="16"/>
  <c r="E234" i="16"/>
  <c r="B235" i="16"/>
  <c r="G234" i="16" l="1"/>
  <c r="B236" i="16"/>
  <c r="E235" i="16"/>
  <c r="D234" i="16"/>
  <c r="C234" i="16"/>
  <c r="A235" i="16"/>
  <c r="A236" i="16" l="1"/>
  <c r="D235" i="16"/>
  <c r="C235" i="16"/>
  <c r="G235" i="16"/>
  <c r="E236" i="16"/>
  <c r="B237" i="16"/>
  <c r="G236" i="16" l="1"/>
  <c r="B238" i="16"/>
  <c r="E237" i="16"/>
  <c r="D236" i="16"/>
  <c r="C236" i="16"/>
  <c r="A237" i="16"/>
  <c r="A238" i="16" l="1"/>
  <c r="D237" i="16"/>
  <c r="C237" i="16"/>
  <c r="G237" i="16"/>
  <c r="E238" i="16"/>
  <c r="B239" i="16"/>
  <c r="G238" i="16" l="1"/>
  <c r="B240" i="16"/>
  <c r="E239" i="16"/>
  <c r="D238" i="16"/>
  <c r="C238" i="16"/>
  <c r="A239" i="16"/>
  <c r="A240" i="16" l="1"/>
  <c r="D239" i="16"/>
  <c r="C239" i="16"/>
  <c r="G239" i="16"/>
  <c r="E240" i="16"/>
  <c r="B241" i="16"/>
  <c r="G240" i="16" l="1"/>
  <c r="B242" i="16"/>
  <c r="E241" i="16"/>
  <c r="D240" i="16"/>
  <c r="C240" i="16"/>
  <c r="A241" i="16"/>
  <c r="A242" i="16" l="1"/>
  <c r="D241" i="16"/>
  <c r="C241" i="16"/>
  <c r="G241" i="16"/>
  <c r="E242" i="16"/>
  <c r="B243" i="16"/>
  <c r="G242" i="16" l="1"/>
  <c r="B244" i="16"/>
  <c r="E243" i="16"/>
  <c r="D242" i="16"/>
  <c r="C242" i="16"/>
  <c r="A243" i="16"/>
  <c r="A244" i="16" l="1"/>
  <c r="D243" i="16"/>
  <c r="C243" i="16"/>
  <c r="G243" i="16"/>
  <c r="B245" i="16"/>
  <c r="E244" i="16"/>
  <c r="G244" i="16" l="1"/>
  <c r="B246" i="16"/>
  <c r="E245" i="16"/>
  <c r="D244" i="16"/>
  <c r="C244" i="16"/>
  <c r="A245" i="16"/>
  <c r="A246" i="16" l="1"/>
  <c r="D245" i="16"/>
  <c r="C245" i="16"/>
  <c r="G245" i="16"/>
  <c r="B247" i="16"/>
  <c r="E246" i="16"/>
  <c r="G246" i="16" l="1"/>
  <c r="B248" i="16"/>
  <c r="E247" i="16"/>
  <c r="D246" i="16"/>
  <c r="C246" i="16"/>
  <c r="A247" i="16"/>
  <c r="A248" i="16" l="1"/>
  <c r="D247" i="16"/>
  <c r="C247" i="16"/>
  <c r="G247" i="16"/>
  <c r="B249" i="16"/>
  <c r="E248" i="16"/>
  <c r="G248" i="16" l="1"/>
  <c r="B250" i="16"/>
  <c r="E249" i="16"/>
  <c r="D248" i="16"/>
  <c r="C248" i="16"/>
  <c r="A249" i="16"/>
  <c r="A250" i="16" l="1"/>
  <c r="D249" i="16"/>
  <c r="C249" i="16"/>
  <c r="G249" i="16"/>
  <c r="E250" i="16"/>
  <c r="B251" i="16"/>
  <c r="G250" i="16" l="1"/>
  <c r="B252" i="16"/>
  <c r="E251" i="16"/>
  <c r="D250" i="16"/>
  <c r="C250" i="16"/>
  <c r="A251" i="16"/>
  <c r="A252" i="16" l="1"/>
  <c r="D251" i="16"/>
  <c r="C251" i="16"/>
  <c r="G251" i="16"/>
  <c r="E252" i="16"/>
  <c r="B253" i="16"/>
  <c r="G252" i="16" l="1"/>
  <c r="B254" i="16"/>
  <c r="E253" i="16"/>
  <c r="D252" i="16"/>
  <c r="C252" i="16"/>
  <c r="A253" i="16"/>
  <c r="A254" i="16" l="1"/>
  <c r="D253" i="16"/>
  <c r="C253" i="16"/>
  <c r="G253" i="16"/>
  <c r="E254" i="16"/>
  <c r="B255" i="16"/>
  <c r="G254" i="16" l="1"/>
  <c r="B256" i="16"/>
  <c r="E255" i="16"/>
  <c r="D254" i="16"/>
  <c r="C254" i="16"/>
  <c r="A255" i="16"/>
  <c r="A256" i="16" l="1"/>
  <c r="D255" i="16"/>
  <c r="C255" i="16"/>
  <c r="G255" i="16"/>
  <c r="E256" i="16"/>
  <c r="B257" i="16"/>
  <c r="G256" i="16" l="1"/>
  <c r="B258" i="16"/>
  <c r="E257" i="16"/>
  <c r="D256" i="16"/>
  <c r="C256" i="16"/>
  <c r="A257" i="16"/>
  <c r="A258" i="16" l="1"/>
  <c r="D257" i="16"/>
  <c r="C257" i="16"/>
  <c r="G257" i="16"/>
  <c r="B259" i="16"/>
  <c r="E258" i="16"/>
  <c r="G258" i="16" l="1"/>
  <c r="B260" i="16"/>
  <c r="E259" i="16"/>
  <c r="D258" i="16"/>
  <c r="C258" i="16"/>
  <c r="A259" i="16"/>
  <c r="A260" i="16" l="1"/>
  <c r="D259" i="16"/>
  <c r="C259" i="16"/>
  <c r="G259" i="16"/>
  <c r="E260" i="16"/>
  <c r="B261" i="16"/>
  <c r="G260" i="16" l="1"/>
  <c r="B262" i="16"/>
  <c r="E261" i="16"/>
  <c r="D260" i="16"/>
  <c r="C260" i="16"/>
  <c r="A261" i="16"/>
  <c r="A262" i="16" l="1"/>
  <c r="D261" i="16"/>
  <c r="C261" i="16"/>
  <c r="G261" i="16"/>
  <c r="E262" i="16"/>
  <c r="B263" i="16"/>
  <c r="G262" i="16" l="1"/>
  <c r="B264" i="16"/>
  <c r="E263" i="16"/>
  <c r="D262" i="16"/>
  <c r="C262" i="16"/>
  <c r="A263" i="16"/>
  <c r="A264" i="16" l="1"/>
  <c r="D263" i="16"/>
  <c r="C263" i="16"/>
  <c r="G263" i="16"/>
  <c r="B265" i="16"/>
  <c r="E264" i="16"/>
  <c r="G264" i="16" l="1"/>
  <c r="B266" i="16"/>
  <c r="E265" i="16"/>
  <c r="D264" i="16"/>
  <c r="C264" i="16"/>
  <c r="A265" i="16"/>
  <c r="A266" i="16" l="1"/>
  <c r="D265" i="16"/>
  <c r="C265" i="16"/>
  <c r="G265" i="16"/>
  <c r="B267" i="16"/>
  <c r="E266" i="16"/>
  <c r="G266" i="16" l="1"/>
  <c r="B268" i="16"/>
  <c r="E267" i="16"/>
  <c r="D266" i="16"/>
  <c r="C266" i="16"/>
  <c r="A267" i="16"/>
  <c r="A268" i="16" l="1"/>
  <c r="D267" i="16"/>
  <c r="C267" i="16"/>
  <c r="G267" i="16"/>
  <c r="B269" i="16"/>
  <c r="E268" i="16"/>
  <c r="G268" i="16" l="1"/>
  <c r="E269" i="16"/>
  <c r="B270" i="16"/>
  <c r="D268" i="16"/>
  <c r="C268" i="16"/>
  <c r="A269" i="16"/>
  <c r="B271" i="16" l="1"/>
  <c r="E270" i="16"/>
  <c r="A270" i="16"/>
  <c r="D269" i="16"/>
  <c r="C269" i="16"/>
  <c r="G269" i="16"/>
  <c r="G270" i="16" l="1"/>
  <c r="A271" i="16"/>
  <c r="D270" i="16"/>
  <c r="C270" i="16"/>
  <c r="E271" i="16"/>
  <c r="B272" i="16"/>
  <c r="G271" i="16" l="1"/>
  <c r="B273" i="16"/>
  <c r="E272" i="16"/>
  <c r="A272" i="16"/>
  <c r="D271" i="16"/>
  <c r="C271" i="16"/>
  <c r="G272" i="16" l="1"/>
  <c r="A273" i="16"/>
  <c r="D272" i="16"/>
  <c r="C272" i="16"/>
  <c r="E273" i="16"/>
  <c r="B274" i="16"/>
  <c r="G273" i="16" l="1"/>
  <c r="B275" i="16"/>
  <c r="E274" i="16"/>
  <c r="A274" i="16"/>
  <c r="C273" i="16"/>
  <c r="D273" i="16"/>
  <c r="G274" i="16" l="1"/>
  <c r="A275" i="16"/>
  <c r="D274" i="16"/>
  <c r="C274" i="16"/>
  <c r="E275" i="16"/>
  <c r="B276" i="16"/>
  <c r="G275" i="16" l="1"/>
  <c r="B277" i="16"/>
  <c r="E276" i="16"/>
  <c r="A276" i="16"/>
  <c r="D275" i="16"/>
  <c r="C275" i="16"/>
  <c r="G276" i="16" l="1"/>
  <c r="A277" i="16"/>
  <c r="D276" i="16"/>
  <c r="C276" i="16"/>
  <c r="E277" i="16"/>
  <c r="B278" i="16"/>
  <c r="G277" i="16" l="1"/>
  <c r="B279" i="16"/>
  <c r="E278" i="16"/>
  <c r="A278" i="16"/>
  <c r="D277" i="16"/>
  <c r="C277" i="16"/>
  <c r="G278" i="16" l="1"/>
  <c r="A279" i="16"/>
  <c r="D278" i="16"/>
  <c r="C278" i="16"/>
  <c r="E279" i="16"/>
  <c r="B280" i="16"/>
  <c r="G279" i="16" l="1"/>
  <c r="B281" i="16"/>
  <c r="E280" i="16"/>
  <c r="A280" i="16"/>
  <c r="D279" i="16"/>
  <c r="C279" i="16"/>
  <c r="G280" i="16" l="1"/>
  <c r="A281" i="16"/>
  <c r="D280" i="16"/>
  <c r="C280" i="16"/>
  <c r="E281" i="16"/>
  <c r="B282" i="16"/>
  <c r="G281" i="16" l="1"/>
  <c r="B283" i="16"/>
  <c r="E282" i="16"/>
  <c r="A282" i="16"/>
  <c r="C281" i="16"/>
  <c r="D281" i="16"/>
  <c r="G282" i="16" l="1"/>
  <c r="A283" i="16"/>
  <c r="D282" i="16"/>
  <c r="C282" i="16"/>
  <c r="E283" i="16"/>
  <c r="B284" i="16"/>
  <c r="G283" i="16" l="1"/>
  <c r="B285" i="16"/>
  <c r="E284" i="16"/>
  <c r="A284" i="16"/>
  <c r="D283" i="16"/>
  <c r="C283" i="16"/>
  <c r="G284" i="16" l="1"/>
  <c r="A285" i="16"/>
  <c r="D284" i="16"/>
  <c r="C284" i="16"/>
  <c r="E285" i="16"/>
  <c r="B286" i="16"/>
  <c r="G285" i="16" l="1"/>
  <c r="B287" i="16"/>
  <c r="E286" i="16"/>
  <c r="A286" i="16"/>
  <c r="D285" i="16"/>
  <c r="C285" i="16"/>
  <c r="G286" i="16" l="1"/>
  <c r="A287" i="16"/>
  <c r="D286" i="16"/>
  <c r="C286" i="16"/>
  <c r="E287" i="16"/>
  <c r="B288" i="16"/>
  <c r="G287" i="16" l="1"/>
  <c r="B289" i="16"/>
  <c r="E288" i="16"/>
  <c r="A288" i="16"/>
  <c r="D287" i="16"/>
  <c r="C287" i="16"/>
  <c r="G288" i="16" l="1"/>
  <c r="A289" i="16"/>
  <c r="D288" i="16"/>
  <c r="C288" i="16"/>
  <c r="E289" i="16"/>
  <c r="B290" i="16"/>
  <c r="G289" i="16" l="1"/>
  <c r="B291" i="16"/>
  <c r="E290" i="16"/>
  <c r="A290" i="16"/>
  <c r="C289" i="16"/>
  <c r="D289" i="16"/>
  <c r="G290" i="16" l="1"/>
  <c r="A291" i="16"/>
  <c r="D290" i="16"/>
  <c r="C290" i="16"/>
  <c r="E291" i="16"/>
  <c r="B292" i="16"/>
  <c r="G291" i="16" l="1"/>
  <c r="B293" i="16"/>
  <c r="E292" i="16"/>
  <c r="A292" i="16"/>
  <c r="D291" i="16"/>
  <c r="C291" i="16"/>
  <c r="G292" i="16" l="1"/>
  <c r="A293" i="16"/>
  <c r="D292" i="16"/>
  <c r="C292" i="16"/>
  <c r="E293" i="16"/>
  <c r="B294" i="16"/>
  <c r="G293" i="16" l="1"/>
  <c r="B295" i="16"/>
  <c r="E294" i="16"/>
  <c r="A294" i="16"/>
  <c r="D293" i="16"/>
  <c r="C293" i="16"/>
  <c r="G294" i="16" l="1"/>
  <c r="A295" i="16"/>
  <c r="D294" i="16"/>
  <c r="C294" i="16"/>
  <c r="E295" i="16"/>
  <c r="B296" i="16"/>
  <c r="G295" i="16" l="1"/>
  <c r="B297" i="16"/>
  <c r="E296" i="16"/>
  <c r="A296" i="16"/>
  <c r="D295" i="16"/>
  <c r="C295" i="16"/>
  <c r="G296" i="16" l="1"/>
  <c r="A297" i="16"/>
  <c r="D296" i="16"/>
  <c r="C296" i="16"/>
  <c r="E297" i="16"/>
  <c r="B298" i="16"/>
  <c r="G297" i="16" l="1"/>
  <c r="B299" i="16"/>
  <c r="E298" i="16"/>
  <c r="A298" i="16"/>
  <c r="C297" i="16"/>
  <c r="D297" i="16"/>
  <c r="G298" i="16" l="1"/>
  <c r="A299" i="16"/>
  <c r="D298" i="16"/>
  <c r="C298" i="16"/>
  <c r="E299" i="16"/>
  <c r="B300" i="16"/>
  <c r="G299" i="16" l="1"/>
  <c r="B301" i="16"/>
  <c r="E300" i="16"/>
  <c r="A300" i="16"/>
  <c r="D299" i="16"/>
  <c r="C299" i="16"/>
  <c r="G300" i="16" l="1"/>
  <c r="A301" i="16"/>
  <c r="D300" i="16"/>
  <c r="C300" i="16"/>
  <c r="E301" i="16"/>
  <c r="B302" i="16"/>
  <c r="G301" i="16" l="1"/>
  <c r="B303" i="16"/>
  <c r="E302" i="16"/>
  <c r="A302" i="16"/>
  <c r="D301" i="16"/>
  <c r="C301" i="16"/>
  <c r="G302" i="16" l="1"/>
  <c r="A303" i="16"/>
  <c r="D302" i="16"/>
  <c r="C302" i="16"/>
  <c r="E303" i="16"/>
  <c r="B304" i="16"/>
  <c r="G303" i="16" l="1"/>
  <c r="B305" i="16"/>
  <c r="E304" i="16"/>
  <c r="A304" i="16"/>
  <c r="D303" i="16"/>
  <c r="C303" i="16"/>
  <c r="G304" i="16" l="1"/>
  <c r="A305" i="16"/>
  <c r="D304" i="16"/>
  <c r="C304" i="16"/>
  <c r="E305" i="16"/>
  <c r="B306" i="16"/>
  <c r="G305" i="16" l="1"/>
  <c r="B307" i="16"/>
  <c r="E306" i="16"/>
  <c r="A306" i="16"/>
  <c r="D305" i="16"/>
  <c r="C305" i="16"/>
  <c r="G306" i="16" l="1"/>
  <c r="A307" i="16"/>
  <c r="D306" i="16"/>
  <c r="C306" i="16"/>
  <c r="E307" i="16"/>
  <c r="B308" i="16"/>
  <c r="G307" i="16" l="1"/>
  <c r="B309" i="16"/>
  <c r="E308" i="16"/>
  <c r="A308" i="16"/>
  <c r="D307" i="16"/>
  <c r="C307" i="16"/>
  <c r="G308" i="16" l="1"/>
  <c r="A309" i="16"/>
  <c r="D308" i="16"/>
  <c r="C308" i="16"/>
  <c r="E309" i="16"/>
  <c r="B310" i="16"/>
  <c r="G309" i="16" l="1"/>
  <c r="B311" i="16"/>
  <c r="E310" i="16"/>
  <c r="A310" i="16"/>
  <c r="D309" i="16"/>
  <c r="C309" i="16"/>
  <c r="G310" i="16" l="1"/>
  <c r="A311" i="16"/>
  <c r="D310" i="16"/>
  <c r="C310" i="16"/>
  <c r="E311" i="16"/>
  <c r="B312" i="16"/>
  <c r="G311" i="16" l="1"/>
  <c r="B313" i="16"/>
  <c r="E312" i="16"/>
  <c r="A312" i="16"/>
  <c r="D311" i="16"/>
  <c r="C311" i="16"/>
  <c r="G312" i="16" l="1"/>
  <c r="A313" i="16"/>
  <c r="D312" i="16"/>
  <c r="C312" i="16"/>
  <c r="E313" i="16"/>
  <c r="B314" i="16"/>
  <c r="G313" i="16" l="1"/>
  <c r="B315" i="16"/>
  <c r="E314" i="16"/>
  <c r="A314" i="16"/>
  <c r="D313" i="16"/>
  <c r="C313" i="16"/>
  <c r="G314" i="16" l="1"/>
  <c r="A315" i="16"/>
  <c r="D314" i="16"/>
  <c r="C314" i="16"/>
  <c r="E315" i="16"/>
  <c r="B316" i="16"/>
  <c r="G315" i="16" l="1"/>
  <c r="B317" i="16"/>
  <c r="E316" i="16"/>
  <c r="A316" i="16"/>
  <c r="D315" i="16"/>
  <c r="C315" i="16"/>
  <c r="G316" i="16" l="1"/>
  <c r="A317" i="16"/>
  <c r="D316" i="16"/>
  <c r="C316" i="16"/>
  <c r="E317" i="16"/>
  <c r="B318" i="16"/>
  <c r="G317" i="16" l="1"/>
  <c r="B319" i="16"/>
  <c r="E318" i="16"/>
  <c r="A318" i="16"/>
  <c r="D317" i="16"/>
  <c r="C317" i="16"/>
  <c r="G318" i="16" l="1"/>
  <c r="A319" i="16"/>
  <c r="D318" i="16"/>
  <c r="C318" i="16"/>
  <c r="E319" i="16"/>
  <c r="B320" i="16"/>
  <c r="G319" i="16" l="1"/>
  <c r="B321" i="16"/>
  <c r="E320" i="16"/>
  <c r="A320" i="16"/>
  <c r="D319" i="16"/>
  <c r="C319" i="16"/>
  <c r="G320" i="16" l="1"/>
  <c r="A321" i="16"/>
  <c r="D320" i="16"/>
  <c r="C320" i="16"/>
  <c r="E321" i="16"/>
  <c r="B322" i="16"/>
  <c r="G321" i="16" l="1"/>
  <c r="B323" i="16"/>
  <c r="E322" i="16"/>
  <c r="A322" i="16"/>
  <c r="D321" i="16"/>
  <c r="C321" i="16"/>
  <c r="G322" i="16" l="1"/>
  <c r="A323" i="16"/>
  <c r="D322" i="16"/>
  <c r="C322" i="16"/>
  <c r="E323" i="16"/>
  <c r="B324" i="16"/>
  <c r="G323" i="16" l="1"/>
  <c r="B325" i="16"/>
  <c r="E324" i="16"/>
  <c r="A324" i="16"/>
  <c r="D323" i="16"/>
  <c r="C323" i="16"/>
  <c r="G324" i="16" l="1"/>
  <c r="A325" i="16"/>
  <c r="D324" i="16"/>
  <c r="C324" i="16"/>
  <c r="E325" i="16"/>
  <c r="B326" i="16"/>
  <c r="G325" i="16" l="1"/>
  <c r="B327" i="16"/>
  <c r="E326" i="16"/>
  <c r="A326" i="16"/>
  <c r="D325" i="16"/>
  <c r="C325" i="16"/>
  <c r="G326" i="16" l="1"/>
  <c r="A327" i="16"/>
  <c r="D326" i="16"/>
  <c r="C326" i="16"/>
  <c r="E327" i="16"/>
  <c r="B328" i="16"/>
  <c r="G327" i="16" l="1"/>
  <c r="B329" i="16"/>
  <c r="E328" i="16"/>
  <c r="A328" i="16"/>
  <c r="D327" i="16"/>
  <c r="C327" i="16"/>
  <c r="G328" i="16" l="1"/>
  <c r="A329" i="16"/>
  <c r="D328" i="16"/>
  <c r="C328" i="16"/>
  <c r="E329" i="16"/>
  <c r="B330" i="16"/>
  <c r="G329" i="16" l="1"/>
  <c r="B331" i="16"/>
  <c r="E330" i="16"/>
  <c r="A330" i="16"/>
  <c r="D329" i="16"/>
  <c r="C329" i="16"/>
  <c r="G330" i="16" l="1"/>
  <c r="A331" i="16"/>
  <c r="D330" i="16"/>
  <c r="C330" i="16"/>
  <c r="E331" i="16"/>
  <c r="B332" i="16"/>
  <c r="G331" i="16" l="1"/>
  <c r="B333" i="16"/>
  <c r="E332" i="16"/>
  <c r="A332" i="16"/>
  <c r="D331" i="16"/>
  <c r="C331" i="16"/>
  <c r="G332" i="16" l="1"/>
  <c r="A333" i="16"/>
  <c r="D332" i="16"/>
  <c r="C332" i="16"/>
  <c r="E333" i="16"/>
  <c r="B334" i="16"/>
  <c r="G333" i="16" l="1"/>
  <c r="B335" i="16"/>
  <c r="E334" i="16"/>
  <c r="A334" i="16"/>
  <c r="D333" i="16"/>
  <c r="C333" i="16"/>
  <c r="G334" i="16" l="1"/>
  <c r="A335" i="16"/>
  <c r="D334" i="16"/>
  <c r="C334" i="16"/>
  <c r="E335" i="16"/>
  <c r="B336" i="16"/>
  <c r="G335" i="16" l="1"/>
  <c r="B337" i="16"/>
  <c r="E336" i="16"/>
  <c r="A336" i="16"/>
  <c r="D335" i="16"/>
  <c r="C335" i="16"/>
  <c r="G336" i="16" l="1"/>
  <c r="A337" i="16"/>
  <c r="D336" i="16"/>
  <c r="C336" i="16"/>
  <c r="E337" i="16"/>
  <c r="B338" i="16"/>
  <c r="G337" i="16" l="1"/>
  <c r="B339" i="16"/>
  <c r="E338" i="16"/>
  <c r="A338" i="16"/>
  <c r="D337" i="16"/>
  <c r="C337" i="16"/>
  <c r="A339" i="16" l="1"/>
  <c r="D338" i="16"/>
  <c r="C338" i="16"/>
  <c r="G338" i="16"/>
  <c r="E339" i="16"/>
  <c r="B340" i="16"/>
  <c r="G339" i="16" l="1"/>
  <c r="B341" i="16"/>
  <c r="E340" i="16"/>
  <c r="A340" i="16"/>
  <c r="D339" i="16"/>
  <c r="C339" i="16"/>
  <c r="G340" i="16" l="1"/>
  <c r="A341" i="16"/>
  <c r="D340" i="16"/>
  <c r="C340" i="16"/>
  <c r="E341" i="16"/>
  <c r="B342" i="16"/>
  <c r="G341" i="16" l="1"/>
  <c r="B343" i="16"/>
  <c r="E342" i="16"/>
  <c r="A342" i="16"/>
  <c r="D341" i="16"/>
  <c r="C341" i="16"/>
  <c r="G342" i="16" l="1"/>
  <c r="A343" i="16"/>
  <c r="D342" i="16"/>
  <c r="C342" i="16"/>
  <c r="E343" i="16"/>
  <c r="B344" i="16"/>
  <c r="G343" i="16" l="1"/>
  <c r="B345" i="16"/>
  <c r="E344" i="16"/>
  <c r="A344" i="16"/>
  <c r="D343" i="16"/>
  <c r="C343" i="16"/>
  <c r="G344" i="16" l="1"/>
  <c r="A345" i="16"/>
  <c r="D344" i="16"/>
  <c r="C344" i="16"/>
  <c r="E345" i="16"/>
  <c r="B346" i="16"/>
  <c r="G345" i="16" l="1"/>
  <c r="B347" i="16"/>
  <c r="E346" i="16"/>
  <c r="A346" i="16"/>
  <c r="D345" i="16"/>
  <c r="C345" i="16"/>
  <c r="G346" i="16" l="1"/>
  <c r="A347" i="16"/>
  <c r="D346" i="16"/>
  <c r="C346" i="16"/>
  <c r="E347" i="16"/>
  <c r="B348" i="16"/>
  <c r="G347" i="16" l="1"/>
  <c r="B349" i="16"/>
  <c r="E348" i="16"/>
  <c r="A348" i="16"/>
  <c r="D347" i="16"/>
  <c r="C347" i="16"/>
  <c r="G348" i="16" l="1"/>
  <c r="A349" i="16"/>
  <c r="D348" i="16"/>
  <c r="C348" i="16"/>
  <c r="E349" i="16"/>
  <c r="B350" i="16"/>
  <c r="G349" i="16" l="1"/>
  <c r="B351" i="16"/>
  <c r="E350" i="16"/>
  <c r="A350" i="16"/>
  <c r="D349" i="16"/>
  <c r="C349" i="16"/>
  <c r="G350" i="16" l="1"/>
  <c r="A351" i="16"/>
  <c r="D350" i="16"/>
  <c r="C350" i="16"/>
  <c r="E351" i="16"/>
  <c r="B352" i="16"/>
  <c r="G351" i="16" l="1"/>
  <c r="B353" i="16"/>
  <c r="E352" i="16"/>
  <c r="A352" i="16"/>
  <c r="D351" i="16"/>
  <c r="C351" i="16"/>
  <c r="A353" i="16" l="1"/>
  <c r="D352" i="16"/>
  <c r="C352" i="16"/>
  <c r="G352" i="16"/>
  <c r="E353" i="16"/>
  <c r="B354" i="16"/>
  <c r="G353" i="16" l="1"/>
  <c r="B355" i="16"/>
  <c r="E354" i="16"/>
  <c r="A354" i="16"/>
  <c r="D353" i="16"/>
  <c r="C353" i="16"/>
  <c r="G354" i="16" l="1"/>
  <c r="A355" i="16"/>
  <c r="D354" i="16"/>
  <c r="C354" i="16"/>
  <c r="E355" i="16"/>
  <c r="B356" i="16"/>
  <c r="G355" i="16" l="1"/>
  <c r="B357" i="16"/>
  <c r="E356" i="16"/>
  <c r="A356" i="16"/>
  <c r="D355" i="16"/>
  <c r="C355" i="16"/>
  <c r="G356" i="16" l="1"/>
  <c r="A357" i="16"/>
  <c r="D356" i="16"/>
  <c r="C356" i="16"/>
  <c r="E357" i="16"/>
  <c r="B358" i="16"/>
  <c r="G357" i="16" l="1"/>
  <c r="B359" i="16"/>
  <c r="E358" i="16"/>
  <c r="A358" i="16"/>
  <c r="D357" i="16"/>
  <c r="C357" i="16"/>
  <c r="G358" i="16" l="1"/>
  <c r="A359" i="16"/>
  <c r="D358" i="16"/>
  <c r="C358" i="16"/>
  <c r="E359" i="16"/>
  <c r="B360" i="16"/>
  <c r="G359" i="16" l="1"/>
  <c r="B361" i="16"/>
  <c r="E360" i="16"/>
  <c r="A360" i="16"/>
  <c r="D359" i="16"/>
  <c r="C359" i="16"/>
  <c r="G360" i="16" l="1"/>
  <c r="A361" i="16"/>
  <c r="D360" i="16"/>
  <c r="C360" i="16"/>
  <c r="E361" i="16"/>
  <c r="B362" i="16"/>
  <c r="G361" i="16" l="1"/>
  <c r="B363" i="16"/>
  <c r="E362" i="16"/>
  <c r="A362" i="16"/>
  <c r="D361" i="16"/>
  <c r="C361" i="16"/>
  <c r="G362" i="16" l="1"/>
  <c r="A363" i="16"/>
  <c r="D362" i="16"/>
  <c r="C362" i="16"/>
  <c r="E363" i="16"/>
  <c r="B364" i="16"/>
  <c r="G363" i="16" l="1"/>
  <c r="B365" i="16"/>
  <c r="E364" i="16"/>
  <c r="A364" i="16"/>
  <c r="D363" i="16"/>
  <c r="C363" i="16"/>
  <c r="G364" i="16" l="1"/>
  <c r="A365" i="16"/>
  <c r="D364" i="16"/>
  <c r="C364" i="16"/>
  <c r="E365" i="16"/>
  <c r="B366" i="16"/>
  <c r="G365" i="16" l="1"/>
  <c r="B367" i="16"/>
  <c r="E366" i="16"/>
  <c r="A366" i="16"/>
  <c r="D365" i="16"/>
  <c r="C365" i="16"/>
  <c r="A367" i="16" l="1"/>
  <c r="D366" i="16"/>
  <c r="C366" i="16"/>
  <c r="G366" i="16"/>
  <c r="E367" i="16"/>
  <c r="B368" i="16"/>
  <c r="BV5" i="26" l="1"/>
  <c r="CF5" i="26"/>
  <c r="CL5" i="26"/>
  <c r="CR5" i="26"/>
  <c r="CJ5" i="26"/>
  <c r="CV5" i="26"/>
  <c r="CT5" i="26"/>
  <c r="F5" i="26"/>
  <c r="AJ5" i="26"/>
  <c r="BP5" i="26"/>
  <c r="CN5" i="26"/>
  <c r="BX5" i="26"/>
  <c r="X5" i="26"/>
  <c r="BD5" i="26"/>
  <c r="BJ5" i="26"/>
  <c r="AR5" i="26"/>
  <c r="CH5" i="26"/>
  <c r="AP5" i="26"/>
  <c r="AF5" i="26"/>
  <c r="BZ5" i="26"/>
  <c r="AL5" i="26"/>
  <c r="BR5" i="26"/>
  <c r="T5" i="26"/>
  <c r="BL5" i="26"/>
  <c r="Z5" i="26"/>
  <c r="BF5" i="26"/>
  <c r="H5" i="26"/>
  <c r="AZ5" i="26"/>
  <c r="AT5" i="26"/>
  <c r="BB5" i="26"/>
  <c r="AH5" i="26"/>
  <c r="AB5" i="26"/>
  <c r="J5" i="26"/>
  <c r="BH5" i="26"/>
  <c r="CB5" i="26"/>
  <c r="CP5" i="26"/>
  <c r="L5" i="26"/>
  <c r="N5" i="26"/>
  <c r="B5" i="26"/>
  <c r="AD5" i="26"/>
  <c r="BT5" i="26"/>
  <c r="AV5" i="26"/>
  <c r="AX5" i="26"/>
  <c r="R5" i="26"/>
  <c r="AN5" i="26"/>
  <c r="P5" i="26"/>
  <c r="D5" i="26"/>
  <c r="BN5" i="26"/>
  <c r="V5" i="26"/>
  <c r="CD5" i="26"/>
  <c r="T1" i="9"/>
  <c r="G367" i="16"/>
  <c r="R3" i="16" s="1"/>
  <c r="B369" i="16"/>
  <c r="E368" i="16"/>
  <c r="A368" i="16"/>
  <c r="D367" i="16"/>
  <c r="C367" i="16"/>
  <c r="BU6" i="26" a="1"/>
  <c r="T59" i="9" a="1"/>
  <c r="T40" i="9" a="1"/>
  <c r="B5" i="31" l="1"/>
  <c r="CV5" i="31"/>
  <c r="BX5" i="31"/>
  <c r="AZ5" i="31"/>
  <c r="AB5" i="31"/>
  <c r="T5" i="31"/>
  <c r="AX5" i="31"/>
  <c r="CN5" i="31"/>
  <c r="BP5" i="31"/>
  <c r="AR5" i="31"/>
  <c r="N5" i="31"/>
  <c r="AL5" i="31"/>
  <c r="J5" i="31"/>
  <c r="CF5" i="31"/>
  <c r="H5" i="31"/>
  <c r="CD5" i="31"/>
  <c r="V5" i="31"/>
  <c r="CR5" i="31"/>
  <c r="BR5" i="31"/>
  <c r="CL5" i="31"/>
  <c r="BN5" i="31"/>
  <c r="AP5" i="31"/>
  <c r="X5" i="31"/>
  <c r="BJ5" i="31"/>
  <c r="AJ5" i="31"/>
  <c r="AH5" i="31"/>
  <c r="R5" i="31"/>
  <c r="P5" i="31"/>
  <c r="CJ5" i="31"/>
  <c r="BL5" i="31"/>
  <c r="AN5" i="31"/>
  <c r="L5" i="31"/>
  <c r="CH5" i="31"/>
  <c r="BH5" i="31"/>
  <c r="BF5" i="31"/>
  <c r="AV5" i="31"/>
  <c r="AT5" i="31"/>
  <c r="CB5" i="31"/>
  <c r="BD5" i="31"/>
  <c r="AF5" i="31"/>
  <c r="F5" i="31"/>
  <c r="BZ5" i="31"/>
  <c r="BB5" i="31"/>
  <c r="AD5" i="31"/>
  <c r="D5" i="31"/>
  <c r="CT5" i="31"/>
  <c r="BV5" i="31"/>
  <c r="Z5" i="31"/>
  <c r="BT5" i="31"/>
  <c r="CP5" i="31"/>
  <c r="AL4" i="27"/>
  <c r="AL19" i="27"/>
  <c r="AL44" i="27"/>
  <c r="AL22" i="27"/>
  <c r="AL60" i="27"/>
  <c r="AL3" i="27"/>
  <c r="AL58" i="27"/>
  <c r="AL16" i="27"/>
  <c r="AL43" i="27"/>
  <c r="AL56" i="27"/>
  <c r="AL34" i="27"/>
  <c r="AL15" i="27"/>
  <c r="BU6" i="26"/>
  <c r="AL28" i="27"/>
  <c r="AL36" i="27"/>
  <c r="AL46" i="27"/>
  <c r="AL13" i="27"/>
  <c r="AL24" i="27"/>
  <c r="AL23" i="27"/>
  <c r="AL7" i="27"/>
  <c r="AL8" i="27"/>
  <c r="AL20" i="27"/>
  <c r="AL12" i="27"/>
  <c r="AL40" i="27"/>
  <c r="AL6" i="27"/>
  <c r="AL39" i="27"/>
  <c r="AL25" i="27"/>
  <c r="AL37" i="27"/>
  <c r="AL38" i="27"/>
  <c r="AL50" i="27"/>
  <c r="AL32" i="27"/>
  <c r="AL52" i="27"/>
  <c r="AL18" i="27"/>
  <c r="AL9" i="27"/>
  <c r="AL29" i="27"/>
  <c r="AL31" i="27"/>
  <c r="AL30" i="27"/>
  <c r="AL21" i="27"/>
  <c r="AL27" i="27"/>
  <c r="AL49" i="27"/>
  <c r="AL45" i="27"/>
  <c r="AL26" i="27"/>
  <c r="AL48" i="27"/>
  <c r="AL59" i="27"/>
  <c r="AL10" i="27"/>
  <c r="AL55" i="27"/>
  <c r="AL42" i="27"/>
  <c r="AL33" i="27"/>
  <c r="AL11" i="27"/>
  <c r="AL61" i="27"/>
  <c r="AL57" i="27"/>
  <c r="AL41" i="27"/>
  <c r="AL5" i="27"/>
  <c r="AL54" i="27"/>
  <c r="AL14" i="27"/>
  <c r="AL35" i="27"/>
  <c r="AL47" i="27"/>
  <c r="AL51" i="27"/>
  <c r="AL17" i="27"/>
  <c r="AL53" i="27"/>
  <c r="J40" i="9"/>
  <c r="T40" i="9"/>
  <c r="T59" i="9"/>
  <c r="J59" i="9"/>
  <c r="G368" i="16"/>
  <c r="A369" i="16"/>
  <c r="D368" i="16"/>
  <c r="C368" i="16"/>
  <c r="E369" i="16"/>
  <c r="B370" i="16"/>
  <c r="T57" i="9" a="1"/>
  <c r="BU6" i="31" a="1"/>
  <c r="AL54" i="32" l="1"/>
  <c r="AL51" i="32"/>
  <c r="AL48" i="32"/>
  <c r="AL45" i="32"/>
  <c r="AL42" i="32"/>
  <c r="AL39" i="32"/>
  <c r="AL36" i="32"/>
  <c r="AL46" i="32"/>
  <c r="AL44" i="32"/>
  <c r="AL49" i="32"/>
  <c r="AL47" i="32"/>
  <c r="AL52" i="32"/>
  <c r="AL50" i="32"/>
  <c r="AL53" i="32"/>
  <c r="AL30" i="32"/>
  <c r="AL26" i="32"/>
  <c r="AL23" i="32"/>
  <c r="AL33" i="32"/>
  <c r="AL29" i="32"/>
  <c r="AL25" i="32"/>
  <c r="AL21" i="32"/>
  <c r="AL40" i="32"/>
  <c r="AL37" i="32"/>
  <c r="AL43" i="32"/>
  <c r="AL35" i="32"/>
  <c r="AL19" i="32"/>
  <c r="AL32" i="32"/>
  <c r="AL24" i="32"/>
  <c r="AL22" i="32"/>
  <c r="AL18" i="32"/>
  <c r="AL16" i="32"/>
  <c r="AL13" i="32"/>
  <c r="AL10" i="32"/>
  <c r="AL7" i="32"/>
  <c r="AL4" i="32"/>
  <c r="AL34" i="32"/>
  <c r="AL41" i="32"/>
  <c r="AL27" i="32"/>
  <c r="AL8" i="32"/>
  <c r="AL31" i="32"/>
  <c r="AL38" i="32"/>
  <c r="AL28" i="32"/>
  <c r="AL14" i="32"/>
  <c r="AL6" i="32"/>
  <c r="AL5" i="32"/>
  <c r="AL17" i="32"/>
  <c r="AL20" i="32"/>
  <c r="AL3" i="32"/>
  <c r="AL11" i="32"/>
  <c r="AL9" i="32"/>
  <c r="AL15" i="32"/>
  <c r="AL12" i="32"/>
  <c r="BU6" i="31"/>
  <c r="J57" i="9"/>
  <c r="T57" i="9"/>
  <c r="G369" i="16"/>
  <c r="B371" i="16"/>
  <c r="E370" i="16"/>
  <c r="A370" i="16"/>
  <c r="D369" i="16"/>
  <c r="C369" i="16"/>
  <c r="CZ5" i="26" l="1"/>
  <c r="CZ5" i="31"/>
  <c r="G370" i="16"/>
  <c r="A371" i="16"/>
  <c r="D370" i="16"/>
  <c r="C370" i="16"/>
  <c r="E371" i="16"/>
  <c r="B372" i="16"/>
  <c r="CY6" i="31" a="1"/>
  <c r="BA39" i="32" l="1"/>
  <c r="BA42" i="32"/>
  <c r="BA40" i="32"/>
  <c r="BA47" i="32"/>
  <c r="BA45" i="32"/>
  <c r="BA43" i="32"/>
  <c r="BA53" i="32"/>
  <c r="BA51" i="32"/>
  <c r="BA48" i="32"/>
  <c r="BA35" i="32"/>
  <c r="BA31" i="32"/>
  <c r="BA52" i="32"/>
  <c r="BA30" i="32"/>
  <c r="BA33" i="32"/>
  <c r="BA32" i="32"/>
  <c r="BA46" i="32"/>
  <c r="BA49" i="32"/>
  <c r="BA19" i="32"/>
  <c r="BA26" i="32"/>
  <c r="BA14" i="32"/>
  <c r="BA54" i="32"/>
  <c r="BA37" i="32"/>
  <c r="BA29" i="32"/>
  <c r="BA27" i="32"/>
  <c r="BA38" i="32"/>
  <c r="BA18" i="32"/>
  <c r="BA41" i="32"/>
  <c r="BA21" i="32"/>
  <c r="BA44" i="32"/>
  <c r="BA36" i="32"/>
  <c r="BA20" i="32"/>
  <c r="BA10" i="32"/>
  <c r="BA50" i="32"/>
  <c r="BA24" i="32"/>
  <c r="BA34" i="32"/>
  <c r="BA12" i="32"/>
  <c r="BA8" i="32"/>
  <c r="BA4" i="32"/>
  <c r="BA15" i="32"/>
  <c r="BA23" i="32"/>
  <c r="BA28" i="32"/>
  <c r="BA25" i="32"/>
  <c r="BA7" i="32"/>
  <c r="BA6" i="32"/>
  <c r="BA22" i="32"/>
  <c r="BA5" i="32"/>
  <c r="BA9" i="32"/>
  <c r="BA17" i="32"/>
  <c r="BA13" i="32"/>
  <c r="BA11" i="32"/>
  <c r="BA3" i="32"/>
  <c r="BA16" i="32"/>
  <c r="CY6" i="31"/>
  <c r="G371" i="16"/>
  <c r="B373" i="16"/>
  <c r="E372" i="16"/>
  <c r="A372" i="16"/>
  <c r="D371" i="16"/>
  <c r="C371" i="16"/>
  <c r="G372" i="16" l="1"/>
  <c r="A373" i="16"/>
  <c r="D372" i="16"/>
  <c r="C372" i="16"/>
  <c r="E373" i="16"/>
  <c r="B374" i="16"/>
  <c r="G373" i="16" l="1"/>
  <c r="B375" i="16"/>
  <c r="E374" i="16"/>
  <c r="A374" i="16"/>
  <c r="D373" i="16"/>
  <c r="C373" i="16"/>
  <c r="G374" i="16" l="1"/>
  <c r="A375" i="16"/>
  <c r="D374" i="16"/>
  <c r="C374" i="16"/>
  <c r="E375" i="16"/>
  <c r="B376" i="16"/>
  <c r="G375" i="16" l="1"/>
  <c r="B377" i="16"/>
  <c r="E376" i="16"/>
  <c r="A376" i="16"/>
  <c r="D375" i="16"/>
  <c r="C375" i="16"/>
  <c r="G376" i="16" l="1"/>
  <c r="A377" i="16"/>
  <c r="D376" i="16"/>
  <c r="C376" i="16"/>
  <c r="E377" i="16"/>
  <c r="B378" i="16"/>
  <c r="G377" i="16" l="1"/>
  <c r="B379" i="16"/>
  <c r="E378" i="16"/>
  <c r="A378" i="16"/>
  <c r="D377" i="16"/>
  <c r="C377" i="16"/>
  <c r="G378" i="16" l="1"/>
  <c r="A379" i="16"/>
  <c r="D378" i="16"/>
  <c r="C378" i="16"/>
  <c r="E379" i="16"/>
  <c r="B380" i="16"/>
  <c r="G379" i="16" l="1"/>
  <c r="B381" i="16"/>
  <c r="E380" i="16"/>
  <c r="A380" i="16"/>
  <c r="D379" i="16"/>
  <c r="C379" i="16"/>
  <c r="G380" i="16" l="1"/>
  <c r="A381" i="16"/>
  <c r="D380" i="16"/>
  <c r="C380" i="16"/>
  <c r="E381" i="16"/>
  <c r="B382" i="16"/>
  <c r="G381" i="16" l="1"/>
  <c r="B383" i="16"/>
  <c r="E382" i="16"/>
  <c r="A382" i="16"/>
  <c r="D381" i="16"/>
  <c r="C381" i="16"/>
  <c r="G382" i="16" l="1"/>
  <c r="A383" i="16"/>
  <c r="D382" i="16"/>
  <c r="C382" i="16"/>
  <c r="E383" i="16"/>
  <c r="B384" i="16"/>
  <c r="G383" i="16" l="1"/>
  <c r="B385" i="16"/>
  <c r="E384" i="16"/>
  <c r="A384" i="16"/>
  <c r="D383" i="16"/>
  <c r="C383" i="16"/>
  <c r="G384" i="16" l="1"/>
  <c r="A385" i="16"/>
  <c r="D384" i="16"/>
  <c r="C384" i="16"/>
  <c r="E385" i="16"/>
  <c r="B386" i="16"/>
  <c r="G385" i="16" l="1"/>
  <c r="B387" i="16"/>
  <c r="E386" i="16"/>
  <c r="A386" i="16"/>
  <c r="D385" i="16"/>
  <c r="C385" i="16"/>
  <c r="G386" i="16" l="1"/>
  <c r="A387" i="16"/>
  <c r="D386" i="16"/>
  <c r="C386" i="16"/>
  <c r="E387" i="16"/>
  <c r="B388" i="16"/>
  <c r="G387" i="16" l="1"/>
  <c r="B389" i="16"/>
  <c r="E388" i="16"/>
  <c r="A388" i="16"/>
  <c r="D387" i="16"/>
  <c r="C387" i="16"/>
  <c r="G388" i="16" l="1"/>
  <c r="A389" i="16"/>
  <c r="D388" i="16"/>
  <c r="C388" i="16"/>
  <c r="E389" i="16"/>
  <c r="B390" i="16"/>
  <c r="G389" i="16" l="1"/>
  <c r="B391" i="16"/>
  <c r="E390" i="16"/>
  <c r="A390" i="16"/>
  <c r="D389" i="16"/>
  <c r="C389" i="16"/>
  <c r="G390" i="16" l="1"/>
  <c r="A391" i="16"/>
  <c r="D390" i="16"/>
  <c r="C390" i="16"/>
  <c r="E391" i="16"/>
  <c r="B392" i="16"/>
  <c r="G391" i="16" l="1"/>
  <c r="B393" i="16"/>
  <c r="E392" i="16"/>
  <c r="A392" i="16"/>
  <c r="D391" i="16"/>
  <c r="C391" i="16"/>
  <c r="G392" i="16" l="1"/>
  <c r="A393" i="16"/>
  <c r="D392" i="16"/>
  <c r="C392" i="16"/>
  <c r="E393" i="16"/>
  <c r="B394" i="16"/>
  <c r="G393" i="16" l="1"/>
  <c r="B395" i="16"/>
  <c r="E394" i="16"/>
  <c r="A394" i="16"/>
  <c r="D393" i="16"/>
  <c r="C393" i="16"/>
  <c r="G394" i="16" l="1"/>
  <c r="A395" i="16"/>
  <c r="D394" i="16"/>
  <c r="C394" i="16"/>
  <c r="E395" i="16"/>
  <c r="B396" i="16"/>
  <c r="G395" i="16" l="1"/>
  <c r="B397" i="16"/>
  <c r="E396" i="16"/>
  <c r="A396" i="16"/>
  <c r="D395" i="16"/>
  <c r="C395" i="16"/>
  <c r="G396" i="16" l="1"/>
  <c r="A397" i="16"/>
  <c r="D396" i="16"/>
  <c r="C396" i="16"/>
  <c r="E397" i="16"/>
  <c r="B398" i="16"/>
  <c r="G397" i="16" l="1"/>
  <c r="B399" i="16"/>
  <c r="E398" i="16"/>
  <c r="A398" i="16"/>
  <c r="D397" i="16"/>
  <c r="C397" i="16"/>
  <c r="G398" i="16" l="1"/>
  <c r="A399" i="16"/>
  <c r="D398" i="16"/>
  <c r="C398" i="16"/>
  <c r="E399" i="16"/>
  <c r="B400" i="16"/>
  <c r="G399" i="16" l="1"/>
  <c r="B401" i="16"/>
  <c r="E400" i="16"/>
  <c r="A400" i="16"/>
  <c r="D399" i="16"/>
  <c r="C399" i="16"/>
  <c r="G400" i="16" l="1"/>
  <c r="A401" i="16"/>
  <c r="D400" i="16"/>
  <c r="C400" i="16"/>
  <c r="E401" i="16"/>
  <c r="B402" i="16"/>
  <c r="G401" i="16" l="1"/>
  <c r="B403" i="16"/>
  <c r="E402" i="16"/>
  <c r="A402" i="16"/>
  <c r="D401" i="16"/>
  <c r="C401" i="16"/>
  <c r="G402" i="16" l="1"/>
  <c r="A403" i="16"/>
  <c r="D402" i="16"/>
  <c r="C402" i="16"/>
  <c r="E403" i="16"/>
  <c r="B404" i="16"/>
  <c r="G403" i="16" l="1"/>
  <c r="B405" i="16"/>
  <c r="E404" i="16"/>
  <c r="A404" i="16"/>
  <c r="D403" i="16"/>
  <c r="C403" i="16"/>
  <c r="G404" i="16" l="1"/>
  <c r="A405" i="16"/>
  <c r="D404" i="16"/>
  <c r="C404" i="16"/>
  <c r="E405" i="16"/>
  <c r="B406" i="16"/>
  <c r="G405" i="16" l="1"/>
  <c r="B407" i="16"/>
  <c r="E406" i="16"/>
  <c r="A406" i="16"/>
  <c r="D405" i="16"/>
  <c r="C405" i="16"/>
  <c r="G406" i="16" l="1"/>
  <c r="A407" i="16"/>
  <c r="D406" i="16"/>
  <c r="C406" i="16"/>
  <c r="E407" i="16"/>
  <c r="B408" i="16"/>
  <c r="G407" i="16" l="1"/>
  <c r="B409" i="16"/>
  <c r="E408" i="16"/>
  <c r="A408" i="16"/>
  <c r="D407" i="16"/>
  <c r="C407" i="16"/>
  <c r="G408" i="16" l="1"/>
  <c r="A409" i="16"/>
  <c r="D408" i="16"/>
  <c r="C408" i="16"/>
  <c r="E409" i="16"/>
  <c r="B410" i="16"/>
  <c r="G409" i="16" l="1"/>
  <c r="B411" i="16"/>
  <c r="E410" i="16"/>
  <c r="A410" i="16"/>
  <c r="D409" i="16"/>
  <c r="C409" i="16"/>
  <c r="G410" i="16" l="1"/>
  <c r="A411" i="16"/>
  <c r="D410" i="16"/>
  <c r="C410" i="16"/>
  <c r="E411" i="16"/>
  <c r="B412" i="16"/>
  <c r="G411" i="16" l="1"/>
  <c r="B413" i="16"/>
  <c r="E412" i="16"/>
  <c r="A412" i="16"/>
  <c r="D411" i="16"/>
  <c r="C411" i="16"/>
  <c r="G412" i="16" l="1"/>
  <c r="A413" i="16"/>
  <c r="D412" i="16"/>
  <c r="C412" i="16"/>
  <c r="E413" i="16"/>
  <c r="B414" i="16"/>
  <c r="G413" i="16" l="1"/>
  <c r="B415" i="16"/>
  <c r="E414" i="16"/>
  <c r="A414" i="16"/>
  <c r="D413" i="16"/>
  <c r="C413" i="16"/>
  <c r="G414" i="16" l="1"/>
  <c r="A415" i="16"/>
  <c r="D414" i="16"/>
  <c r="C414" i="16"/>
  <c r="E415" i="16"/>
  <c r="B416" i="16"/>
  <c r="G415" i="16" l="1"/>
  <c r="B417" i="16"/>
  <c r="E416" i="16"/>
  <c r="A416" i="16"/>
  <c r="D415" i="16"/>
  <c r="C415" i="16"/>
  <c r="G416" i="16" l="1"/>
  <c r="A417" i="16"/>
  <c r="D416" i="16"/>
  <c r="C416" i="16"/>
  <c r="E417" i="16"/>
  <c r="B418" i="16"/>
  <c r="G417" i="16" l="1"/>
  <c r="B419" i="16"/>
  <c r="E418" i="16"/>
  <c r="A418" i="16"/>
  <c r="D417" i="16"/>
  <c r="C417" i="16"/>
  <c r="G418" i="16" l="1"/>
  <c r="A419" i="16"/>
  <c r="D418" i="16"/>
  <c r="C418" i="16"/>
  <c r="E419" i="16"/>
  <c r="B420" i="16"/>
  <c r="G419" i="16" l="1"/>
  <c r="B421" i="16"/>
  <c r="E420" i="16"/>
  <c r="A420" i="16"/>
  <c r="D419" i="16"/>
  <c r="C419" i="16"/>
  <c r="G420" i="16" l="1"/>
  <c r="A421" i="16"/>
  <c r="D420" i="16"/>
  <c r="C420" i="16"/>
  <c r="E421" i="16"/>
  <c r="B422" i="16"/>
  <c r="G421" i="16" l="1"/>
  <c r="B423" i="16"/>
  <c r="E422" i="16"/>
  <c r="A422" i="16"/>
  <c r="D421" i="16"/>
  <c r="C421" i="16"/>
  <c r="G422" i="16" l="1"/>
  <c r="A423" i="16"/>
  <c r="D422" i="16"/>
  <c r="C422" i="16"/>
  <c r="E423" i="16"/>
  <c r="B424" i="16"/>
  <c r="G423" i="16" l="1"/>
  <c r="B425" i="16"/>
  <c r="E424" i="16"/>
  <c r="A424" i="16"/>
  <c r="D423" i="16"/>
  <c r="C423" i="16"/>
  <c r="G424" i="16" l="1"/>
  <c r="A425" i="16"/>
  <c r="D424" i="16"/>
  <c r="C424" i="16"/>
  <c r="B426" i="16"/>
  <c r="E425" i="16"/>
  <c r="G425" i="16" s="1"/>
  <c r="B427" i="16" l="1"/>
  <c r="E426" i="16"/>
  <c r="A426" i="16"/>
  <c r="D425" i="16"/>
  <c r="C425" i="16"/>
  <c r="G426" i="16" l="1"/>
  <c r="A427" i="16"/>
  <c r="D426" i="16"/>
  <c r="C426" i="16"/>
  <c r="B428" i="16"/>
  <c r="E427" i="16"/>
  <c r="G427" i="16" l="1"/>
  <c r="B429" i="16"/>
  <c r="E428" i="16"/>
  <c r="A428" i="16"/>
  <c r="D427" i="16"/>
  <c r="C427" i="16"/>
  <c r="G428" i="16" l="1"/>
  <c r="A429" i="16"/>
  <c r="D428" i="16"/>
  <c r="C428" i="16"/>
  <c r="B430" i="16"/>
  <c r="E429" i="16"/>
  <c r="G429" i="16" l="1"/>
  <c r="B431" i="16"/>
  <c r="E430" i="16"/>
  <c r="A430" i="16"/>
  <c r="D429" i="16"/>
  <c r="C429" i="16"/>
  <c r="G430" i="16" l="1"/>
  <c r="A431" i="16"/>
  <c r="D430" i="16"/>
  <c r="C430" i="16"/>
  <c r="B432" i="16"/>
  <c r="E431" i="16"/>
  <c r="G431" i="16" l="1"/>
  <c r="B433" i="16"/>
  <c r="E432" i="16"/>
  <c r="A432" i="16"/>
  <c r="D431" i="16"/>
  <c r="C431" i="16"/>
  <c r="G432" i="16" l="1"/>
  <c r="A433" i="16"/>
  <c r="D432" i="16"/>
  <c r="C432" i="16"/>
  <c r="B434" i="16"/>
  <c r="E433" i="16"/>
  <c r="G433" i="16" l="1"/>
  <c r="B435" i="16"/>
  <c r="E434" i="16"/>
  <c r="A434" i="16"/>
  <c r="D433" i="16"/>
  <c r="C433" i="16"/>
  <c r="G434" i="16" l="1"/>
  <c r="A435" i="16"/>
  <c r="D434" i="16"/>
  <c r="C434" i="16"/>
  <c r="B436" i="16"/>
  <c r="E435" i="16"/>
  <c r="G435" i="16" l="1"/>
  <c r="B437" i="16"/>
  <c r="E436" i="16"/>
  <c r="A436" i="16"/>
  <c r="D435" i="16"/>
  <c r="C435" i="16"/>
  <c r="G436" i="16" l="1"/>
  <c r="A437" i="16"/>
  <c r="D436" i="16"/>
  <c r="C436" i="16"/>
  <c r="B438" i="16"/>
  <c r="E437" i="16"/>
  <c r="G437" i="16" l="1"/>
  <c r="B439" i="16"/>
  <c r="E438" i="16"/>
  <c r="A438" i="16"/>
  <c r="D437" i="16"/>
  <c r="C437" i="16"/>
  <c r="G438" i="16" l="1"/>
  <c r="A439" i="16"/>
  <c r="D438" i="16"/>
  <c r="C438" i="16"/>
  <c r="B440" i="16"/>
  <c r="E439" i="16"/>
  <c r="G439" i="16" s="1"/>
  <c r="B441" i="16" l="1"/>
  <c r="E440" i="16"/>
  <c r="A440" i="16"/>
  <c r="D439" i="16"/>
  <c r="C439" i="16"/>
  <c r="G440" i="16" l="1"/>
  <c r="A441" i="16"/>
  <c r="D440" i="16"/>
  <c r="C440" i="16"/>
  <c r="B442" i="16"/>
  <c r="E441" i="16"/>
  <c r="G441" i="16" s="1"/>
  <c r="B443" i="16" l="1"/>
  <c r="E442" i="16"/>
  <c r="A442" i="16"/>
  <c r="D441" i="16"/>
  <c r="C441" i="16"/>
  <c r="G442" i="16" l="1"/>
  <c r="A443" i="16"/>
  <c r="D442" i="16"/>
  <c r="C442" i="16"/>
  <c r="B444" i="16"/>
  <c r="E443" i="16"/>
  <c r="G443" i="16" l="1"/>
  <c r="B445" i="16"/>
  <c r="E444" i="16"/>
  <c r="A444" i="16"/>
  <c r="D443" i="16"/>
  <c r="C443" i="16"/>
  <c r="G444" i="16" l="1"/>
  <c r="A445" i="16"/>
  <c r="D444" i="16"/>
  <c r="C444" i="16"/>
  <c r="B446" i="16"/>
  <c r="E445" i="16"/>
  <c r="G445" i="16" l="1"/>
  <c r="B447" i="16"/>
  <c r="E446" i="16"/>
  <c r="A446" i="16"/>
  <c r="D445" i="16"/>
  <c r="C445" i="16"/>
  <c r="G446" i="16" l="1"/>
  <c r="A447" i="16"/>
  <c r="D446" i="16"/>
  <c r="C446" i="16"/>
  <c r="B448" i="16"/>
  <c r="E447" i="16"/>
  <c r="G447" i="16" l="1"/>
  <c r="B449" i="16"/>
  <c r="E448" i="16"/>
  <c r="A448" i="16"/>
  <c r="D447" i="16"/>
  <c r="C447" i="16"/>
  <c r="G448" i="16" l="1"/>
  <c r="A449" i="16"/>
  <c r="D448" i="16"/>
  <c r="C448" i="16"/>
  <c r="B450" i="16"/>
  <c r="E449" i="16"/>
  <c r="G449" i="16" s="1"/>
  <c r="B451" i="16" l="1"/>
  <c r="E450" i="16"/>
  <c r="A450" i="16"/>
  <c r="D449" i="16"/>
  <c r="C449" i="16"/>
  <c r="A451" i="16" l="1"/>
  <c r="D450" i="16"/>
  <c r="C450" i="16"/>
  <c r="G450" i="16"/>
  <c r="B452" i="16"/>
  <c r="E451" i="16"/>
  <c r="G451" i="16" l="1"/>
  <c r="B453" i="16"/>
  <c r="E452" i="16"/>
  <c r="A452" i="16"/>
  <c r="D451" i="16"/>
  <c r="C451" i="16"/>
  <c r="G452" i="16" l="1"/>
  <c r="A453" i="16"/>
  <c r="D452" i="16"/>
  <c r="C452" i="16"/>
  <c r="B454" i="16"/>
  <c r="E453" i="16"/>
  <c r="G453" i="16" s="1"/>
  <c r="B455" i="16" l="1"/>
  <c r="E454" i="16"/>
  <c r="A454" i="16"/>
  <c r="D453" i="16"/>
  <c r="C453" i="16"/>
  <c r="G454" i="16" l="1"/>
  <c r="A455" i="16"/>
  <c r="D454" i="16"/>
  <c r="C454" i="16"/>
  <c r="B456" i="16"/>
  <c r="E455" i="16"/>
  <c r="G455" i="16" l="1"/>
  <c r="B457" i="16"/>
  <c r="E456" i="16"/>
  <c r="A456" i="16"/>
  <c r="D455" i="16"/>
  <c r="C455" i="16"/>
  <c r="G456" i="16" l="1"/>
  <c r="A457" i="16"/>
  <c r="D456" i="16"/>
  <c r="C456" i="16"/>
  <c r="B458" i="16"/>
  <c r="E457" i="16"/>
  <c r="G457" i="16" l="1"/>
  <c r="B459" i="16"/>
  <c r="E458" i="16"/>
  <c r="A458" i="16"/>
  <c r="D457" i="16"/>
  <c r="C457" i="16"/>
  <c r="G458" i="16" l="1"/>
  <c r="A459" i="16"/>
  <c r="D458" i="16"/>
  <c r="C458" i="16"/>
  <c r="B460" i="16"/>
  <c r="E459" i="16"/>
  <c r="G459" i="16" l="1"/>
  <c r="B461" i="16"/>
  <c r="E460" i="16"/>
  <c r="A460" i="16"/>
  <c r="D459" i="16"/>
  <c r="C459" i="16"/>
  <c r="G460" i="16" l="1"/>
  <c r="A461" i="16"/>
  <c r="D460" i="16"/>
  <c r="C460" i="16"/>
  <c r="B462" i="16"/>
  <c r="E461" i="16"/>
  <c r="G461" i="16" l="1"/>
  <c r="B463" i="16"/>
  <c r="E462" i="16"/>
  <c r="A462" i="16"/>
  <c r="D461" i="16"/>
  <c r="C461" i="16"/>
  <c r="G462" i="16" l="1"/>
  <c r="A463" i="16"/>
  <c r="D462" i="16"/>
  <c r="C462" i="16"/>
  <c r="B464" i="16"/>
  <c r="E463" i="16"/>
  <c r="G463" i="16" l="1"/>
  <c r="B465" i="16"/>
  <c r="E464" i="16"/>
  <c r="A464" i="16"/>
  <c r="D463" i="16"/>
  <c r="C463" i="16"/>
  <c r="A465" i="16" l="1"/>
  <c r="D464" i="16"/>
  <c r="C464" i="16"/>
  <c r="G464" i="16"/>
  <c r="B466" i="16"/>
  <c r="E465" i="16"/>
  <c r="G465" i="16" l="1"/>
  <c r="B467" i="16"/>
  <c r="E466" i="16"/>
  <c r="A466" i="16"/>
  <c r="D465" i="16"/>
  <c r="C465" i="16"/>
  <c r="G466" i="16" l="1"/>
  <c r="A467" i="16"/>
  <c r="D466" i="16"/>
  <c r="C466" i="16"/>
  <c r="B468" i="16"/>
  <c r="E467" i="16"/>
  <c r="G467" i="16" l="1"/>
  <c r="B469" i="16"/>
  <c r="E468" i="16"/>
  <c r="A468" i="16"/>
  <c r="D467" i="16"/>
  <c r="C467" i="16"/>
  <c r="G468" i="16" l="1"/>
  <c r="A469" i="16"/>
  <c r="D468" i="16"/>
  <c r="C468" i="16"/>
  <c r="B470" i="16"/>
  <c r="E469" i="16"/>
  <c r="G469" i="16" s="1"/>
  <c r="B471" i="16" l="1"/>
  <c r="E470" i="16"/>
  <c r="A470" i="16"/>
  <c r="D469" i="16"/>
  <c r="C469" i="16"/>
  <c r="G470" i="16" l="1"/>
  <c r="A471" i="16"/>
  <c r="D470" i="16"/>
  <c r="C470" i="16"/>
  <c r="B472" i="16"/>
  <c r="E471" i="16"/>
  <c r="G471" i="16" s="1"/>
  <c r="B473" i="16" l="1"/>
  <c r="E472" i="16"/>
  <c r="A472" i="16"/>
  <c r="D471" i="16"/>
  <c r="C471" i="16"/>
  <c r="G472" i="16" l="1"/>
  <c r="A473" i="16"/>
  <c r="D472" i="16"/>
  <c r="C472" i="16"/>
  <c r="B474" i="16"/>
  <c r="E473" i="16"/>
  <c r="G473" i="16" s="1"/>
  <c r="B475" i="16" l="1"/>
  <c r="E474" i="16"/>
  <c r="A474" i="16"/>
  <c r="D473" i="16"/>
  <c r="C473" i="16"/>
  <c r="G474" i="16" l="1"/>
  <c r="A475" i="16"/>
  <c r="D474" i="16"/>
  <c r="C474" i="16"/>
  <c r="B476" i="16"/>
  <c r="E475" i="16"/>
  <c r="G475" i="16" s="1"/>
  <c r="B477" i="16" l="1"/>
  <c r="E476" i="16"/>
  <c r="A476" i="16"/>
  <c r="D475" i="16"/>
  <c r="C475" i="16"/>
  <c r="G476" i="16" l="1"/>
  <c r="A477" i="16"/>
  <c r="D476" i="16"/>
  <c r="C476" i="16"/>
  <c r="B478" i="16"/>
  <c r="E477" i="16"/>
  <c r="G477" i="16" l="1"/>
  <c r="B479" i="16"/>
  <c r="E478" i="16"/>
  <c r="A478" i="16"/>
  <c r="D477" i="16"/>
  <c r="C477" i="16"/>
  <c r="A479" i="16" l="1"/>
  <c r="D478" i="16"/>
  <c r="C478" i="16"/>
  <c r="G478" i="16"/>
  <c r="B480" i="16"/>
  <c r="E479" i="16"/>
  <c r="G479" i="16" l="1"/>
  <c r="B481" i="16"/>
  <c r="E480" i="16"/>
  <c r="A480" i="16"/>
  <c r="D479" i="16"/>
  <c r="C479" i="16"/>
  <c r="G480" i="16" l="1"/>
  <c r="A481" i="16"/>
  <c r="D480" i="16"/>
  <c r="C480" i="16"/>
  <c r="B482" i="16"/>
  <c r="E481" i="16"/>
  <c r="G481" i="16" s="1"/>
  <c r="B483" i="16" l="1"/>
  <c r="E482" i="16"/>
  <c r="A482" i="16"/>
  <c r="D481" i="16"/>
  <c r="C481" i="16"/>
  <c r="G482" i="16" l="1"/>
  <c r="A483" i="16"/>
  <c r="D482" i="16"/>
  <c r="C482" i="16"/>
  <c r="B484" i="16"/>
  <c r="E483" i="16"/>
  <c r="G483" i="16" l="1"/>
  <c r="B485" i="16"/>
  <c r="E484" i="16"/>
  <c r="A484" i="16"/>
  <c r="D483" i="16"/>
  <c r="C483" i="16"/>
  <c r="G484" i="16" l="1"/>
  <c r="A485" i="16"/>
  <c r="D484" i="16"/>
  <c r="C484" i="16"/>
  <c r="B486" i="16"/>
  <c r="E485" i="16"/>
  <c r="G485" i="16" l="1"/>
  <c r="B487" i="16"/>
  <c r="E486" i="16"/>
  <c r="A486" i="16"/>
  <c r="D485" i="16"/>
  <c r="C485" i="16"/>
  <c r="G486" i="16" l="1"/>
  <c r="A487" i="16"/>
  <c r="D486" i="16"/>
  <c r="C486" i="16"/>
  <c r="B488" i="16"/>
  <c r="E487" i="16"/>
  <c r="G487" i="16" l="1"/>
  <c r="B489" i="16"/>
  <c r="E488" i="16"/>
  <c r="A488" i="16"/>
  <c r="D487" i="16"/>
  <c r="C487" i="16"/>
  <c r="G488" i="16" l="1"/>
  <c r="A489" i="16"/>
  <c r="D488" i="16"/>
  <c r="C488" i="16"/>
  <c r="B490" i="16"/>
  <c r="E489" i="16"/>
  <c r="G489" i="16" l="1"/>
  <c r="B491" i="16"/>
  <c r="E490" i="16"/>
  <c r="A490" i="16"/>
  <c r="D489" i="16"/>
  <c r="C489" i="16"/>
  <c r="G490" i="16" l="1"/>
  <c r="A491" i="16"/>
  <c r="D490" i="16"/>
  <c r="C490" i="16"/>
  <c r="B492" i="16"/>
  <c r="E491" i="16"/>
  <c r="G491" i="16" l="1"/>
  <c r="B493" i="16"/>
  <c r="E492" i="16"/>
  <c r="A492" i="16"/>
  <c r="D491" i="16"/>
  <c r="C491" i="16"/>
  <c r="A493" i="16" l="1"/>
  <c r="D492" i="16"/>
  <c r="C492" i="16"/>
  <c r="G492" i="16"/>
  <c r="B494" i="16"/>
  <c r="E493" i="16"/>
  <c r="G493" i="16" l="1"/>
  <c r="B495" i="16"/>
  <c r="E494" i="16"/>
  <c r="A494" i="16"/>
  <c r="D493" i="16"/>
  <c r="C493" i="16"/>
  <c r="G494" i="16" l="1"/>
  <c r="A495" i="16"/>
  <c r="D494" i="16"/>
  <c r="C494" i="16"/>
  <c r="B496" i="16"/>
  <c r="E495" i="16"/>
  <c r="G495" i="16" l="1"/>
  <c r="B497" i="16"/>
  <c r="E496" i="16"/>
  <c r="A496" i="16"/>
  <c r="D495" i="16"/>
  <c r="C495" i="16"/>
  <c r="G496" i="16" l="1"/>
  <c r="A497" i="16"/>
  <c r="D496" i="16"/>
  <c r="C496" i="16"/>
  <c r="B498" i="16"/>
  <c r="E497" i="16"/>
  <c r="G497" i="16" l="1"/>
  <c r="B499" i="16"/>
  <c r="E498" i="16"/>
  <c r="A498" i="16"/>
  <c r="D497" i="16"/>
  <c r="C497" i="16"/>
  <c r="G498" i="16" l="1"/>
  <c r="A499" i="16"/>
  <c r="D498" i="16"/>
  <c r="C498" i="16"/>
  <c r="B500" i="16"/>
  <c r="E499" i="16"/>
  <c r="G499" i="16" l="1"/>
  <c r="B501" i="16"/>
  <c r="E500" i="16"/>
  <c r="A500" i="16"/>
  <c r="D499" i="16"/>
  <c r="C499" i="16"/>
  <c r="G500" i="16" l="1"/>
  <c r="N6" i="16" s="1"/>
  <c r="A501" i="16"/>
  <c r="D500" i="16"/>
  <c r="C500" i="16"/>
  <c r="B502" i="16"/>
  <c r="E501" i="16"/>
  <c r="G501" i="16" s="1"/>
  <c r="CY6" i="26" a="1"/>
  <c r="CX5" i="26" l="1"/>
  <c r="CX5" i="31"/>
  <c r="CY6" i="26"/>
  <c r="BA60" i="27"/>
  <c r="BA61" i="27"/>
  <c r="BA56" i="27"/>
  <c r="BA3" i="27"/>
  <c r="BA25" i="27"/>
  <c r="BA14" i="27"/>
  <c r="BA16" i="27"/>
  <c r="BA34" i="27"/>
  <c r="BA9" i="27"/>
  <c r="BA10" i="27"/>
  <c r="BA53" i="27"/>
  <c r="BA43" i="27"/>
  <c r="BA5" i="27"/>
  <c r="BA47" i="27"/>
  <c r="BA57" i="27"/>
  <c r="BA4" i="27"/>
  <c r="BA7" i="27"/>
  <c r="BA18" i="27"/>
  <c r="BA45" i="27"/>
  <c r="BA59" i="27"/>
  <c r="BA38" i="27"/>
  <c r="BA13" i="27"/>
  <c r="BA30" i="27"/>
  <c r="BA48" i="27"/>
  <c r="BA58" i="27"/>
  <c r="BA8" i="27"/>
  <c r="BA26" i="27"/>
  <c r="BA37" i="27"/>
  <c r="BA40" i="27"/>
  <c r="BA29" i="27"/>
  <c r="BA24" i="27"/>
  <c r="BA21" i="27"/>
  <c r="BA42" i="27"/>
  <c r="BA19" i="27"/>
  <c r="BA20" i="27"/>
  <c r="BA52" i="27"/>
  <c r="BA46" i="27"/>
  <c r="BA31" i="27"/>
  <c r="BA11" i="27"/>
  <c r="BA41" i="27"/>
  <c r="BA12" i="27"/>
  <c r="BA51" i="27"/>
  <c r="BA39" i="27"/>
  <c r="BA6" i="27"/>
  <c r="BA28" i="27"/>
  <c r="BA32" i="27"/>
  <c r="BA27" i="27"/>
  <c r="BA23" i="27"/>
  <c r="BA54" i="27"/>
  <c r="BA15" i="27"/>
  <c r="BA35" i="27"/>
  <c r="BA36" i="27"/>
  <c r="BA17" i="27"/>
  <c r="BA22" i="27"/>
  <c r="BA49" i="27"/>
  <c r="BA44" i="27"/>
  <c r="BA50" i="27"/>
  <c r="BA33" i="27"/>
  <c r="BA55" i="27"/>
  <c r="B503" i="16"/>
  <c r="E502" i="16"/>
  <c r="A502" i="16"/>
  <c r="D501" i="16"/>
  <c r="C501" i="16"/>
  <c r="CW6" i="31" a="1"/>
  <c r="CW6" i="26" a="1"/>
  <c r="AZ52" i="32" l="1"/>
  <c r="AZ49" i="32"/>
  <c r="AZ46" i="32"/>
  <c r="AZ43" i="32"/>
  <c r="AZ40" i="32"/>
  <c r="AZ54" i="32"/>
  <c r="AZ51" i="32"/>
  <c r="AZ48" i="32"/>
  <c r="AZ45" i="32"/>
  <c r="AZ42" i="32"/>
  <c r="AZ39" i="32"/>
  <c r="AZ36" i="32"/>
  <c r="AZ53" i="32"/>
  <c r="AZ50" i="32"/>
  <c r="AZ47" i="32"/>
  <c r="AZ44" i="32"/>
  <c r="AZ41" i="32"/>
  <c r="AZ38" i="32"/>
  <c r="AZ35" i="32"/>
  <c r="AZ32" i="32"/>
  <c r="AZ29" i="32"/>
  <c r="AZ34" i="32"/>
  <c r="AZ31" i="32"/>
  <c r="AZ28" i="32"/>
  <c r="AZ26" i="32"/>
  <c r="AZ23" i="32"/>
  <c r="AZ25" i="32"/>
  <c r="AZ20" i="32"/>
  <c r="AZ17" i="32"/>
  <c r="AZ24" i="32"/>
  <c r="AZ16" i="32"/>
  <c r="AZ13" i="32"/>
  <c r="AZ10" i="32"/>
  <c r="AZ7" i="32"/>
  <c r="AZ4" i="32"/>
  <c r="AZ37" i="32"/>
  <c r="AZ27" i="32"/>
  <c r="AZ18" i="32"/>
  <c r="AZ22" i="32"/>
  <c r="AZ6" i="32"/>
  <c r="AZ33" i="32"/>
  <c r="AZ30" i="32"/>
  <c r="AZ19" i="32"/>
  <c r="AZ12" i="32"/>
  <c r="AZ8" i="32"/>
  <c r="AZ11" i="32"/>
  <c r="AZ3" i="32"/>
  <c r="AZ9" i="32"/>
  <c r="AZ21" i="32"/>
  <c r="AZ15" i="32"/>
  <c r="AZ14" i="32"/>
  <c r="AZ5" i="32"/>
  <c r="CW6" i="31"/>
  <c r="AZ51" i="27"/>
  <c r="AZ32" i="27"/>
  <c r="AZ11" i="27"/>
  <c r="AZ31" i="27"/>
  <c r="AZ10" i="27"/>
  <c r="AZ7" i="27"/>
  <c r="AZ54" i="27"/>
  <c r="AZ60" i="27"/>
  <c r="AZ47" i="27"/>
  <c r="AZ9" i="27"/>
  <c r="AZ29" i="27"/>
  <c r="AZ42" i="27"/>
  <c r="AZ53" i="27"/>
  <c r="CW6" i="26"/>
  <c r="AZ57" i="27"/>
  <c r="AZ5" i="27"/>
  <c r="AZ25" i="27"/>
  <c r="AZ23" i="27"/>
  <c r="AZ40" i="27"/>
  <c r="AZ36" i="27"/>
  <c r="AZ35" i="27"/>
  <c r="AZ24" i="27"/>
  <c r="AZ41" i="27"/>
  <c r="AZ61" i="27"/>
  <c r="AZ4" i="27"/>
  <c r="AZ37" i="27"/>
  <c r="AZ48" i="27"/>
  <c r="AZ13" i="27"/>
  <c r="AZ38" i="27"/>
  <c r="AZ19" i="27"/>
  <c r="AZ39" i="27"/>
  <c r="AZ21" i="27"/>
  <c r="AZ34" i="27"/>
  <c r="AZ49" i="27"/>
  <c r="AZ16" i="27"/>
  <c r="AZ55" i="27"/>
  <c r="AZ28" i="27"/>
  <c r="AZ46" i="27"/>
  <c r="AZ27" i="27"/>
  <c r="AZ52" i="27"/>
  <c r="AZ33" i="27"/>
  <c r="AZ12" i="27"/>
  <c r="AZ20" i="27"/>
  <c r="AZ3" i="27"/>
  <c r="AZ30" i="27"/>
  <c r="AZ8" i="27"/>
  <c r="AZ15" i="27"/>
  <c r="AZ56" i="27"/>
  <c r="AZ50" i="27"/>
  <c r="AZ44" i="27"/>
  <c r="AZ6" i="27"/>
  <c r="AZ59" i="27"/>
  <c r="AZ22" i="27"/>
  <c r="AZ14" i="27"/>
  <c r="AZ43" i="27"/>
  <c r="AZ45" i="27"/>
  <c r="AZ26" i="27"/>
  <c r="AZ58" i="27"/>
  <c r="AZ17" i="27"/>
  <c r="AZ18" i="27"/>
  <c r="A503" i="16"/>
  <c r="D502" i="16"/>
  <c r="C502" i="16"/>
  <c r="G502" i="16"/>
  <c r="B504" i="16"/>
  <c r="E503" i="16"/>
  <c r="G503" i="16" l="1"/>
  <c r="B505" i="16"/>
  <c r="E504" i="16"/>
  <c r="A504" i="16"/>
  <c r="D503" i="16"/>
  <c r="C503" i="16"/>
  <c r="G504" i="16" l="1"/>
  <c r="A505" i="16"/>
  <c r="D504" i="16"/>
  <c r="C504" i="16"/>
  <c r="B506" i="16"/>
  <c r="E505" i="16"/>
  <c r="G505" i="16" l="1"/>
  <c r="B507" i="16"/>
  <c r="E506" i="16"/>
  <c r="A506" i="16"/>
  <c r="D505" i="16"/>
  <c r="C505" i="16"/>
  <c r="A507" i="16" l="1"/>
  <c r="D506" i="16"/>
  <c r="C506" i="16"/>
  <c r="G506" i="16"/>
  <c r="B508" i="16"/>
  <c r="E507" i="16"/>
  <c r="G507" i="16" l="1"/>
  <c r="B509" i="16"/>
  <c r="E508" i="16"/>
  <c r="A508" i="16"/>
  <c r="D507" i="16"/>
  <c r="C507" i="16"/>
  <c r="G508" i="16" l="1"/>
  <c r="A509" i="16"/>
  <c r="D508" i="16"/>
  <c r="C508" i="16"/>
  <c r="B510" i="16"/>
  <c r="E509" i="16"/>
  <c r="G509" i="16" l="1"/>
  <c r="B511" i="16"/>
  <c r="E510" i="16"/>
  <c r="A510" i="16"/>
  <c r="D509" i="16"/>
  <c r="C509" i="16"/>
  <c r="G510" i="16" l="1"/>
  <c r="A511" i="16"/>
  <c r="D510" i="16"/>
  <c r="C510" i="16"/>
  <c r="B512" i="16"/>
  <c r="E511" i="16"/>
  <c r="G511" i="16" l="1"/>
  <c r="B513" i="16"/>
  <c r="E512" i="16"/>
  <c r="A512" i="16"/>
  <c r="D511" i="16"/>
  <c r="C511" i="16"/>
  <c r="G512" i="16" l="1"/>
  <c r="A513" i="16"/>
  <c r="D512" i="16"/>
  <c r="C512" i="16"/>
  <c r="B514" i="16"/>
  <c r="E513" i="16"/>
  <c r="G513" i="16" l="1"/>
  <c r="B515" i="16"/>
  <c r="E514" i="16"/>
  <c r="A514" i="16"/>
  <c r="D513" i="16"/>
  <c r="C513" i="16"/>
  <c r="G514" i="16" l="1"/>
  <c r="A515" i="16"/>
  <c r="D514" i="16"/>
  <c r="C514" i="16"/>
  <c r="B516" i="16"/>
  <c r="E515" i="16"/>
  <c r="G515" i="16" l="1"/>
  <c r="B517" i="16"/>
  <c r="E516" i="16"/>
  <c r="A516" i="16"/>
  <c r="D515" i="16"/>
  <c r="C515" i="16"/>
  <c r="G516" i="16" l="1"/>
  <c r="A517" i="16"/>
  <c r="D516" i="16"/>
  <c r="C516" i="16"/>
  <c r="B518" i="16"/>
  <c r="E517" i="16"/>
  <c r="G517" i="16" l="1"/>
  <c r="B519" i="16"/>
  <c r="E518" i="16"/>
  <c r="A518" i="16"/>
  <c r="D517" i="16"/>
  <c r="C517" i="16"/>
  <c r="G518" i="16" l="1"/>
  <c r="A519" i="16"/>
  <c r="D518" i="16"/>
  <c r="C518" i="16"/>
  <c r="B520" i="16"/>
  <c r="E519" i="16"/>
  <c r="G519" i="16" l="1"/>
  <c r="B521" i="16"/>
  <c r="E520" i="16"/>
  <c r="A520" i="16"/>
  <c r="D519" i="16"/>
  <c r="C519" i="16"/>
  <c r="A521" i="16" l="1"/>
  <c r="D520" i="16"/>
  <c r="C520" i="16"/>
  <c r="G520" i="16"/>
  <c r="B522" i="16"/>
  <c r="E521" i="16"/>
  <c r="G521" i="16" l="1"/>
  <c r="B523" i="16"/>
  <c r="E522" i="16"/>
  <c r="A522" i="16"/>
  <c r="D521" i="16"/>
  <c r="C521" i="16"/>
  <c r="G522" i="16" l="1"/>
  <c r="A523" i="16"/>
  <c r="D522" i="16"/>
  <c r="C522" i="16"/>
  <c r="B524" i="16"/>
  <c r="E523" i="16"/>
  <c r="G523" i="16" l="1"/>
  <c r="B525" i="16"/>
  <c r="E524" i="16"/>
  <c r="A524" i="16"/>
  <c r="D523" i="16"/>
  <c r="C523" i="16"/>
  <c r="G524" i="16" l="1"/>
  <c r="A525" i="16"/>
  <c r="D524" i="16"/>
  <c r="C524" i="16"/>
  <c r="B526" i="16"/>
  <c r="E525" i="16"/>
  <c r="G525" i="16" l="1"/>
  <c r="B527" i="16"/>
  <c r="E526" i="16"/>
  <c r="A526" i="16"/>
  <c r="D525" i="16"/>
  <c r="C525" i="16"/>
  <c r="G526" i="16" l="1"/>
  <c r="A527" i="16"/>
  <c r="D526" i="16"/>
  <c r="C526" i="16"/>
  <c r="B528" i="16"/>
  <c r="E527" i="16"/>
  <c r="G527" i="16" l="1"/>
  <c r="B529" i="16"/>
  <c r="E528" i="16"/>
  <c r="A528" i="16"/>
  <c r="D527" i="16"/>
  <c r="C527" i="16"/>
  <c r="G528" i="16" l="1"/>
  <c r="A529" i="16"/>
  <c r="D528" i="16"/>
  <c r="C528" i="16"/>
  <c r="B530" i="16"/>
  <c r="E529" i="16"/>
  <c r="G529" i="16" l="1"/>
  <c r="B531" i="16"/>
  <c r="E530" i="16"/>
  <c r="A530" i="16"/>
  <c r="D529" i="16"/>
  <c r="C529" i="16"/>
  <c r="G530" i="16" l="1"/>
  <c r="A531" i="16"/>
  <c r="D530" i="16"/>
  <c r="C530" i="16"/>
  <c r="B532" i="16"/>
  <c r="E531" i="16"/>
  <c r="G531" i="16" l="1"/>
  <c r="B533" i="16"/>
  <c r="E532" i="16"/>
  <c r="A532" i="16"/>
  <c r="D531" i="16"/>
  <c r="C531" i="16"/>
  <c r="G532" i="16" l="1"/>
  <c r="A533" i="16"/>
  <c r="D532" i="16"/>
  <c r="C532" i="16"/>
  <c r="B534" i="16"/>
  <c r="E533" i="16"/>
  <c r="G533" i="16" l="1"/>
  <c r="B535" i="16"/>
  <c r="E534" i="16"/>
  <c r="A534" i="16"/>
  <c r="D533" i="16"/>
  <c r="C533" i="16"/>
  <c r="G534" i="16" l="1"/>
  <c r="A535" i="16"/>
  <c r="D534" i="16"/>
  <c r="C534" i="16"/>
  <c r="B536" i="16"/>
  <c r="E535" i="16"/>
  <c r="G535" i="16" l="1"/>
  <c r="B537" i="16"/>
  <c r="E536" i="16"/>
  <c r="A536" i="16"/>
  <c r="D535" i="16"/>
  <c r="C535" i="16"/>
  <c r="G536" i="16" l="1"/>
  <c r="A537" i="16"/>
  <c r="D536" i="16"/>
  <c r="C536" i="16"/>
  <c r="B538" i="16"/>
  <c r="E537" i="16"/>
  <c r="G537" i="16" l="1"/>
  <c r="B539" i="16"/>
  <c r="E538" i="16"/>
  <c r="A538" i="16"/>
  <c r="D537" i="16"/>
  <c r="C537" i="16"/>
  <c r="G538" i="16" l="1"/>
  <c r="A539" i="16"/>
  <c r="D538" i="16"/>
  <c r="C538" i="16"/>
  <c r="B540" i="16"/>
  <c r="E539" i="16"/>
  <c r="G539" i="16" l="1"/>
  <c r="B541" i="16"/>
  <c r="E540" i="16"/>
  <c r="A540" i="16"/>
  <c r="D539" i="16"/>
  <c r="C539" i="16"/>
  <c r="G540" i="16" l="1"/>
  <c r="A541" i="16"/>
  <c r="D540" i="16"/>
  <c r="C540" i="16"/>
  <c r="B542" i="16"/>
  <c r="E541" i="16"/>
  <c r="G541" i="16" s="1"/>
  <c r="B543" i="16" l="1"/>
  <c r="E542" i="16"/>
  <c r="A542" i="16"/>
  <c r="D541" i="16"/>
  <c r="C541" i="16"/>
  <c r="G542" i="16" l="1"/>
  <c r="A543" i="16"/>
  <c r="D542" i="16"/>
  <c r="C542" i="16"/>
  <c r="B544" i="16"/>
  <c r="E543" i="16"/>
  <c r="G543" i="16" l="1"/>
  <c r="B545" i="16"/>
  <c r="E544" i="16"/>
  <c r="A544" i="16"/>
  <c r="D543" i="16"/>
  <c r="C543" i="16"/>
  <c r="G544" i="16" l="1"/>
  <c r="A545" i="16"/>
  <c r="D544" i="16"/>
  <c r="C544" i="16"/>
  <c r="B546" i="16"/>
  <c r="E545" i="16"/>
  <c r="G545" i="16" l="1"/>
  <c r="B547" i="16"/>
  <c r="E546" i="16"/>
  <c r="A546" i="16"/>
  <c r="D545" i="16"/>
  <c r="C545" i="16"/>
  <c r="G546" i="16" l="1"/>
  <c r="A547" i="16"/>
  <c r="D546" i="16"/>
  <c r="C546" i="16"/>
  <c r="B548" i="16"/>
  <c r="E547" i="16"/>
  <c r="G547" i="16" l="1"/>
  <c r="B549" i="16"/>
  <c r="E548" i="16"/>
  <c r="A548" i="16"/>
  <c r="D547" i="16"/>
  <c r="C547" i="16"/>
  <c r="A549" i="16" l="1"/>
  <c r="D548" i="16"/>
  <c r="C548" i="16"/>
  <c r="G548" i="16"/>
  <c r="B550" i="16"/>
  <c r="E549" i="16"/>
  <c r="G549" i="16" l="1"/>
  <c r="B551" i="16"/>
  <c r="E550" i="16"/>
  <c r="A550" i="16"/>
  <c r="D549" i="16"/>
  <c r="C549" i="16"/>
  <c r="G550" i="16" l="1"/>
  <c r="A551" i="16"/>
  <c r="D550" i="16"/>
  <c r="C550" i="16"/>
  <c r="B552" i="16"/>
  <c r="E551" i="16"/>
  <c r="G551" i="16" l="1"/>
  <c r="B553" i="16"/>
  <c r="E552" i="16"/>
  <c r="A552" i="16"/>
  <c r="D551" i="16"/>
  <c r="C551" i="16"/>
  <c r="G552" i="16" l="1"/>
  <c r="A553" i="16"/>
  <c r="D552" i="16"/>
  <c r="C552" i="16"/>
  <c r="B554" i="16"/>
  <c r="E553" i="16"/>
  <c r="G553" i="16" l="1"/>
  <c r="B555" i="16"/>
  <c r="E554" i="16"/>
  <c r="A554" i="16"/>
  <c r="D553" i="16"/>
  <c r="C553" i="16"/>
  <c r="G554" i="16" l="1"/>
  <c r="A555" i="16"/>
  <c r="D554" i="16"/>
  <c r="C554" i="16"/>
  <c r="B556" i="16"/>
  <c r="E555" i="16"/>
  <c r="G555" i="16" l="1"/>
  <c r="B557" i="16"/>
  <c r="E556" i="16"/>
  <c r="A556" i="16"/>
  <c r="D555" i="16"/>
  <c r="C555" i="16"/>
  <c r="G556" i="16" l="1"/>
  <c r="A557" i="16"/>
  <c r="D556" i="16"/>
  <c r="C556" i="16"/>
  <c r="B558" i="16"/>
  <c r="E557" i="16"/>
  <c r="G557" i="16" s="1"/>
  <c r="B559" i="16" l="1"/>
  <c r="E558" i="16"/>
  <c r="A558" i="16"/>
  <c r="D557" i="16"/>
  <c r="C557" i="16"/>
  <c r="G558" i="16" l="1"/>
  <c r="A559" i="16"/>
  <c r="D558" i="16"/>
  <c r="C558" i="16"/>
  <c r="B560" i="16"/>
  <c r="E559" i="16"/>
  <c r="G559" i="16" l="1"/>
  <c r="B561" i="16"/>
  <c r="E560" i="16"/>
  <c r="A560" i="16"/>
  <c r="D559" i="16"/>
  <c r="C559" i="16"/>
  <c r="G560" i="16" l="1"/>
  <c r="A561" i="16"/>
  <c r="D560" i="16"/>
  <c r="C560" i="16"/>
  <c r="B562" i="16"/>
  <c r="E561" i="16"/>
  <c r="G561" i="16" s="1"/>
  <c r="B563" i="16" l="1"/>
  <c r="E562" i="16"/>
  <c r="A562" i="16"/>
  <c r="D561" i="16"/>
  <c r="C561" i="16"/>
  <c r="A563" i="16" l="1"/>
  <c r="D562" i="16"/>
  <c r="C562" i="16"/>
  <c r="G562" i="16"/>
  <c r="B564" i="16"/>
  <c r="E563" i="16"/>
  <c r="G563" i="16" l="1"/>
  <c r="B565" i="16"/>
  <c r="E564" i="16"/>
  <c r="A564" i="16"/>
  <c r="D563" i="16"/>
  <c r="C563" i="16"/>
  <c r="G564" i="16" l="1"/>
  <c r="A565" i="16"/>
  <c r="D564" i="16"/>
  <c r="C564" i="16"/>
  <c r="B566" i="16"/>
  <c r="E565" i="16"/>
  <c r="G565" i="16" l="1"/>
  <c r="B567" i="16"/>
  <c r="E566" i="16"/>
  <c r="A566" i="16"/>
  <c r="D565" i="16"/>
  <c r="C565" i="16"/>
  <c r="G566" i="16" l="1"/>
  <c r="A567" i="16"/>
  <c r="D566" i="16"/>
  <c r="C566" i="16"/>
  <c r="B568" i="16"/>
  <c r="E567" i="16"/>
  <c r="G567" i="16" l="1"/>
  <c r="B569" i="16"/>
  <c r="E568" i="16"/>
  <c r="A568" i="16"/>
  <c r="D567" i="16"/>
  <c r="C567" i="16"/>
  <c r="G568" i="16" l="1"/>
  <c r="A569" i="16"/>
  <c r="D568" i="16"/>
  <c r="C568" i="16"/>
  <c r="B570" i="16"/>
  <c r="E569" i="16"/>
  <c r="G569" i="16" s="1"/>
  <c r="B571" i="16" l="1"/>
  <c r="E570" i="16"/>
  <c r="A570" i="16"/>
  <c r="D569" i="16"/>
  <c r="C569" i="16"/>
  <c r="G570" i="16" l="1"/>
  <c r="A571" i="16"/>
  <c r="D570" i="16"/>
  <c r="C570" i="16"/>
  <c r="B572" i="16"/>
  <c r="E571" i="16"/>
  <c r="G571" i="16" l="1"/>
  <c r="B573" i="16"/>
  <c r="E572" i="16"/>
  <c r="A572" i="16"/>
  <c r="D571" i="16"/>
  <c r="C571" i="16"/>
  <c r="G572" i="16" l="1"/>
  <c r="A573" i="16"/>
  <c r="D572" i="16"/>
  <c r="C572" i="16"/>
  <c r="B574" i="16"/>
  <c r="E573" i="16"/>
  <c r="G573" i="16" l="1"/>
  <c r="B575" i="16"/>
  <c r="E574" i="16"/>
  <c r="A574" i="16"/>
  <c r="D573" i="16"/>
  <c r="C573" i="16"/>
  <c r="G574" i="16" l="1"/>
  <c r="A575" i="16"/>
  <c r="D574" i="16"/>
  <c r="C574" i="16"/>
  <c r="B576" i="16"/>
  <c r="E575" i="16"/>
  <c r="G575" i="16" l="1"/>
  <c r="B577" i="16"/>
  <c r="E576" i="16"/>
  <c r="A576" i="16"/>
  <c r="D575" i="16"/>
  <c r="C575" i="16"/>
  <c r="G576" i="16" l="1"/>
  <c r="A577" i="16"/>
  <c r="D576" i="16"/>
  <c r="C576" i="16"/>
  <c r="B578" i="16"/>
  <c r="E577" i="16"/>
  <c r="G577" i="16" l="1"/>
  <c r="B579" i="16"/>
  <c r="E578" i="16"/>
  <c r="A578" i="16"/>
  <c r="D577" i="16"/>
  <c r="C577" i="16"/>
  <c r="G578" i="16" l="1"/>
  <c r="A579" i="16"/>
  <c r="D578" i="16"/>
  <c r="C578" i="16"/>
  <c r="B580" i="16"/>
  <c r="E579" i="16"/>
  <c r="G579" i="16" s="1"/>
  <c r="B581" i="16" l="1"/>
  <c r="E580" i="16"/>
  <c r="A580" i="16"/>
  <c r="D579" i="16"/>
  <c r="C579" i="16"/>
  <c r="G580" i="16" l="1"/>
  <c r="D580" i="16"/>
  <c r="C580" i="16"/>
  <c r="A581" i="16"/>
  <c r="B582" i="16"/>
  <c r="E581" i="16"/>
  <c r="G581" i="16" l="1"/>
  <c r="B583" i="16"/>
  <c r="E582" i="16"/>
  <c r="D581" i="16"/>
  <c r="C581" i="16"/>
  <c r="A582" i="16"/>
  <c r="D582" i="16" l="1"/>
  <c r="C582" i="16"/>
  <c r="A583" i="16"/>
  <c r="G582" i="16"/>
  <c r="B584" i="16"/>
  <c r="E583" i="16"/>
  <c r="G583" i="16" l="1"/>
  <c r="B585" i="16"/>
  <c r="E584" i="16"/>
  <c r="D583" i="16"/>
  <c r="C583" i="16"/>
  <c r="A584" i="16"/>
  <c r="D584" i="16" l="1"/>
  <c r="C584" i="16"/>
  <c r="A585" i="16"/>
  <c r="G584" i="16"/>
  <c r="B586" i="16"/>
  <c r="E585" i="16"/>
  <c r="G585" i="16" l="1"/>
  <c r="B587" i="16"/>
  <c r="E586" i="16"/>
  <c r="D585" i="16"/>
  <c r="C585" i="16"/>
  <c r="A586" i="16"/>
  <c r="D586" i="16" l="1"/>
  <c r="C586" i="16"/>
  <c r="A587" i="16"/>
  <c r="G586" i="16"/>
  <c r="B588" i="16"/>
  <c r="E587" i="16"/>
  <c r="G587" i="16" l="1"/>
  <c r="B589" i="16"/>
  <c r="E588" i="16"/>
  <c r="D587" i="16"/>
  <c r="C587" i="16"/>
  <c r="A588" i="16"/>
  <c r="D588" i="16" l="1"/>
  <c r="C588" i="16"/>
  <c r="A589" i="16"/>
  <c r="G588" i="16"/>
  <c r="B590" i="16"/>
  <c r="E589" i="16"/>
  <c r="G589" i="16" l="1"/>
  <c r="B591" i="16"/>
  <c r="E590" i="16"/>
  <c r="D589" i="16"/>
  <c r="C589" i="16"/>
  <c r="A590" i="16"/>
  <c r="D590" i="16" l="1"/>
  <c r="C590" i="16"/>
  <c r="A591" i="16"/>
  <c r="G590" i="16"/>
  <c r="B592" i="16"/>
  <c r="E591" i="16"/>
  <c r="G591" i="16" l="1"/>
  <c r="B593" i="16"/>
  <c r="E592" i="16"/>
  <c r="D591" i="16"/>
  <c r="C591" i="16"/>
  <c r="A592" i="16"/>
  <c r="D592" i="16" l="1"/>
  <c r="C592" i="16"/>
  <c r="A593" i="16"/>
  <c r="G592" i="16"/>
  <c r="B594" i="16"/>
  <c r="E593" i="16"/>
  <c r="G593" i="16" l="1"/>
  <c r="B595" i="16"/>
  <c r="E594" i="16"/>
  <c r="D593" i="16"/>
  <c r="C593" i="16"/>
  <c r="A594" i="16"/>
  <c r="D594" i="16" l="1"/>
  <c r="C594" i="16"/>
  <c r="A595" i="16"/>
  <c r="G594" i="16"/>
  <c r="B596" i="16"/>
  <c r="E595" i="16"/>
  <c r="G595" i="16" l="1"/>
  <c r="B597" i="16"/>
  <c r="E596" i="16"/>
  <c r="D595" i="16"/>
  <c r="C595" i="16"/>
  <c r="A596" i="16"/>
  <c r="A597" i="16" l="1"/>
  <c r="D596" i="16"/>
  <c r="C596" i="16"/>
  <c r="G596" i="16"/>
  <c r="B598" i="16"/>
  <c r="E597" i="16"/>
  <c r="G597" i="16" l="1"/>
  <c r="B599" i="16"/>
  <c r="E598" i="16"/>
  <c r="D597" i="16"/>
  <c r="C597" i="16"/>
  <c r="A598" i="16"/>
  <c r="A599" i="16" l="1"/>
  <c r="D598" i="16"/>
  <c r="C598" i="16"/>
  <c r="G598" i="16"/>
  <c r="B600" i="16"/>
  <c r="E599" i="16"/>
  <c r="G599" i="16" l="1"/>
  <c r="B601" i="16"/>
  <c r="E600" i="16"/>
  <c r="D599" i="16"/>
  <c r="C599" i="16"/>
  <c r="A600" i="16"/>
  <c r="A601" i="16" l="1"/>
  <c r="D600" i="16"/>
  <c r="C600" i="16"/>
  <c r="G600" i="16"/>
  <c r="B602" i="16"/>
  <c r="E601" i="16"/>
  <c r="G601" i="16" l="1"/>
  <c r="B603" i="16"/>
  <c r="E602" i="16"/>
  <c r="D601" i="16"/>
  <c r="C601" i="16"/>
  <c r="A602" i="16"/>
  <c r="A603" i="16" l="1"/>
  <c r="D602" i="16"/>
  <c r="C602" i="16"/>
  <c r="G602" i="16"/>
  <c r="B604" i="16"/>
  <c r="E603" i="16"/>
  <c r="G603" i="16" l="1"/>
  <c r="B605" i="16"/>
  <c r="E604" i="16"/>
  <c r="D603" i="16"/>
  <c r="C603" i="16"/>
  <c r="A604" i="16"/>
  <c r="A605" i="16" l="1"/>
  <c r="D604" i="16"/>
  <c r="C604" i="16"/>
  <c r="G604" i="16"/>
  <c r="B606" i="16"/>
  <c r="E605" i="16"/>
  <c r="G605" i="16" l="1"/>
  <c r="B607" i="16"/>
  <c r="E606" i="16"/>
  <c r="D605" i="16"/>
  <c r="C605" i="16"/>
  <c r="A606" i="16"/>
  <c r="A607" i="16" l="1"/>
  <c r="D606" i="16"/>
  <c r="C606" i="16"/>
  <c r="G606" i="16"/>
  <c r="B608" i="16"/>
  <c r="E607" i="16"/>
  <c r="G607" i="16" l="1"/>
  <c r="B609" i="16"/>
  <c r="E608" i="16"/>
  <c r="D607" i="16"/>
  <c r="C607" i="16"/>
  <c r="A608" i="16"/>
  <c r="A609" i="16" l="1"/>
  <c r="D608" i="16"/>
  <c r="C608" i="16"/>
  <c r="G608" i="16"/>
  <c r="B610" i="16"/>
  <c r="E609" i="16"/>
  <c r="G609" i="16" l="1"/>
  <c r="B611" i="16"/>
  <c r="E610" i="16"/>
  <c r="D609" i="16"/>
  <c r="C609" i="16"/>
  <c r="A610" i="16"/>
  <c r="A611" i="16" l="1"/>
  <c r="D610" i="16"/>
  <c r="C610" i="16"/>
  <c r="G610" i="16"/>
  <c r="B612" i="16"/>
  <c r="E611" i="16"/>
  <c r="G611" i="16" l="1"/>
  <c r="B613" i="16"/>
  <c r="E612" i="16"/>
  <c r="D611" i="16"/>
  <c r="C611" i="16"/>
  <c r="A612" i="16"/>
  <c r="A613" i="16" l="1"/>
  <c r="D612" i="16"/>
  <c r="C612" i="16"/>
  <c r="G612" i="16"/>
  <c r="B614" i="16"/>
  <c r="E613" i="16"/>
  <c r="G613" i="16" l="1"/>
  <c r="B615" i="16"/>
  <c r="E614" i="16"/>
  <c r="D613" i="16"/>
  <c r="C613" i="16"/>
  <c r="A614" i="16"/>
  <c r="A615" i="16" l="1"/>
  <c r="D614" i="16"/>
  <c r="C614" i="16"/>
  <c r="G614" i="16"/>
  <c r="B616" i="16"/>
  <c r="E615" i="16"/>
  <c r="G615" i="16" l="1"/>
  <c r="B617" i="16"/>
  <c r="E616" i="16"/>
  <c r="D615" i="16"/>
  <c r="C615" i="16"/>
  <c r="A616" i="16"/>
  <c r="A617" i="16" l="1"/>
  <c r="D616" i="16"/>
  <c r="C616" i="16"/>
  <c r="G616" i="16"/>
  <c r="B618" i="16"/>
  <c r="E617" i="16"/>
  <c r="G617" i="16" l="1"/>
  <c r="B619" i="16"/>
  <c r="E618" i="16"/>
  <c r="D617" i="16"/>
  <c r="C617" i="16"/>
  <c r="A618" i="16"/>
  <c r="A619" i="16" l="1"/>
  <c r="D618" i="16"/>
  <c r="C618" i="16"/>
  <c r="G618" i="16"/>
  <c r="B620" i="16"/>
  <c r="E619" i="16"/>
  <c r="G619" i="16" l="1"/>
  <c r="B621" i="16"/>
  <c r="E620" i="16"/>
  <c r="D619" i="16"/>
  <c r="C619" i="16"/>
  <c r="A620" i="16"/>
  <c r="A621" i="16" l="1"/>
  <c r="D620" i="16"/>
  <c r="C620" i="16"/>
  <c r="G620" i="16"/>
  <c r="B622" i="16"/>
  <c r="E621" i="16"/>
  <c r="G621" i="16" l="1"/>
  <c r="B623" i="16"/>
  <c r="E622" i="16"/>
  <c r="D621" i="16"/>
  <c r="C621" i="16"/>
  <c r="A622" i="16"/>
  <c r="A623" i="16" l="1"/>
  <c r="D622" i="16"/>
  <c r="C622" i="16"/>
  <c r="G622" i="16"/>
  <c r="B624" i="16"/>
  <c r="E623" i="16"/>
  <c r="G623" i="16" l="1"/>
  <c r="B625" i="16"/>
  <c r="E624" i="16"/>
  <c r="D623" i="16"/>
  <c r="C623" i="16"/>
  <c r="A624" i="16"/>
  <c r="A625" i="16" l="1"/>
  <c r="D624" i="16"/>
  <c r="C624" i="16"/>
  <c r="G624" i="16"/>
  <c r="B626" i="16"/>
  <c r="E625" i="16"/>
  <c r="G625" i="16" l="1"/>
  <c r="B627" i="16"/>
  <c r="E626" i="16"/>
  <c r="D625" i="16"/>
  <c r="C625" i="16"/>
  <c r="A626" i="16"/>
  <c r="A627" i="16" l="1"/>
  <c r="D626" i="16"/>
  <c r="C626" i="16"/>
  <c r="G626" i="16"/>
  <c r="B628" i="16"/>
  <c r="E627" i="16"/>
  <c r="G627" i="16" l="1"/>
  <c r="B629" i="16"/>
  <c r="E628" i="16"/>
  <c r="D627" i="16"/>
  <c r="C627" i="16"/>
  <c r="A628" i="16"/>
  <c r="A629" i="16" l="1"/>
  <c r="D628" i="16"/>
  <c r="C628" i="16"/>
  <c r="G628" i="16"/>
  <c r="B630" i="16"/>
  <c r="E629" i="16"/>
  <c r="G629" i="16" l="1"/>
  <c r="B631" i="16"/>
  <c r="E630" i="16"/>
  <c r="D629" i="16"/>
  <c r="C629" i="16"/>
  <c r="A630" i="16"/>
  <c r="A631" i="16" l="1"/>
  <c r="D630" i="16"/>
  <c r="C630" i="16"/>
  <c r="G630" i="16"/>
  <c r="B632" i="16"/>
  <c r="E631" i="16"/>
  <c r="G631" i="16" l="1"/>
  <c r="B633" i="16"/>
  <c r="E632" i="16"/>
  <c r="D631" i="16"/>
  <c r="C631" i="16"/>
  <c r="A632" i="16"/>
  <c r="A633" i="16" l="1"/>
  <c r="D632" i="16"/>
  <c r="C632" i="16"/>
  <c r="G632" i="16"/>
  <c r="B634" i="16"/>
  <c r="E633" i="16"/>
  <c r="G633" i="16" l="1"/>
  <c r="B635" i="16"/>
  <c r="E634" i="16"/>
  <c r="D633" i="16"/>
  <c r="C633" i="16"/>
  <c r="A634" i="16"/>
  <c r="A635" i="16" l="1"/>
  <c r="D634" i="16"/>
  <c r="C634" i="16"/>
  <c r="G634" i="16"/>
  <c r="B636" i="16"/>
  <c r="E635" i="16"/>
  <c r="G635" i="16" l="1"/>
  <c r="B637" i="16"/>
  <c r="E636" i="16"/>
  <c r="D635" i="16"/>
  <c r="C635" i="16"/>
  <c r="A636" i="16"/>
  <c r="A637" i="16" l="1"/>
  <c r="D636" i="16"/>
  <c r="C636" i="16"/>
  <c r="G636" i="16"/>
  <c r="B638" i="16"/>
  <c r="E637" i="16"/>
  <c r="G637" i="16" l="1"/>
  <c r="B639" i="16"/>
  <c r="E638" i="16"/>
  <c r="D637" i="16"/>
  <c r="C637" i="16"/>
  <c r="A638" i="16"/>
  <c r="A639" i="16" l="1"/>
  <c r="D638" i="16"/>
  <c r="C638" i="16"/>
  <c r="G638" i="16"/>
  <c r="B640" i="16"/>
  <c r="E639" i="16"/>
  <c r="G639" i="16" l="1"/>
  <c r="B641" i="16"/>
  <c r="E640" i="16"/>
  <c r="D639" i="16"/>
  <c r="C639" i="16"/>
  <c r="A640" i="16"/>
  <c r="A641" i="16" l="1"/>
  <c r="D640" i="16"/>
  <c r="C640" i="16"/>
  <c r="G640" i="16"/>
  <c r="B642" i="16"/>
  <c r="E641" i="16"/>
  <c r="G641" i="16" l="1"/>
  <c r="B643" i="16"/>
  <c r="E642" i="16"/>
  <c r="D641" i="16"/>
  <c r="C641" i="16"/>
  <c r="A642" i="16"/>
  <c r="A643" i="16" l="1"/>
  <c r="D642" i="16"/>
  <c r="C642" i="16"/>
  <c r="G642" i="16"/>
  <c r="B644" i="16"/>
  <c r="E643" i="16"/>
  <c r="G643" i="16" l="1"/>
  <c r="B645" i="16"/>
  <c r="E644" i="16"/>
  <c r="D643" i="16"/>
  <c r="C643" i="16"/>
  <c r="A644" i="16"/>
  <c r="A645" i="16" l="1"/>
  <c r="D644" i="16"/>
  <c r="C644" i="16"/>
  <c r="G644" i="16"/>
  <c r="B646" i="16"/>
  <c r="E645" i="16"/>
  <c r="G645" i="16" l="1"/>
  <c r="B647" i="16"/>
  <c r="E646" i="16"/>
  <c r="D645" i="16"/>
  <c r="C645" i="16"/>
  <c r="A646" i="16"/>
  <c r="A647" i="16" l="1"/>
  <c r="D646" i="16"/>
  <c r="C646" i="16"/>
  <c r="G646" i="16"/>
  <c r="B648" i="16"/>
  <c r="E647" i="16"/>
  <c r="G647" i="16" l="1"/>
  <c r="B649" i="16"/>
  <c r="E648" i="16"/>
  <c r="D647" i="16"/>
  <c r="C647" i="16"/>
  <c r="A648" i="16"/>
  <c r="A649" i="16" l="1"/>
  <c r="D648" i="16"/>
  <c r="C648" i="16"/>
  <c r="G648" i="16"/>
  <c r="B650" i="16"/>
  <c r="E649" i="16"/>
  <c r="G649" i="16" l="1"/>
  <c r="B651" i="16"/>
  <c r="E650" i="16"/>
  <c r="D649" i="16"/>
  <c r="C649" i="16"/>
  <c r="A650" i="16"/>
  <c r="A651" i="16" l="1"/>
  <c r="D650" i="16"/>
  <c r="C650" i="16"/>
  <c r="G650" i="16"/>
  <c r="B652" i="16"/>
  <c r="E651" i="16"/>
  <c r="G651" i="16" l="1"/>
  <c r="B653" i="16"/>
  <c r="E652" i="16"/>
  <c r="D651" i="16"/>
  <c r="C651" i="16"/>
  <c r="A652" i="16"/>
  <c r="A653" i="16" l="1"/>
  <c r="D652" i="16"/>
  <c r="C652" i="16"/>
  <c r="G652" i="16"/>
  <c r="B654" i="16"/>
  <c r="E653" i="16"/>
  <c r="G653" i="16" l="1"/>
  <c r="B655" i="16"/>
  <c r="E654" i="16"/>
  <c r="D653" i="16"/>
  <c r="C653" i="16"/>
  <c r="A654" i="16"/>
  <c r="A655" i="16" l="1"/>
  <c r="D654" i="16"/>
  <c r="C654" i="16"/>
  <c r="G654" i="16"/>
  <c r="B656" i="16"/>
  <c r="E655" i="16"/>
  <c r="G655" i="16" l="1"/>
  <c r="B657" i="16"/>
  <c r="E656" i="16"/>
  <c r="D655" i="16"/>
  <c r="C655" i="16"/>
  <c r="A656" i="16"/>
  <c r="A657" i="16" l="1"/>
  <c r="D656" i="16"/>
  <c r="C656" i="16"/>
  <c r="G656" i="16"/>
  <c r="B658" i="16"/>
  <c r="E657" i="16"/>
  <c r="G657" i="16" l="1"/>
  <c r="B659" i="16"/>
  <c r="E658" i="16"/>
  <c r="D657" i="16"/>
  <c r="C657" i="16"/>
  <c r="A658" i="16"/>
  <c r="A659" i="16" l="1"/>
  <c r="D658" i="16"/>
  <c r="C658" i="16"/>
  <c r="G658" i="16"/>
  <c r="B660" i="16"/>
  <c r="E659" i="16"/>
  <c r="G659" i="16" l="1"/>
  <c r="B661" i="16"/>
  <c r="E660" i="16"/>
  <c r="D659" i="16"/>
  <c r="C659" i="16"/>
  <c r="A660" i="16"/>
  <c r="A661" i="16" l="1"/>
  <c r="D660" i="16"/>
  <c r="C660" i="16"/>
  <c r="G660" i="16"/>
  <c r="B662" i="16"/>
  <c r="E661" i="16"/>
  <c r="G661" i="16" l="1"/>
  <c r="B663" i="16"/>
  <c r="E662" i="16"/>
  <c r="D661" i="16"/>
  <c r="C661" i="16"/>
  <c r="A662" i="16"/>
  <c r="G662" i="16" l="1"/>
  <c r="A663" i="16"/>
  <c r="D662" i="16"/>
  <c r="C662" i="16"/>
  <c r="B664" i="16"/>
  <c r="E663" i="16"/>
  <c r="G663" i="16" l="1"/>
  <c r="B665" i="16"/>
  <c r="E664" i="16"/>
  <c r="D663" i="16"/>
  <c r="C663" i="16"/>
  <c r="A664" i="16"/>
  <c r="A665" i="16" l="1"/>
  <c r="D664" i="16"/>
  <c r="C664" i="16"/>
  <c r="G664" i="16"/>
  <c r="B666" i="16"/>
  <c r="E665" i="16"/>
  <c r="G665" i="16" l="1"/>
  <c r="B667" i="16"/>
  <c r="E666" i="16"/>
  <c r="D665" i="16"/>
  <c r="C665" i="16"/>
  <c r="A666" i="16"/>
  <c r="G666" i="16" l="1"/>
  <c r="A667" i="16"/>
  <c r="D666" i="16"/>
  <c r="C666" i="16"/>
  <c r="B668" i="16"/>
  <c r="E667" i="16"/>
  <c r="G667" i="16" l="1"/>
  <c r="B669" i="16"/>
  <c r="E668" i="16"/>
  <c r="D667" i="16"/>
  <c r="C667" i="16"/>
  <c r="A668" i="16"/>
  <c r="A669" i="16" l="1"/>
  <c r="D668" i="16"/>
  <c r="C668" i="16"/>
  <c r="G668" i="16"/>
  <c r="B670" i="16"/>
  <c r="E669" i="16"/>
  <c r="G669" i="16" l="1"/>
  <c r="B671" i="16"/>
  <c r="E670" i="16"/>
  <c r="D669" i="16"/>
  <c r="C669" i="16"/>
  <c r="A670" i="16"/>
  <c r="A671" i="16" l="1"/>
  <c r="D670" i="16"/>
  <c r="C670" i="16"/>
  <c r="G670" i="16"/>
  <c r="B672" i="16"/>
  <c r="E671" i="16"/>
  <c r="G671" i="16" l="1"/>
  <c r="B673" i="16"/>
  <c r="E672" i="16"/>
  <c r="D671" i="16"/>
  <c r="C671" i="16"/>
  <c r="A672" i="16"/>
  <c r="A673" i="16" l="1"/>
  <c r="D672" i="16"/>
  <c r="C672" i="16"/>
  <c r="G672" i="16"/>
  <c r="B674" i="16"/>
  <c r="E673" i="16"/>
  <c r="G673" i="16" l="1"/>
  <c r="B675" i="16"/>
  <c r="E674" i="16"/>
  <c r="D673" i="16"/>
  <c r="C673" i="16"/>
  <c r="A674" i="16"/>
  <c r="A675" i="16" l="1"/>
  <c r="D674" i="16"/>
  <c r="C674" i="16"/>
  <c r="G674" i="16"/>
  <c r="B676" i="16"/>
  <c r="E675" i="16"/>
  <c r="G675" i="16" l="1"/>
  <c r="B677" i="16"/>
  <c r="E676" i="16"/>
  <c r="D675" i="16"/>
  <c r="C675" i="16"/>
  <c r="A676" i="16"/>
  <c r="A677" i="16" l="1"/>
  <c r="D676" i="16"/>
  <c r="C676" i="16"/>
  <c r="G676" i="16"/>
  <c r="B678" i="16"/>
  <c r="E677" i="16"/>
  <c r="G677" i="16" l="1"/>
  <c r="B679" i="16"/>
  <c r="E678" i="16"/>
  <c r="D677" i="16"/>
  <c r="C677" i="16"/>
  <c r="A678" i="16"/>
  <c r="A679" i="16" l="1"/>
  <c r="D678" i="16"/>
  <c r="C678" i="16"/>
  <c r="G678" i="16"/>
  <c r="B680" i="16"/>
  <c r="E679" i="16"/>
  <c r="G679" i="16" l="1"/>
  <c r="B681" i="16"/>
  <c r="E680" i="16"/>
  <c r="D679" i="16"/>
  <c r="C679" i="16"/>
  <c r="A680" i="16"/>
  <c r="A681" i="16" l="1"/>
  <c r="D680" i="16"/>
  <c r="C680" i="16"/>
  <c r="G680" i="16"/>
  <c r="B682" i="16"/>
  <c r="E681" i="16"/>
  <c r="G681" i="16" l="1"/>
  <c r="B683" i="16"/>
  <c r="E682" i="16"/>
  <c r="D681" i="16"/>
  <c r="C681" i="16"/>
  <c r="A682" i="16"/>
  <c r="A683" i="16" l="1"/>
  <c r="D682" i="16"/>
  <c r="C682" i="16"/>
  <c r="G682" i="16"/>
  <c r="B684" i="16"/>
  <c r="E683" i="16"/>
  <c r="G683" i="16" l="1"/>
  <c r="B685" i="16"/>
  <c r="E684" i="16"/>
  <c r="D683" i="16"/>
  <c r="C683" i="16"/>
  <c r="A684" i="16"/>
  <c r="A685" i="16" l="1"/>
  <c r="D684" i="16"/>
  <c r="C684" i="16"/>
  <c r="G684" i="16"/>
  <c r="B686" i="16"/>
  <c r="E685" i="16"/>
  <c r="G685" i="16" l="1"/>
  <c r="B687" i="16"/>
  <c r="E686" i="16"/>
  <c r="D685" i="16"/>
  <c r="C685" i="16"/>
  <c r="A686" i="16"/>
  <c r="A687" i="16" l="1"/>
  <c r="D686" i="16"/>
  <c r="C686" i="16"/>
  <c r="G686" i="16"/>
  <c r="B688" i="16"/>
  <c r="E687" i="16"/>
  <c r="G687" i="16" l="1"/>
  <c r="B689" i="16"/>
  <c r="E688" i="16"/>
  <c r="D687" i="16"/>
  <c r="C687" i="16"/>
  <c r="A688" i="16"/>
  <c r="A689" i="16" l="1"/>
  <c r="D688" i="16"/>
  <c r="C688" i="16"/>
  <c r="G688" i="16"/>
  <c r="B690" i="16"/>
  <c r="E689" i="16"/>
  <c r="G689" i="16" l="1"/>
  <c r="B691" i="16"/>
  <c r="E690" i="16"/>
  <c r="D689" i="16"/>
  <c r="C689" i="16"/>
  <c r="A690" i="16"/>
  <c r="A691" i="16" l="1"/>
  <c r="D690" i="16"/>
  <c r="C690" i="16"/>
  <c r="G690" i="16"/>
  <c r="B692" i="16"/>
  <c r="E691" i="16"/>
  <c r="G691" i="16" l="1"/>
  <c r="B693" i="16"/>
  <c r="E692" i="16"/>
  <c r="D691" i="16"/>
  <c r="C691" i="16"/>
  <c r="A692" i="16"/>
  <c r="A693" i="16" l="1"/>
  <c r="D692" i="16"/>
  <c r="C692" i="16"/>
  <c r="G692" i="16"/>
  <c r="B694" i="16"/>
  <c r="E693" i="16"/>
  <c r="G693" i="16" s="1"/>
  <c r="B695" i="16" l="1"/>
  <c r="E694" i="16"/>
  <c r="D693" i="16"/>
  <c r="C693" i="16"/>
  <c r="A694" i="16"/>
  <c r="G694" i="16" l="1"/>
  <c r="A695" i="16"/>
  <c r="D694" i="16"/>
  <c r="C694" i="16"/>
  <c r="B696" i="16"/>
  <c r="E695" i="16"/>
  <c r="G695" i="16" l="1"/>
  <c r="B697" i="16"/>
  <c r="E696" i="16"/>
  <c r="D695" i="16"/>
  <c r="C695" i="16"/>
  <c r="A696" i="16"/>
  <c r="A697" i="16" l="1"/>
  <c r="D696" i="16"/>
  <c r="C696" i="16"/>
  <c r="G696" i="16"/>
  <c r="B698" i="16"/>
  <c r="E697" i="16"/>
  <c r="G697" i="16" l="1"/>
  <c r="B699" i="16"/>
  <c r="E698" i="16"/>
  <c r="D697" i="16"/>
  <c r="C697" i="16"/>
  <c r="A698" i="16"/>
  <c r="G698" i="16" l="1"/>
  <c r="A699" i="16"/>
  <c r="D698" i="16"/>
  <c r="C698" i="16"/>
  <c r="B700" i="16"/>
  <c r="E699" i="16"/>
  <c r="G699" i="16" l="1"/>
  <c r="B701" i="16"/>
  <c r="E700" i="16"/>
  <c r="D699" i="16"/>
  <c r="C699" i="16"/>
  <c r="A700" i="16"/>
  <c r="G700" i="16" l="1"/>
  <c r="A701" i="16"/>
  <c r="D700" i="16"/>
  <c r="C700" i="16"/>
  <c r="B702" i="16"/>
  <c r="E701" i="16"/>
  <c r="G701" i="16" s="1"/>
  <c r="B703" i="16" l="1"/>
  <c r="E702" i="16"/>
  <c r="D701" i="16"/>
  <c r="C701" i="16"/>
  <c r="A702" i="16"/>
  <c r="A703" i="16" l="1"/>
  <c r="D702" i="16"/>
  <c r="C702" i="16"/>
  <c r="G702" i="16"/>
  <c r="B704" i="16"/>
  <c r="E703" i="16"/>
  <c r="G703" i="16" l="1"/>
  <c r="B705" i="16"/>
  <c r="E704" i="16"/>
  <c r="D703" i="16"/>
  <c r="C703" i="16"/>
  <c r="A704" i="16"/>
  <c r="A705" i="16" l="1"/>
  <c r="D704" i="16"/>
  <c r="C704" i="16"/>
  <c r="G704" i="16"/>
  <c r="B706" i="16"/>
  <c r="E705" i="16"/>
  <c r="G705" i="16" s="1"/>
  <c r="B707" i="16" l="1"/>
  <c r="E706" i="16"/>
  <c r="D705" i="16"/>
  <c r="C705" i="16"/>
  <c r="A706" i="16"/>
  <c r="A707" i="16" l="1"/>
  <c r="D706" i="16"/>
  <c r="C706" i="16"/>
  <c r="G706" i="16"/>
  <c r="B708" i="16"/>
  <c r="E707" i="16"/>
  <c r="G707" i="16" l="1"/>
  <c r="B709" i="16"/>
  <c r="E708" i="16"/>
  <c r="D707" i="16"/>
  <c r="C707" i="16"/>
  <c r="A708" i="16"/>
  <c r="A709" i="16" l="1"/>
  <c r="D708" i="16"/>
  <c r="C708" i="16"/>
  <c r="G708" i="16"/>
  <c r="B710" i="16"/>
  <c r="E709" i="16"/>
  <c r="G709" i="16" l="1"/>
  <c r="B711" i="16"/>
  <c r="E710" i="16"/>
  <c r="D709" i="16"/>
  <c r="C709" i="16"/>
  <c r="A710" i="16"/>
  <c r="A711" i="16" l="1"/>
  <c r="D710" i="16"/>
  <c r="C710" i="16"/>
  <c r="G710" i="16"/>
  <c r="B712" i="16"/>
  <c r="E711" i="16"/>
  <c r="G711" i="16" l="1"/>
  <c r="B713" i="16"/>
  <c r="E712" i="16"/>
  <c r="D711" i="16"/>
  <c r="C711" i="16"/>
  <c r="A712" i="16"/>
  <c r="A713" i="16" l="1"/>
  <c r="D712" i="16"/>
  <c r="C712" i="16"/>
  <c r="G712" i="16"/>
  <c r="B714" i="16"/>
  <c r="E713" i="16"/>
  <c r="G713" i="16" l="1"/>
  <c r="B715" i="16"/>
  <c r="E714" i="16"/>
  <c r="D713" i="16"/>
  <c r="C713" i="16"/>
  <c r="A714" i="16"/>
  <c r="A715" i="16" l="1"/>
  <c r="D714" i="16"/>
  <c r="C714" i="16"/>
  <c r="G714" i="16"/>
  <c r="B716" i="16"/>
  <c r="E715" i="16"/>
  <c r="G715" i="16" l="1"/>
  <c r="B717" i="16"/>
  <c r="E716" i="16"/>
  <c r="D715" i="16"/>
  <c r="C715" i="16"/>
  <c r="A716" i="16"/>
  <c r="A717" i="16" l="1"/>
  <c r="D716" i="16"/>
  <c r="C716" i="16"/>
  <c r="G716" i="16"/>
  <c r="B718" i="16"/>
  <c r="E717" i="16"/>
  <c r="G717" i="16" l="1"/>
  <c r="B719" i="16"/>
  <c r="E718" i="16"/>
  <c r="D717" i="16"/>
  <c r="C717" i="16"/>
  <c r="A718" i="16"/>
  <c r="G718" i="16" l="1"/>
  <c r="A719" i="16"/>
  <c r="D718" i="16"/>
  <c r="C718" i="16"/>
  <c r="B720" i="16"/>
  <c r="E719" i="16"/>
  <c r="G719" i="16" l="1"/>
  <c r="B721" i="16"/>
  <c r="E720" i="16"/>
  <c r="D719" i="16"/>
  <c r="C719" i="16"/>
  <c r="A720" i="16"/>
  <c r="A721" i="16" l="1"/>
  <c r="D720" i="16"/>
  <c r="C720" i="16"/>
  <c r="G720" i="16"/>
  <c r="B722" i="16"/>
  <c r="E721" i="16"/>
  <c r="G721" i="16" s="1"/>
  <c r="B723" i="16" l="1"/>
  <c r="E722" i="16"/>
  <c r="D721" i="16"/>
  <c r="C721" i="16"/>
  <c r="A722" i="16"/>
  <c r="A723" i="16" l="1"/>
  <c r="D722" i="16"/>
  <c r="C722" i="16"/>
  <c r="G722" i="16"/>
  <c r="B724" i="16"/>
  <c r="E723" i="16"/>
  <c r="G723" i="16" l="1"/>
  <c r="B725" i="16"/>
  <c r="E724" i="16"/>
  <c r="D723" i="16"/>
  <c r="C723" i="16"/>
  <c r="A724" i="16"/>
  <c r="A725" i="16" l="1"/>
  <c r="D724" i="16"/>
  <c r="C724" i="16"/>
  <c r="G724" i="16"/>
  <c r="B726" i="16"/>
  <c r="E725" i="16"/>
  <c r="G725" i="16" l="1"/>
  <c r="B727" i="16"/>
  <c r="E726" i="16"/>
  <c r="D725" i="16"/>
  <c r="C725" i="16"/>
  <c r="A726" i="16"/>
  <c r="G726" i="16" l="1"/>
  <c r="A727" i="16"/>
  <c r="D726" i="16"/>
  <c r="C726" i="16"/>
  <c r="B728" i="16"/>
  <c r="E727" i="16"/>
  <c r="G727" i="16" l="1"/>
  <c r="B729" i="16"/>
  <c r="E728" i="16"/>
  <c r="D727" i="16"/>
  <c r="C727" i="16"/>
  <c r="A728" i="16"/>
  <c r="A729" i="16" l="1"/>
  <c r="D728" i="16"/>
  <c r="C728" i="16"/>
  <c r="G728" i="16"/>
  <c r="B730" i="16"/>
  <c r="E729" i="16"/>
  <c r="G729" i="16" l="1"/>
  <c r="B731" i="16"/>
  <c r="E730" i="16"/>
  <c r="D729" i="16"/>
  <c r="C729" i="16"/>
  <c r="A730" i="16"/>
  <c r="A731" i="16" l="1"/>
  <c r="D730" i="16"/>
  <c r="C730" i="16"/>
  <c r="G730" i="16"/>
  <c r="B732" i="16"/>
  <c r="E731" i="16"/>
  <c r="G731" i="16" l="1"/>
  <c r="B733" i="16"/>
  <c r="E732" i="16"/>
  <c r="D731" i="16"/>
  <c r="C731" i="16"/>
  <c r="A732" i="16"/>
  <c r="A733" i="16" l="1"/>
  <c r="D732" i="16"/>
  <c r="C732" i="16"/>
  <c r="G732" i="16"/>
  <c r="B734" i="16"/>
  <c r="E733" i="16"/>
  <c r="D733" i="16" l="1"/>
  <c r="C733" i="16"/>
  <c r="A734" i="16"/>
  <c r="B735" i="16"/>
  <c r="E734" i="16"/>
  <c r="G733" i="16"/>
  <c r="G734" i="16" l="1"/>
  <c r="B736" i="16"/>
  <c r="E735" i="16"/>
  <c r="A735" i="16"/>
  <c r="D734" i="16"/>
  <c r="C734" i="16"/>
  <c r="B737" i="16" l="1"/>
  <c r="E736" i="16"/>
  <c r="D735" i="16"/>
  <c r="C735" i="16"/>
  <c r="A736" i="16"/>
  <c r="G735" i="16"/>
  <c r="A737" i="16" l="1"/>
  <c r="D736" i="16"/>
  <c r="C736" i="16"/>
  <c r="G736" i="16"/>
  <c r="E737" i="16"/>
  <c r="B738" i="16"/>
  <c r="G737" i="16" l="1"/>
  <c r="B739" i="16"/>
  <c r="E738" i="16"/>
  <c r="C737" i="16"/>
  <c r="A738" i="16"/>
  <c r="D737" i="16"/>
  <c r="A739" i="16" l="1"/>
  <c r="D738" i="16"/>
  <c r="C738" i="16"/>
  <c r="G738" i="16"/>
  <c r="E739" i="16"/>
  <c r="B740" i="16"/>
  <c r="G739" i="16" l="1"/>
  <c r="B741" i="16"/>
  <c r="E740" i="16"/>
  <c r="D739" i="16"/>
  <c r="C739" i="16"/>
  <c r="A740" i="16"/>
  <c r="A741" i="16" l="1"/>
  <c r="D740" i="16"/>
  <c r="C740" i="16"/>
  <c r="G740" i="16"/>
  <c r="E741" i="16"/>
  <c r="B742" i="16"/>
  <c r="D741" i="16" l="1"/>
  <c r="C741" i="16"/>
  <c r="A742" i="16"/>
  <c r="G741" i="16"/>
  <c r="B743" i="16"/>
  <c r="E742" i="16"/>
  <c r="G742" i="16" l="1"/>
  <c r="E743" i="16"/>
  <c r="B744" i="16"/>
  <c r="A743" i="16"/>
  <c r="D742" i="16"/>
  <c r="C742" i="16"/>
  <c r="G743" i="16" l="1"/>
  <c r="D743" i="16"/>
  <c r="C743" i="16"/>
  <c r="A744" i="16"/>
  <c r="B745" i="16"/>
  <c r="E744" i="16"/>
  <c r="G744" i="16" l="1"/>
  <c r="E745" i="16"/>
  <c r="B746" i="16"/>
  <c r="A745" i="16"/>
  <c r="D744" i="16"/>
  <c r="C744" i="16"/>
  <c r="G745" i="16" l="1"/>
  <c r="D745" i="16"/>
  <c r="C745" i="16"/>
  <c r="A746" i="16"/>
  <c r="B747" i="16"/>
  <c r="E746" i="16"/>
  <c r="G746" i="16" l="1"/>
  <c r="E747" i="16"/>
  <c r="B748" i="16"/>
  <c r="A747" i="16"/>
  <c r="D746" i="16"/>
  <c r="C746" i="16"/>
  <c r="G747" i="16" l="1"/>
  <c r="D747" i="16"/>
  <c r="C747" i="16"/>
  <c r="A748" i="16"/>
  <c r="B749" i="16"/>
  <c r="E748" i="16"/>
  <c r="G748" i="16" l="1"/>
  <c r="E749" i="16"/>
  <c r="B750" i="16"/>
  <c r="A749" i="16"/>
  <c r="D748" i="16"/>
  <c r="C748" i="16"/>
  <c r="G749" i="16" l="1"/>
  <c r="D749" i="16"/>
  <c r="C749" i="16"/>
  <c r="A750" i="16"/>
  <c r="B751" i="16"/>
  <c r="E750" i="16"/>
  <c r="G750" i="16" l="1"/>
  <c r="E751" i="16"/>
  <c r="B752" i="16"/>
  <c r="A751" i="16"/>
  <c r="D750" i="16"/>
  <c r="C750" i="16"/>
  <c r="D751" i="16" l="1"/>
  <c r="C751" i="16"/>
  <c r="A752" i="16"/>
  <c r="B753" i="16"/>
  <c r="E752" i="16"/>
  <c r="G751" i="16"/>
  <c r="G752" i="16" l="1"/>
  <c r="E753" i="16"/>
  <c r="B754" i="16"/>
  <c r="A753" i="16"/>
  <c r="D752" i="16"/>
  <c r="C752" i="16"/>
  <c r="D753" i="16" l="1"/>
  <c r="C753" i="16"/>
  <c r="A754" i="16"/>
  <c r="B755" i="16"/>
  <c r="E754" i="16"/>
  <c r="G753" i="16"/>
  <c r="G754" i="16" l="1"/>
  <c r="E755" i="16"/>
  <c r="B756" i="16"/>
  <c r="A755" i="16"/>
  <c r="D754" i="16"/>
  <c r="C754" i="16"/>
  <c r="D755" i="16" l="1"/>
  <c r="C755" i="16"/>
  <c r="A756" i="16"/>
  <c r="B757" i="16"/>
  <c r="E756" i="16"/>
  <c r="G755" i="16"/>
  <c r="G756" i="16" l="1"/>
  <c r="E757" i="16"/>
  <c r="B758" i="16"/>
  <c r="A757" i="16"/>
  <c r="D756" i="16"/>
  <c r="C756" i="16"/>
  <c r="D757" i="16" l="1"/>
  <c r="C757" i="16"/>
  <c r="A758" i="16"/>
  <c r="B759" i="16"/>
  <c r="E758" i="16"/>
  <c r="G757" i="16"/>
  <c r="G758" i="16" l="1"/>
  <c r="E759" i="16"/>
  <c r="B760" i="16"/>
  <c r="A759" i="16"/>
  <c r="D758" i="16"/>
  <c r="C758" i="16"/>
  <c r="D759" i="16" l="1"/>
  <c r="C759" i="16"/>
  <c r="A760" i="16"/>
  <c r="B761" i="16"/>
  <c r="E760" i="16"/>
  <c r="G759" i="16"/>
  <c r="G760" i="16" l="1"/>
  <c r="E761" i="16"/>
  <c r="B762" i="16"/>
  <c r="A761" i="16"/>
  <c r="D760" i="16"/>
  <c r="C760" i="16"/>
  <c r="D761" i="16" l="1"/>
  <c r="C761" i="16"/>
  <c r="A762" i="16"/>
  <c r="B763" i="16"/>
  <c r="E762" i="16"/>
  <c r="G761" i="16"/>
  <c r="G762" i="16" l="1"/>
  <c r="E763" i="16"/>
  <c r="B764" i="16"/>
  <c r="A763" i="16"/>
  <c r="D762" i="16"/>
  <c r="C762" i="16"/>
  <c r="D763" i="16" l="1"/>
  <c r="C763" i="16"/>
  <c r="A764" i="16"/>
  <c r="B765" i="16"/>
  <c r="E764" i="16"/>
  <c r="G763" i="16"/>
  <c r="G764" i="16" l="1"/>
  <c r="E765" i="16"/>
  <c r="B766" i="16"/>
  <c r="A765" i="16"/>
  <c r="D764" i="16"/>
  <c r="C764" i="16"/>
  <c r="D765" i="16" l="1"/>
  <c r="C765" i="16"/>
  <c r="A766" i="16"/>
  <c r="B767" i="16"/>
  <c r="E766" i="16"/>
  <c r="G765" i="16"/>
  <c r="G766" i="16" l="1"/>
  <c r="E767" i="16"/>
  <c r="B768" i="16"/>
  <c r="A767" i="16"/>
  <c r="D766" i="16"/>
  <c r="C766" i="16"/>
  <c r="D767" i="16" l="1"/>
  <c r="C767" i="16"/>
  <c r="A768" i="16"/>
  <c r="B769" i="16"/>
  <c r="E768" i="16"/>
  <c r="G767" i="16"/>
  <c r="G768" i="16" l="1"/>
  <c r="E769" i="16"/>
  <c r="B770" i="16"/>
  <c r="A769" i="16"/>
  <c r="D768" i="16"/>
  <c r="C768" i="16"/>
  <c r="D769" i="16" l="1"/>
  <c r="C769" i="16"/>
  <c r="A770" i="16"/>
  <c r="B771" i="16"/>
  <c r="E770" i="16"/>
  <c r="G769" i="16"/>
  <c r="G770" i="16" l="1"/>
  <c r="E771" i="16"/>
  <c r="B772" i="16"/>
  <c r="A771" i="16"/>
  <c r="D770" i="16"/>
  <c r="C770" i="16"/>
  <c r="D771" i="16" l="1"/>
  <c r="C771" i="16"/>
  <c r="A772" i="16"/>
  <c r="B773" i="16"/>
  <c r="E772" i="16"/>
  <c r="G771" i="16"/>
  <c r="G772" i="16" l="1"/>
  <c r="E773" i="16"/>
  <c r="B774" i="16"/>
  <c r="A773" i="16"/>
  <c r="D772" i="16"/>
  <c r="C772" i="16"/>
  <c r="D773" i="16" l="1"/>
  <c r="C773" i="16"/>
  <c r="A774" i="16"/>
  <c r="B775" i="16"/>
  <c r="E774" i="16"/>
  <c r="G773" i="16"/>
  <c r="G774" i="16" l="1"/>
  <c r="E775" i="16"/>
  <c r="B776" i="16"/>
  <c r="A775" i="16"/>
  <c r="D774" i="16"/>
  <c r="C774" i="16"/>
  <c r="D775" i="16" l="1"/>
  <c r="C775" i="16"/>
  <c r="A776" i="16"/>
  <c r="B777" i="16"/>
  <c r="E776" i="16"/>
  <c r="G775" i="16"/>
  <c r="G776" i="16" l="1"/>
  <c r="E777" i="16"/>
  <c r="B778" i="16"/>
  <c r="A777" i="16"/>
  <c r="D776" i="16"/>
  <c r="C776" i="16"/>
  <c r="D777" i="16" l="1"/>
  <c r="C777" i="16"/>
  <c r="A778" i="16"/>
  <c r="B779" i="16"/>
  <c r="E778" i="16"/>
  <c r="G777" i="16"/>
  <c r="G778" i="16" l="1"/>
  <c r="E779" i="16"/>
  <c r="B780" i="16"/>
  <c r="A779" i="16"/>
  <c r="D778" i="16"/>
  <c r="C778" i="16"/>
  <c r="D779" i="16" l="1"/>
  <c r="C779" i="16"/>
  <c r="A780" i="16"/>
  <c r="B781" i="16"/>
  <c r="E780" i="16"/>
  <c r="G779" i="16"/>
  <c r="G780" i="16" l="1"/>
  <c r="E781" i="16"/>
  <c r="B782" i="16"/>
  <c r="A781" i="16"/>
  <c r="D780" i="16"/>
  <c r="C780" i="16"/>
  <c r="D781" i="16" l="1"/>
  <c r="C781" i="16"/>
  <c r="A782" i="16"/>
  <c r="B783" i="16"/>
  <c r="E782" i="16"/>
  <c r="G781" i="16"/>
  <c r="G782" i="16" l="1"/>
  <c r="E783" i="16"/>
  <c r="B784" i="16"/>
  <c r="A783" i="16"/>
  <c r="D782" i="16"/>
  <c r="C782" i="16"/>
  <c r="G783" i="16" l="1"/>
  <c r="D783" i="16"/>
  <c r="C783" i="16"/>
  <c r="A784" i="16"/>
  <c r="B785" i="16"/>
  <c r="E784" i="16"/>
  <c r="G784" i="16" l="1"/>
  <c r="E785" i="16"/>
  <c r="B786" i="16"/>
  <c r="A785" i="16"/>
  <c r="D784" i="16"/>
  <c r="C784" i="16"/>
  <c r="D785" i="16" l="1"/>
  <c r="C785" i="16"/>
  <c r="A786" i="16"/>
  <c r="B787" i="16"/>
  <c r="E786" i="16"/>
  <c r="G785" i="16"/>
  <c r="G786" i="16" l="1"/>
  <c r="E787" i="16"/>
  <c r="B788" i="16"/>
  <c r="A787" i="16"/>
  <c r="D786" i="16"/>
  <c r="C786" i="16"/>
  <c r="D787" i="16" l="1"/>
  <c r="C787" i="16"/>
  <c r="A788" i="16"/>
  <c r="B789" i="16"/>
  <c r="E788" i="16"/>
  <c r="G787" i="16"/>
  <c r="G788" i="16" l="1"/>
  <c r="E789" i="16"/>
  <c r="B790" i="16"/>
  <c r="A789" i="16"/>
  <c r="D788" i="16"/>
  <c r="C788" i="16"/>
  <c r="D789" i="16" l="1"/>
  <c r="C789" i="16"/>
  <c r="A790" i="16"/>
  <c r="B791" i="16"/>
  <c r="E790" i="16"/>
  <c r="G789" i="16"/>
  <c r="G790" i="16" l="1"/>
  <c r="E791" i="16"/>
  <c r="B792" i="16"/>
  <c r="A791" i="16"/>
  <c r="D790" i="16"/>
  <c r="C790" i="16"/>
  <c r="G791" i="16" l="1"/>
  <c r="D791" i="16"/>
  <c r="C791" i="16"/>
  <c r="A792" i="16"/>
  <c r="B793" i="16"/>
  <c r="E792" i="16"/>
  <c r="G792" i="16" l="1"/>
  <c r="E793" i="16"/>
  <c r="B794" i="16"/>
  <c r="A793" i="16"/>
  <c r="D792" i="16"/>
  <c r="C792" i="16"/>
  <c r="D793" i="16" l="1"/>
  <c r="C793" i="16"/>
  <c r="A794" i="16"/>
  <c r="B795" i="16"/>
  <c r="E794" i="16"/>
  <c r="G793" i="16"/>
  <c r="G794" i="16" l="1"/>
  <c r="E795" i="16"/>
  <c r="B796" i="16"/>
  <c r="A795" i="16"/>
  <c r="D794" i="16"/>
  <c r="C794" i="16"/>
  <c r="D795" i="16" l="1"/>
  <c r="C795" i="16"/>
  <c r="A796" i="16"/>
  <c r="B797" i="16"/>
  <c r="E796" i="16"/>
  <c r="G795" i="16"/>
  <c r="G796" i="16" l="1"/>
  <c r="E797" i="16"/>
  <c r="B798" i="16"/>
  <c r="A797" i="16"/>
  <c r="D796" i="16"/>
  <c r="C796" i="16"/>
  <c r="D797" i="16" l="1"/>
  <c r="C797" i="16"/>
  <c r="A798" i="16"/>
  <c r="B799" i="16"/>
  <c r="E798" i="16"/>
  <c r="G797" i="16"/>
  <c r="G798" i="16" l="1"/>
  <c r="E799" i="16"/>
  <c r="B800" i="16"/>
  <c r="A799" i="16"/>
  <c r="D798" i="16"/>
  <c r="C798" i="16"/>
  <c r="D799" i="16" l="1"/>
  <c r="C799" i="16"/>
  <c r="A800" i="16"/>
  <c r="B801" i="16"/>
  <c r="E800" i="16"/>
  <c r="G799" i="16"/>
  <c r="G800" i="16" l="1"/>
  <c r="E801" i="16"/>
  <c r="B802" i="16"/>
  <c r="A801" i="16"/>
  <c r="D800" i="16"/>
  <c r="C800" i="16"/>
  <c r="D801" i="16" l="1"/>
  <c r="C801" i="16"/>
  <c r="A802" i="16"/>
  <c r="B803" i="16"/>
  <c r="E802" i="16"/>
  <c r="G801" i="16"/>
  <c r="G802" i="16" l="1"/>
  <c r="E803" i="16"/>
  <c r="B804" i="16"/>
  <c r="A803" i="16"/>
  <c r="D802" i="16"/>
  <c r="C802" i="16"/>
  <c r="D803" i="16" l="1"/>
  <c r="C803" i="16"/>
  <c r="A804" i="16"/>
  <c r="B805" i="16"/>
  <c r="E804" i="16"/>
  <c r="G803" i="16"/>
  <c r="G804" i="16" l="1"/>
  <c r="E805" i="16"/>
  <c r="B806" i="16"/>
  <c r="A805" i="16"/>
  <c r="D804" i="16"/>
  <c r="C804" i="16"/>
  <c r="G805" i="16" l="1"/>
  <c r="D805" i="16"/>
  <c r="C805" i="16"/>
  <c r="A806" i="16"/>
  <c r="B807" i="16"/>
  <c r="E806" i="16"/>
  <c r="G806" i="16" l="1"/>
  <c r="E807" i="16"/>
  <c r="B808" i="16"/>
  <c r="A807" i="16"/>
  <c r="D806" i="16"/>
  <c r="C806" i="16"/>
  <c r="D807" i="16" l="1"/>
  <c r="C807" i="16"/>
  <c r="A808" i="16"/>
  <c r="B809" i="16"/>
  <c r="E808" i="16"/>
  <c r="G807" i="16"/>
  <c r="G808" i="16" l="1"/>
  <c r="E809" i="16"/>
  <c r="B810" i="16"/>
  <c r="A809" i="16"/>
  <c r="D808" i="16"/>
  <c r="C808" i="16"/>
  <c r="G809" i="16" l="1"/>
  <c r="D809" i="16"/>
  <c r="C809" i="16"/>
  <c r="A810" i="16"/>
  <c r="B811" i="16"/>
  <c r="E810" i="16"/>
  <c r="G810" i="16" l="1"/>
  <c r="E811" i="16"/>
  <c r="B812" i="16"/>
  <c r="A811" i="16"/>
  <c r="D810" i="16"/>
  <c r="C810" i="16"/>
  <c r="G811" i="16" l="1"/>
  <c r="D811" i="16"/>
  <c r="C811" i="16"/>
  <c r="A812" i="16"/>
  <c r="B813" i="16"/>
  <c r="E812" i="16"/>
  <c r="G812" i="16" l="1"/>
  <c r="E813" i="16"/>
  <c r="B814" i="16"/>
  <c r="A813" i="16"/>
  <c r="D812" i="16"/>
  <c r="C812" i="16"/>
  <c r="D813" i="16" l="1"/>
  <c r="C813" i="16"/>
  <c r="A814" i="16"/>
  <c r="B815" i="16"/>
  <c r="E814" i="16"/>
  <c r="G813" i="16"/>
  <c r="G814" i="16" l="1"/>
  <c r="E815" i="16"/>
  <c r="B816" i="16"/>
  <c r="A815" i="16"/>
  <c r="D814" i="16"/>
  <c r="C814" i="16"/>
  <c r="D815" i="16" l="1"/>
  <c r="C815" i="16"/>
  <c r="A816" i="16"/>
  <c r="B817" i="16"/>
  <c r="E816" i="16"/>
  <c r="G815" i="16"/>
  <c r="G816" i="16" l="1"/>
  <c r="E817" i="16"/>
  <c r="B818" i="16"/>
  <c r="A817" i="16"/>
  <c r="D816" i="16"/>
  <c r="C816" i="16"/>
  <c r="D817" i="16" l="1"/>
  <c r="C817" i="16"/>
  <c r="A818" i="16"/>
  <c r="B819" i="16"/>
  <c r="E818" i="16"/>
  <c r="G817" i="16"/>
  <c r="G818" i="16" l="1"/>
  <c r="E819" i="16"/>
  <c r="B820" i="16"/>
  <c r="A819" i="16"/>
  <c r="D818" i="16"/>
  <c r="C818" i="16"/>
  <c r="D819" i="16" l="1"/>
  <c r="C819" i="16"/>
  <c r="A820" i="16"/>
  <c r="B821" i="16"/>
  <c r="E820" i="16"/>
  <c r="G819" i="16"/>
  <c r="G820" i="16" l="1"/>
  <c r="E821" i="16"/>
  <c r="B822" i="16"/>
  <c r="A821" i="16"/>
  <c r="D820" i="16"/>
  <c r="C820" i="16"/>
  <c r="D821" i="16" l="1"/>
  <c r="C821" i="16"/>
  <c r="A822" i="16"/>
  <c r="B823" i="16"/>
  <c r="E822" i="16"/>
  <c r="G821" i="16"/>
  <c r="G822" i="16" l="1"/>
  <c r="E823" i="16"/>
  <c r="B824" i="16"/>
  <c r="A823" i="16"/>
  <c r="D822" i="16"/>
  <c r="C822" i="16"/>
  <c r="D823" i="16" l="1"/>
  <c r="C823" i="16"/>
  <c r="A824" i="16"/>
  <c r="B825" i="16"/>
  <c r="E824" i="16"/>
  <c r="G823" i="16"/>
  <c r="G824" i="16" l="1"/>
  <c r="E825" i="16"/>
  <c r="B826" i="16"/>
  <c r="A825" i="16"/>
  <c r="D824" i="16"/>
  <c r="C824" i="16"/>
  <c r="D825" i="16" l="1"/>
  <c r="C825" i="16"/>
  <c r="A826" i="16"/>
  <c r="B827" i="16"/>
  <c r="E826" i="16"/>
  <c r="G825" i="16"/>
  <c r="G826" i="16" l="1"/>
  <c r="E827" i="16"/>
  <c r="B828" i="16"/>
  <c r="A827" i="16"/>
  <c r="D826" i="16"/>
  <c r="C826" i="16"/>
  <c r="D827" i="16" l="1"/>
  <c r="C827" i="16"/>
  <c r="A828" i="16"/>
  <c r="B829" i="16"/>
  <c r="E828" i="16"/>
  <c r="G827" i="16"/>
  <c r="G828" i="16" l="1"/>
  <c r="E829" i="16"/>
  <c r="B830" i="16"/>
  <c r="A829" i="16"/>
  <c r="D828" i="16"/>
  <c r="C828" i="16"/>
  <c r="G829" i="16" l="1"/>
  <c r="D829" i="16"/>
  <c r="C829" i="16"/>
  <c r="A830" i="16"/>
  <c r="B831" i="16"/>
  <c r="E830" i="16"/>
  <c r="G830" i="16" l="1"/>
  <c r="E831" i="16"/>
  <c r="B832" i="16"/>
  <c r="A831" i="16"/>
  <c r="D830" i="16"/>
  <c r="C830" i="16"/>
  <c r="G831" i="16" l="1"/>
  <c r="D831" i="16"/>
  <c r="C831" i="16"/>
  <c r="A832" i="16"/>
  <c r="B833" i="16"/>
  <c r="E832" i="16"/>
  <c r="G832" i="16" l="1"/>
  <c r="E833" i="16"/>
  <c r="B834" i="16"/>
  <c r="A833" i="16"/>
  <c r="D832" i="16"/>
  <c r="C832" i="16"/>
  <c r="D833" i="16" l="1"/>
  <c r="C833" i="16"/>
  <c r="A834" i="16"/>
  <c r="B835" i="16"/>
  <c r="E834" i="16"/>
  <c r="G833" i="16"/>
  <c r="G834" i="16" l="1"/>
  <c r="E835" i="16"/>
  <c r="B836" i="16"/>
  <c r="A835" i="16"/>
  <c r="D834" i="16"/>
  <c r="C834" i="16"/>
  <c r="D835" i="16" l="1"/>
  <c r="C835" i="16"/>
  <c r="A836" i="16"/>
  <c r="B837" i="16"/>
  <c r="E836" i="16"/>
  <c r="G835" i="16"/>
  <c r="G836" i="16" l="1"/>
  <c r="E837" i="16"/>
  <c r="B838" i="16"/>
  <c r="A837" i="16"/>
  <c r="D836" i="16"/>
  <c r="C836" i="16"/>
  <c r="D837" i="16" l="1"/>
  <c r="C837" i="16"/>
  <c r="A838" i="16"/>
  <c r="B839" i="16"/>
  <c r="E838" i="16"/>
  <c r="G837" i="16"/>
  <c r="G838" i="16" l="1"/>
  <c r="E839" i="16"/>
  <c r="B840" i="16"/>
  <c r="A839" i="16"/>
  <c r="D838" i="16"/>
  <c r="C838" i="16"/>
  <c r="G839" i="16" l="1"/>
  <c r="D839" i="16"/>
  <c r="C839" i="16"/>
  <c r="A840" i="16"/>
  <c r="B841" i="16"/>
  <c r="E840" i="16"/>
  <c r="G840" i="16" l="1"/>
  <c r="E841" i="16"/>
  <c r="B842" i="16"/>
  <c r="A841" i="16"/>
  <c r="D840" i="16"/>
  <c r="C840" i="16"/>
  <c r="D841" i="16" l="1"/>
  <c r="C841" i="16"/>
  <c r="A842" i="16"/>
  <c r="B843" i="16"/>
  <c r="E842" i="16"/>
  <c r="G841" i="16"/>
  <c r="G842" i="16" l="1"/>
  <c r="E843" i="16"/>
  <c r="B844" i="16"/>
  <c r="A843" i="16"/>
  <c r="D842" i="16"/>
  <c r="C842" i="16"/>
  <c r="G843" i="16" l="1"/>
  <c r="D843" i="16"/>
  <c r="C843" i="16"/>
  <c r="A844" i="16"/>
  <c r="B845" i="16"/>
  <c r="E844" i="16"/>
  <c r="G844" i="16" l="1"/>
  <c r="E845" i="16"/>
  <c r="B846" i="16"/>
  <c r="A845" i="16"/>
  <c r="D844" i="16"/>
  <c r="C844" i="16"/>
  <c r="G845" i="16" l="1"/>
  <c r="D845" i="16"/>
  <c r="C845" i="16"/>
  <c r="A846" i="16"/>
  <c r="B847" i="16"/>
  <c r="E846" i="16"/>
  <c r="G846" i="16" l="1"/>
  <c r="E847" i="16"/>
  <c r="B848" i="16"/>
  <c r="A847" i="16"/>
  <c r="D846" i="16"/>
  <c r="C846" i="16"/>
  <c r="G847" i="16" l="1"/>
  <c r="D847" i="16"/>
  <c r="C847" i="16"/>
  <c r="A848" i="16"/>
  <c r="B849" i="16"/>
  <c r="E848" i="16"/>
  <c r="G848" i="16" l="1"/>
  <c r="E849" i="16"/>
  <c r="B850" i="16"/>
  <c r="A849" i="16"/>
  <c r="D848" i="16"/>
  <c r="C848" i="16"/>
  <c r="D849" i="16" l="1"/>
  <c r="C849" i="16"/>
  <c r="A850" i="16"/>
  <c r="B851" i="16"/>
  <c r="E850" i="16"/>
  <c r="G849" i="16"/>
  <c r="G850" i="16" l="1"/>
  <c r="E851" i="16"/>
  <c r="B852" i="16"/>
  <c r="A851" i="16"/>
  <c r="D850" i="16"/>
  <c r="C850" i="16"/>
  <c r="D851" i="16" l="1"/>
  <c r="C851" i="16"/>
  <c r="A852" i="16"/>
  <c r="B853" i="16"/>
  <c r="E852" i="16"/>
  <c r="G851" i="16"/>
  <c r="G852" i="16" l="1"/>
  <c r="E853" i="16"/>
  <c r="B854" i="16"/>
  <c r="A853" i="16"/>
  <c r="D852" i="16"/>
  <c r="C852" i="16"/>
  <c r="D853" i="16" l="1"/>
  <c r="C853" i="16"/>
  <c r="A854" i="16"/>
  <c r="B855" i="16"/>
  <c r="E854" i="16"/>
  <c r="G853" i="16"/>
  <c r="G854" i="16" l="1"/>
  <c r="E855" i="16"/>
  <c r="B856" i="16"/>
  <c r="A855" i="16"/>
  <c r="D854" i="16"/>
  <c r="C854" i="16"/>
  <c r="G855" i="16" l="1"/>
  <c r="D855" i="16"/>
  <c r="C855" i="16"/>
  <c r="A856" i="16"/>
  <c r="B857" i="16"/>
  <c r="E856" i="16"/>
  <c r="G856" i="16" l="1"/>
  <c r="E857" i="16"/>
  <c r="B858" i="16"/>
  <c r="A857" i="16"/>
  <c r="D856" i="16"/>
  <c r="C856" i="16"/>
  <c r="D857" i="16" l="1"/>
  <c r="C857" i="16"/>
  <c r="A858" i="16"/>
  <c r="B859" i="16"/>
  <c r="E858" i="16"/>
  <c r="G857" i="16"/>
  <c r="G858" i="16" l="1"/>
  <c r="E859" i="16"/>
  <c r="B860" i="16"/>
  <c r="A859" i="16"/>
  <c r="D858" i="16"/>
  <c r="C858" i="16"/>
  <c r="D859" i="16" l="1"/>
  <c r="C859" i="16"/>
  <c r="A860" i="16"/>
  <c r="B861" i="16"/>
  <c r="E860" i="16"/>
  <c r="G859" i="16"/>
  <c r="G860" i="16" l="1"/>
  <c r="E861" i="16"/>
  <c r="B862" i="16"/>
  <c r="A861" i="16"/>
  <c r="D860" i="16"/>
  <c r="C860" i="16"/>
  <c r="D861" i="16" l="1"/>
  <c r="C861" i="16"/>
  <c r="A862" i="16"/>
  <c r="B863" i="16"/>
  <c r="E862" i="16"/>
  <c r="G861" i="16"/>
  <c r="G862" i="16" l="1"/>
  <c r="E863" i="16"/>
  <c r="B864" i="16"/>
  <c r="A863" i="16"/>
  <c r="D862" i="16"/>
  <c r="C862" i="16"/>
  <c r="D863" i="16" l="1"/>
  <c r="C863" i="16"/>
  <c r="A864" i="16"/>
  <c r="B865" i="16"/>
  <c r="E864" i="16"/>
  <c r="G863" i="16"/>
  <c r="G864" i="16" l="1"/>
  <c r="E865" i="16"/>
  <c r="B866" i="16"/>
  <c r="A865" i="16"/>
  <c r="D864" i="16"/>
  <c r="C864" i="16"/>
  <c r="D865" i="16" l="1"/>
  <c r="C865" i="16"/>
  <c r="A866" i="16"/>
  <c r="B867" i="16"/>
  <c r="E866" i="16"/>
  <c r="G865" i="16"/>
  <c r="G866" i="16" l="1"/>
  <c r="E867" i="16"/>
  <c r="B868" i="16"/>
  <c r="A867" i="16"/>
  <c r="D866" i="16"/>
  <c r="C866" i="16"/>
  <c r="D867" i="16" l="1"/>
  <c r="C867" i="16"/>
  <c r="A868" i="16"/>
  <c r="B869" i="16"/>
  <c r="E868" i="16"/>
  <c r="G867" i="16"/>
  <c r="G868" i="16" l="1"/>
  <c r="E869" i="16"/>
  <c r="B870" i="16"/>
  <c r="A869" i="16"/>
  <c r="D868" i="16"/>
  <c r="C868" i="16"/>
  <c r="D869" i="16" l="1"/>
  <c r="C869" i="16"/>
  <c r="A870" i="16"/>
  <c r="B871" i="16"/>
  <c r="E870" i="16"/>
  <c r="G869" i="16"/>
  <c r="G870" i="16" l="1"/>
  <c r="E871" i="16"/>
  <c r="B872" i="16"/>
  <c r="A871" i="16"/>
  <c r="D870" i="16"/>
  <c r="C870" i="16"/>
  <c r="D871" i="16" l="1"/>
  <c r="C871" i="16"/>
  <c r="A872" i="16"/>
  <c r="B873" i="16"/>
  <c r="E872" i="16"/>
  <c r="G871" i="16"/>
  <c r="G872" i="16" l="1"/>
  <c r="E873" i="16"/>
  <c r="B874" i="16"/>
  <c r="A873" i="16"/>
  <c r="D872" i="16"/>
  <c r="C872" i="16"/>
  <c r="D873" i="16" l="1"/>
  <c r="C873" i="16"/>
  <c r="A874" i="16"/>
  <c r="B875" i="16"/>
  <c r="E874" i="16"/>
  <c r="G873" i="16"/>
  <c r="G874" i="16" l="1"/>
  <c r="E875" i="16"/>
  <c r="B876" i="16"/>
  <c r="A875" i="16"/>
  <c r="D874" i="16"/>
  <c r="C874" i="16"/>
  <c r="D875" i="16" l="1"/>
  <c r="C875" i="16"/>
  <c r="A876" i="16"/>
  <c r="B877" i="16"/>
  <c r="E876" i="16"/>
  <c r="G875" i="16"/>
  <c r="G876" i="16" l="1"/>
  <c r="E877" i="16"/>
  <c r="B878" i="16"/>
  <c r="A877" i="16"/>
  <c r="D876" i="16"/>
  <c r="C876" i="16"/>
  <c r="D877" i="16" l="1"/>
  <c r="C877" i="16"/>
  <c r="A878" i="16"/>
  <c r="B879" i="16"/>
  <c r="E878" i="16"/>
  <c r="G877" i="16"/>
  <c r="G878" i="16" l="1"/>
  <c r="E879" i="16"/>
  <c r="B880" i="16"/>
  <c r="A879" i="16"/>
  <c r="D878" i="16"/>
  <c r="C878" i="16"/>
  <c r="D879" i="16" l="1"/>
  <c r="C879" i="16"/>
  <c r="A880" i="16"/>
  <c r="B881" i="16"/>
  <c r="E880" i="16"/>
  <c r="G879" i="16"/>
  <c r="G880" i="16" l="1"/>
  <c r="E881" i="16"/>
  <c r="B882" i="16"/>
  <c r="A881" i="16"/>
  <c r="D880" i="16"/>
  <c r="C880" i="16"/>
  <c r="D881" i="16" l="1"/>
  <c r="C881" i="16"/>
  <c r="A882" i="16"/>
  <c r="B883" i="16"/>
  <c r="E882" i="16"/>
  <c r="G881" i="16"/>
  <c r="G882" i="16" l="1"/>
  <c r="E883" i="16"/>
  <c r="B884" i="16"/>
  <c r="A883" i="16"/>
  <c r="D882" i="16"/>
  <c r="C882" i="16"/>
  <c r="D883" i="16" l="1"/>
  <c r="C883" i="16"/>
  <c r="A884" i="16"/>
  <c r="B885" i="16"/>
  <c r="E884" i="16"/>
  <c r="G883" i="16"/>
  <c r="G884" i="16" l="1"/>
  <c r="E885" i="16"/>
  <c r="B886" i="16"/>
  <c r="A885" i="16"/>
  <c r="D884" i="16"/>
  <c r="C884" i="16"/>
  <c r="D885" i="16" l="1"/>
  <c r="C885" i="16"/>
  <c r="A886" i="16"/>
  <c r="B887" i="16"/>
  <c r="E886" i="16"/>
  <c r="G885" i="16"/>
  <c r="G886" i="16" l="1"/>
  <c r="E887" i="16"/>
  <c r="B888" i="16"/>
  <c r="A887" i="16"/>
  <c r="D886" i="16"/>
  <c r="C886" i="16"/>
  <c r="D887" i="16" l="1"/>
  <c r="C887" i="16"/>
  <c r="A888" i="16"/>
  <c r="B889" i="16"/>
  <c r="E888" i="16"/>
  <c r="G887" i="16"/>
  <c r="G888" i="16" l="1"/>
  <c r="E889" i="16"/>
  <c r="B890" i="16"/>
  <c r="A889" i="16"/>
  <c r="D888" i="16"/>
  <c r="C888" i="16"/>
  <c r="D889" i="16" l="1"/>
  <c r="C889" i="16"/>
  <c r="A890" i="16"/>
  <c r="B891" i="16"/>
  <c r="E890" i="16"/>
  <c r="G889" i="16"/>
  <c r="G890" i="16" l="1"/>
  <c r="E891" i="16"/>
  <c r="B892" i="16"/>
  <c r="A891" i="16"/>
  <c r="D890" i="16"/>
  <c r="C890" i="16"/>
  <c r="D891" i="16" l="1"/>
  <c r="C891" i="16"/>
  <c r="A892" i="16"/>
  <c r="B893" i="16"/>
  <c r="E892" i="16"/>
  <c r="G891" i="16"/>
  <c r="G892" i="16" l="1"/>
  <c r="B894" i="16"/>
  <c r="E893" i="16"/>
  <c r="A893" i="16"/>
  <c r="D892" i="16"/>
  <c r="C892" i="16"/>
  <c r="G893" i="16" l="1"/>
  <c r="D893" i="16"/>
  <c r="C893" i="16"/>
  <c r="A894" i="16"/>
  <c r="B895" i="16"/>
  <c r="E894" i="16"/>
  <c r="G894" i="16" l="1"/>
  <c r="B896" i="16"/>
  <c r="E895" i="16"/>
  <c r="D894" i="16"/>
  <c r="C894" i="16"/>
  <c r="A895" i="16"/>
  <c r="A896" i="16" l="1"/>
  <c r="D895" i="16"/>
  <c r="C895" i="16"/>
  <c r="G895" i="16"/>
  <c r="B897" i="16"/>
  <c r="E896" i="16"/>
  <c r="G896" i="16" l="1"/>
  <c r="B898" i="16"/>
  <c r="E897" i="16"/>
  <c r="D896" i="16"/>
  <c r="C896" i="16"/>
  <c r="A897" i="16"/>
  <c r="A898" i="16" l="1"/>
  <c r="D897" i="16"/>
  <c r="C897" i="16"/>
  <c r="G897" i="16"/>
  <c r="B899" i="16"/>
  <c r="E898" i="16"/>
  <c r="G898" i="16" l="1"/>
  <c r="B900" i="16"/>
  <c r="E899" i="16"/>
  <c r="D898" i="16"/>
  <c r="C898" i="16"/>
  <c r="A899" i="16"/>
  <c r="A900" i="16" l="1"/>
  <c r="D899" i="16"/>
  <c r="C899" i="16"/>
  <c r="G899" i="16"/>
  <c r="B901" i="16"/>
  <c r="E900" i="16"/>
  <c r="G900" i="16" l="1"/>
  <c r="B902" i="16"/>
  <c r="E901" i="16"/>
  <c r="D900" i="16"/>
  <c r="C900" i="16"/>
  <c r="A901" i="16"/>
  <c r="A902" i="16" l="1"/>
  <c r="D901" i="16"/>
  <c r="C901" i="16"/>
  <c r="G901" i="16"/>
  <c r="B903" i="16"/>
  <c r="E902" i="16"/>
  <c r="G902" i="16" l="1"/>
  <c r="B904" i="16"/>
  <c r="E903" i="16"/>
  <c r="D902" i="16"/>
  <c r="C902" i="16"/>
  <c r="A903" i="16"/>
  <c r="A904" i="16" l="1"/>
  <c r="D903" i="16"/>
  <c r="C903" i="16"/>
  <c r="G903" i="16"/>
  <c r="B905" i="16"/>
  <c r="E904" i="16"/>
  <c r="G904" i="16" l="1"/>
  <c r="B906" i="16"/>
  <c r="E905" i="16"/>
  <c r="D904" i="16"/>
  <c r="C904" i="16"/>
  <c r="A905" i="16"/>
  <c r="A906" i="16" l="1"/>
  <c r="D905" i="16"/>
  <c r="C905" i="16"/>
  <c r="G905" i="16"/>
  <c r="B907" i="16"/>
  <c r="E906" i="16"/>
  <c r="G906" i="16" l="1"/>
  <c r="B908" i="16"/>
  <c r="E907" i="16"/>
  <c r="D906" i="16"/>
  <c r="C906" i="16"/>
  <c r="A907" i="16"/>
  <c r="A908" i="16" l="1"/>
  <c r="D907" i="16"/>
  <c r="C907" i="16"/>
  <c r="G907" i="16"/>
  <c r="B909" i="16"/>
  <c r="E908" i="16"/>
  <c r="G908" i="16" l="1"/>
  <c r="B910" i="16"/>
  <c r="E909" i="16"/>
  <c r="D908" i="16"/>
  <c r="C908" i="16"/>
  <c r="A909" i="16"/>
  <c r="A910" i="16" l="1"/>
  <c r="D909" i="16"/>
  <c r="C909" i="16"/>
  <c r="G909" i="16"/>
  <c r="B911" i="16"/>
  <c r="E910" i="16"/>
  <c r="G910" i="16" l="1"/>
  <c r="B912" i="16"/>
  <c r="E911" i="16"/>
  <c r="D910" i="16"/>
  <c r="C910" i="16"/>
  <c r="A911" i="16"/>
  <c r="A912" i="16" l="1"/>
  <c r="D911" i="16"/>
  <c r="C911" i="16"/>
  <c r="G911" i="16"/>
  <c r="B913" i="16"/>
  <c r="E912" i="16"/>
  <c r="G912" i="16" l="1"/>
  <c r="B914" i="16"/>
  <c r="E913" i="16"/>
  <c r="D912" i="16"/>
  <c r="C912" i="16"/>
  <c r="A913" i="16"/>
  <c r="A914" i="16" l="1"/>
  <c r="D913" i="16"/>
  <c r="C913" i="16"/>
  <c r="G913" i="16"/>
  <c r="B915" i="16"/>
  <c r="E914" i="16"/>
  <c r="G914" i="16" l="1"/>
  <c r="B916" i="16"/>
  <c r="E915" i="16"/>
  <c r="D914" i="16"/>
  <c r="C914" i="16"/>
  <c r="A915" i="16"/>
  <c r="A916" i="16" l="1"/>
  <c r="D915" i="16"/>
  <c r="C915" i="16"/>
  <c r="G915" i="16"/>
  <c r="B917" i="16"/>
  <c r="E916" i="16"/>
  <c r="G916" i="16" l="1"/>
  <c r="B918" i="16"/>
  <c r="E917" i="16"/>
  <c r="D916" i="16"/>
  <c r="C916" i="16"/>
  <c r="A917" i="16"/>
  <c r="A918" i="16" l="1"/>
  <c r="D917" i="16"/>
  <c r="C917" i="16"/>
  <c r="G917" i="16"/>
  <c r="B919" i="16"/>
  <c r="E918" i="16"/>
  <c r="G918" i="16" l="1"/>
  <c r="B920" i="16"/>
  <c r="E919" i="16"/>
  <c r="D918" i="16"/>
  <c r="C918" i="16"/>
  <c r="A919" i="16"/>
  <c r="A920" i="16" l="1"/>
  <c r="D919" i="16"/>
  <c r="C919" i="16"/>
  <c r="G919" i="16"/>
  <c r="B921" i="16"/>
  <c r="E920" i="16"/>
  <c r="G920" i="16" l="1"/>
  <c r="B922" i="16"/>
  <c r="E921" i="16"/>
  <c r="D920" i="16"/>
  <c r="C920" i="16"/>
  <c r="A921" i="16"/>
  <c r="A922" i="16" l="1"/>
  <c r="D921" i="16"/>
  <c r="C921" i="16"/>
  <c r="G921" i="16"/>
  <c r="B923" i="16"/>
  <c r="E922" i="16"/>
  <c r="G922" i="16" l="1"/>
  <c r="B924" i="16"/>
  <c r="E923" i="16"/>
  <c r="D922" i="16"/>
  <c r="C922" i="16"/>
  <c r="A923" i="16"/>
  <c r="A924" i="16" l="1"/>
  <c r="D923" i="16"/>
  <c r="C923" i="16"/>
  <c r="G923" i="16"/>
  <c r="B925" i="16"/>
  <c r="E924" i="16"/>
  <c r="G924" i="16" l="1"/>
  <c r="B926" i="16"/>
  <c r="E925" i="16"/>
  <c r="D924" i="16"/>
  <c r="C924" i="16"/>
  <c r="A925" i="16"/>
  <c r="A926" i="16" l="1"/>
  <c r="D925" i="16"/>
  <c r="C925" i="16"/>
  <c r="G925" i="16"/>
  <c r="B927" i="16"/>
  <c r="E926" i="16"/>
  <c r="G926" i="16" l="1"/>
  <c r="B928" i="16"/>
  <c r="E927" i="16"/>
  <c r="D926" i="16"/>
  <c r="C926" i="16"/>
  <c r="A927" i="16"/>
  <c r="A928" i="16" l="1"/>
  <c r="D927" i="16"/>
  <c r="C927" i="16"/>
  <c r="G927" i="16"/>
  <c r="B929" i="16"/>
  <c r="E928" i="16"/>
  <c r="G928" i="16" l="1"/>
  <c r="B930" i="16"/>
  <c r="E929" i="16"/>
  <c r="D928" i="16"/>
  <c r="C928" i="16"/>
  <c r="A929" i="16"/>
  <c r="A930" i="16" l="1"/>
  <c r="D929" i="16"/>
  <c r="C929" i="16"/>
  <c r="G929" i="16"/>
  <c r="B931" i="16"/>
  <c r="E930" i="16"/>
  <c r="G930" i="16" l="1"/>
  <c r="B932" i="16"/>
  <c r="E931" i="16"/>
  <c r="D930" i="16"/>
  <c r="C930" i="16"/>
  <c r="A931" i="16"/>
  <c r="A932" i="16" l="1"/>
  <c r="D931" i="16"/>
  <c r="C931" i="16"/>
  <c r="G931" i="16"/>
  <c r="B933" i="16"/>
  <c r="E932" i="16"/>
  <c r="G932" i="16" l="1"/>
  <c r="B934" i="16"/>
  <c r="E933" i="16"/>
  <c r="D932" i="16"/>
  <c r="C932" i="16"/>
  <c r="A933" i="16"/>
  <c r="A934" i="16" l="1"/>
  <c r="D933" i="16"/>
  <c r="C933" i="16"/>
  <c r="G933" i="16"/>
  <c r="B935" i="16"/>
  <c r="E934" i="16"/>
  <c r="G934" i="16" l="1"/>
  <c r="B936" i="16"/>
  <c r="E935" i="16"/>
  <c r="D934" i="16"/>
  <c r="C934" i="16"/>
  <c r="A935" i="16"/>
  <c r="A936" i="16" l="1"/>
  <c r="D935" i="16"/>
  <c r="C935" i="16"/>
  <c r="G935" i="16"/>
  <c r="B937" i="16"/>
  <c r="E936" i="16"/>
  <c r="G936" i="16" l="1"/>
  <c r="B938" i="16"/>
  <c r="E937" i="16"/>
  <c r="D936" i="16"/>
  <c r="C936" i="16"/>
  <c r="A937" i="16"/>
  <c r="A938" i="16" l="1"/>
  <c r="D937" i="16"/>
  <c r="C937" i="16"/>
  <c r="G937" i="16"/>
  <c r="B939" i="16"/>
  <c r="E938" i="16"/>
  <c r="G938" i="16" l="1"/>
  <c r="B940" i="16"/>
  <c r="E939" i="16"/>
  <c r="D938" i="16"/>
  <c r="C938" i="16"/>
  <c r="A939" i="16"/>
  <c r="A940" i="16" l="1"/>
  <c r="D939" i="16"/>
  <c r="C939" i="16"/>
  <c r="G939" i="16"/>
  <c r="B941" i="16"/>
  <c r="E940" i="16"/>
  <c r="G940" i="16" l="1"/>
  <c r="B942" i="16"/>
  <c r="E941" i="16"/>
  <c r="D940" i="16"/>
  <c r="C940" i="16"/>
  <c r="A941" i="16"/>
  <c r="A942" i="16" l="1"/>
  <c r="D941" i="16"/>
  <c r="C941" i="16"/>
  <c r="G941" i="16"/>
  <c r="B943" i="16"/>
  <c r="E942" i="16"/>
  <c r="G942" i="16" l="1"/>
  <c r="B944" i="16"/>
  <c r="E943" i="16"/>
  <c r="D942" i="16"/>
  <c r="C942" i="16"/>
  <c r="A943" i="16"/>
  <c r="A944" i="16" l="1"/>
  <c r="D943" i="16"/>
  <c r="C943" i="16"/>
  <c r="G943" i="16"/>
  <c r="B945" i="16"/>
  <c r="E944" i="16"/>
  <c r="G944" i="16" l="1"/>
  <c r="B946" i="16"/>
  <c r="E945" i="16"/>
  <c r="D944" i="16"/>
  <c r="C944" i="16"/>
  <c r="A945" i="16"/>
  <c r="A946" i="16" l="1"/>
  <c r="D945" i="16"/>
  <c r="C945" i="16"/>
  <c r="G945" i="16"/>
  <c r="B947" i="16"/>
  <c r="E946" i="16"/>
  <c r="G946" i="16" l="1"/>
  <c r="B948" i="16"/>
  <c r="E947" i="16"/>
  <c r="D946" i="16"/>
  <c r="C946" i="16"/>
  <c r="A947" i="16"/>
  <c r="A948" i="16" l="1"/>
  <c r="D947" i="16"/>
  <c r="C947" i="16"/>
  <c r="G947" i="16"/>
  <c r="B949" i="16"/>
  <c r="E948" i="16"/>
  <c r="G948" i="16" l="1"/>
  <c r="B950" i="16"/>
  <c r="E949" i="16"/>
  <c r="D948" i="16"/>
  <c r="C948" i="16"/>
  <c r="A949" i="16"/>
  <c r="A950" i="16" l="1"/>
  <c r="D949" i="16"/>
  <c r="C949" i="16"/>
  <c r="G949" i="16"/>
  <c r="B951" i="16"/>
  <c r="E950" i="16"/>
  <c r="G950" i="16" l="1"/>
  <c r="B952" i="16"/>
  <c r="E951" i="16"/>
  <c r="D950" i="16"/>
  <c r="C950" i="16"/>
  <c r="A951" i="16"/>
  <c r="A952" i="16" l="1"/>
  <c r="D951" i="16"/>
  <c r="C951" i="16"/>
  <c r="G951" i="16"/>
  <c r="B953" i="16"/>
  <c r="E952" i="16"/>
  <c r="G952" i="16" l="1"/>
  <c r="B954" i="16"/>
  <c r="E953" i="16"/>
  <c r="D952" i="16"/>
  <c r="C952" i="16"/>
  <c r="A953" i="16"/>
  <c r="A954" i="16" l="1"/>
  <c r="D953" i="16"/>
  <c r="C953" i="16"/>
  <c r="G953" i="16"/>
  <c r="B955" i="16"/>
  <c r="E954" i="16"/>
  <c r="G954" i="16" l="1"/>
  <c r="B956" i="16"/>
  <c r="E955" i="16"/>
  <c r="D954" i="16"/>
  <c r="C954" i="16"/>
  <c r="A955" i="16"/>
  <c r="A956" i="16" l="1"/>
  <c r="D955" i="16"/>
  <c r="C955" i="16"/>
  <c r="G955" i="16"/>
  <c r="B957" i="16"/>
  <c r="E956" i="16"/>
  <c r="G956" i="16" l="1"/>
  <c r="B958" i="16"/>
  <c r="E957" i="16"/>
  <c r="D956" i="16"/>
  <c r="C956" i="16"/>
  <c r="A957" i="16"/>
  <c r="A958" i="16" l="1"/>
  <c r="D957" i="16"/>
  <c r="C957" i="16"/>
  <c r="G957" i="16"/>
  <c r="B959" i="16"/>
  <c r="E958" i="16"/>
  <c r="G958" i="16" s="1"/>
  <c r="B960" i="16" l="1"/>
  <c r="E959" i="16"/>
  <c r="D958" i="16"/>
  <c r="C958" i="16"/>
  <c r="A959" i="16"/>
  <c r="A960" i="16" l="1"/>
  <c r="D959" i="16"/>
  <c r="C959" i="16"/>
  <c r="G959" i="16"/>
  <c r="B961" i="16"/>
  <c r="E960" i="16"/>
  <c r="G960" i="16" l="1"/>
  <c r="B962" i="16"/>
  <c r="E961" i="16"/>
  <c r="D960" i="16"/>
  <c r="C960" i="16"/>
  <c r="A961" i="16"/>
  <c r="A962" i="16" l="1"/>
  <c r="D961" i="16"/>
  <c r="C961" i="16"/>
  <c r="G961" i="16"/>
  <c r="B963" i="16"/>
  <c r="E962" i="16"/>
  <c r="G962" i="16" l="1"/>
  <c r="B964" i="16"/>
  <c r="E963" i="16"/>
  <c r="D962" i="16"/>
  <c r="C962" i="16"/>
  <c r="A963" i="16"/>
  <c r="A964" i="16" l="1"/>
  <c r="D963" i="16"/>
  <c r="C963" i="16"/>
  <c r="G963" i="16"/>
  <c r="B965" i="16"/>
  <c r="E964" i="16"/>
  <c r="G964" i="16" l="1"/>
  <c r="B966" i="16"/>
  <c r="E965" i="16"/>
  <c r="D964" i="16"/>
  <c r="C964" i="16"/>
  <c r="A965" i="16"/>
  <c r="A966" i="16" l="1"/>
  <c r="D965" i="16"/>
  <c r="C965" i="16"/>
  <c r="G965" i="16"/>
  <c r="B967" i="16"/>
  <c r="E966" i="16"/>
  <c r="G966" i="16" l="1"/>
  <c r="B968" i="16"/>
  <c r="E967" i="16"/>
  <c r="D966" i="16"/>
  <c r="C966" i="16"/>
  <c r="A967" i="16"/>
  <c r="A968" i="16" l="1"/>
  <c r="D967" i="16"/>
  <c r="C967" i="16"/>
  <c r="G967" i="16"/>
  <c r="B969" i="16"/>
  <c r="E968" i="16"/>
  <c r="G968" i="16" l="1"/>
  <c r="B970" i="16"/>
  <c r="E969" i="16"/>
  <c r="D968" i="16"/>
  <c r="C968" i="16"/>
  <c r="A969" i="16"/>
  <c r="A970" i="16" l="1"/>
  <c r="D969" i="16"/>
  <c r="C969" i="16"/>
  <c r="G969" i="16"/>
  <c r="B971" i="16"/>
  <c r="E970" i="16"/>
  <c r="G970" i="16" l="1"/>
  <c r="B972" i="16"/>
  <c r="E971" i="16"/>
  <c r="D970" i="16"/>
  <c r="C970" i="16"/>
  <c r="A971" i="16"/>
  <c r="A972" i="16" l="1"/>
  <c r="D971" i="16"/>
  <c r="C971" i="16"/>
  <c r="G971" i="16"/>
  <c r="B973" i="16"/>
  <c r="E972" i="16"/>
  <c r="G972" i="16" l="1"/>
  <c r="B974" i="16"/>
  <c r="E973" i="16"/>
  <c r="D972" i="16"/>
  <c r="C972" i="16"/>
  <c r="A973" i="16"/>
  <c r="A974" i="16" l="1"/>
  <c r="D973" i="16"/>
  <c r="C973" i="16"/>
  <c r="G973" i="16"/>
  <c r="B975" i="16"/>
  <c r="E974" i="16"/>
  <c r="G974" i="16" l="1"/>
  <c r="B976" i="16"/>
  <c r="E975" i="16"/>
  <c r="D974" i="16"/>
  <c r="C974" i="16"/>
  <c r="A975" i="16"/>
  <c r="A976" i="16" l="1"/>
  <c r="D975" i="16"/>
  <c r="C975" i="16"/>
  <c r="G975" i="16"/>
  <c r="B977" i="16"/>
  <c r="E976" i="16"/>
  <c r="G976" i="16" l="1"/>
  <c r="B978" i="16"/>
  <c r="E977" i="16"/>
  <c r="D976" i="16"/>
  <c r="C976" i="16"/>
  <c r="A977" i="16"/>
  <c r="A978" i="16" l="1"/>
  <c r="D977" i="16"/>
  <c r="C977" i="16"/>
  <c r="G977" i="16"/>
  <c r="B979" i="16"/>
  <c r="E978" i="16"/>
  <c r="G978" i="16" l="1"/>
  <c r="B980" i="16"/>
  <c r="E979" i="16"/>
  <c r="D978" i="16"/>
  <c r="C978" i="16"/>
  <c r="A979" i="16"/>
  <c r="A980" i="16" l="1"/>
  <c r="D979" i="16"/>
  <c r="C979" i="16"/>
  <c r="G979" i="16"/>
  <c r="B981" i="16"/>
  <c r="E980" i="16"/>
  <c r="G980" i="16" l="1"/>
  <c r="B982" i="16"/>
  <c r="E981" i="16"/>
  <c r="D980" i="16"/>
  <c r="C980" i="16"/>
  <c r="A981" i="16"/>
  <c r="A982" i="16" l="1"/>
  <c r="D981" i="16"/>
  <c r="C981" i="16"/>
  <c r="G981" i="16"/>
  <c r="B983" i="16"/>
  <c r="E982" i="16"/>
  <c r="G982" i="16" l="1"/>
  <c r="B984" i="16"/>
  <c r="E983" i="16"/>
  <c r="D982" i="16"/>
  <c r="C982" i="16"/>
  <c r="A983" i="16"/>
  <c r="A984" i="16" l="1"/>
  <c r="D983" i="16"/>
  <c r="C983" i="16"/>
  <c r="G983" i="16"/>
  <c r="B985" i="16"/>
  <c r="E984" i="16"/>
  <c r="G984" i="16" l="1"/>
  <c r="B986" i="16"/>
  <c r="E985" i="16"/>
  <c r="D984" i="16"/>
  <c r="C984" i="16"/>
  <c r="A985" i="16"/>
  <c r="A986" i="16" l="1"/>
  <c r="D985" i="16"/>
  <c r="C985" i="16"/>
  <c r="G985" i="16"/>
  <c r="B987" i="16"/>
  <c r="E986" i="16"/>
  <c r="G986" i="16" l="1"/>
  <c r="B988" i="16"/>
  <c r="E987" i="16"/>
  <c r="D986" i="16"/>
  <c r="C986" i="16"/>
  <c r="A987" i="16"/>
  <c r="A988" i="16" l="1"/>
  <c r="D987" i="16"/>
  <c r="C987" i="16"/>
  <c r="G987" i="16"/>
  <c r="B989" i="16"/>
  <c r="E988" i="16"/>
  <c r="G988" i="16" l="1"/>
  <c r="B990" i="16"/>
  <c r="E989" i="16"/>
  <c r="D988" i="16"/>
  <c r="C988" i="16"/>
  <c r="A989" i="16"/>
  <c r="A990" i="16" l="1"/>
  <c r="D989" i="16"/>
  <c r="C989" i="16"/>
  <c r="G989" i="16"/>
  <c r="B991" i="16"/>
  <c r="E990" i="16"/>
  <c r="G990" i="16" l="1"/>
  <c r="B992" i="16"/>
  <c r="E991" i="16"/>
  <c r="D990" i="16"/>
  <c r="C990" i="16"/>
  <c r="A991" i="16"/>
  <c r="A992" i="16" l="1"/>
  <c r="D991" i="16"/>
  <c r="C991" i="16"/>
  <c r="G991" i="16"/>
  <c r="B993" i="16"/>
  <c r="E992" i="16"/>
  <c r="G992" i="16" l="1"/>
  <c r="B994" i="16"/>
  <c r="E993" i="16"/>
  <c r="D992" i="16"/>
  <c r="C992" i="16"/>
  <c r="A993" i="16"/>
  <c r="A994" i="16" l="1"/>
  <c r="D993" i="16"/>
  <c r="C993" i="16"/>
  <c r="G993" i="16"/>
  <c r="B995" i="16"/>
  <c r="E994" i="16"/>
  <c r="G994" i="16" l="1"/>
  <c r="B996" i="16"/>
  <c r="E995" i="16"/>
  <c r="D994" i="16"/>
  <c r="C994" i="16"/>
  <c r="A995" i="16"/>
  <c r="A996" i="16" l="1"/>
  <c r="D995" i="16"/>
  <c r="C995" i="16"/>
  <c r="G995" i="16"/>
  <c r="B997" i="16"/>
  <c r="E996" i="16"/>
  <c r="G996" i="16" l="1"/>
  <c r="B998" i="16"/>
  <c r="E997" i="16"/>
  <c r="D996" i="16"/>
  <c r="C996" i="16"/>
  <c r="A997" i="16"/>
  <c r="A998" i="16" l="1"/>
  <c r="D997" i="16"/>
  <c r="C997" i="16"/>
  <c r="G997" i="16"/>
  <c r="B999" i="16"/>
  <c r="E998" i="16"/>
  <c r="G998" i="16" l="1"/>
  <c r="B1000" i="16"/>
  <c r="E999" i="16"/>
  <c r="D998" i="16"/>
  <c r="C998" i="16"/>
  <c r="A999" i="16"/>
  <c r="A1000" i="16" l="1"/>
  <c r="D999" i="16"/>
  <c r="C999" i="16"/>
  <c r="G999" i="16"/>
  <c r="B1001" i="16"/>
  <c r="E1000" i="16"/>
  <c r="G1000" i="16" l="1"/>
  <c r="B1002" i="16"/>
  <c r="E1001" i="16"/>
  <c r="D1000" i="16"/>
  <c r="C1000" i="16"/>
  <c r="A1001" i="16"/>
  <c r="A1002" i="16" l="1"/>
  <c r="D1001" i="16"/>
  <c r="C1001" i="16"/>
  <c r="G1001" i="16"/>
  <c r="B1003" i="16"/>
  <c r="E1002" i="16"/>
  <c r="G1002" i="16" l="1"/>
  <c r="B1004" i="16"/>
  <c r="E1003" i="16"/>
  <c r="D1002" i="16"/>
  <c r="C1002" i="16"/>
  <c r="A1003" i="16"/>
  <c r="A1004" i="16" l="1"/>
  <c r="D1003" i="16"/>
  <c r="C1003" i="16"/>
  <c r="G1003" i="16"/>
  <c r="B1005" i="16"/>
  <c r="E1004" i="16"/>
  <c r="G1004" i="16" l="1"/>
  <c r="B1006" i="16"/>
  <c r="E1005" i="16"/>
  <c r="D1004" i="16"/>
  <c r="C1004" i="16"/>
  <c r="A1005" i="16"/>
  <c r="A1006" i="16" l="1"/>
  <c r="D1005" i="16"/>
  <c r="C1005" i="16"/>
  <c r="G1005" i="16"/>
  <c r="B1007" i="16"/>
  <c r="E1006" i="16"/>
  <c r="G1006" i="16" l="1"/>
  <c r="B1008" i="16"/>
  <c r="E1007" i="16"/>
  <c r="D1006" i="16"/>
  <c r="C1006" i="16"/>
  <c r="A1007" i="16"/>
  <c r="A1008" i="16" l="1"/>
  <c r="D1007" i="16"/>
  <c r="C1007" i="16"/>
  <c r="G1007" i="16"/>
  <c r="B1009" i="16"/>
  <c r="E1008" i="16"/>
  <c r="G1008" i="16" l="1"/>
  <c r="B1010" i="16"/>
  <c r="E1009" i="16"/>
  <c r="D1008" i="16"/>
  <c r="C1008" i="16"/>
  <c r="A1009" i="16"/>
  <c r="A1010" i="16" l="1"/>
  <c r="D1009" i="16"/>
  <c r="C1009" i="16"/>
  <c r="G1009" i="16"/>
  <c r="B1011" i="16"/>
  <c r="E1010" i="16"/>
  <c r="G1010" i="16" l="1"/>
  <c r="B1012" i="16"/>
  <c r="E1011" i="16"/>
  <c r="D1010" i="16"/>
  <c r="C1010" i="16"/>
  <c r="A1011" i="16"/>
  <c r="A1012" i="16" l="1"/>
  <c r="D1011" i="16"/>
  <c r="C1011" i="16"/>
  <c r="G1011" i="16"/>
  <c r="B1013" i="16"/>
  <c r="E1012" i="16"/>
  <c r="G1012" i="16" l="1"/>
  <c r="B1014" i="16"/>
  <c r="E1013" i="16"/>
  <c r="D1012" i="16"/>
  <c r="C1012" i="16"/>
  <c r="A1013" i="16"/>
  <c r="A1014" i="16" l="1"/>
  <c r="D1013" i="16"/>
  <c r="C1013" i="16"/>
  <c r="G1013" i="16"/>
  <c r="B1015" i="16"/>
  <c r="E1014" i="16"/>
  <c r="G1014" i="16" l="1"/>
  <c r="B1016" i="16"/>
  <c r="E1015" i="16"/>
  <c r="D1014" i="16"/>
  <c r="C1014" i="16"/>
  <c r="A1015" i="16"/>
  <c r="A1016" i="16" l="1"/>
  <c r="D1015" i="16"/>
  <c r="C1015" i="16"/>
  <c r="G1015" i="16"/>
  <c r="B1017" i="16"/>
  <c r="E1016" i="16"/>
  <c r="G1016" i="16" l="1"/>
  <c r="B1018" i="16"/>
  <c r="E1017" i="16"/>
  <c r="D1016" i="16"/>
  <c r="C1016" i="16"/>
  <c r="A1017" i="16"/>
  <c r="A1018" i="16" l="1"/>
  <c r="D1017" i="16"/>
  <c r="C1017" i="16"/>
  <c r="G1017" i="16"/>
  <c r="B1019" i="16"/>
  <c r="E1018" i="16"/>
  <c r="G1018" i="16" l="1"/>
  <c r="B1020" i="16"/>
  <c r="E1019" i="16"/>
  <c r="D1018" i="16"/>
  <c r="C1018" i="16"/>
  <c r="A1019" i="16"/>
  <c r="A1020" i="16" l="1"/>
  <c r="D1019" i="16"/>
  <c r="C1019" i="16"/>
  <c r="G1019" i="16"/>
  <c r="B1021" i="16"/>
  <c r="E1020" i="16"/>
  <c r="G1020" i="16" l="1"/>
  <c r="B1022" i="16"/>
  <c r="E1021" i="16"/>
  <c r="D1020" i="16"/>
  <c r="C1020" i="16"/>
  <c r="A1021" i="16"/>
  <c r="A1022" i="16" l="1"/>
  <c r="D1021" i="16"/>
  <c r="C1021" i="16"/>
  <c r="G1021" i="16"/>
  <c r="B1023" i="16"/>
  <c r="E1022" i="16"/>
  <c r="G1022" i="16" l="1"/>
  <c r="B1024" i="16"/>
  <c r="E1023" i="16"/>
  <c r="D1022" i="16"/>
  <c r="C1022" i="16"/>
  <c r="A1023" i="16"/>
  <c r="A1024" i="16" l="1"/>
  <c r="D1023" i="16"/>
  <c r="C1023" i="16"/>
  <c r="G1023" i="16"/>
  <c r="B1025" i="16"/>
  <c r="E1024" i="16"/>
  <c r="G1024" i="16" l="1"/>
  <c r="B1026" i="16"/>
  <c r="E1025" i="16"/>
  <c r="D1024" i="16"/>
  <c r="C1024" i="16"/>
  <c r="A1025" i="16"/>
  <c r="A1026" i="16" l="1"/>
  <c r="D1025" i="16"/>
  <c r="C1025" i="16"/>
  <c r="G1025" i="16"/>
  <c r="B1027" i="16"/>
  <c r="E1026" i="16"/>
  <c r="G1026" i="16" l="1"/>
  <c r="B1028" i="16"/>
  <c r="E1027" i="16"/>
  <c r="D1026" i="16"/>
  <c r="C1026" i="16"/>
  <c r="A1027" i="16"/>
  <c r="A1028" i="16" l="1"/>
  <c r="D1027" i="16"/>
  <c r="C1027" i="16"/>
  <c r="G1027" i="16"/>
  <c r="B1029" i="16"/>
  <c r="E1028" i="16"/>
  <c r="G1028" i="16" l="1"/>
  <c r="B1030" i="16"/>
  <c r="E1029" i="16"/>
  <c r="D1028" i="16"/>
  <c r="C1028" i="16"/>
  <c r="A1029" i="16"/>
  <c r="A1030" i="16" l="1"/>
  <c r="D1029" i="16"/>
  <c r="C1029" i="16"/>
  <c r="G1029" i="16"/>
  <c r="B1031" i="16"/>
  <c r="E1030" i="16"/>
  <c r="G1030" i="16" l="1"/>
  <c r="B1032" i="16"/>
  <c r="E1031" i="16"/>
  <c r="D1030" i="16"/>
  <c r="C1030" i="16"/>
  <c r="A1031" i="16"/>
  <c r="A1032" i="16" l="1"/>
  <c r="D1031" i="16"/>
  <c r="C1031" i="16"/>
  <c r="G1031" i="16"/>
  <c r="B1033" i="16"/>
  <c r="E1032" i="16"/>
  <c r="G1032" i="16" l="1"/>
  <c r="B1034" i="16"/>
  <c r="E1033" i="16"/>
  <c r="D1032" i="16"/>
  <c r="C1032" i="16"/>
  <c r="A1033" i="16"/>
  <c r="A1034" i="16" l="1"/>
  <c r="D1033" i="16"/>
  <c r="C1033" i="16"/>
  <c r="G1033" i="16"/>
  <c r="B1035" i="16"/>
  <c r="E1034" i="16"/>
  <c r="G1034" i="16" l="1"/>
  <c r="B1036" i="16"/>
  <c r="E1035" i="16"/>
  <c r="D1034" i="16"/>
  <c r="C1034" i="16"/>
  <c r="A1035" i="16"/>
  <c r="G1035" i="16" l="1"/>
  <c r="A1036" i="16"/>
  <c r="D1035" i="16"/>
  <c r="C1035" i="16"/>
  <c r="B1037" i="16"/>
  <c r="E1036" i="16"/>
  <c r="G1036" i="16" l="1"/>
  <c r="B1038" i="16"/>
  <c r="E1037" i="16"/>
  <c r="D1036" i="16"/>
  <c r="C1036" i="16"/>
  <c r="A1037" i="16"/>
  <c r="A1038" i="16" l="1"/>
  <c r="D1037" i="16"/>
  <c r="C1037" i="16"/>
  <c r="G1037" i="16"/>
  <c r="B1039" i="16"/>
  <c r="E1038" i="16"/>
  <c r="G1038" i="16" l="1"/>
  <c r="B1040" i="16"/>
  <c r="E1039" i="16"/>
  <c r="D1038" i="16"/>
  <c r="C1038" i="16"/>
  <c r="A1039" i="16"/>
  <c r="A1040" i="16" l="1"/>
  <c r="D1039" i="16"/>
  <c r="C1039" i="16"/>
  <c r="G1039" i="16"/>
  <c r="B1041" i="16"/>
  <c r="E1040" i="16"/>
  <c r="G1040" i="16" l="1"/>
  <c r="B1042" i="16"/>
  <c r="E1041" i="16"/>
  <c r="D1040" i="16"/>
  <c r="C1040" i="16"/>
  <c r="A1041" i="16"/>
  <c r="A1042" i="16" l="1"/>
  <c r="D1041" i="16"/>
  <c r="C1041" i="16"/>
  <c r="G1041" i="16"/>
  <c r="B1043" i="16"/>
  <c r="E1042" i="16"/>
  <c r="G1042" i="16" l="1"/>
  <c r="B1044" i="16"/>
  <c r="E1043" i="16"/>
  <c r="D1042" i="16"/>
  <c r="C1042" i="16"/>
  <c r="A1043" i="16"/>
  <c r="A1044" i="16" l="1"/>
  <c r="D1043" i="16"/>
  <c r="C1043" i="16"/>
  <c r="G1043" i="16"/>
  <c r="B1045" i="16"/>
  <c r="E1044" i="16"/>
  <c r="G1044" i="16" l="1"/>
  <c r="B1046" i="16"/>
  <c r="E1045" i="16"/>
  <c r="D1044" i="16"/>
  <c r="C1044" i="16"/>
  <c r="A1045" i="16"/>
  <c r="A1046" i="16" l="1"/>
  <c r="D1045" i="16"/>
  <c r="C1045" i="16"/>
  <c r="G1045" i="16"/>
  <c r="B1047" i="16"/>
  <c r="E1046" i="16"/>
  <c r="G1046" i="16" l="1"/>
  <c r="B1048" i="16"/>
  <c r="E1047" i="16"/>
  <c r="D1046" i="16"/>
  <c r="C1046" i="16"/>
  <c r="A1047" i="16"/>
  <c r="A1048" i="16" l="1"/>
  <c r="D1047" i="16"/>
  <c r="C1047" i="16"/>
  <c r="G1047" i="16"/>
  <c r="B1049" i="16"/>
  <c r="E1048" i="16"/>
  <c r="G1048" i="16" l="1"/>
  <c r="E1049" i="16"/>
  <c r="B1050" i="16"/>
  <c r="D1048" i="16"/>
  <c r="C1048" i="16"/>
  <c r="A1049" i="16"/>
  <c r="E1050" i="16" l="1"/>
  <c r="B1051" i="16"/>
  <c r="A1050" i="16"/>
  <c r="D1049" i="16"/>
  <c r="C1049" i="16"/>
  <c r="G1049" i="16"/>
  <c r="C1050" i="16" l="1"/>
  <c r="A1051" i="16"/>
  <c r="D1050" i="16"/>
  <c r="B1052" i="16"/>
  <c r="E1051" i="16"/>
  <c r="G1050" i="16"/>
  <c r="G1051" i="16" l="1"/>
  <c r="E1052" i="16"/>
  <c r="B1053" i="16"/>
  <c r="A1052" i="16"/>
  <c r="D1051" i="16"/>
  <c r="C1051" i="16"/>
  <c r="C1052" i="16" l="1"/>
  <c r="A1053" i="16"/>
  <c r="D1052" i="16"/>
  <c r="B1054" i="16"/>
  <c r="E1053" i="16"/>
  <c r="G1052" i="16"/>
  <c r="G1053" i="16" l="1"/>
  <c r="E1054" i="16"/>
  <c r="B1055" i="16"/>
  <c r="A1054" i="16"/>
  <c r="D1053" i="16"/>
  <c r="C1053" i="16"/>
  <c r="D1054" i="16" l="1"/>
  <c r="C1054" i="16"/>
  <c r="A1055" i="16"/>
  <c r="B1056" i="16"/>
  <c r="E1055" i="16"/>
  <c r="G1054" i="16"/>
  <c r="G1055" i="16" l="1"/>
  <c r="E1056" i="16"/>
  <c r="B1057" i="16"/>
  <c r="A1056" i="16"/>
  <c r="D1055" i="16"/>
  <c r="C1055" i="16"/>
  <c r="D1056" i="16" l="1"/>
  <c r="C1056" i="16"/>
  <c r="A1057" i="16"/>
  <c r="B1058" i="16"/>
  <c r="E1057" i="16"/>
  <c r="G1056" i="16"/>
  <c r="G1057" i="16" l="1"/>
  <c r="E1058" i="16"/>
  <c r="B1059" i="16"/>
  <c r="A1058" i="16"/>
  <c r="D1057" i="16"/>
  <c r="C1057" i="16"/>
  <c r="D1058" i="16" l="1"/>
  <c r="C1058" i="16"/>
  <c r="A1059" i="16"/>
  <c r="B1060" i="16"/>
  <c r="E1059" i="16"/>
  <c r="G1058" i="16"/>
  <c r="G1059" i="16" l="1"/>
  <c r="E1060" i="16"/>
  <c r="B1061" i="16"/>
  <c r="A1060" i="16"/>
  <c r="D1059" i="16"/>
  <c r="C1059" i="16"/>
  <c r="D1060" i="16" l="1"/>
  <c r="C1060" i="16"/>
  <c r="A1061" i="16"/>
  <c r="B1062" i="16"/>
  <c r="E1061" i="16"/>
  <c r="G1060" i="16"/>
  <c r="G1061" i="16" l="1"/>
  <c r="E1062" i="16"/>
  <c r="B1063" i="16"/>
  <c r="A1062" i="16"/>
  <c r="D1061" i="16"/>
  <c r="C1061" i="16"/>
  <c r="D1062" i="16" l="1"/>
  <c r="C1062" i="16"/>
  <c r="A1063" i="16"/>
  <c r="B1064" i="16"/>
  <c r="E1063" i="16"/>
  <c r="G1062" i="16"/>
  <c r="G1063" i="16" l="1"/>
  <c r="E1064" i="16"/>
  <c r="B1065" i="16"/>
  <c r="A1064" i="16"/>
  <c r="D1063" i="16"/>
  <c r="C1063" i="16"/>
  <c r="D1064" i="16" l="1"/>
  <c r="C1064" i="16"/>
  <c r="A1065" i="16"/>
  <c r="B1066" i="16"/>
  <c r="E1065" i="16"/>
  <c r="G1064" i="16"/>
  <c r="G1065" i="16" l="1"/>
  <c r="E1066" i="16"/>
  <c r="B1067" i="16"/>
  <c r="A1066" i="16"/>
  <c r="D1065" i="16"/>
  <c r="C1065" i="16"/>
  <c r="D1066" i="16" l="1"/>
  <c r="C1066" i="16"/>
  <c r="A1067" i="16"/>
  <c r="B1068" i="16"/>
  <c r="E1067" i="16"/>
  <c r="G1066" i="16"/>
  <c r="G1067" i="16" l="1"/>
  <c r="E1068" i="16"/>
  <c r="B1069" i="16"/>
  <c r="A1068" i="16"/>
  <c r="D1067" i="16"/>
  <c r="C1067" i="16"/>
  <c r="D1068" i="16" l="1"/>
  <c r="C1068" i="16"/>
  <c r="A1069" i="16"/>
  <c r="B1070" i="16"/>
  <c r="E1069" i="16"/>
  <c r="G1068" i="16"/>
  <c r="G1069" i="16" l="1"/>
  <c r="E1070" i="16"/>
  <c r="B1071" i="16"/>
  <c r="A1070" i="16"/>
  <c r="D1069" i="16"/>
  <c r="C1069" i="16"/>
  <c r="D1070" i="16" l="1"/>
  <c r="C1070" i="16"/>
  <c r="A1071" i="16"/>
  <c r="B1072" i="16"/>
  <c r="E1071" i="16"/>
  <c r="G1070" i="16"/>
  <c r="G1071" i="16" l="1"/>
  <c r="E1072" i="16"/>
  <c r="B1073" i="16"/>
  <c r="A1072" i="16"/>
  <c r="D1071" i="16"/>
  <c r="C1071" i="16"/>
  <c r="D1072" i="16" l="1"/>
  <c r="C1072" i="16"/>
  <c r="A1073" i="16"/>
  <c r="B1074" i="16"/>
  <c r="E1073" i="16"/>
  <c r="G1072" i="16"/>
  <c r="G1073" i="16" l="1"/>
  <c r="E1074" i="16"/>
  <c r="B1075" i="16"/>
  <c r="A1074" i="16"/>
  <c r="D1073" i="16"/>
  <c r="C1073" i="16"/>
  <c r="D1074" i="16" l="1"/>
  <c r="C1074" i="16"/>
  <c r="A1075" i="16"/>
  <c r="B1076" i="16"/>
  <c r="E1075" i="16"/>
  <c r="G1074" i="16"/>
  <c r="G1075" i="16" l="1"/>
  <c r="E1076" i="16"/>
  <c r="B1077" i="16"/>
  <c r="A1076" i="16"/>
  <c r="D1075" i="16"/>
  <c r="C1075" i="16"/>
  <c r="D1076" i="16" l="1"/>
  <c r="C1076" i="16"/>
  <c r="A1077" i="16"/>
  <c r="B1078" i="16"/>
  <c r="E1077" i="16"/>
  <c r="G1076" i="16"/>
  <c r="G1077" i="16" l="1"/>
  <c r="E1078" i="16"/>
  <c r="B1079" i="16"/>
  <c r="A1078" i="16"/>
  <c r="D1077" i="16"/>
  <c r="C1077" i="16"/>
  <c r="D1078" i="16" l="1"/>
  <c r="C1078" i="16"/>
  <c r="A1079" i="16"/>
  <c r="B1080" i="16"/>
  <c r="E1079" i="16"/>
  <c r="G1078" i="16"/>
  <c r="G1079" i="16" l="1"/>
  <c r="E1080" i="16"/>
  <c r="B1081" i="16"/>
  <c r="A1080" i="16"/>
  <c r="D1079" i="16"/>
  <c r="C1079" i="16"/>
  <c r="D1080" i="16" l="1"/>
  <c r="C1080" i="16"/>
  <c r="A1081" i="16"/>
  <c r="B1082" i="16"/>
  <c r="E1081" i="16"/>
  <c r="G1080" i="16"/>
  <c r="G1081" i="16" l="1"/>
  <c r="E1082" i="16"/>
  <c r="B1083" i="16"/>
  <c r="A1082" i="16"/>
  <c r="D1081" i="16"/>
  <c r="C1081" i="16"/>
  <c r="G1082" i="16" l="1"/>
  <c r="D1082" i="16"/>
  <c r="C1082" i="16"/>
  <c r="A1083" i="16"/>
  <c r="B1084" i="16"/>
  <c r="E1083" i="16"/>
  <c r="G1083" i="16" l="1"/>
  <c r="E1084" i="16"/>
  <c r="B1085" i="16"/>
  <c r="A1084" i="16"/>
  <c r="D1083" i="16"/>
  <c r="C1083" i="16"/>
  <c r="G1084" i="16" l="1"/>
  <c r="D1084" i="16"/>
  <c r="C1084" i="16"/>
  <c r="A1085" i="16"/>
  <c r="B1086" i="16"/>
  <c r="E1085" i="16"/>
  <c r="G1085" i="16" l="1"/>
  <c r="E1086" i="16"/>
  <c r="B1087" i="16"/>
  <c r="A1086" i="16"/>
  <c r="D1085" i="16"/>
  <c r="C1085" i="16"/>
  <c r="D1086" i="16" l="1"/>
  <c r="C1086" i="16"/>
  <c r="A1087" i="16"/>
  <c r="B1088" i="16"/>
  <c r="E1087" i="16"/>
  <c r="G1086" i="16"/>
  <c r="G1087" i="16" l="1"/>
  <c r="E1088" i="16"/>
  <c r="B1089" i="16"/>
  <c r="A1088" i="16"/>
  <c r="D1087" i="16"/>
  <c r="C1087" i="16"/>
  <c r="D1088" i="16" l="1"/>
  <c r="C1088" i="16"/>
  <c r="A1089" i="16"/>
  <c r="B1090" i="16"/>
  <c r="E1089" i="16"/>
  <c r="G1088" i="16"/>
  <c r="G1089" i="16" l="1"/>
  <c r="E1090" i="16"/>
  <c r="B1091" i="16"/>
  <c r="A1090" i="16"/>
  <c r="D1089" i="16"/>
  <c r="C1089" i="16"/>
  <c r="D1090" i="16" l="1"/>
  <c r="C1090" i="16"/>
  <c r="A1091" i="16"/>
  <c r="B1092" i="16"/>
  <c r="E1091" i="16"/>
  <c r="G1090" i="16"/>
  <c r="G1091" i="16" l="1"/>
  <c r="E1092" i="16"/>
  <c r="B1093" i="16"/>
  <c r="A1092" i="16"/>
  <c r="D1091" i="16"/>
  <c r="C1091" i="16"/>
  <c r="D1092" i="16" l="1"/>
  <c r="C1092" i="16"/>
  <c r="A1093" i="16"/>
  <c r="B1094" i="16"/>
  <c r="E1093" i="16"/>
  <c r="G1092" i="16"/>
  <c r="G1093" i="16" l="1"/>
  <c r="E1094" i="16"/>
  <c r="B1095" i="16"/>
  <c r="A1094" i="16"/>
  <c r="D1093" i="16"/>
  <c r="C1093" i="16"/>
  <c r="D1094" i="16" l="1"/>
  <c r="C1094" i="16"/>
  <c r="A1095" i="16"/>
  <c r="B1096" i="16"/>
  <c r="E1095" i="16"/>
  <c r="G1094" i="16"/>
  <c r="G1095" i="16" l="1"/>
  <c r="E1096" i="16"/>
  <c r="B1097" i="16"/>
  <c r="A1096" i="16"/>
  <c r="D1095" i="16"/>
  <c r="C1095" i="16"/>
  <c r="D1096" i="16" l="1"/>
  <c r="C1096" i="16"/>
  <c r="A1097" i="16"/>
  <c r="B1098" i="16"/>
  <c r="E1097" i="16"/>
  <c r="G1096" i="16"/>
  <c r="G1097" i="16" l="1"/>
  <c r="E1098" i="16"/>
  <c r="B1099" i="16"/>
  <c r="A1098" i="16"/>
  <c r="D1097" i="16"/>
  <c r="C1097" i="16"/>
  <c r="D1098" i="16" l="1"/>
  <c r="C1098" i="16"/>
  <c r="A1099" i="16"/>
  <c r="B1100" i="16"/>
  <c r="E1099" i="16"/>
  <c r="G1098" i="16"/>
  <c r="G1099" i="16" l="1"/>
  <c r="E1100" i="16"/>
  <c r="B1101" i="16"/>
  <c r="A1100" i="16"/>
  <c r="D1099" i="16"/>
  <c r="C1099" i="16"/>
  <c r="G1100" i="16" l="1"/>
  <c r="D1100" i="16"/>
  <c r="C1100" i="16"/>
  <c r="A1101" i="16"/>
  <c r="B1102" i="16"/>
  <c r="E1101" i="16"/>
  <c r="G1101" i="16" l="1"/>
  <c r="E1102" i="16"/>
  <c r="B1103" i="16"/>
  <c r="A1102" i="16"/>
  <c r="D1101" i="16"/>
  <c r="C1101" i="16"/>
  <c r="D1102" i="16" l="1"/>
  <c r="C1102" i="16"/>
  <c r="A1103" i="16"/>
  <c r="B1104" i="16"/>
  <c r="E1103" i="16"/>
  <c r="G1102" i="16"/>
  <c r="G1103" i="16" l="1"/>
  <c r="E1104" i="16"/>
  <c r="B1105" i="16"/>
  <c r="A1104" i="16"/>
  <c r="D1103" i="16"/>
  <c r="C1103" i="16"/>
  <c r="D1104" i="16" l="1"/>
  <c r="C1104" i="16"/>
  <c r="A1105" i="16"/>
  <c r="B1106" i="16"/>
  <c r="E1105" i="16"/>
  <c r="G1104" i="16"/>
  <c r="G1105" i="16" l="1"/>
  <c r="E1106" i="16"/>
  <c r="B1107" i="16"/>
  <c r="A1106" i="16"/>
  <c r="D1105" i="16"/>
  <c r="C1105" i="16"/>
  <c r="D1106" i="16" l="1"/>
  <c r="C1106" i="16"/>
  <c r="A1107" i="16"/>
  <c r="B1108" i="16"/>
  <c r="E1107" i="16"/>
  <c r="G1106" i="16"/>
  <c r="G1107" i="16" l="1"/>
  <c r="E1108" i="16"/>
  <c r="B1109" i="16"/>
  <c r="A1108" i="16"/>
  <c r="D1107" i="16"/>
  <c r="C1107" i="16"/>
  <c r="D1108" i="16" l="1"/>
  <c r="C1108" i="16"/>
  <c r="A1109" i="16"/>
  <c r="B1110" i="16"/>
  <c r="E1109" i="16"/>
  <c r="G1108" i="16"/>
  <c r="G1109" i="16" l="1"/>
  <c r="E1110" i="16"/>
  <c r="B1111" i="16"/>
  <c r="A1110" i="16"/>
  <c r="D1109" i="16"/>
  <c r="C1109" i="16"/>
  <c r="D1110" i="16" l="1"/>
  <c r="C1110" i="16"/>
  <c r="A1111" i="16"/>
  <c r="B1112" i="16"/>
  <c r="E1111" i="16"/>
  <c r="G1110" i="16"/>
  <c r="G1111" i="16" l="1"/>
  <c r="E1112" i="16"/>
  <c r="B1113" i="16"/>
  <c r="A1112" i="16"/>
  <c r="D1111" i="16"/>
  <c r="C1111" i="16"/>
  <c r="D1112" i="16" l="1"/>
  <c r="C1112" i="16"/>
  <c r="A1113" i="16"/>
  <c r="B1114" i="16"/>
  <c r="E1113" i="16"/>
  <c r="G1112" i="16"/>
  <c r="G1113" i="16" l="1"/>
  <c r="E1114" i="16"/>
  <c r="B1115" i="16"/>
  <c r="A1114" i="16"/>
  <c r="D1113" i="16"/>
  <c r="C1113" i="16"/>
  <c r="D1114" i="16" l="1"/>
  <c r="C1114" i="16"/>
  <c r="A1115" i="16"/>
  <c r="B1116" i="16"/>
  <c r="E1115" i="16"/>
  <c r="G1114" i="16"/>
  <c r="G1115" i="16" l="1"/>
  <c r="E1116" i="16"/>
  <c r="B1117" i="16"/>
  <c r="A1116" i="16"/>
  <c r="D1115" i="16"/>
  <c r="C1115" i="16"/>
  <c r="D1116" i="16" l="1"/>
  <c r="C1116" i="16"/>
  <c r="A1117" i="16"/>
  <c r="B1118" i="16"/>
  <c r="E1117" i="16"/>
  <c r="G1116" i="16"/>
  <c r="G1117" i="16" l="1"/>
  <c r="E1118" i="16"/>
  <c r="B1119" i="16"/>
  <c r="A1118" i="16"/>
  <c r="D1117" i="16"/>
  <c r="C1117" i="16"/>
  <c r="D1118" i="16" l="1"/>
  <c r="C1118" i="16"/>
  <c r="A1119" i="16"/>
  <c r="B1120" i="16"/>
  <c r="E1119" i="16"/>
  <c r="G1118" i="16"/>
  <c r="G1119" i="16" l="1"/>
  <c r="E1120" i="16"/>
  <c r="B1121" i="16"/>
  <c r="A1120" i="16"/>
  <c r="D1119" i="16"/>
  <c r="C1119" i="16"/>
  <c r="D1120" i="16" l="1"/>
  <c r="C1120" i="16"/>
  <c r="A1121" i="16"/>
  <c r="B1122" i="16"/>
  <c r="E1121" i="16"/>
  <c r="G1120" i="16"/>
  <c r="G1121" i="16" l="1"/>
  <c r="E1122" i="16"/>
  <c r="B1123" i="16"/>
  <c r="A1122" i="16"/>
  <c r="D1121" i="16"/>
  <c r="C1121" i="16"/>
  <c r="D1122" i="16" l="1"/>
  <c r="C1122" i="16"/>
  <c r="A1123" i="16"/>
  <c r="B1124" i="16"/>
  <c r="E1123" i="16"/>
  <c r="G1122" i="16"/>
  <c r="G1123" i="16" l="1"/>
  <c r="E1124" i="16"/>
  <c r="B1125" i="16"/>
  <c r="A1124" i="16"/>
  <c r="D1123" i="16"/>
  <c r="C1123" i="16"/>
  <c r="D1124" i="16" l="1"/>
  <c r="C1124" i="16"/>
  <c r="A1125" i="16"/>
  <c r="B1126" i="16"/>
  <c r="E1125" i="16"/>
  <c r="G1124" i="16"/>
  <c r="G1125" i="16" l="1"/>
  <c r="E1126" i="16"/>
  <c r="B1127" i="16"/>
  <c r="A1126" i="16"/>
  <c r="D1125" i="16"/>
  <c r="C1125" i="16"/>
  <c r="D1126" i="16" l="1"/>
  <c r="C1126" i="16"/>
  <c r="A1127" i="16"/>
  <c r="B1128" i="16"/>
  <c r="E1127" i="16"/>
  <c r="G1126" i="16"/>
  <c r="G1127" i="16" l="1"/>
  <c r="E1128" i="16"/>
  <c r="B1129" i="16"/>
  <c r="A1128" i="16"/>
  <c r="D1127" i="16"/>
  <c r="C1127" i="16"/>
  <c r="D1128" i="16" l="1"/>
  <c r="C1128" i="16"/>
  <c r="A1129" i="16"/>
  <c r="B1130" i="16"/>
  <c r="E1129" i="16"/>
  <c r="G1128" i="16"/>
  <c r="G1129" i="16" l="1"/>
  <c r="E1130" i="16"/>
  <c r="B1131" i="16"/>
  <c r="A1130" i="16"/>
  <c r="D1129" i="16"/>
  <c r="C1129" i="16"/>
  <c r="D1130" i="16" l="1"/>
  <c r="C1130" i="16"/>
  <c r="A1131" i="16"/>
  <c r="B1132" i="16"/>
  <c r="E1131" i="16"/>
  <c r="G1130" i="16"/>
  <c r="G1131" i="16" l="1"/>
  <c r="E1132" i="16"/>
  <c r="B1133" i="16"/>
  <c r="A1132" i="16"/>
  <c r="D1131" i="16"/>
  <c r="C1131" i="16"/>
  <c r="D1132" i="16" l="1"/>
  <c r="C1132" i="16"/>
  <c r="A1133" i="16"/>
  <c r="B1134" i="16"/>
  <c r="E1133" i="16"/>
  <c r="G1132" i="16"/>
  <c r="G1133" i="16" l="1"/>
  <c r="E1134" i="16"/>
  <c r="B1135" i="16"/>
  <c r="A1134" i="16"/>
  <c r="D1133" i="16"/>
  <c r="C1133" i="16"/>
  <c r="D1134" i="16" l="1"/>
  <c r="C1134" i="16"/>
  <c r="A1135" i="16"/>
  <c r="B1136" i="16"/>
  <c r="E1135" i="16"/>
  <c r="G1134" i="16"/>
  <c r="G1135" i="16" l="1"/>
  <c r="E1136" i="16"/>
  <c r="B1137" i="16"/>
  <c r="A1136" i="16"/>
  <c r="D1135" i="16"/>
  <c r="C1135" i="16"/>
  <c r="D1136" i="16" l="1"/>
  <c r="C1136" i="16"/>
  <c r="A1137" i="16"/>
  <c r="B1138" i="16"/>
  <c r="E1137" i="16"/>
  <c r="G1136" i="16"/>
  <c r="G1137" i="16" l="1"/>
  <c r="E1138" i="16"/>
  <c r="B1139" i="16"/>
  <c r="A1138" i="16"/>
  <c r="D1137" i="16"/>
  <c r="C1137" i="16"/>
  <c r="D1138" i="16" l="1"/>
  <c r="C1138" i="16"/>
  <c r="A1139" i="16"/>
  <c r="B1140" i="16"/>
  <c r="E1139" i="16"/>
  <c r="G1138" i="16"/>
  <c r="G1139" i="16" l="1"/>
  <c r="E1140" i="16"/>
  <c r="B1141" i="16"/>
  <c r="A1140" i="16"/>
  <c r="D1139" i="16"/>
  <c r="C1139" i="16"/>
  <c r="G1140" i="16" l="1"/>
  <c r="D1140" i="16"/>
  <c r="C1140" i="16"/>
  <c r="A1141" i="16"/>
  <c r="B1142" i="16"/>
  <c r="E1141" i="16"/>
  <c r="G1141" i="16" l="1"/>
  <c r="E1142" i="16"/>
  <c r="B1143" i="16"/>
  <c r="A1142" i="16"/>
  <c r="D1141" i="16"/>
  <c r="C1141" i="16"/>
  <c r="D1142" i="16" l="1"/>
  <c r="C1142" i="16"/>
  <c r="A1143" i="16"/>
  <c r="B1144" i="16"/>
  <c r="E1143" i="16"/>
  <c r="G1142" i="16"/>
  <c r="G1143" i="16" l="1"/>
  <c r="E1144" i="16"/>
  <c r="B1145" i="16"/>
  <c r="A1144" i="16"/>
  <c r="D1143" i="16"/>
  <c r="C1143" i="16"/>
  <c r="D1144" i="16" l="1"/>
  <c r="C1144" i="16"/>
  <c r="A1145" i="16"/>
  <c r="B1146" i="16"/>
  <c r="E1145" i="16"/>
  <c r="G1144" i="16"/>
  <c r="G1145" i="16" l="1"/>
  <c r="E1146" i="16"/>
  <c r="B1147" i="16"/>
  <c r="A1146" i="16"/>
  <c r="D1145" i="16"/>
  <c r="C1145" i="16"/>
  <c r="D1146" i="16" l="1"/>
  <c r="C1146" i="16"/>
  <c r="A1147" i="16"/>
  <c r="B1148" i="16"/>
  <c r="E1147" i="16"/>
  <c r="G1146" i="16"/>
  <c r="G1147" i="16" l="1"/>
  <c r="E1148" i="16"/>
  <c r="B1149" i="16"/>
  <c r="A1148" i="16"/>
  <c r="D1147" i="16"/>
  <c r="C1147" i="16"/>
  <c r="D1148" i="16" l="1"/>
  <c r="C1148" i="16"/>
  <c r="A1149" i="16"/>
  <c r="B1150" i="16"/>
  <c r="E1149" i="16"/>
  <c r="G1148" i="16"/>
  <c r="G1149" i="16" l="1"/>
  <c r="E1150" i="16"/>
  <c r="B1151" i="16"/>
  <c r="A1150" i="16"/>
  <c r="D1149" i="16"/>
  <c r="C1149" i="16"/>
  <c r="D1150" i="16" l="1"/>
  <c r="C1150" i="16"/>
  <c r="A1151" i="16"/>
  <c r="B1152" i="16"/>
  <c r="E1151" i="16"/>
  <c r="G1150" i="16"/>
  <c r="G1151" i="16" l="1"/>
  <c r="E1152" i="16"/>
  <c r="B1153" i="16"/>
  <c r="A1152" i="16"/>
  <c r="D1151" i="16"/>
  <c r="C1151" i="16"/>
  <c r="D1152" i="16" l="1"/>
  <c r="C1152" i="16"/>
  <c r="A1153" i="16"/>
  <c r="B1154" i="16"/>
  <c r="E1153" i="16"/>
  <c r="G1152" i="16"/>
  <c r="G1153" i="16" l="1"/>
  <c r="E1154" i="16"/>
  <c r="B1155" i="16"/>
  <c r="A1154" i="16"/>
  <c r="D1153" i="16"/>
  <c r="C1153" i="16"/>
  <c r="D1154" i="16" l="1"/>
  <c r="C1154" i="16"/>
  <c r="A1155" i="16"/>
  <c r="B1156" i="16"/>
  <c r="E1155" i="16"/>
  <c r="G1154" i="16"/>
  <c r="G1155" i="16" l="1"/>
  <c r="E1156" i="16"/>
  <c r="B1157" i="16"/>
  <c r="A1156" i="16"/>
  <c r="D1155" i="16"/>
  <c r="C1155" i="16"/>
  <c r="D1156" i="16" l="1"/>
  <c r="C1156" i="16"/>
  <c r="A1157" i="16"/>
  <c r="B1158" i="16"/>
  <c r="E1157" i="16"/>
  <c r="G1156" i="16"/>
  <c r="G1157" i="16" l="1"/>
  <c r="E1158" i="16"/>
  <c r="B1159" i="16"/>
  <c r="A1158" i="16"/>
  <c r="D1157" i="16"/>
  <c r="C1157" i="16"/>
  <c r="D1158" i="16" l="1"/>
  <c r="C1158" i="16"/>
  <c r="A1159" i="16"/>
  <c r="B1160" i="16"/>
  <c r="E1159" i="16"/>
  <c r="G1158" i="16"/>
  <c r="G1159" i="16" l="1"/>
  <c r="E1160" i="16"/>
  <c r="B1161" i="16"/>
  <c r="A1160" i="16"/>
  <c r="D1159" i="16"/>
  <c r="C1159" i="16"/>
  <c r="G1160" i="16" l="1"/>
  <c r="D1160" i="16"/>
  <c r="C1160" i="16"/>
  <c r="A1161" i="16"/>
  <c r="B1162" i="16"/>
  <c r="E1161" i="16"/>
  <c r="G1161" i="16" l="1"/>
  <c r="E1162" i="16"/>
  <c r="B1163" i="16"/>
  <c r="A1162" i="16"/>
  <c r="D1161" i="16"/>
  <c r="C1161" i="16"/>
  <c r="D1162" i="16" l="1"/>
  <c r="C1162" i="16"/>
  <c r="A1163" i="16"/>
  <c r="B1164" i="16"/>
  <c r="E1163" i="16"/>
  <c r="G1162" i="16"/>
  <c r="G1163" i="16" l="1"/>
  <c r="E1164" i="16"/>
  <c r="B1165" i="16"/>
  <c r="A1164" i="16"/>
  <c r="D1163" i="16"/>
  <c r="C1163" i="16"/>
  <c r="D1164" i="16" l="1"/>
  <c r="C1164" i="16"/>
  <c r="A1165" i="16"/>
  <c r="B1166" i="16"/>
  <c r="E1165" i="16"/>
  <c r="G1164" i="16"/>
  <c r="G1165" i="16" l="1"/>
  <c r="E1166" i="16"/>
  <c r="B1167" i="16"/>
  <c r="A1166" i="16"/>
  <c r="D1165" i="16"/>
  <c r="C1165" i="16"/>
  <c r="D1166" i="16" l="1"/>
  <c r="C1166" i="16"/>
  <c r="A1167" i="16"/>
  <c r="B1168" i="16"/>
  <c r="E1167" i="16"/>
  <c r="G1166" i="16"/>
  <c r="G1167" i="16" l="1"/>
  <c r="E1168" i="16"/>
  <c r="B1169" i="16"/>
  <c r="A1168" i="16"/>
  <c r="D1167" i="16"/>
  <c r="C1167" i="16"/>
  <c r="D1168" i="16" l="1"/>
  <c r="C1168" i="16"/>
  <c r="A1169" i="16"/>
  <c r="B1170" i="16"/>
  <c r="E1169" i="16"/>
  <c r="G1168" i="16"/>
  <c r="G1169" i="16" l="1"/>
  <c r="E1170" i="16"/>
  <c r="B1171" i="16"/>
  <c r="A1170" i="16"/>
  <c r="D1169" i="16"/>
  <c r="C1169" i="16"/>
  <c r="D1170" i="16" l="1"/>
  <c r="C1170" i="16"/>
  <c r="A1171" i="16"/>
  <c r="B1172" i="16"/>
  <c r="E1171" i="16"/>
  <c r="G1170" i="16"/>
  <c r="G1171" i="16" l="1"/>
  <c r="E1172" i="16"/>
  <c r="B1173" i="16"/>
  <c r="A1172" i="16"/>
  <c r="D1171" i="16"/>
  <c r="C1171" i="16"/>
  <c r="D1172" i="16" l="1"/>
  <c r="C1172" i="16"/>
  <c r="A1173" i="16"/>
  <c r="B1174" i="16"/>
  <c r="E1173" i="16"/>
  <c r="G1172" i="16"/>
  <c r="G1173" i="16" l="1"/>
  <c r="E1174" i="16"/>
  <c r="B1175" i="16"/>
  <c r="A1174" i="16"/>
  <c r="D1173" i="16"/>
  <c r="C1173" i="16"/>
  <c r="D1174" i="16" l="1"/>
  <c r="C1174" i="16"/>
  <c r="A1175" i="16"/>
  <c r="B1176" i="16"/>
  <c r="E1175" i="16"/>
  <c r="G1174" i="16"/>
  <c r="G1175" i="16" l="1"/>
  <c r="E1176" i="16"/>
  <c r="B1177" i="16"/>
  <c r="A1176" i="16"/>
  <c r="D1175" i="16"/>
  <c r="C1175" i="16"/>
  <c r="D1176" i="16" l="1"/>
  <c r="C1176" i="16"/>
  <c r="A1177" i="16"/>
  <c r="B1178" i="16"/>
  <c r="E1177" i="16"/>
  <c r="G1176" i="16"/>
  <c r="G1177" i="16" l="1"/>
  <c r="E1178" i="16"/>
  <c r="B1179" i="16"/>
  <c r="A1178" i="16"/>
  <c r="D1177" i="16"/>
  <c r="C1177" i="16"/>
  <c r="D1178" i="16" l="1"/>
  <c r="C1178" i="16"/>
  <c r="A1179" i="16"/>
  <c r="B1180" i="16"/>
  <c r="E1179" i="16"/>
  <c r="G1178" i="16"/>
  <c r="G1179" i="16" l="1"/>
  <c r="E1180" i="16"/>
  <c r="B1181" i="16"/>
  <c r="A1180" i="16"/>
  <c r="D1179" i="16"/>
  <c r="C1179" i="16"/>
  <c r="D1180" i="16" l="1"/>
  <c r="C1180" i="16"/>
  <c r="A1181" i="16"/>
  <c r="B1182" i="16"/>
  <c r="E1181" i="16"/>
  <c r="G1180" i="16"/>
  <c r="G1181" i="16" l="1"/>
  <c r="E1182" i="16"/>
  <c r="B1183" i="16"/>
  <c r="A1182" i="16"/>
  <c r="D1181" i="16"/>
  <c r="C1181" i="16"/>
  <c r="D1182" i="16" l="1"/>
  <c r="C1182" i="16"/>
  <c r="A1183" i="16"/>
  <c r="B1184" i="16"/>
  <c r="E1183" i="16"/>
  <c r="G1182" i="16"/>
  <c r="G1183" i="16" l="1"/>
  <c r="E1184" i="16"/>
  <c r="B1185" i="16"/>
  <c r="A1184" i="16"/>
  <c r="D1183" i="16"/>
  <c r="C1183" i="16"/>
  <c r="D1184" i="16" l="1"/>
  <c r="C1184" i="16"/>
  <c r="A1185" i="16"/>
  <c r="B1186" i="16"/>
  <c r="E1185" i="16"/>
  <c r="G1184" i="16"/>
  <c r="G1185" i="16" l="1"/>
  <c r="E1186" i="16"/>
  <c r="B1187" i="16"/>
  <c r="A1186" i="16"/>
  <c r="D1185" i="16"/>
  <c r="C1185" i="16"/>
  <c r="D1186" i="16" l="1"/>
  <c r="C1186" i="16"/>
  <c r="A1187" i="16"/>
  <c r="B1188" i="16"/>
  <c r="E1187" i="16"/>
  <c r="G1186" i="16"/>
  <c r="G1187" i="16" l="1"/>
  <c r="E1188" i="16"/>
  <c r="B1189" i="16"/>
  <c r="A1188" i="16"/>
  <c r="D1187" i="16"/>
  <c r="C1187" i="16"/>
  <c r="D1188" i="16" l="1"/>
  <c r="C1188" i="16"/>
  <c r="A1189" i="16"/>
  <c r="B1190" i="16"/>
  <c r="E1189" i="16"/>
  <c r="G1188" i="16"/>
  <c r="G1189" i="16" l="1"/>
  <c r="E1190" i="16"/>
  <c r="B1191" i="16"/>
  <c r="A1190" i="16"/>
  <c r="D1189" i="16"/>
  <c r="C1189" i="16"/>
  <c r="D1190" i="16" l="1"/>
  <c r="C1190" i="16"/>
  <c r="A1191" i="16"/>
  <c r="B1192" i="16"/>
  <c r="E1191" i="16"/>
  <c r="G1190" i="16"/>
  <c r="G1191" i="16" l="1"/>
  <c r="E1192" i="16"/>
  <c r="B1193" i="16"/>
  <c r="A1192" i="16"/>
  <c r="D1191" i="16"/>
  <c r="C1191" i="16"/>
  <c r="D1192" i="16" l="1"/>
  <c r="C1192" i="16"/>
  <c r="A1193" i="16"/>
  <c r="B1194" i="16"/>
  <c r="E1193" i="16"/>
  <c r="G1192" i="16"/>
  <c r="G1193" i="16" l="1"/>
  <c r="E1194" i="16"/>
  <c r="B1195" i="16"/>
  <c r="A1194" i="16"/>
  <c r="D1193" i="16"/>
  <c r="C1193" i="16"/>
  <c r="D1194" i="16" l="1"/>
  <c r="C1194" i="16"/>
  <c r="A1195" i="16"/>
  <c r="B1196" i="16"/>
  <c r="E1195" i="16"/>
  <c r="G1194" i="16"/>
  <c r="G1195" i="16" l="1"/>
  <c r="E1196" i="16"/>
  <c r="B1197" i="16"/>
  <c r="A1196" i="16"/>
  <c r="D1195" i="16"/>
  <c r="C1195" i="16"/>
  <c r="D1196" i="16" l="1"/>
  <c r="C1196" i="16"/>
  <c r="A1197" i="16"/>
  <c r="B1198" i="16"/>
  <c r="E1197" i="16"/>
  <c r="G1196" i="16"/>
  <c r="G1197" i="16" l="1"/>
  <c r="E1198" i="16"/>
  <c r="B1199" i="16"/>
  <c r="A1198" i="16"/>
  <c r="D1197" i="16"/>
  <c r="C1197" i="16"/>
  <c r="D1198" i="16" l="1"/>
  <c r="C1198" i="16"/>
  <c r="A1199" i="16"/>
  <c r="B1200" i="16"/>
  <c r="E1199" i="16"/>
  <c r="G1198" i="16"/>
  <c r="G1199" i="16" l="1"/>
  <c r="E1200" i="16"/>
  <c r="B1201" i="16"/>
  <c r="A1200" i="16"/>
  <c r="D1199" i="16"/>
  <c r="C1199" i="16"/>
  <c r="D1200" i="16" l="1"/>
  <c r="C1200" i="16"/>
  <c r="A1201" i="16"/>
  <c r="B1202" i="16"/>
  <c r="E1201" i="16"/>
  <c r="G1200" i="16"/>
  <c r="G1201" i="16" l="1"/>
  <c r="E1202" i="16"/>
  <c r="B1203" i="16"/>
  <c r="A1202" i="16"/>
  <c r="D1201" i="16"/>
  <c r="C1201" i="16"/>
  <c r="D1202" i="16" l="1"/>
  <c r="C1202" i="16"/>
  <c r="A1203" i="16"/>
  <c r="B1204" i="16"/>
  <c r="E1203" i="16"/>
  <c r="G1202" i="16"/>
  <c r="G1203" i="16" l="1"/>
  <c r="E1204" i="16"/>
  <c r="B1205" i="16"/>
  <c r="A1204" i="16"/>
  <c r="D1203" i="16"/>
  <c r="C1203" i="16"/>
  <c r="D1204" i="16" l="1"/>
  <c r="C1204" i="16"/>
  <c r="A1205" i="16"/>
  <c r="E1205" i="16"/>
  <c r="B1206" i="16"/>
  <c r="G1204" i="16"/>
  <c r="G1205" i="16" l="1"/>
  <c r="B1207" i="16"/>
  <c r="E1206" i="16"/>
  <c r="A1206" i="16"/>
  <c r="D1205" i="16"/>
  <c r="C1205" i="16"/>
  <c r="G1206" i="16" l="1"/>
  <c r="A1207" i="16"/>
  <c r="D1206" i="16"/>
  <c r="C1206" i="16"/>
  <c r="E1207" i="16"/>
  <c r="B1208" i="16"/>
  <c r="G1207" i="16" l="1"/>
  <c r="B1209" i="16"/>
  <c r="E1208" i="16"/>
  <c r="A1208" i="16"/>
  <c r="D1207" i="16"/>
  <c r="C1207" i="16"/>
  <c r="G1208" i="16" l="1"/>
  <c r="A1209" i="16"/>
  <c r="D1208" i="16"/>
  <c r="C1208" i="16"/>
  <c r="E1209" i="16"/>
  <c r="B1210" i="16"/>
  <c r="G1209" i="16" l="1"/>
  <c r="B1211" i="16"/>
  <c r="E1210" i="16"/>
  <c r="A1210" i="16"/>
  <c r="D1209" i="16"/>
  <c r="C1209" i="16"/>
  <c r="G1210" i="16" l="1"/>
  <c r="A1211" i="16"/>
  <c r="D1210" i="16"/>
  <c r="C1210" i="16"/>
  <c r="E1211" i="16"/>
  <c r="B1212" i="16"/>
  <c r="G1211" i="16" l="1"/>
  <c r="B1213" i="16"/>
  <c r="E1212" i="16"/>
  <c r="A1212" i="16"/>
  <c r="D1211" i="16"/>
  <c r="C1211" i="16"/>
  <c r="G1212" i="16" l="1"/>
  <c r="A1213" i="16"/>
  <c r="D1212" i="16"/>
  <c r="C1212" i="16"/>
  <c r="E1213" i="16"/>
  <c r="B1214" i="16"/>
  <c r="G1213" i="16" l="1"/>
  <c r="B1215" i="16"/>
  <c r="E1214" i="16"/>
  <c r="A1214" i="16"/>
  <c r="D1213" i="16"/>
  <c r="C1213" i="16"/>
  <c r="G1214" i="16" l="1"/>
  <c r="A1215" i="16"/>
  <c r="D1214" i="16"/>
  <c r="C1214" i="16"/>
  <c r="E1215" i="16"/>
  <c r="B1216" i="16"/>
  <c r="G1215" i="16" l="1"/>
  <c r="B1217" i="16"/>
  <c r="E1216" i="16"/>
  <c r="A1216" i="16"/>
  <c r="D1215" i="16"/>
  <c r="C1215" i="16"/>
  <c r="G1216" i="16" l="1"/>
  <c r="A1217" i="16"/>
  <c r="D1216" i="16"/>
  <c r="C1216" i="16"/>
  <c r="E1217" i="16"/>
  <c r="B1218" i="16"/>
  <c r="G1217" i="16" l="1"/>
  <c r="B1219" i="16"/>
  <c r="E1218" i="16"/>
  <c r="A1218" i="16"/>
  <c r="D1217" i="16"/>
  <c r="C1217" i="16"/>
  <c r="G1218" i="16" l="1"/>
  <c r="A1219" i="16"/>
  <c r="D1218" i="16"/>
  <c r="C1218" i="16"/>
  <c r="E1219" i="16"/>
  <c r="B1220" i="16"/>
  <c r="G1219" i="16" l="1"/>
  <c r="B1221" i="16"/>
  <c r="E1220" i="16"/>
  <c r="A1220" i="16"/>
  <c r="D1219" i="16"/>
  <c r="C1219" i="16"/>
  <c r="G1220" i="16" l="1"/>
  <c r="A1221" i="16"/>
  <c r="D1220" i="16"/>
  <c r="C1220" i="16"/>
  <c r="E1221" i="16"/>
  <c r="B1222" i="16"/>
  <c r="G1221" i="16" l="1"/>
  <c r="B1223" i="16"/>
  <c r="E1222" i="16"/>
  <c r="A1222" i="16"/>
  <c r="D1221" i="16"/>
  <c r="C1221" i="16"/>
  <c r="G1222" i="16" l="1"/>
  <c r="A1223" i="16"/>
  <c r="D1222" i="16"/>
  <c r="C1222" i="16"/>
  <c r="E1223" i="16"/>
  <c r="B1224" i="16"/>
  <c r="G1223" i="16" l="1"/>
  <c r="B1225" i="16"/>
  <c r="E1224" i="16"/>
  <c r="A1224" i="16"/>
  <c r="D1223" i="16"/>
  <c r="C1223" i="16"/>
  <c r="G1224" i="16" l="1"/>
  <c r="A1225" i="16"/>
  <c r="D1224" i="16"/>
  <c r="C1224" i="16"/>
  <c r="E1225" i="16"/>
  <c r="B1226" i="16"/>
  <c r="G1225" i="16" l="1"/>
  <c r="B1227" i="16"/>
  <c r="E1226" i="16"/>
  <c r="A1226" i="16"/>
  <c r="D1225" i="16"/>
  <c r="C1225" i="16"/>
  <c r="G1226" i="16" l="1"/>
  <c r="A1227" i="16"/>
  <c r="D1226" i="16"/>
  <c r="C1226" i="16"/>
  <c r="E1227" i="16"/>
  <c r="B1228" i="16"/>
  <c r="G1227" i="16" l="1"/>
  <c r="B1229" i="16"/>
  <c r="E1228" i="16"/>
  <c r="A1228" i="16"/>
  <c r="D1227" i="16"/>
  <c r="C1227" i="16"/>
  <c r="G1228" i="16" l="1"/>
  <c r="A1229" i="16"/>
  <c r="D1228" i="16"/>
  <c r="C1228" i="16"/>
  <c r="E1229" i="16"/>
  <c r="B1230" i="16"/>
  <c r="G1229" i="16" l="1"/>
  <c r="B1231" i="16"/>
  <c r="E1230" i="16"/>
  <c r="A1230" i="16"/>
  <c r="D1229" i="16"/>
  <c r="C1229" i="16"/>
  <c r="G1230" i="16" l="1"/>
  <c r="A1231" i="16"/>
  <c r="D1230" i="16"/>
  <c r="C1230" i="16"/>
  <c r="E1231" i="16"/>
  <c r="B1232" i="16"/>
  <c r="G1231" i="16" l="1"/>
  <c r="B1233" i="16"/>
  <c r="E1232" i="16"/>
  <c r="A1232" i="16"/>
  <c r="D1231" i="16"/>
  <c r="C1231" i="16"/>
  <c r="G1232" i="16" l="1"/>
  <c r="A1233" i="16"/>
  <c r="D1232" i="16"/>
  <c r="C1232" i="16"/>
  <c r="E1233" i="16"/>
  <c r="B1234" i="16"/>
  <c r="G1233" i="16" l="1"/>
  <c r="B1235" i="16"/>
  <c r="E1234" i="16"/>
  <c r="A1234" i="16"/>
  <c r="D1233" i="16"/>
  <c r="C1233" i="16"/>
  <c r="G1234" i="16" l="1"/>
  <c r="A1235" i="16"/>
  <c r="D1234" i="16"/>
  <c r="C1234" i="16"/>
  <c r="E1235" i="16"/>
  <c r="B1236" i="16"/>
  <c r="G1235" i="16" l="1"/>
  <c r="B1237" i="16"/>
  <c r="E1236" i="16"/>
  <c r="A1236" i="16"/>
  <c r="D1235" i="16"/>
  <c r="C1235" i="16"/>
  <c r="G1236" i="16" l="1"/>
  <c r="A1237" i="16"/>
  <c r="D1236" i="16"/>
  <c r="C1236" i="16"/>
  <c r="E1237" i="16"/>
  <c r="B1238" i="16"/>
  <c r="G1237" i="16" l="1"/>
  <c r="B1239" i="16"/>
  <c r="E1238" i="16"/>
  <c r="A1238" i="16"/>
  <c r="D1237" i="16"/>
  <c r="C1237" i="16"/>
  <c r="G1238" i="16" l="1"/>
  <c r="A1239" i="16"/>
  <c r="D1238" i="16"/>
  <c r="C1238" i="16"/>
  <c r="E1239" i="16"/>
  <c r="B1240" i="16"/>
  <c r="G1239" i="16" l="1"/>
  <c r="B1241" i="16"/>
  <c r="E1240" i="16"/>
  <c r="A1240" i="16"/>
  <c r="D1239" i="16"/>
  <c r="C1239" i="16"/>
  <c r="G1240" i="16" l="1"/>
  <c r="A1241" i="16"/>
  <c r="D1240" i="16"/>
  <c r="C1240" i="16"/>
  <c r="E1241" i="16"/>
  <c r="B1242" i="16"/>
  <c r="G1241" i="16" l="1"/>
  <c r="B1243" i="16"/>
  <c r="E1242" i="16"/>
  <c r="A1242" i="16"/>
  <c r="D1241" i="16"/>
  <c r="C1241" i="16"/>
  <c r="G1242" i="16" l="1"/>
  <c r="A1243" i="16"/>
  <c r="D1242" i="16"/>
  <c r="C1242" i="16"/>
  <c r="E1243" i="16"/>
  <c r="B1244" i="16"/>
  <c r="G1243" i="16" l="1"/>
  <c r="B1245" i="16"/>
  <c r="E1244" i="16"/>
  <c r="A1244" i="16"/>
  <c r="D1243" i="16"/>
  <c r="C1243" i="16"/>
  <c r="G1244" i="16" l="1"/>
  <c r="A1245" i="16"/>
  <c r="D1244" i="16"/>
  <c r="C1244" i="16"/>
  <c r="E1245" i="16"/>
  <c r="B1246" i="16"/>
  <c r="G1245" i="16" l="1"/>
  <c r="B1247" i="16"/>
  <c r="E1246" i="16"/>
  <c r="A1246" i="16"/>
  <c r="D1245" i="16"/>
  <c r="C1245" i="16"/>
  <c r="G1246" i="16" l="1"/>
  <c r="A1247" i="16"/>
  <c r="D1246" i="16"/>
  <c r="C1246" i="16"/>
  <c r="E1247" i="16"/>
  <c r="B1248" i="16"/>
  <c r="G1247" i="16" l="1"/>
  <c r="B1249" i="16"/>
  <c r="E1248" i="16"/>
  <c r="A1248" i="16"/>
  <c r="D1247" i="16"/>
  <c r="C1247" i="16"/>
  <c r="A1249" i="16" l="1"/>
  <c r="D1248" i="16"/>
  <c r="C1248" i="16"/>
  <c r="G1248" i="16"/>
  <c r="E1249" i="16"/>
  <c r="B1250" i="16"/>
  <c r="G1249" i="16" l="1"/>
  <c r="B1251" i="16"/>
  <c r="E1250" i="16"/>
  <c r="A1250" i="16"/>
  <c r="D1249" i="16"/>
  <c r="C1249" i="16"/>
  <c r="G1250" i="16" l="1"/>
  <c r="A1251" i="16"/>
  <c r="D1250" i="16"/>
  <c r="C1250" i="16"/>
  <c r="E1251" i="16"/>
  <c r="B1252" i="16"/>
  <c r="G1251" i="16" l="1"/>
  <c r="B1253" i="16"/>
  <c r="E1252" i="16"/>
  <c r="A1252" i="16"/>
  <c r="D1251" i="16"/>
  <c r="C1251" i="16"/>
  <c r="G1252" i="16" l="1"/>
  <c r="A1253" i="16"/>
  <c r="D1252" i="16"/>
  <c r="C1252" i="16"/>
  <c r="E1253" i="16"/>
  <c r="B1254" i="16"/>
  <c r="G1253" i="16" l="1"/>
  <c r="B1255" i="16"/>
  <c r="E1254" i="16"/>
  <c r="A1254" i="16"/>
  <c r="D1253" i="16"/>
  <c r="C1253" i="16"/>
  <c r="G1254" i="16" l="1"/>
  <c r="A1255" i="16"/>
  <c r="D1254" i="16"/>
  <c r="C1254" i="16"/>
  <c r="E1255" i="16"/>
  <c r="B1256" i="16"/>
  <c r="G1255" i="16" l="1"/>
  <c r="B1257" i="16"/>
  <c r="E1256" i="16"/>
  <c r="A1256" i="16"/>
  <c r="D1255" i="16"/>
  <c r="C1255" i="16"/>
  <c r="G1256" i="16" l="1"/>
  <c r="A1257" i="16"/>
  <c r="D1256" i="16"/>
  <c r="C1256" i="16"/>
  <c r="E1257" i="16"/>
  <c r="B1258" i="16"/>
  <c r="G1257" i="16" l="1"/>
  <c r="B1259" i="16"/>
  <c r="E1258" i="16"/>
  <c r="A1258" i="16"/>
  <c r="D1257" i="16"/>
  <c r="C1257" i="16"/>
  <c r="G1258" i="16" l="1"/>
  <c r="A1259" i="16"/>
  <c r="D1258" i="16"/>
  <c r="C1258" i="16"/>
  <c r="E1259" i="16"/>
  <c r="B1260" i="16"/>
  <c r="G1259" i="16" l="1"/>
  <c r="B1261" i="16"/>
  <c r="E1260" i="16"/>
  <c r="A1260" i="16"/>
  <c r="D1259" i="16"/>
  <c r="C1259" i="16"/>
  <c r="G1260" i="16" l="1"/>
  <c r="A1261" i="16"/>
  <c r="D1260" i="16"/>
  <c r="C1260" i="16"/>
  <c r="E1261" i="16"/>
  <c r="B1262" i="16"/>
  <c r="G1261" i="16" l="1"/>
  <c r="B1263" i="16"/>
  <c r="E1262" i="16"/>
  <c r="A1262" i="16"/>
  <c r="D1261" i="16"/>
  <c r="C1261" i="16"/>
  <c r="G1262" i="16" l="1"/>
  <c r="A1263" i="16"/>
  <c r="D1262" i="16"/>
  <c r="C1262" i="16"/>
  <c r="E1263" i="16"/>
  <c r="B1264" i="16"/>
  <c r="G1263" i="16" l="1"/>
  <c r="B1265" i="16"/>
  <c r="E1264" i="16"/>
  <c r="A1264" i="16"/>
  <c r="D1263" i="16"/>
  <c r="C1263" i="16"/>
  <c r="G1264" i="16" l="1"/>
  <c r="A1265" i="16"/>
  <c r="D1264" i="16"/>
  <c r="C1264" i="16"/>
  <c r="E1265" i="16"/>
  <c r="B1266" i="16"/>
  <c r="G1265" i="16" l="1"/>
  <c r="B1267" i="16"/>
  <c r="E1266" i="16"/>
  <c r="A1266" i="16"/>
  <c r="D1265" i="16"/>
  <c r="C1265" i="16"/>
  <c r="G1266" i="16" l="1"/>
  <c r="A1267" i="16"/>
  <c r="D1266" i="16"/>
  <c r="C1266" i="16"/>
  <c r="E1267" i="16"/>
  <c r="B1268" i="16"/>
  <c r="G1267" i="16" l="1"/>
  <c r="B1269" i="16"/>
  <c r="E1268" i="16"/>
  <c r="A1268" i="16"/>
  <c r="D1267" i="16"/>
  <c r="C1267" i="16"/>
  <c r="G1268" i="16" l="1"/>
  <c r="A1269" i="16"/>
  <c r="D1268" i="16"/>
  <c r="C1268" i="16"/>
  <c r="E1269" i="16"/>
  <c r="B1270" i="16"/>
  <c r="G1269" i="16" l="1"/>
  <c r="B1271" i="16"/>
  <c r="E1270" i="16"/>
  <c r="A1270" i="16"/>
  <c r="D1269" i="16"/>
  <c r="C1269" i="16"/>
  <c r="G1270" i="16" l="1"/>
  <c r="A1271" i="16"/>
  <c r="D1270" i="16"/>
  <c r="C1270" i="16"/>
  <c r="E1271" i="16"/>
  <c r="B1272" i="16"/>
  <c r="G1271" i="16" l="1"/>
  <c r="B1273" i="16"/>
  <c r="E1272" i="16"/>
  <c r="A1272" i="16"/>
  <c r="D1271" i="16"/>
  <c r="C1271" i="16"/>
  <c r="G1272" i="16" l="1"/>
  <c r="A1273" i="16"/>
  <c r="D1272" i="16"/>
  <c r="C1272" i="16"/>
  <c r="E1273" i="16"/>
  <c r="B1274" i="16"/>
  <c r="G1273" i="16" l="1"/>
  <c r="B1275" i="16"/>
  <c r="E1274" i="16"/>
  <c r="A1274" i="16"/>
  <c r="D1273" i="16"/>
  <c r="C1273" i="16"/>
  <c r="G1274" i="16" l="1"/>
  <c r="A1275" i="16"/>
  <c r="D1274" i="16"/>
  <c r="C1274" i="16"/>
  <c r="E1275" i="16"/>
  <c r="B1276" i="16"/>
  <c r="G1275" i="16" l="1"/>
  <c r="B1277" i="16"/>
  <c r="E1276" i="16"/>
  <c r="A1276" i="16"/>
  <c r="D1275" i="16"/>
  <c r="C1275" i="16"/>
  <c r="A1277" i="16" l="1"/>
  <c r="D1276" i="16"/>
  <c r="C1276" i="16"/>
  <c r="G1276" i="16"/>
  <c r="E1277" i="16"/>
  <c r="B1278" i="16"/>
  <c r="G1277" i="16" l="1"/>
  <c r="B1279" i="16"/>
  <c r="E1278" i="16"/>
  <c r="A1278" i="16"/>
  <c r="D1277" i="16"/>
  <c r="C1277" i="16"/>
  <c r="G1278" i="16" l="1"/>
  <c r="A1279" i="16"/>
  <c r="D1278" i="16"/>
  <c r="C1278" i="16"/>
  <c r="E1279" i="16"/>
  <c r="B1280" i="16"/>
  <c r="G1279" i="16" l="1"/>
  <c r="B1281" i="16"/>
  <c r="E1280" i="16"/>
  <c r="A1280" i="16"/>
  <c r="D1279" i="16"/>
  <c r="C1279" i="16"/>
  <c r="G1280" i="16" l="1"/>
  <c r="A1281" i="16"/>
  <c r="D1280" i="16"/>
  <c r="C1280" i="16"/>
  <c r="E1281" i="16"/>
  <c r="B1282" i="16"/>
  <c r="G1281" i="16" l="1"/>
  <c r="B1283" i="16"/>
  <c r="E1282" i="16"/>
  <c r="A1282" i="16"/>
  <c r="D1281" i="16"/>
  <c r="C1281" i="16"/>
  <c r="G1282" i="16" l="1"/>
  <c r="A1283" i="16"/>
  <c r="D1282" i="16"/>
  <c r="C1282" i="16"/>
  <c r="E1283" i="16"/>
  <c r="B1284" i="16"/>
  <c r="G1283" i="16" l="1"/>
  <c r="B1285" i="16"/>
  <c r="E1284" i="16"/>
  <c r="A1284" i="16"/>
  <c r="D1283" i="16"/>
  <c r="C1283" i="16"/>
  <c r="G1284" i="16" l="1"/>
  <c r="A1285" i="16"/>
  <c r="D1284" i="16"/>
  <c r="C1284" i="16"/>
  <c r="E1285" i="16"/>
  <c r="B1286" i="16"/>
  <c r="G1285" i="16" l="1"/>
  <c r="B1287" i="16"/>
  <c r="E1286" i="16"/>
  <c r="A1286" i="16"/>
  <c r="D1285" i="16"/>
  <c r="C1285" i="16"/>
  <c r="G1286" i="16" l="1"/>
  <c r="A1287" i="16"/>
  <c r="D1286" i="16"/>
  <c r="C1286" i="16"/>
  <c r="E1287" i="16"/>
  <c r="B1288" i="16"/>
  <c r="G1287" i="16" l="1"/>
  <c r="B1289" i="16"/>
  <c r="E1288" i="16"/>
  <c r="A1288" i="16"/>
  <c r="D1287" i="16"/>
  <c r="C1287" i="16"/>
  <c r="G1288" i="16" l="1"/>
  <c r="A1289" i="16"/>
  <c r="D1288" i="16"/>
  <c r="C1288" i="16"/>
  <c r="E1289" i="16"/>
  <c r="B1290" i="16"/>
  <c r="G1289" i="16" l="1"/>
  <c r="B1291" i="16"/>
  <c r="E1290" i="16"/>
  <c r="A1290" i="16"/>
  <c r="D1289" i="16"/>
  <c r="C1289" i="16"/>
  <c r="G1290" i="16" l="1"/>
  <c r="A1291" i="16"/>
  <c r="D1290" i="16"/>
  <c r="C1290" i="16"/>
  <c r="E1291" i="16"/>
  <c r="B1292" i="16"/>
  <c r="G1291" i="16" l="1"/>
  <c r="B1293" i="16"/>
  <c r="E1292" i="16"/>
  <c r="A1292" i="16"/>
  <c r="D1291" i="16"/>
  <c r="C1291" i="16"/>
  <c r="G1292" i="16" l="1"/>
  <c r="A1293" i="16"/>
  <c r="D1292" i="16"/>
  <c r="C1292" i="16"/>
  <c r="E1293" i="16"/>
  <c r="B1294" i="16"/>
  <c r="G1293" i="16" l="1"/>
  <c r="B1295" i="16"/>
  <c r="E1294" i="16"/>
  <c r="A1294" i="16"/>
  <c r="D1293" i="16"/>
  <c r="C1293" i="16"/>
  <c r="G1294" i="16" l="1"/>
  <c r="A1295" i="16"/>
  <c r="D1294" i="16"/>
  <c r="C1294" i="16"/>
  <c r="E1295" i="16"/>
  <c r="B1296" i="16"/>
  <c r="G1295" i="16" l="1"/>
  <c r="B1297" i="16"/>
  <c r="E1296" i="16"/>
  <c r="A1296" i="16"/>
  <c r="D1295" i="16"/>
  <c r="C1295" i="16"/>
  <c r="G1296" i="16" l="1"/>
  <c r="A1297" i="16"/>
  <c r="D1296" i="16"/>
  <c r="C1296" i="16"/>
  <c r="E1297" i="16"/>
  <c r="B1298" i="16"/>
  <c r="G1297" i="16" l="1"/>
  <c r="B1299" i="16"/>
  <c r="E1298" i="16"/>
  <c r="A1298" i="16"/>
  <c r="D1297" i="16"/>
  <c r="C1297" i="16"/>
  <c r="G1298" i="16" l="1"/>
  <c r="A1299" i="16"/>
  <c r="D1298" i="16"/>
  <c r="C1298" i="16"/>
  <c r="E1299" i="16"/>
  <c r="B1300" i="16"/>
  <c r="G1299" i="16" l="1"/>
  <c r="B1301" i="16"/>
  <c r="E1300" i="16"/>
  <c r="A1300" i="16"/>
  <c r="D1299" i="16"/>
  <c r="C1299" i="16"/>
  <c r="G1300" i="16" l="1"/>
  <c r="A1301" i="16"/>
  <c r="D1300" i="16"/>
  <c r="C1300" i="16"/>
  <c r="E1301" i="16"/>
  <c r="B1302" i="16"/>
  <c r="G1301" i="16" l="1"/>
  <c r="B1303" i="16"/>
  <c r="E1302" i="16"/>
  <c r="A1302" i="16"/>
  <c r="D1301" i="16"/>
  <c r="C1301" i="16"/>
  <c r="G1302" i="16" l="1"/>
  <c r="A1303" i="16"/>
  <c r="D1302" i="16"/>
  <c r="C1302" i="16"/>
  <c r="E1303" i="16"/>
  <c r="B1304" i="16"/>
  <c r="G1303" i="16" l="1"/>
  <c r="B1305" i="16"/>
  <c r="E1304" i="16"/>
  <c r="A1304" i="16"/>
  <c r="D1303" i="16"/>
  <c r="C1303" i="16"/>
  <c r="A1305" i="16" l="1"/>
  <c r="D1304" i="16"/>
  <c r="C1304" i="16"/>
  <c r="G1304" i="16"/>
  <c r="E1305" i="16"/>
  <c r="B1306" i="16"/>
  <c r="G1305" i="16" l="1"/>
  <c r="B1307" i="16"/>
  <c r="E1306" i="16"/>
  <c r="A1306" i="16"/>
  <c r="D1305" i="16"/>
  <c r="C1305" i="16"/>
  <c r="G1306" i="16" l="1"/>
  <c r="A1307" i="16"/>
  <c r="D1306" i="16"/>
  <c r="C1306" i="16"/>
  <c r="E1307" i="16"/>
  <c r="B1308" i="16"/>
  <c r="G1307" i="16" l="1"/>
  <c r="B1309" i="16"/>
  <c r="E1308" i="16"/>
  <c r="A1308" i="16"/>
  <c r="D1307" i="16"/>
  <c r="C1307" i="16"/>
  <c r="G1308" i="16" l="1"/>
  <c r="A1309" i="16"/>
  <c r="D1308" i="16"/>
  <c r="C1308" i="16"/>
  <c r="E1309" i="16"/>
  <c r="B1310" i="16"/>
  <c r="G1309" i="16" l="1"/>
  <c r="B1311" i="16"/>
  <c r="E1310" i="16"/>
  <c r="A1310" i="16"/>
  <c r="D1309" i="16"/>
  <c r="C1309" i="16"/>
  <c r="G1310" i="16" l="1"/>
  <c r="A1311" i="16"/>
  <c r="D1310" i="16"/>
  <c r="C1310" i="16"/>
  <c r="E1311" i="16"/>
  <c r="B1312" i="16"/>
  <c r="G1311" i="16" l="1"/>
  <c r="B1313" i="16"/>
  <c r="E1312" i="16"/>
  <c r="A1312" i="16"/>
  <c r="D1311" i="16"/>
  <c r="C1311" i="16"/>
  <c r="G1312" i="16" l="1"/>
  <c r="A1313" i="16"/>
  <c r="D1312" i="16"/>
  <c r="C1312" i="16"/>
  <c r="E1313" i="16"/>
  <c r="B1314" i="16"/>
  <c r="G1313" i="16" l="1"/>
  <c r="B1315" i="16"/>
  <c r="E1314" i="16"/>
  <c r="A1314" i="16"/>
  <c r="D1313" i="16"/>
  <c r="C1313" i="16"/>
  <c r="G1314" i="16" l="1"/>
  <c r="A1315" i="16"/>
  <c r="D1314" i="16"/>
  <c r="C1314" i="16"/>
  <c r="E1315" i="16"/>
  <c r="B1316" i="16"/>
  <c r="G1315" i="16" l="1"/>
  <c r="B1317" i="16"/>
  <c r="E1316" i="16"/>
  <c r="A1316" i="16"/>
  <c r="D1315" i="16"/>
  <c r="C1315" i="16"/>
  <c r="G1316" i="16" l="1"/>
  <c r="A1317" i="16"/>
  <c r="D1316" i="16"/>
  <c r="C1316" i="16"/>
  <c r="E1317" i="16"/>
  <c r="B1318" i="16"/>
  <c r="G1317" i="16" l="1"/>
  <c r="B1319" i="16"/>
  <c r="E1318" i="16"/>
  <c r="A1318" i="16"/>
  <c r="D1317" i="16"/>
  <c r="C1317" i="16"/>
  <c r="A1319" i="16" l="1"/>
  <c r="D1318" i="16"/>
  <c r="C1318" i="16"/>
  <c r="G1318" i="16"/>
  <c r="E1319" i="16"/>
  <c r="B1320" i="16"/>
  <c r="G1319" i="16" l="1"/>
  <c r="B1321" i="16"/>
  <c r="E1320" i="16"/>
  <c r="A1320" i="16"/>
  <c r="D1319" i="16"/>
  <c r="C1319" i="16"/>
  <c r="G1320" i="16" l="1"/>
  <c r="A1321" i="16"/>
  <c r="D1320" i="16"/>
  <c r="C1320" i="16"/>
  <c r="E1321" i="16"/>
  <c r="B1322" i="16"/>
  <c r="G1321" i="16" l="1"/>
  <c r="B1323" i="16"/>
  <c r="E1322" i="16"/>
  <c r="A1322" i="16"/>
  <c r="D1321" i="16"/>
  <c r="C1321" i="16"/>
  <c r="G1322" i="16" l="1"/>
  <c r="A1323" i="16"/>
  <c r="D1322" i="16"/>
  <c r="C1322" i="16"/>
  <c r="E1323" i="16"/>
  <c r="B1324" i="16"/>
  <c r="G1323" i="16" l="1"/>
  <c r="B1325" i="16"/>
  <c r="E1324" i="16"/>
  <c r="A1324" i="16"/>
  <c r="D1323" i="16"/>
  <c r="C1323" i="16"/>
  <c r="G1324" i="16" l="1"/>
  <c r="A1325" i="16"/>
  <c r="D1324" i="16"/>
  <c r="C1324" i="16"/>
  <c r="E1325" i="16"/>
  <c r="B1326" i="16"/>
  <c r="G1325" i="16" l="1"/>
  <c r="B1327" i="16"/>
  <c r="E1326" i="16"/>
  <c r="A1326" i="16"/>
  <c r="D1325" i="16"/>
  <c r="C1325" i="16"/>
  <c r="G1326" i="16" l="1"/>
  <c r="A1327" i="16"/>
  <c r="D1326" i="16"/>
  <c r="C1326" i="16"/>
  <c r="E1327" i="16"/>
  <c r="B1328" i="16"/>
  <c r="G1327" i="16" l="1"/>
  <c r="B1329" i="16"/>
  <c r="E1328" i="16"/>
  <c r="A1328" i="16"/>
  <c r="D1327" i="16"/>
  <c r="C1327" i="16"/>
  <c r="G1328" i="16" l="1"/>
  <c r="A1329" i="16"/>
  <c r="D1328" i="16"/>
  <c r="C1328" i="16"/>
  <c r="E1329" i="16"/>
  <c r="B1330" i="16"/>
  <c r="G1329" i="16" l="1"/>
  <c r="B1331" i="16"/>
  <c r="E1330" i="16"/>
  <c r="A1330" i="16"/>
  <c r="D1329" i="16"/>
  <c r="C1329" i="16"/>
  <c r="G1330" i="16" l="1"/>
  <c r="A1331" i="16"/>
  <c r="D1330" i="16"/>
  <c r="C1330" i="16"/>
  <c r="E1331" i="16"/>
  <c r="B1332" i="16"/>
  <c r="G1331" i="16" l="1"/>
  <c r="B1333" i="16"/>
  <c r="E1332" i="16"/>
  <c r="A1332" i="16"/>
  <c r="D1331" i="16"/>
  <c r="C1331" i="16"/>
  <c r="G1332" i="16" l="1"/>
  <c r="A1333" i="16"/>
  <c r="D1332" i="16"/>
  <c r="C1332" i="16"/>
  <c r="E1333" i="16"/>
  <c r="B1334" i="16"/>
  <c r="G1333" i="16" l="1"/>
  <c r="B1335" i="16"/>
  <c r="E1334" i="16"/>
  <c r="A1334" i="16"/>
  <c r="D1333" i="16"/>
  <c r="C1333" i="16"/>
  <c r="G1334" i="16" l="1"/>
  <c r="A1335" i="16"/>
  <c r="D1334" i="16"/>
  <c r="C1334" i="16"/>
  <c r="E1335" i="16"/>
  <c r="B1336" i="16"/>
  <c r="G1335" i="16" l="1"/>
  <c r="B1337" i="16"/>
  <c r="E1336" i="16"/>
  <c r="A1336" i="16"/>
  <c r="D1335" i="16"/>
  <c r="C1335" i="16"/>
  <c r="G1336" i="16" l="1"/>
  <c r="A1337" i="16"/>
  <c r="D1336" i="16"/>
  <c r="C1336" i="16"/>
  <c r="E1337" i="16"/>
  <c r="B1338" i="16"/>
  <c r="G1337" i="16" l="1"/>
  <c r="B1339" i="16"/>
  <c r="E1338" i="16"/>
  <c r="A1338" i="16"/>
  <c r="D1337" i="16"/>
  <c r="C1337" i="16"/>
  <c r="G1338" i="16" l="1"/>
  <c r="A1339" i="16"/>
  <c r="D1338" i="16"/>
  <c r="C1338" i="16"/>
  <c r="E1339" i="16"/>
  <c r="B1340" i="16"/>
  <c r="G1339" i="16" l="1"/>
  <c r="B1341" i="16"/>
  <c r="E1340" i="16"/>
  <c r="A1340" i="16"/>
  <c r="D1339" i="16"/>
  <c r="C1339" i="16"/>
  <c r="G1340" i="16" l="1"/>
  <c r="A1341" i="16"/>
  <c r="D1340" i="16"/>
  <c r="C1340" i="16"/>
  <c r="E1341" i="16"/>
  <c r="B1342" i="16"/>
  <c r="G1341" i="16" l="1"/>
  <c r="B1343" i="16"/>
  <c r="E1342" i="16"/>
  <c r="A1342" i="16"/>
  <c r="D1341" i="16"/>
  <c r="C1341" i="16"/>
  <c r="G1342" i="16" l="1"/>
  <c r="A1343" i="16"/>
  <c r="D1342" i="16"/>
  <c r="C1342" i="16"/>
  <c r="E1343" i="16"/>
  <c r="B1344" i="16"/>
  <c r="G1343" i="16" l="1"/>
  <c r="B1345" i="16"/>
  <c r="E1344" i="16"/>
  <c r="A1344" i="16"/>
  <c r="D1343" i="16"/>
  <c r="C1343" i="16"/>
  <c r="G1344" i="16" l="1"/>
  <c r="A1345" i="16"/>
  <c r="D1344" i="16"/>
  <c r="C1344" i="16"/>
  <c r="E1345" i="16"/>
  <c r="B1346" i="16"/>
  <c r="G1345" i="16" l="1"/>
  <c r="B1347" i="16"/>
  <c r="E1346" i="16"/>
  <c r="A1346" i="16"/>
  <c r="D1345" i="16"/>
  <c r="C1345" i="16"/>
  <c r="G1346" i="16" l="1"/>
  <c r="A1347" i="16"/>
  <c r="D1346" i="16"/>
  <c r="C1346" i="16"/>
  <c r="E1347" i="16"/>
  <c r="B1348" i="16"/>
  <c r="G1347" i="16" l="1"/>
  <c r="B1349" i="16"/>
  <c r="E1348" i="16"/>
  <c r="A1348" i="16"/>
  <c r="D1347" i="16"/>
  <c r="C1347" i="16"/>
  <c r="G1348" i="16" l="1"/>
  <c r="A1349" i="16"/>
  <c r="D1348" i="16"/>
  <c r="C1348" i="16"/>
  <c r="E1349" i="16"/>
  <c r="B1350" i="16"/>
  <c r="G1349" i="16" l="1"/>
  <c r="B1351" i="16"/>
  <c r="E1350" i="16"/>
  <c r="A1350" i="16"/>
  <c r="D1349" i="16"/>
  <c r="C1349" i="16"/>
  <c r="G1350" i="16" l="1"/>
  <c r="A1351" i="16"/>
  <c r="D1350" i="16"/>
  <c r="C1350" i="16"/>
  <c r="E1351" i="16"/>
  <c r="B1352" i="16"/>
  <c r="G1351" i="16" l="1"/>
  <c r="B1353" i="16"/>
  <c r="E1352" i="16"/>
  <c r="A1352" i="16"/>
  <c r="D1351" i="16"/>
  <c r="C1351" i="16"/>
  <c r="G1352" i="16" l="1"/>
  <c r="A1353" i="16"/>
  <c r="D1352" i="16"/>
  <c r="C1352" i="16"/>
  <c r="E1353" i="16"/>
  <c r="B1354" i="16"/>
  <c r="G1353" i="16" l="1"/>
  <c r="B1355" i="16"/>
  <c r="E1354" i="16"/>
  <c r="A1354" i="16"/>
  <c r="D1353" i="16"/>
  <c r="C1353" i="16"/>
  <c r="G1354" i="16" l="1"/>
  <c r="A1355" i="16"/>
  <c r="D1354" i="16"/>
  <c r="C1354" i="16"/>
  <c r="E1355" i="16"/>
  <c r="B1356" i="16"/>
  <c r="G1355" i="16" l="1"/>
  <c r="B1357" i="16"/>
  <c r="E1356" i="16"/>
  <c r="A1356" i="16"/>
  <c r="D1355" i="16"/>
  <c r="C1355" i="16"/>
  <c r="G1356" i="16" l="1"/>
  <c r="A1357" i="16"/>
  <c r="D1356" i="16"/>
  <c r="C1356" i="16"/>
  <c r="E1357" i="16"/>
  <c r="B1358" i="16"/>
  <c r="G1357" i="16" l="1"/>
  <c r="B1359" i="16"/>
  <c r="E1358" i="16"/>
  <c r="A1358" i="16"/>
  <c r="D1357" i="16"/>
  <c r="C1357" i="16"/>
  <c r="G1358" i="16" l="1"/>
  <c r="A1359" i="16"/>
  <c r="D1358" i="16"/>
  <c r="C1358" i="16"/>
  <c r="E1359" i="16"/>
  <c r="B1360" i="16"/>
  <c r="G1359" i="16" l="1"/>
  <c r="E1360" i="16"/>
  <c r="B1361" i="16"/>
  <c r="A1360" i="16"/>
  <c r="D1359" i="16"/>
  <c r="C1359" i="16"/>
  <c r="A1361" i="16" l="1"/>
  <c r="D1360" i="16"/>
  <c r="C1360" i="16"/>
  <c r="E1361" i="16"/>
  <c r="B1362" i="16"/>
  <c r="G1360" i="16"/>
  <c r="G1361" i="16" l="1"/>
  <c r="E1362" i="16"/>
  <c r="B1363" i="16"/>
  <c r="D1361" i="16"/>
  <c r="A1362" i="16"/>
  <c r="C1361" i="16"/>
  <c r="D1362" i="16" l="1"/>
  <c r="A1363" i="16"/>
  <c r="C1362" i="16"/>
  <c r="E1363" i="16"/>
  <c r="B1364" i="16"/>
  <c r="G1362" i="16"/>
  <c r="G1363" i="16" l="1"/>
  <c r="E1364" i="16"/>
  <c r="B1365" i="16"/>
  <c r="D1363" i="16"/>
  <c r="C1363" i="16"/>
  <c r="A1364" i="16"/>
  <c r="E1365" i="16" l="1"/>
  <c r="B1366" i="16"/>
  <c r="D1364" i="16"/>
  <c r="C1364" i="16"/>
  <c r="A1365" i="16"/>
  <c r="G1364" i="16"/>
  <c r="E1366" i="16" l="1"/>
  <c r="B1367" i="16"/>
  <c r="D1365" i="16"/>
  <c r="C1365" i="16"/>
  <c r="A1366" i="16"/>
  <c r="G1365" i="16"/>
  <c r="D1366" i="16" l="1"/>
  <c r="C1366" i="16"/>
  <c r="A1367" i="16"/>
  <c r="B1368" i="16"/>
  <c r="E1367" i="16"/>
  <c r="G1366" i="16"/>
  <c r="G1367" i="16" l="1"/>
  <c r="E1368" i="16"/>
  <c r="B1369" i="16"/>
  <c r="A1368" i="16"/>
  <c r="D1367" i="16"/>
  <c r="C1367" i="16"/>
  <c r="G1368" i="16" l="1"/>
  <c r="D1368" i="16"/>
  <c r="C1368" i="16"/>
  <c r="A1369" i="16"/>
  <c r="B1370" i="16"/>
  <c r="E1369" i="16"/>
  <c r="G1369" i="16" l="1"/>
  <c r="E1370" i="16"/>
  <c r="B1371" i="16"/>
  <c r="A1370" i="16"/>
  <c r="D1369" i="16"/>
  <c r="C1369" i="16"/>
  <c r="D1370" i="16" l="1"/>
  <c r="C1370" i="16"/>
  <c r="A1371" i="16"/>
  <c r="B1372" i="16"/>
  <c r="E1371" i="16"/>
  <c r="G1370" i="16"/>
  <c r="G1371" i="16" l="1"/>
  <c r="E1372" i="16"/>
  <c r="B1373" i="16"/>
  <c r="A1372" i="16"/>
  <c r="D1371" i="16"/>
  <c r="C1371" i="16"/>
  <c r="D1372" i="16" l="1"/>
  <c r="C1372" i="16"/>
  <c r="A1373" i="16"/>
  <c r="B1374" i="16"/>
  <c r="E1373" i="16"/>
  <c r="G1372" i="16"/>
  <c r="G1373" i="16" l="1"/>
  <c r="E1374" i="16"/>
  <c r="B1375" i="16"/>
  <c r="A1374" i="16"/>
  <c r="D1373" i="16"/>
  <c r="C1373" i="16"/>
  <c r="D1374" i="16" l="1"/>
  <c r="C1374" i="16"/>
  <c r="A1375" i="16"/>
  <c r="B1376" i="16"/>
  <c r="E1375" i="16"/>
  <c r="G1374" i="16"/>
  <c r="G1375" i="16" l="1"/>
  <c r="E1376" i="16"/>
  <c r="B1377" i="16"/>
  <c r="A1376" i="16"/>
  <c r="D1375" i="16"/>
  <c r="C1375" i="16"/>
  <c r="D1376" i="16" l="1"/>
  <c r="C1376" i="16"/>
  <c r="A1377" i="16"/>
  <c r="B1378" i="16"/>
  <c r="E1377" i="16"/>
  <c r="G1376" i="16"/>
  <c r="G1377" i="16" l="1"/>
  <c r="E1378" i="16"/>
  <c r="B1379" i="16"/>
  <c r="A1378" i="16"/>
  <c r="D1377" i="16"/>
  <c r="C1377" i="16"/>
  <c r="G1378" i="16" l="1"/>
  <c r="D1378" i="16"/>
  <c r="C1378" i="16"/>
  <c r="A1379" i="16"/>
  <c r="B1380" i="16"/>
  <c r="E1379" i="16"/>
  <c r="G1379" i="16" l="1"/>
  <c r="E1380" i="16"/>
  <c r="B1381" i="16"/>
  <c r="A1380" i="16"/>
  <c r="D1379" i="16"/>
  <c r="C1379" i="16"/>
  <c r="D1380" i="16" l="1"/>
  <c r="C1380" i="16"/>
  <c r="A1381" i="16"/>
  <c r="B1382" i="16"/>
  <c r="E1381" i="16"/>
  <c r="G1380" i="16"/>
  <c r="G1381" i="16" l="1"/>
  <c r="E1382" i="16"/>
  <c r="B1383" i="16"/>
  <c r="A1382" i="16"/>
  <c r="D1381" i="16"/>
  <c r="C1381" i="16"/>
  <c r="D1382" i="16" l="1"/>
  <c r="C1382" i="16"/>
  <c r="A1383" i="16"/>
  <c r="B1384" i="16"/>
  <c r="E1383" i="16"/>
  <c r="G1382" i="16"/>
  <c r="G1383" i="16" l="1"/>
  <c r="E1384" i="16"/>
  <c r="B1385" i="16"/>
  <c r="A1384" i="16"/>
  <c r="D1383" i="16"/>
  <c r="C1383" i="16"/>
  <c r="D1384" i="16" l="1"/>
  <c r="C1384" i="16"/>
  <c r="A1385" i="16"/>
  <c r="B1386" i="16"/>
  <c r="E1385" i="16"/>
  <c r="G1384" i="16"/>
  <c r="G1385" i="16" l="1"/>
  <c r="E1386" i="16"/>
  <c r="B1387" i="16"/>
  <c r="A1386" i="16"/>
  <c r="D1385" i="16"/>
  <c r="C1385" i="16"/>
  <c r="D1386" i="16" l="1"/>
  <c r="C1386" i="16"/>
  <c r="A1387" i="16"/>
  <c r="B1388" i="16"/>
  <c r="E1387" i="16"/>
  <c r="G1386" i="16"/>
  <c r="G1387" i="16" l="1"/>
  <c r="E1388" i="16"/>
  <c r="B1389" i="16"/>
  <c r="A1388" i="16"/>
  <c r="D1387" i="16"/>
  <c r="C1387" i="16"/>
  <c r="D1388" i="16" l="1"/>
  <c r="C1388" i="16"/>
  <c r="A1389" i="16"/>
  <c r="B1390" i="16"/>
  <c r="E1389" i="16"/>
  <c r="G1388" i="16"/>
  <c r="G1389" i="16" l="1"/>
  <c r="E1390" i="16"/>
  <c r="B1391" i="16"/>
  <c r="A1390" i="16"/>
  <c r="D1389" i="16"/>
  <c r="C1389" i="16"/>
  <c r="G1390" i="16" l="1"/>
  <c r="D1390" i="16"/>
  <c r="C1390" i="16"/>
  <c r="A1391" i="16"/>
  <c r="B1392" i="16"/>
  <c r="E1391" i="16"/>
  <c r="G1391" i="16" l="1"/>
  <c r="E1392" i="16"/>
  <c r="B1393" i="16"/>
  <c r="A1392" i="16"/>
  <c r="D1391" i="16"/>
  <c r="C1391" i="16"/>
  <c r="D1392" i="16" l="1"/>
  <c r="C1392" i="16"/>
  <c r="A1393" i="16"/>
  <c r="B1394" i="16"/>
  <c r="E1393" i="16"/>
  <c r="G1392" i="16"/>
  <c r="G1393" i="16" l="1"/>
  <c r="E1394" i="16"/>
  <c r="B1395" i="16"/>
  <c r="A1394" i="16"/>
  <c r="D1393" i="16"/>
  <c r="C1393" i="16"/>
  <c r="G1394" i="16" l="1"/>
  <c r="D1394" i="16"/>
  <c r="C1394" i="16"/>
  <c r="A1395" i="16"/>
  <c r="B1396" i="16"/>
  <c r="E1395" i="16"/>
  <c r="G1395" i="16" l="1"/>
  <c r="E1396" i="16"/>
  <c r="B1397" i="16"/>
  <c r="A1396" i="16"/>
  <c r="D1395" i="16"/>
  <c r="C1395" i="16"/>
  <c r="D1396" i="16" l="1"/>
  <c r="C1396" i="16"/>
  <c r="A1397" i="16"/>
  <c r="B1398" i="16"/>
  <c r="E1397" i="16"/>
  <c r="G1396" i="16"/>
  <c r="G1397" i="16" l="1"/>
  <c r="E1398" i="16"/>
  <c r="B1399" i="16"/>
  <c r="A1398" i="16"/>
  <c r="D1397" i="16"/>
  <c r="C1397" i="16"/>
  <c r="D1398" i="16" l="1"/>
  <c r="C1398" i="16"/>
  <c r="A1399" i="16"/>
  <c r="B1400" i="16"/>
  <c r="E1399" i="16"/>
  <c r="G1398" i="16"/>
  <c r="G1399" i="16" l="1"/>
  <c r="E1400" i="16"/>
  <c r="B1401" i="16"/>
  <c r="A1400" i="16"/>
  <c r="D1399" i="16"/>
  <c r="C1399" i="16"/>
  <c r="D1400" i="16" l="1"/>
  <c r="C1400" i="16"/>
  <c r="A1401" i="16"/>
  <c r="B1402" i="16"/>
  <c r="E1401" i="16"/>
  <c r="G1400" i="16"/>
  <c r="G1401" i="16" l="1"/>
  <c r="E1402" i="16"/>
  <c r="B1403" i="16"/>
  <c r="A1402" i="16"/>
  <c r="D1401" i="16"/>
  <c r="C1401" i="16"/>
  <c r="D1402" i="16" l="1"/>
  <c r="C1402" i="16"/>
  <c r="A1403" i="16"/>
  <c r="B1404" i="16"/>
  <c r="E1403" i="16"/>
  <c r="G1402" i="16"/>
  <c r="G1403" i="16" l="1"/>
  <c r="E1404" i="16"/>
  <c r="B1405" i="16"/>
  <c r="A1404" i="16"/>
  <c r="D1403" i="16"/>
  <c r="C1403" i="16"/>
  <c r="D1404" i="16" l="1"/>
  <c r="C1404" i="16"/>
  <c r="A1405" i="16"/>
  <c r="B1406" i="16"/>
  <c r="E1405" i="16"/>
  <c r="G1404" i="16"/>
  <c r="G1405" i="16" l="1"/>
  <c r="E1406" i="16"/>
  <c r="B1407" i="16"/>
  <c r="A1406" i="16"/>
  <c r="D1405" i="16"/>
  <c r="C1405" i="16"/>
  <c r="G1406" i="16" l="1"/>
  <c r="D1406" i="16"/>
  <c r="C1406" i="16"/>
  <c r="A1407" i="16"/>
  <c r="B1408" i="16"/>
  <c r="E1407" i="16"/>
  <c r="G1407" i="16" l="1"/>
  <c r="E1408" i="16"/>
  <c r="B1409" i="16"/>
  <c r="A1408" i="16"/>
  <c r="D1407" i="16"/>
  <c r="C1407" i="16"/>
  <c r="D1408" i="16" l="1"/>
  <c r="C1408" i="16"/>
  <c r="A1409" i="16"/>
  <c r="B1410" i="16"/>
  <c r="E1409" i="16"/>
  <c r="G1408" i="16"/>
  <c r="G1409" i="16" l="1"/>
  <c r="E1410" i="16"/>
  <c r="B1411" i="16"/>
  <c r="A1410" i="16"/>
  <c r="D1409" i="16"/>
  <c r="C1409" i="16"/>
  <c r="D1410" i="16" l="1"/>
  <c r="C1410" i="16"/>
  <c r="A1411" i="16"/>
  <c r="B1412" i="16"/>
  <c r="E1411" i="16"/>
  <c r="G1410" i="16"/>
  <c r="G1411" i="16" l="1"/>
  <c r="E1412" i="16"/>
  <c r="B1413" i="16"/>
  <c r="A1412" i="16"/>
  <c r="D1411" i="16"/>
  <c r="C1411" i="16"/>
  <c r="D1412" i="16" l="1"/>
  <c r="C1412" i="16"/>
  <c r="A1413" i="16"/>
  <c r="B1414" i="16"/>
  <c r="E1413" i="16"/>
  <c r="G1412" i="16"/>
  <c r="G1413" i="16" l="1"/>
  <c r="E1414" i="16"/>
  <c r="B1415" i="16"/>
  <c r="A1414" i="16"/>
  <c r="D1413" i="16"/>
  <c r="C1413" i="16"/>
  <c r="D1414" i="16" l="1"/>
  <c r="C1414" i="16"/>
  <c r="A1415" i="16"/>
  <c r="B1416" i="16"/>
  <c r="E1415" i="16"/>
  <c r="G1414" i="16"/>
  <c r="G1415" i="16" l="1"/>
  <c r="E1416" i="16"/>
  <c r="B1417" i="16"/>
  <c r="A1416" i="16"/>
  <c r="D1415" i="16"/>
  <c r="C1415" i="16"/>
  <c r="D1416" i="16" l="1"/>
  <c r="C1416" i="16"/>
  <c r="A1417" i="16"/>
  <c r="B1418" i="16"/>
  <c r="E1417" i="16"/>
  <c r="G1416" i="16"/>
  <c r="G1417" i="16" l="1"/>
  <c r="E1418" i="16"/>
  <c r="B1419" i="16"/>
  <c r="A1418" i="16"/>
  <c r="D1417" i="16"/>
  <c r="C1417" i="16"/>
  <c r="D1418" i="16" l="1"/>
  <c r="C1418" i="16"/>
  <c r="A1419" i="16"/>
  <c r="B1420" i="16"/>
  <c r="E1419" i="16"/>
  <c r="G1418" i="16"/>
  <c r="G1419" i="16" l="1"/>
  <c r="E1420" i="16"/>
  <c r="B1421" i="16"/>
  <c r="A1420" i="16"/>
  <c r="D1419" i="16"/>
  <c r="C1419" i="16"/>
  <c r="D1420" i="16" l="1"/>
  <c r="C1420" i="16"/>
  <c r="A1421" i="16"/>
  <c r="B1422" i="16"/>
  <c r="E1421" i="16"/>
  <c r="G1420" i="16"/>
  <c r="G1421" i="16" l="1"/>
  <c r="E1422" i="16"/>
  <c r="B1423" i="16"/>
  <c r="A1422" i="16"/>
  <c r="D1421" i="16"/>
  <c r="C1421" i="16"/>
  <c r="D1422" i="16" l="1"/>
  <c r="C1422" i="16"/>
  <c r="A1423" i="16"/>
  <c r="B1424" i="16"/>
  <c r="E1423" i="16"/>
  <c r="G1422" i="16"/>
  <c r="G1423" i="16" l="1"/>
  <c r="E1424" i="16"/>
  <c r="B1425" i="16"/>
  <c r="A1424" i="16"/>
  <c r="D1423" i="16"/>
  <c r="C1423" i="16"/>
  <c r="D1424" i="16" l="1"/>
  <c r="C1424" i="16"/>
  <c r="A1425" i="16"/>
  <c r="B1426" i="16"/>
  <c r="E1425" i="16"/>
  <c r="G1424" i="16"/>
  <c r="G1425" i="16" l="1"/>
  <c r="E1426" i="16"/>
  <c r="B1427" i="16"/>
  <c r="A1426" i="16"/>
  <c r="D1425" i="16"/>
  <c r="C1425" i="16"/>
  <c r="D1426" i="16" l="1"/>
  <c r="C1426" i="16"/>
  <c r="A1427" i="16"/>
  <c r="B1428" i="16"/>
  <c r="E1427" i="16"/>
  <c r="G1426" i="16"/>
  <c r="G1427" i="16" l="1"/>
  <c r="E1428" i="16"/>
  <c r="B1429" i="16"/>
  <c r="A1428" i="16"/>
  <c r="D1427" i="16"/>
  <c r="C1427" i="16"/>
  <c r="D1428" i="16" l="1"/>
  <c r="C1428" i="16"/>
  <c r="A1429" i="16"/>
  <c r="B1430" i="16"/>
  <c r="E1429" i="16"/>
  <c r="G1428" i="16"/>
  <c r="G1429" i="16" l="1"/>
  <c r="E1430" i="16"/>
  <c r="B1431" i="16"/>
  <c r="A1430" i="16"/>
  <c r="D1429" i="16"/>
  <c r="C1429" i="16"/>
  <c r="D1430" i="16" l="1"/>
  <c r="C1430" i="16"/>
  <c r="A1431" i="16"/>
  <c r="B1432" i="16"/>
  <c r="E1431" i="16"/>
  <c r="G1430" i="16"/>
  <c r="G1431" i="16" l="1"/>
  <c r="E1432" i="16"/>
  <c r="B1433" i="16"/>
  <c r="A1432" i="16"/>
  <c r="D1431" i="16"/>
  <c r="C1431" i="16"/>
  <c r="D1432" i="16" l="1"/>
  <c r="C1432" i="16"/>
  <c r="A1433" i="16"/>
  <c r="B1434" i="16"/>
  <c r="E1433" i="16"/>
  <c r="G1432" i="16"/>
  <c r="G1433" i="16" l="1"/>
  <c r="E1434" i="16"/>
  <c r="B1435" i="16"/>
  <c r="A1434" i="16"/>
  <c r="D1433" i="16"/>
  <c r="C1433" i="16"/>
  <c r="D1434" i="16" l="1"/>
  <c r="C1434" i="16"/>
  <c r="A1435" i="16"/>
  <c r="B1436" i="16"/>
  <c r="E1435" i="16"/>
  <c r="G1434" i="16"/>
  <c r="G1435" i="16" l="1"/>
  <c r="E1436" i="16"/>
  <c r="B1437" i="16"/>
  <c r="A1436" i="16"/>
  <c r="D1435" i="16"/>
  <c r="C1435" i="16"/>
  <c r="D1436" i="16" l="1"/>
  <c r="C1436" i="16"/>
  <c r="A1437" i="16"/>
  <c r="B1438" i="16"/>
  <c r="E1437" i="16"/>
  <c r="G1436" i="16"/>
  <c r="G1437" i="16" l="1"/>
  <c r="E1438" i="16"/>
  <c r="B1439" i="16"/>
  <c r="A1438" i="16"/>
  <c r="D1437" i="16"/>
  <c r="C1437" i="16"/>
  <c r="D1438" i="16" l="1"/>
  <c r="C1438" i="16"/>
  <c r="A1439" i="16"/>
  <c r="B1440" i="16"/>
  <c r="E1439" i="16"/>
  <c r="G1438" i="16"/>
  <c r="G1439" i="16" l="1"/>
  <c r="E1440" i="16"/>
  <c r="B1441" i="16"/>
  <c r="A1440" i="16"/>
  <c r="D1439" i="16"/>
  <c r="C1439" i="16"/>
  <c r="D1440" i="16" l="1"/>
  <c r="C1440" i="16"/>
  <c r="A1441" i="16"/>
  <c r="B1442" i="16"/>
  <c r="E1441" i="16"/>
  <c r="G1440" i="16"/>
  <c r="G1441" i="16" l="1"/>
  <c r="E1442" i="16"/>
  <c r="B1443" i="16"/>
  <c r="A1442" i="16"/>
  <c r="D1441" i="16"/>
  <c r="C1441" i="16"/>
  <c r="D1442" i="16" l="1"/>
  <c r="C1442" i="16"/>
  <c r="A1443" i="16"/>
  <c r="B1444" i="16"/>
  <c r="E1443" i="16"/>
  <c r="G1442" i="16"/>
  <c r="G1443" i="16" l="1"/>
  <c r="E1444" i="16"/>
  <c r="B1445" i="16"/>
  <c r="A1444" i="16"/>
  <c r="D1443" i="16"/>
  <c r="C1443" i="16"/>
  <c r="D1444" i="16" l="1"/>
  <c r="C1444" i="16"/>
  <c r="A1445" i="16"/>
  <c r="B1446" i="16"/>
  <c r="E1445" i="16"/>
  <c r="G1444" i="16"/>
  <c r="G1445" i="16" l="1"/>
  <c r="E1446" i="16"/>
  <c r="B1447" i="16"/>
  <c r="A1446" i="16"/>
  <c r="D1445" i="16"/>
  <c r="C1445" i="16"/>
  <c r="D1446" i="16" l="1"/>
  <c r="C1446" i="16"/>
  <c r="A1447" i="16"/>
  <c r="B1448" i="16"/>
  <c r="E1447" i="16"/>
  <c r="G1446" i="16"/>
  <c r="G1447" i="16" l="1"/>
  <c r="E1448" i="16"/>
  <c r="B1449" i="16"/>
  <c r="A1448" i="16"/>
  <c r="D1447" i="16"/>
  <c r="C1447" i="16"/>
  <c r="D1448" i="16" l="1"/>
  <c r="C1448" i="16"/>
  <c r="A1449" i="16"/>
  <c r="B1450" i="16"/>
  <c r="E1449" i="16"/>
  <c r="G1448" i="16"/>
  <c r="G1449" i="16" l="1"/>
  <c r="E1450" i="16"/>
  <c r="B1451" i="16"/>
  <c r="A1450" i="16"/>
  <c r="D1449" i="16"/>
  <c r="C1449" i="16"/>
  <c r="D1450" i="16" l="1"/>
  <c r="C1450" i="16"/>
  <c r="A1451" i="16"/>
  <c r="B1452" i="16"/>
  <c r="E1451" i="16"/>
  <c r="G1450" i="16"/>
  <c r="G1451" i="16" l="1"/>
  <c r="E1452" i="16"/>
  <c r="B1453" i="16"/>
  <c r="A1452" i="16"/>
  <c r="D1451" i="16"/>
  <c r="C1451" i="16"/>
  <c r="D1452" i="16" l="1"/>
  <c r="C1452" i="16"/>
  <c r="A1453" i="16"/>
  <c r="B1454" i="16"/>
  <c r="E1453" i="16"/>
  <c r="G1452" i="16"/>
  <c r="G1453" i="16" l="1"/>
  <c r="E1454" i="16"/>
  <c r="B1455" i="16"/>
  <c r="A1454" i="16"/>
  <c r="D1453" i="16"/>
  <c r="C1453" i="16"/>
  <c r="D1454" i="16" l="1"/>
  <c r="C1454" i="16"/>
  <c r="A1455" i="16"/>
  <c r="B1456" i="16"/>
  <c r="E1455" i="16"/>
  <c r="G1454" i="16"/>
  <c r="G1455" i="16" l="1"/>
  <c r="E1456" i="16"/>
  <c r="B1457" i="16"/>
  <c r="A1456" i="16"/>
  <c r="D1455" i="16"/>
  <c r="C1455" i="16"/>
  <c r="D1456" i="16" l="1"/>
  <c r="C1456" i="16"/>
  <c r="A1457" i="16"/>
  <c r="B1458" i="16"/>
  <c r="E1457" i="16"/>
  <c r="G1456" i="16"/>
  <c r="G1457" i="16" l="1"/>
  <c r="E1458" i="16"/>
  <c r="B1459" i="16"/>
  <c r="A1458" i="16"/>
  <c r="D1457" i="16"/>
  <c r="C1457" i="16"/>
  <c r="D1458" i="16" l="1"/>
  <c r="C1458" i="16"/>
  <c r="A1459" i="16"/>
  <c r="B1460" i="16"/>
  <c r="E1459" i="16"/>
  <c r="G1458" i="16"/>
  <c r="G1459" i="16" l="1"/>
  <c r="E1460" i="16"/>
  <c r="B1461" i="16"/>
  <c r="A1460" i="16"/>
  <c r="D1459" i="16"/>
  <c r="C1459" i="16"/>
  <c r="G1460" i="16" l="1"/>
  <c r="D1460" i="16"/>
  <c r="C1460" i="16"/>
  <c r="A1461" i="16"/>
  <c r="B1462" i="16"/>
  <c r="E1461" i="16"/>
  <c r="G1461" i="16" l="1"/>
  <c r="E1462" i="16"/>
  <c r="B1463" i="16"/>
  <c r="A1462" i="16"/>
  <c r="D1461" i="16"/>
  <c r="C1461" i="16"/>
  <c r="G1462" i="16" l="1"/>
  <c r="D1462" i="16"/>
  <c r="C1462" i="16"/>
  <c r="A1463" i="16"/>
  <c r="B1464" i="16"/>
  <c r="E1463" i="16"/>
  <c r="G1463" i="16" l="1"/>
  <c r="E1464" i="16"/>
  <c r="B1465" i="16"/>
  <c r="A1464" i="16"/>
  <c r="D1463" i="16"/>
  <c r="C1463" i="16"/>
  <c r="D1464" i="16" l="1"/>
  <c r="C1464" i="16"/>
  <c r="A1465" i="16"/>
  <c r="B1466" i="16"/>
  <c r="E1465" i="16"/>
  <c r="G1464" i="16"/>
  <c r="G1465" i="16" l="1"/>
  <c r="E1466" i="16"/>
  <c r="B1467" i="16"/>
  <c r="A1466" i="16"/>
  <c r="D1465" i="16"/>
  <c r="C1465" i="16"/>
  <c r="D1466" i="16" l="1"/>
  <c r="C1466" i="16"/>
  <c r="A1467" i="16"/>
  <c r="B1468" i="16"/>
  <c r="E1467" i="16"/>
  <c r="G1466" i="16"/>
  <c r="G1467" i="16" l="1"/>
  <c r="E1468" i="16"/>
  <c r="B1469" i="16"/>
  <c r="A1468" i="16"/>
  <c r="D1467" i="16"/>
  <c r="C1467" i="16"/>
  <c r="D1468" i="16" l="1"/>
  <c r="C1468" i="16"/>
  <c r="A1469" i="16"/>
  <c r="B1470" i="16"/>
  <c r="E1469" i="16"/>
  <c r="G1468" i="16"/>
  <c r="G1469" i="16" l="1"/>
  <c r="E1470" i="16"/>
  <c r="B1471" i="16"/>
  <c r="A1470" i="16"/>
  <c r="D1469" i="16"/>
  <c r="C1469" i="16"/>
  <c r="D1470" i="16" l="1"/>
  <c r="C1470" i="16"/>
  <c r="A1471" i="16"/>
  <c r="B1472" i="16"/>
  <c r="E1471" i="16"/>
  <c r="G1470" i="16"/>
  <c r="G1471" i="16" l="1"/>
  <c r="E1472" i="16"/>
  <c r="B1473" i="16"/>
  <c r="A1472" i="16"/>
  <c r="D1471" i="16"/>
  <c r="C1471" i="16"/>
  <c r="D1472" i="16" l="1"/>
  <c r="C1472" i="16"/>
  <c r="A1473" i="16"/>
  <c r="B1474" i="16"/>
  <c r="E1473" i="16"/>
  <c r="G1472" i="16"/>
  <c r="G1473" i="16" l="1"/>
  <c r="E1474" i="16"/>
  <c r="B1475" i="16"/>
  <c r="A1474" i="16"/>
  <c r="D1473" i="16"/>
  <c r="C1473" i="16"/>
  <c r="D1474" i="16" l="1"/>
  <c r="C1474" i="16"/>
  <c r="A1475" i="16"/>
  <c r="B1476" i="16"/>
  <c r="E1475" i="16"/>
  <c r="G1474" i="16"/>
  <c r="G1475" i="16" l="1"/>
  <c r="E1476" i="16"/>
  <c r="B1477" i="16"/>
  <c r="A1476" i="16"/>
  <c r="D1475" i="16"/>
  <c r="C1475" i="16"/>
  <c r="D1476" i="16" l="1"/>
  <c r="C1476" i="16"/>
  <c r="A1477" i="16"/>
  <c r="B1478" i="16"/>
  <c r="E1477" i="16"/>
  <c r="G1476" i="16"/>
  <c r="G1477" i="16" l="1"/>
  <c r="E1478" i="16"/>
  <c r="B1479" i="16"/>
  <c r="A1478" i="16"/>
  <c r="D1477" i="16"/>
  <c r="C1477" i="16"/>
  <c r="D1478" i="16" l="1"/>
  <c r="C1478" i="16"/>
  <c r="A1479" i="16"/>
  <c r="B1480" i="16"/>
  <c r="E1479" i="16"/>
  <c r="G1478" i="16"/>
  <c r="G1479" i="16" l="1"/>
  <c r="E1480" i="16"/>
  <c r="B1481" i="16"/>
  <c r="A1480" i="16"/>
  <c r="D1479" i="16"/>
  <c r="C1479" i="16"/>
  <c r="G1480" i="16" l="1"/>
  <c r="D1480" i="16"/>
  <c r="C1480" i="16"/>
  <c r="A1481" i="16"/>
  <c r="B1482" i="16"/>
  <c r="E1481" i="16"/>
  <c r="G1481" i="16" l="1"/>
  <c r="E1482" i="16"/>
  <c r="B1483" i="16"/>
  <c r="A1482" i="16"/>
  <c r="D1481" i="16"/>
  <c r="C1481" i="16"/>
  <c r="G1482" i="16" l="1"/>
  <c r="D1482" i="16"/>
  <c r="C1482" i="16"/>
  <c r="A1483" i="16"/>
  <c r="B1484" i="16"/>
  <c r="E1483" i="16"/>
  <c r="G1483" i="16" l="1"/>
  <c r="E1484" i="16"/>
  <c r="B1485" i="16"/>
  <c r="A1484" i="16"/>
  <c r="D1483" i="16"/>
  <c r="C1483" i="16"/>
  <c r="D1484" i="16" l="1"/>
  <c r="C1484" i="16"/>
  <c r="A1485" i="16"/>
  <c r="B1486" i="16"/>
  <c r="E1485" i="16"/>
  <c r="G1484" i="16"/>
  <c r="G1485" i="16" l="1"/>
  <c r="E1486" i="16"/>
  <c r="B1487" i="16"/>
  <c r="A1486" i="16"/>
  <c r="D1485" i="16"/>
  <c r="C1485" i="16"/>
  <c r="G1486" i="16" l="1"/>
  <c r="D1486" i="16"/>
  <c r="C1486" i="16"/>
  <c r="A1487" i="16"/>
  <c r="B1488" i="16"/>
  <c r="E1487" i="16"/>
  <c r="G1487" i="16" l="1"/>
  <c r="E1488" i="16"/>
  <c r="B1489" i="16"/>
  <c r="A1488" i="16"/>
  <c r="D1487" i="16"/>
  <c r="C1487" i="16"/>
  <c r="D1488" i="16" l="1"/>
  <c r="C1488" i="16"/>
  <c r="A1489" i="16"/>
  <c r="B1490" i="16"/>
  <c r="E1489" i="16"/>
  <c r="G1488" i="16"/>
  <c r="G1489" i="16" l="1"/>
  <c r="E1490" i="16"/>
  <c r="B1491" i="16"/>
  <c r="A1490" i="16"/>
  <c r="D1489" i="16"/>
  <c r="C1489" i="16"/>
  <c r="D1490" i="16" l="1"/>
  <c r="C1490" i="16"/>
  <c r="A1491" i="16"/>
  <c r="B1492" i="16"/>
  <c r="E1491" i="16"/>
  <c r="G1490" i="16"/>
  <c r="G1491" i="16" l="1"/>
  <c r="E1492" i="16"/>
  <c r="B1493" i="16"/>
  <c r="A1492" i="16"/>
  <c r="D1491" i="16"/>
  <c r="C1491" i="16"/>
  <c r="D1492" i="16" l="1"/>
  <c r="C1492" i="16"/>
  <c r="A1493" i="16"/>
  <c r="B1494" i="16"/>
  <c r="E1493" i="16"/>
  <c r="G1492" i="16"/>
  <c r="G1493" i="16" l="1"/>
  <c r="E1494" i="16"/>
  <c r="B1495" i="16"/>
  <c r="A1494" i="16"/>
  <c r="D1493" i="16"/>
  <c r="C1493" i="16"/>
  <c r="D1494" i="16" l="1"/>
  <c r="C1494" i="16"/>
  <c r="A1495" i="16"/>
  <c r="B1496" i="16"/>
  <c r="E1495" i="16"/>
  <c r="G1494" i="16"/>
  <c r="G1495" i="16" l="1"/>
  <c r="E1496" i="16"/>
  <c r="B1497" i="16"/>
  <c r="A1496" i="16"/>
  <c r="D1495" i="16"/>
  <c r="C1495" i="16"/>
  <c r="D1496" i="16" l="1"/>
  <c r="C1496" i="16"/>
  <c r="A1497" i="16"/>
  <c r="B1498" i="16"/>
  <c r="E1497" i="16"/>
  <c r="G1496" i="16"/>
  <c r="G1497" i="16" l="1"/>
  <c r="E1498" i="16"/>
  <c r="B1499" i="16"/>
  <c r="A1498" i="16"/>
  <c r="D1497" i="16"/>
  <c r="C1497" i="16"/>
  <c r="D1498" i="16" l="1"/>
  <c r="C1498" i="16"/>
  <c r="A1499" i="16"/>
  <c r="B1500" i="16"/>
  <c r="E1499" i="16"/>
  <c r="G1498" i="16"/>
  <c r="G1499" i="16" l="1"/>
  <c r="E1500" i="16"/>
  <c r="B1501" i="16"/>
  <c r="A1500" i="16"/>
  <c r="D1499" i="16"/>
  <c r="C1499" i="16"/>
  <c r="D1500" i="16" l="1"/>
  <c r="C1500" i="16"/>
  <c r="A1501" i="16"/>
  <c r="B1502" i="16"/>
  <c r="E1501" i="16"/>
  <c r="G1500" i="16"/>
  <c r="G1501" i="16" l="1"/>
  <c r="E1502" i="16"/>
  <c r="B1503" i="16"/>
  <c r="A1502" i="16"/>
  <c r="D1501" i="16"/>
  <c r="C1501" i="16"/>
  <c r="D1502" i="16" l="1"/>
  <c r="C1502" i="16"/>
  <c r="A1503" i="16"/>
  <c r="B1504" i="16"/>
  <c r="E1503" i="16"/>
  <c r="G1502" i="16"/>
  <c r="G1503" i="16" l="1"/>
  <c r="E1504" i="16"/>
  <c r="B1505" i="16"/>
  <c r="A1504" i="16"/>
  <c r="D1503" i="16"/>
  <c r="C1503" i="16"/>
  <c r="D1504" i="16" l="1"/>
  <c r="C1504" i="16"/>
  <c r="A1505" i="16"/>
  <c r="B1506" i="16"/>
  <c r="E1505" i="16"/>
  <c r="G1504" i="16"/>
  <c r="G1505" i="16" l="1"/>
  <c r="E1506" i="16"/>
  <c r="B1507" i="16"/>
  <c r="A1506" i="16"/>
  <c r="D1505" i="16"/>
  <c r="C1505" i="16"/>
  <c r="D1506" i="16" l="1"/>
  <c r="C1506" i="16"/>
  <c r="A1507" i="16"/>
  <c r="B1508" i="16"/>
  <c r="E1507" i="16"/>
  <c r="G1506" i="16"/>
  <c r="G1507" i="16" l="1"/>
  <c r="B1509" i="16"/>
  <c r="E1508" i="16"/>
  <c r="A1508" i="16"/>
  <c r="D1507" i="16"/>
  <c r="C1507" i="16"/>
  <c r="G1508" i="16" l="1"/>
  <c r="A1509" i="16"/>
  <c r="D1508" i="16"/>
  <c r="C1508" i="16"/>
  <c r="E1509" i="16"/>
  <c r="B1510" i="16"/>
  <c r="G1509" i="16" l="1"/>
  <c r="B1511" i="16"/>
  <c r="E1510" i="16"/>
  <c r="A1510" i="16"/>
  <c r="D1509" i="16"/>
  <c r="C1509" i="16"/>
  <c r="G1510" i="16" l="1"/>
  <c r="A1511" i="16"/>
  <c r="D1510" i="16"/>
  <c r="C1510" i="16"/>
  <c r="E1511" i="16"/>
  <c r="B1512" i="16"/>
  <c r="G1511" i="16" l="1"/>
  <c r="B1513" i="16"/>
  <c r="E1512" i="16"/>
  <c r="A1512" i="16"/>
  <c r="D1511" i="16"/>
  <c r="C1511" i="16"/>
  <c r="G1512" i="16" l="1"/>
  <c r="A1513" i="16"/>
  <c r="D1512" i="16"/>
  <c r="C1512" i="16"/>
  <c r="E1513" i="16"/>
  <c r="B1514" i="16"/>
  <c r="G1513" i="16" l="1"/>
  <c r="B1515" i="16"/>
  <c r="E1514" i="16"/>
  <c r="A1514" i="16"/>
  <c r="D1513" i="16"/>
  <c r="C1513" i="16"/>
  <c r="A1515" i="16" l="1"/>
  <c r="D1514" i="16"/>
  <c r="C1514" i="16"/>
  <c r="G1514" i="16"/>
  <c r="E1515" i="16"/>
  <c r="B1516" i="16"/>
  <c r="G1515" i="16" l="1"/>
  <c r="B1517" i="16"/>
  <c r="E1516" i="16"/>
  <c r="A1516" i="16"/>
  <c r="D1515" i="16"/>
  <c r="C1515" i="16"/>
  <c r="G1516" i="16" l="1"/>
  <c r="A1517" i="16"/>
  <c r="D1516" i="16"/>
  <c r="C1516" i="16"/>
  <c r="E1517" i="16"/>
  <c r="B1518" i="16"/>
  <c r="G1517" i="16" l="1"/>
  <c r="B1519" i="16"/>
  <c r="E1518" i="16"/>
  <c r="A1518" i="16"/>
  <c r="D1517" i="16"/>
  <c r="C1517" i="16"/>
  <c r="G1518" i="16" l="1"/>
  <c r="A1519" i="16"/>
  <c r="D1518" i="16"/>
  <c r="C1518" i="16"/>
  <c r="E1519" i="16"/>
  <c r="B1520" i="16"/>
  <c r="G1519" i="16" l="1"/>
  <c r="B1521" i="16"/>
  <c r="E1520" i="16"/>
  <c r="A1520" i="16"/>
  <c r="D1519" i="16"/>
  <c r="C1519" i="16"/>
  <c r="G1520" i="16" l="1"/>
  <c r="A1521" i="16"/>
  <c r="D1520" i="16"/>
  <c r="C1520" i="16"/>
  <c r="E1521" i="16"/>
  <c r="B1522" i="16"/>
  <c r="G1521" i="16" l="1"/>
  <c r="B1523" i="16"/>
  <c r="E1522" i="16"/>
  <c r="A1522" i="16"/>
  <c r="D1521" i="16"/>
  <c r="C1521" i="16"/>
  <c r="G1522" i="16" l="1"/>
  <c r="A1523" i="16"/>
  <c r="D1522" i="16"/>
  <c r="C1522" i="16"/>
  <c r="E1523" i="16"/>
  <c r="B1524" i="16"/>
  <c r="G1523" i="16" l="1"/>
  <c r="B1525" i="16"/>
  <c r="E1524" i="16"/>
  <c r="A1524" i="16"/>
  <c r="D1523" i="16"/>
  <c r="C1523" i="16"/>
  <c r="G1524" i="16" l="1"/>
  <c r="A1525" i="16"/>
  <c r="D1524" i="16"/>
  <c r="C1524" i="16"/>
  <c r="E1525" i="16"/>
  <c r="B1526" i="16"/>
  <c r="G1525" i="16" l="1"/>
  <c r="B1527" i="16"/>
  <c r="E1526" i="16"/>
  <c r="A1526" i="16"/>
  <c r="D1525" i="16"/>
  <c r="C1525" i="16"/>
  <c r="G1526" i="16" l="1"/>
  <c r="A1527" i="16"/>
  <c r="D1526" i="16"/>
  <c r="C1526" i="16"/>
  <c r="E1527" i="16"/>
  <c r="B1528" i="16"/>
  <c r="G1527" i="16" l="1"/>
  <c r="B1529" i="16"/>
  <c r="E1528" i="16"/>
  <c r="A1528" i="16"/>
  <c r="D1527" i="16"/>
  <c r="C1527" i="16"/>
  <c r="G1528" i="16" l="1"/>
  <c r="A1529" i="16"/>
  <c r="D1528" i="16"/>
  <c r="C1528" i="16"/>
  <c r="E1529" i="16"/>
  <c r="B1530" i="16"/>
  <c r="G1529" i="16" l="1"/>
  <c r="B1531" i="16"/>
  <c r="E1530" i="16"/>
  <c r="A1530" i="16"/>
  <c r="D1529" i="16"/>
  <c r="C1529" i="16"/>
  <c r="G1530" i="16" l="1"/>
  <c r="A1531" i="16"/>
  <c r="D1530" i="16"/>
  <c r="C1530" i="16"/>
  <c r="E1531" i="16"/>
  <c r="B1532" i="16"/>
  <c r="G1531" i="16" l="1"/>
  <c r="B1533" i="16"/>
  <c r="E1532" i="16"/>
  <c r="A1532" i="16"/>
  <c r="D1531" i="16"/>
  <c r="C1531" i="16"/>
  <c r="G1532" i="16" l="1"/>
  <c r="A1533" i="16"/>
  <c r="D1532" i="16"/>
  <c r="C1532" i="16"/>
  <c r="E1533" i="16"/>
  <c r="B1534" i="16"/>
  <c r="G1533" i="16" l="1"/>
  <c r="B1535" i="16"/>
  <c r="E1534" i="16"/>
  <c r="A1534" i="16"/>
  <c r="D1533" i="16"/>
  <c r="C1533" i="16"/>
  <c r="G1534" i="16" l="1"/>
  <c r="A1535" i="16"/>
  <c r="D1534" i="16"/>
  <c r="C1534" i="16"/>
  <c r="E1535" i="16"/>
  <c r="B1536" i="16"/>
  <c r="G1535" i="16" l="1"/>
  <c r="B1537" i="16"/>
  <c r="E1536" i="16"/>
  <c r="A1536" i="16"/>
  <c r="D1535" i="16"/>
  <c r="C1535" i="16"/>
  <c r="G1536" i="16" l="1"/>
  <c r="A1537" i="16"/>
  <c r="D1536" i="16"/>
  <c r="C1536" i="16"/>
  <c r="E1537" i="16"/>
  <c r="B1538" i="16"/>
  <c r="G1537" i="16" l="1"/>
  <c r="B1539" i="16"/>
  <c r="E1538" i="16"/>
  <c r="A1538" i="16"/>
  <c r="D1537" i="16"/>
  <c r="C1537" i="16"/>
  <c r="G1538" i="16" l="1"/>
  <c r="A1539" i="16"/>
  <c r="D1538" i="16"/>
  <c r="C1538" i="16"/>
  <c r="E1539" i="16"/>
  <c r="B1540" i="16"/>
  <c r="G1539" i="16" l="1"/>
  <c r="B1541" i="16"/>
  <c r="E1540" i="16"/>
  <c r="A1540" i="16"/>
  <c r="D1539" i="16"/>
  <c r="C1539" i="16"/>
  <c r="G1540" i="16" l="1"/>
  <c r="A1541" i="16"/>
  <c r="D1540" i="16"/>
  <c r="C1540" i="16"/>
  <c r="E1541" i="16"/>
  <c r="B1542" i="16"/>
  <c r="G1541" i="16" l="1"/>
  <c r="B1543" i="16"/>
  <c r="E1542" i="16"/>
  <c r="A1542" i="16"/>
  <c r="D1541" i="16"/>
  <c r="C1541" i="16"/>
  <c r="G1542" i="16" l="1"/>
  <c r="A1543" i="16"/>
  <c r="D1542" i="16"/>
  <c r="C1542" i="16"/>
  <c r="E1543" i="16"/>
  <c r="B1544" i="16"/>
  <c r="G1543" i="16" l="1"/>
  <c r="B1545" i="16"/>
  <c r="E1544" i="16"/>
  <c r="A1544" i="16"/>
  <c r="D1543" i="16"/>
  <c r="C1543" i="16"/>
  <c r="G1544" i="16" l="1"/>
  <c r="A1545" i="16"/>
  <c r="D1544" i="16"/>
  <c r="C1544" i="16"/>
  <c r="E1545" i="16"/>
  <c r="B1546" i="16"/>
  <c r="G1545" i="16" l="1"/>
  <c r="B1547" i="16"/>
  <c r="E1546" i="16"/>
  <c r="A1546" i="16"/>
  <c r="D1545" i="16"/>
  <c r="C1545" i="16"/>
  <c r="G1546" i="16" l="1"/>
  <c r="A1547" i="16"/>
  <c r="D1546" i="16"/>
  <c r="C1546" i="16"/>
  <c r="E1547" i="16"/>
  <c r="B1548" i="16"/>
  <c r="G1547" i="16" l="1"/>
  <c r="B1549" i="16"/>
  <c r="E1548" i="16"/>
  <c r="A1548" i="16"/>
  <c r="D1547" i="16"/>
  <c r="C1547" i="16"/>
  <c r="G1548" i="16" l="1"/>
  <c r="A1549" i="16"/>
  <c r="D1548" i="16"/>
  <c r="C1548" i="16"/>
  <c r="E1549" i="16"/>
  <c r="B1550" i="16"/>
  <c r="G1549" i="16" l="1"/>
  <c r="B1551" i="16"/>
  <c r="E1550" i="16"/>
  <c r="A1550" i="16"/>
  <c r="D1549" i="16"/>
  <c r="C1549" i="16"/>
  <c r="G1550" i="16" l="1"/>
  <c r="A1551" i="16"/>
  <c r="D1550" i="16"/>
  <c r="C1550" i="16"/>
  <c r="E1551" i="16"/>
  <c r="B1552" i="16"/>
  <c r="G1551" i="16" l="1"/>
  <c r="B1553" i="16"/>
  <c r="E1552" i="16"/>
  <c r="A1552" i="16"/>
  <c r="D1551" i="16"/>
  <c r="C1551" i="16"/>
  <c r="G1552" i="16" l="1"/>
  <c r="A1553" i="16"/>
  <c r="D1552" i="16"/>
  <c r="C1552" i="16"/>
  <c r="E1553" i="16"/>
  <c r="B1554" i="16"/>
  <c r="G1553" i="16" l="1"/>
  <c r="B1555" i="16"/>
  <c r="E1554" i="16"/>
  <c r="A1554" i="16"/>
  <c r="D1553" i="16"/>
  <c r="C1553" i="16"/>
  <c r="G1554" i="16" l="1"/>
  <c r="A1555" i="16"/>
  <c r="D1554" i="16"/>
  <c r="C1554" i="16"/>
  <c r="E1555" i="16"/>
  <c r="B1556" i="16"/>
  <c r="G1555" i="16" l="1"/>
  <c r="B1557" i="16"/>
  <c r="E1556" i="16"/>
  <c r="A1556" i="16"/>
  <c r="D1555" i="16"/>
  <c r="C1555" i="16"/>
  <c r="G1556" i="16" l="1"/>
  <c r="A1557" i="16"/>
  <c r="D1556" i="16"/>
  <c r="C1556" i="16"/>
  <c r="E1557" i="16"/>
  <c r="B1558" i="16"/>
  <c r="G1557" i="16" l="1"/>
  <c r="B1559" i="16"/>
  <c r="E1558" i="16"/>
  <c r="A1558" i="16"/>
  <c r="D1557" i="16"/>
  <c r="C1557" i="16"/>
  <c r="G1558" i="16" l="1"/>
  <c r="A1559" i="16"/>
  <c r="D1558" i="16"/>
  <c r="C1558" i="16"/>
  <c r="E1559" i="16"/>
  <c r="B1560" i="16"/>
  <c r="G1559" i="16" l="1"/>
  <c r="B1561" i="16"/>
  <c r="E1560" i="16"/>
  <c r="A1560" i="16"/>
  <c r="D1559" i="16"/>
  <c r="C1559" i="16"/>
  <c r="G1560" i="16" l="1"/>
  <c r="A1561" i="16"/>
  <c r="D1560" i="16"/>
  <c r="C1560" i="16"/>
  <c r="E1561" i="16"/>
  <c r="B1562" i="16"/>
  <c r="G1561" i="16" l="1"/>
  <c r="B1563" i="16"/>
  <c r="E1562" i="16"/>
  <c r="A1562" i="16"/>
  <c r="D1561" i="16"/>
  <c r="C1561" i="16"/>
  <c r="G1562" i="16" l="1"/>
  <c r="A1563" i="16"/>
  <c r="D1562" i="16"/>
  <c r="C1562" i="16"/>
  <c r="E1563" i="16"/>
  <c r="B1564" i="16"/>
  <c r="G1563" i="16" l="1"/>
  <c r="B1565" i="16"/>
  <c r="E1564" i="16"/>
  <c r="A1564" i="16"/>
  <c r="D1563" i="16"/>
  <c r="C1563" i="16"/>
  <c r="G1564" i="16" l="1"/>
  <c r="A1565" i="16"/>
  <c r="D1564" i="16"/>
  <c r="C1564" i="16"/>
  <c r="E1565" i="16"/>
  <c r="B1566" i="16"/>
  <c r="G1565" i="16" l="1"/>
  <c r="B1567" i="16"/>
  <c r="E1566" i="16"/>
  <c r="A1566" i="16"/>
  <c r="D1565" i="16"/>
  <c r="C1565" i="16"/>
  <c r="G1566" i="16" l="1"/>
  <c r="A1567" i="16"/>
  <c r="D1566" i="16"/>
  <c r="C1566" i="16"/>
  <c r="E1567" i="16"/>
  <c r="B1568" i="16"/>
  <c r="G1567" i="16" l="1"/>
  <c r="B1569" i="16"/>
  <c r="E1568" i="16"/>
  <c r="A1568" i="16"/>
  <c r="D1567" i="16"/>
  <c r="C1567" i="16"/>
  <c r="G1568" i="16" l="1"/>
  <c r="A1569" i="16"/>
  <c r="D1568" i="16"/>
  <c r="C1568" i="16"/>
  <c r="E1569" i="16"/>
  <c r="B1570" i="16"/>
  <c r="G1569" i="16" l="1"/>
  <c r="B1571" i="16"/>
  <c r="E1570" i="16"/>
  <c r="A1570" i="16"/>
  <c r="D1569" i="16"/>
  <c r="C1569" i="16"/>
  <c r="G1570" i="16" l="1"/>
  <c r="A1571" i="16"/>
  <c r="D1570" i="16"/>
  <c r="C1570" i="16"/>
  <c r="E1571" i="16"/>
  <c r="B1572" i="16"/>
  <c r="G1571" i="16" l="1"/>
  <c r="B1573" i="16"/>
  <c r="E1572" i="16"/>
  <c r="A1572" i="16"/>
  <c r="D1571" i="16"/>
  <c r="C1571" i="16"/>
  <c r="G1572" i="16" l="1"/>
  <c r="A1573" i="16"/>
  <c r="D1572" i="16"/>
  <c r="C1572" i="16"/>
  <c r="E1573" i="16"/>
  <c r="B1574" i="16"/>
  <c r="G1573" i="16" l="1"/>
  <c r="B1575" i="16"/>
  <c r="E1574" i="16"/>
  <c r="A1574" i="16"/>
  <c r="D1573" i="16"/>
  <c r="C1573" i="16"/>
  <c r="G1574" i="16" l="1"/>
  <c r="A1575" i="16"/>
  <c r="D1574" i="16"/>
  <c r="C1574" i="16"/>
  <c r="E1575" i="16"/>
  <c r="B1576" i="16"/>
  <c r="G1575" i="16" l="1"/>
  <c r="B1577" i="16"/>
  <c r="E1576" i="16"/>
  <c r="A1576" i="16"/>
  <c r="D1575" i="16"/>
  <c r="C1575" i="16"/>
  <c r="G1576" i="16" l="1"/>
  <c r="A1577" i="16"/>
  <c r="D1576" i="16"/>
  <c r="C1576" i="16"/>
  <c r="E1577" i="16"/>
  <c r="B1578" i="16"/>
  <c r="G1577" i="16" l="1"/>
  <c r="B1579" i="16"/>
  <c r="E1578" i="16"/>
  <c r="A1578" i="16"/>
  <c r="D1577" i="16"/>
  <c r="C1577" i="16"/>
  <c r="G1578" i="16" l="1"/>
  <c r="A1579" i="16"/>
  <c r="D1578" i="16"/>
  <c r="C1578" i="16"/>
  <c r="E1579" i="16"/>
  <c r="B1580" i="16"/>
  <c r="G1579" i="16" l="1"/>
  <c r="B1581" i="16"/>
  <c r="E1580" i="16"/>
  <c r="A1580" i="16"/>
  <c r="D1579" i="16"/>
  <c r="C1579" i="16"/>
  <c r="G1580" i="16" l="1"/>
  <c r="A1581" i="16"/>
  <c r="D1580" i="16"/>
  <c r="C1580" i="16"/>
  <c r="E1581" i="16"/>
  <c r="B1582" i="16"/>
  <c r="G1581" i="16" l="1"/>
  <c r="B1583" i="16"/>
  <c r="E1582" i="16"/>
  <c r="A1582" i="16"/>
  <c r="D1581" i="16"/>
  <c r="C1581" i="16"/>
  <c r="G1582" i="16" l="1"/>
  <c r="A1583" i="16"/>
  <c r="D1582" i="16"/>
  <c r="C1582" i="16"/>
  <c r="E1583" i="16"/>
  <c r="B1584" i="16"/>
  <c r="G1583" i="16" l="1"/>
  <c r="B1585" i="16"/>
  <c r="E1584" i="16"/>
  <c r="A1584" i="16"/>
  <c r="D1583" i="16"/>
  <c r="C1583" i="16"/>
  <c r="G1584" i="16" l="1"/>
  <c r="A1585" i="16"/>
  <c r="D1584" i="16"/>
  <c r="C1584" i="16"/>
  <c r="E1585" i="16"/>
  <c r="B1586" i="16"/>
  <c r="G1585" i="16" l="1"/>
  <c r="B1587" i="16"/>
  <c r="E1586" i="16"/>
  <c r="A1586" i="16"/>
  <c r="D1585" i="16"/>
  <c r="C1585" i="16"/>
  <c r="G1586" i="16" l="1"/>
  <c r="A1587" i="16"/>
  <c r="D1586" i="16"/>
  <c r="C1586" i="16"/>
  <c r="E1587" i="16"/>
  <c r="B1588" i="16"/>
  <c r="G1587" i="16" l="1"/>
  <c r="B1589" i="16"/>
  <c r="E1588" i="16"/>
  <c r="A1588" i="16"/>
  <c r="D1587" i="16"/>
  <c r="C1587" i="16"/>
  <c r="G1588" i="16" l="1"/>
  <c r="A1589" i="16"/>
  <c r="D1588" i="16"/>
  <c r="C1588" i="16"/>
  <c r="E1589" i="16"/>
  <c r="B1590" i="16"/>
  <c r="G1589" i="16" l="1"/>
  <c r="B1591" i="16"/>
  <c r="E1590" i="16"/>
  <c r="A1590" i="16"/>
  <c r="D1589" i="16"/>
  <c r="C1589" i="16"/>
  <c r="G1590" i="16" l="1"/>
  <c r="A1591" i="16"/>
  <c r="D1590" i="16"/>
  <c r="C1590" i="16"/>
  <c r="E1591" i="16"/>
  <c r="B1592" i="16"/>
  <c r="G1591" i="16" l="1"/>
  <c r="B1593" i="16"/>
  <c r="E1592" i="16"/>
  <c r="A1592" i="16"/>
  <c r="D1591" i="16"/>
  <c r="C1591" i="16"/>
  <c r="G1592" i="16" l="1"/>
  <c r="A1593" i="16"/>
  <c r="D1592" i="16"/>
  <c r="C1592" i="16"/>
  <c r="E1593" i="16"/>
  <c r="B1594" i="16"/>
  <c r="G1593" i="16" l="1"/>
  <c r="B1595" i="16"/>
  <c r="E1594" i="16"/>
  <c r="A1594" i="16"/>
  <c r="D1593" i="16"/>
  <c r="C1593" i="16"/>
  <c r="G1594" i="16" l="1"/>
  <c r="A1595" i="16"/>
  <c r="D1594" i="16"/>
  <c r="C1594" i="16"/>
  <c r="E1595" i="16"/>
  <c r="B1596" i="16"/>
  <c r="G1595" i="16" l="1"/>
  <c r="B1597" i="16"/>
  <c r="E1596" i="16"/>
  <c r="A1596" i="16"/>
  <c r="D1595" i="16"/>
  <c r="C1595" i="16"/>
  <c r="G1596" i="16" l="1"/>
  <c r="A1597" i="16"/>
  <c r="D1596" i="16"/>
  <c r="C1596" i="16"/>
  <c r="E1597" i="16"/>
  <c r="B1598" i="16"/>
  <c r="G1597" i="16" l="1"/>
  <c r="B1599" i="16"/>
  <c r="E1598" i="16"/>
  <c r="A1598" i="16"/>
  <c r="D1597" i="16"/>
  <c r="C1597" i="16"/>
  <c r="G1598" i="16" l="1"/>
  <c r="A1599" i="16"/>
  <c r="D1598" i="16"/>
  <c r="C1598" i="16"/>
  <c r="E1599" i="16"/>
  <c r="B1600" i="16"/>
  <c r="G1599" i="16" l="1"/>
  <c r="B1601" i="16"/>
  <c r="E1600" i="16"/>
  <c r="A1600" i="16"/>
  <c r="D1599" i="16"/>
  <c r="C1599" i="16"/>
  <c r="G1600" i="16" l="1"/>
  <c r="A1601" i="16"/>
  <c r="D1600" i="16"/>
  <c r="C1600" i="16"/>
  <c r="E1601" i="16"/>
  <c r="B1602" i="16"/>
  <c r="G1601" i="16" l="1"/>
  <c r="B1603" i="16"/>
  <c r="E1602" i="16"/>
  <c r="A1602" i="16"/>
  <c r="D1601" i="16"/>
  <c r="C1601" i="16"/>
  <c r="G1602" i="16" l="1"/>
  <c r="A1603" i="16"/>
  <c r="D1602" i="16"/>
  <c r="C1602" i="16"/>
  <c r="E1603" i="16"/>
  <c r="B1604" i="16"/>
  <c r="G1603" i="16" l="1"/>
  <c r="B1605" i="16"/>
  <c r="E1604" i="16"/>
  <c r="A1604" i="16"/>
  <c r="D1603" i="16"/>
  <c r="C1603" i="16"/>
  <c r="G1604" i="16" l="1"/>
  <c r="A1605" i="16"/>
  <c r="D1604" i="16"/>
  <c r="C1604" i="16"/>
  <c r="E1605" i="16"/>
  <c r="B1606" i="16"/>
  <c r="G1605" i="16" l="1"/>
  <c r="B1607" i="16"/>
  <c r="E1606" i="16"/>
  <c r="A1606" i="16"/>
  <c r="D1605" i="16"/>
  <c r="C1605" i="16"/>
  <c r="G1606" i="16" l="1"/>
  <c r="A1607" i="16"/>
  <c r="D1606" i="16"/>
  <c r="C1606" i="16"/>
  <c r="E1607" i="16"/>
  <c r="B1608" i="16"/>
  <c r="G1607" i="16" l="1"/>
  <c r="B1609" i="16"/>
  <c r="E1608" i="16"/>
  <c r="A1608" i="16"/>
  <c r="D1607" i="16"/>
  <c r="C1607" i="16"/>
  <c r="G1608" i="16" l="1"/>
  <c r="A1609" i="16"/>
  <c r="D1608" i="16"/>
  <c r="C1608" i="16"/>
  <c r="E1609" i="16"/>
  <c r="B1610" i="16"/>
  <c r="G1609" i="16" l="1"/>
  <c r="B1611" i="16"/>
  <c r="E1610" i="16"/>
  <c r="A1610" i="16"/>
  <c r="D1609" i="16"/>
  <c r="C1609" i="16"/>
  <c r="G1610" i="16" l="1"/>
  <c r="A1611" i="16"/>
  <c r="D1610" i="16"/>
  <c r="C1610" i="16"/>
  <c r="E1611" i="16"/>
  <c r="B1612" i="16"/>
  <c r="G1611" i="16" l="1"/>
  <c r="B1613" i="16"/>
  <c r="E1612" i="16"/>
  <c r="A1612" i="16"/>
  <c r="D1611" i="16"/>
  <c r="C1611" i="16"/>
  <c r="G1612" i="16" l="1"/>
  <c r="A1613" i="16"/>
  <c r="D1612" i="16"/>
  <c r="C1612" i="16"/>
  <c r="E1613" i="16"/>
  <c r="B1614" i="16"/>
  <c r="G1613" i="16" l="1"/>
  <c r="B1615" i="16"/>
  <c r="E1614" i="16"/>
  <c r="A1614" i="16"/>
  <c r="D1613" i="16"/>
  <c r="C1613" i="16"/>
  <c r="G1614" i="16" l="1"/>
  <c r="A1615" i="16"/>
  <c r="D1614" i="16"/>
  <c r="C1614" i="16"/>
  <c r="E1615" i="16"/>
  <c r="B1616" i="16"/>
  <c r="G1615" i="16" l="1"/>
  <c r="B1617" i="16"/>
  <c r="E1616" i="16"/>
  <c r="A1616" i="16"/>
  <c r="D1615" i="16"/>
  <c r="C1615" i="16"/>
  <c r="G1616" i="16" l="1"/>
  <c r="A1617" i="16"/>
  <c r="D1616" i="16"/>
  <c r="C1616" i="16"/>
  <c r="E1617" i="16"/>
  <c r="B1618" i="16"/>
  <c r="G1617" i="16" l="1"/>
  <c r="B1619" i="16"/>
  <c r="E1618" i="16"/>
  <c r="A1618" i="16"/>
  <c r="D1617" i="16"/>
  <c r="C1617" i="16"/>
  <c r="G1618" i="16" l="1"/>
  <c r="A1619" i="16"/>
  <c r="D1618" i="16"/>
  <c r="C1618" i="16"/>
  <c r="E1619" i="16"/>
  <c r="B1620" i="16"/>
  <c r="G1619" i="16" l="1"/>
  <c r="B1621" i="16"/>
  <c r="E1620" i="16"/>
  <c r="A1620" i="16"/>
  <c r="D1619" i="16"/>
  <c r="C1619" i="16"/>
  <c r="G1620" i="16" l="1"/>
  <c r="A1621" i="16"/>
  <c r="D1620" i="16"/>
  <c r="C1620" i="16"/>
  <c r="E1621" i="16"/>
  <c r="B1622" i="16"/>
  <c r="G1621" i="16" l="1"/>
  <c r="B1623" i="16"/>
  <c r="E1622" i="16"/>
  <c r="A1622" i="16"/>
  <c r="D1621" i="16"/>
  <c r="C1621" i="16"/>
  <c r="G1622" i="16" l="1"/>
  <c r="A1623" i="16"/>
  <c r="D1622" i="16"/>
  <c r="C1622" i="16"/>
  <c r="E1623" i="16"/>
  <c r="B1624" i="16"/>
  <c r="G1623" i="16" l="1"/>
  <c r="B1625" i="16"/>
  <c r="E1624" i="16"/>
  <c r="A1624" i="16"/>
  <c r="D1623" i="16"/>
  <c r="C1623" i="16"/>
  <c r="G1624" i="16" l="1"/>
  <c r="A1625" i="16"/>
  <c r="D1624" i="16"/>
  <c r="C1624" i="16"/>
  <c r="E1625" i="16"/>
  <c r="B1626" i="16"/>
  <c r="G1625" i="16" l="1"/>
  <c r="B1627" i="16"/>
  <c r="E1626" i="16"/>
  <c r="A1626" i="16"/>
  <c r="D1625" i="16"/>
  <c r="C1625" i="16"/>
  <c r="G1626" i="16" l="1"/>
  <c r="A1627" i="16"/>
  <c r="D1626" i="16"/>
  <c r="C1626" i="16"/>
  <c r="E1627" i="16"/>
  <c r="B1628" i="16"/>
  <c r="G1627" i="16" l="1"/>
  <c r="B1629" i="16"/>
  <c r="E1628" i="16"/>
  <c r="A1628" i="16"/>
  <c r="D1627" i="16"/>
  <c r="C1627" i="16"/>
  <c r="G1628" i="16" l="1"/>
  <c r="A1629" i="16"/>
  <c r="D1628" i="16"/>
  <c r="C1628" i="16"/>
  <c r="E1629" i="16"/>
  <c r="B1630" i="16"/>
  <c r="G1629" i="16" l="1"/>
  <c r="B1631" i="16"/>
  <c r="E1630" i="16"/>
  <c r="A1630" i="16"/>
  <c r="D1629" i="16"/>
  <c r="C1629" i="16"/>
  <c r="G1630" i="16" l="1"/>
  <c r="A1631" i="16"/>
  <c r="D1630" i="16"/>
  <c r="C1630" i="16"/>
  <c r="E1631" i="16"/>
  <c r="B1632" i="16"/>
  <c r="G1631" i="16" l="1"/>
  <c r="B1633" i="16"/>
  <c r="E1632" i="16"/>
  <c r="A1632" i="16"/>
  <c r="D1631" i="16"/>
  <c r="C1631" i="16"/>
  <c r="G1632" i="16" l="1"/>
  <c r="A1633" i="16"/>
  <c r="D1632" i="16"/>
  <c r="C1632" i="16"/>
  <c r="E1633" i="16"/>
  <c r="B1634" i="16"/>
  <c r="G1633" i="16" l="1"/>
  <c r="B1635" i="16"/>
  <c r="E1634" i="16"/>
  <c r="A1634" i="16"/>
  <c r="D1633" i="16"/>
  <c r="C1633" i="16"/>
  <c r="G1634" i="16" l="1"/>
  <c r="A1635" i="16"/>
  <c r="D1634" i="16"/>
  <c r="C1634" i="16"/>
  <c r="E1635" i="16"/>
  <c r="B1636" i="16"/>
  <c r="G1635" i="16" l="1"/>
  <c r="B1637" i="16"/>
  <c r="E1636" i="16"/>
  <c r="A1636" i="16"/>
  <c r="D1635" i="16"/>
  <c r="C1635" i="16"/>
  <c r="G1636" i="16" l="1"/>
  <c r="A1637" i="16"/>
  <c r="D1636" i="16"/>
  <c r="C1636" i="16"/>
  <c r="E1637" i="16"/>
  <c r="B1638" i="16"/>
  <c r="G1637" i="16" l="1"/>
  <c r="B1639" i="16"/>
  <c r="E1638" i="16"/>
  <c r="A1638" i="16"/>
  <c r="D1637" i="16"/>
  <c r="C1637" i="16"/>
  <c r="G1638" i="16" l="1"/>
  <c r="A1639" i="16"/>
  <c r="D1638" i="16"/>
  <c r="C1638" i="16"/>
  <c r="E1639" i="16"/>
  <c r="B1640" i="16"/>
  <c r="G1639" i="16" l="1"/>
  <c r="B1641" i="16"/>
  <c r="E1640" i="16"/>
  <c r="A1640" i="16"/>
  <c r="D1639" i="16"/>
  <c r="C1639" i="16"/>
  <c r="G1640" i="16" l="1"/>
  <c r="A1641" i="16"/>
  <c r="D1640" i="16"/>
  <c r="C1640" i="16"/>
  <c r="E1641" i="16"/>
  <c r="B1642" i="16"/>
  <c r="G1641" i="16" l="1"/>
  <c r="B1643" i="16"/>
  <c r="E1642" i="16"/>
  <c r="A1642" i="16"/>
  <c r="D1641" i="16"/>
  <c r="C1641" i="16"/>
  <c r="G1642" i="16" l="1"/>
  <c r="A1643" i="16"/>
  <c r="D1642" i="16"/>
  <c r="C1642" i="16"/>
  <c r="E1643" i="16"/>
  <c r="B1644" i="16"/>
  <c r="G1643" i="16" l="1"/>
  <c r="B1645" i="16"/>
  <c r="E1644" i="16"/>
  <c r="A1644" i="16"/>
  <c r="D1643" i="16"/>
  <c r="C1643" i="16"/>
  <c r="G1644" i="16" l="1"/>
  <c r="A1645" i="16"/>
  <c r="D1644" i="16"/>
  <c r="C1644" i="16"/>
  <c r="E1645" i="16"/>
  <c r="B1646" i="16"/>
  <c r="G1645" i="16" l="1"/>
  <c r="B1647" i="16"/>
  <c r="E1646" i="16"/>
  <c r="A1646" i="16"/>
  <c r="D1645" i="16"/>
  <c r="C1645" i="16"/>
  <c r="G1646" i="16" l="1"/>
  <c r="A1647" i="16"/>
  <c r="D1646" i="16"/>
  <c r="C1646" i="16"/>
  <c r="E1647" i="16"/>
  <c r="B1648" i="16"/>
  <c r="G1647" i="16" l="1"/>
  <c r="B1649" i="16"/>
  <c r="E1648" i="16"/>
  <c r="A1648" i="16"/>
  <c r="D1647" i="16"/>
  <c r="C1647" i="16"/>
  <c r="G1648" i="16" l="1"/>
  <c r="A1649" i="16"/>
  <c r="D1648" i="16"/>
  <c r="C1648" i="16"/>
  <c r="E1649" i="16"/>
  <c r="B1650" i="16"/>
  <c r="G1649" i="16" l="1"/>
  <c r="B1651" i="16"/>
  <c r="E1650" i="16"/>
  <c r="A1650" i="16"/>
  <c r="D1649" i="16"/>
  <c r="C1649" i="16"/>
  <c r="G1650" i="16" l="1"/>
  <c r="A1651" i="16"/>
  <c r="D1650" i="16"/>
  <c r="C1650" i="16"/>
  <c r="E1651" i="16"/>
  <c r="B1652" i="16"/>
  <c r="G1651" i="16" l="1"/>
  <c r="B1653" i="16"/>
  <c r="E1652" i="16"/>
  <c r="A1652" i="16"/>
  <c r="D1651" i="16"/>
  <c r="C1651" i="16"/>
  <c r="G1652" i="16" l="1"/>
  <c r="A1653" i="16"/>
  <c r="D1652" i="16"/>
  <c r="C1652" i="16"/>
  <c r="E1653" i="16"/>
  <c r="B1654" i="16"/>
  <c r="G1653" i="16" l="1"/>
  <c r="B1655" i="16"/>
  <c r="E1654" i="16"/>
  <c r="A1654" i="16"/>
  <c r="D1653" i="16"/>
  <c r="C1653" i="16"/>
  <c r="G1654" i="16" l="1"/>
  <c r="A1655" i="16"/>
  <c r="D1654" i="16"/>
  <c r="C1654" i="16"/>
  <c r="E1655" i="16"/>
  <c r="B1656" i="16"/>
  <c r="G1655" i="16" l="1"/>
  <c r="B1657" i="16"/>
  <c r="E1656" i="16"/>
  <c r="A1656" i="16"/>
  <c r="D1655" i="16"/>
  <c r="C1655" i="16"/>
  <c r="G1656" i="16" l="1"/>
  <c r="A1657" i="16"/>
  <c r="D1656" i="16"/>
  <c r="C1656" i="16"/>
  <c r="E1657" i="16"/>
  <c r="B1658" i="16"/>
  <c r="G1657" i="16" l="1"/>
  <c r="B1659" i="16"/>
  <c r="E1658" i="16"/>
  <c r="A1658" i="16"/>
  <c r="D1657" i="16"/>
  <c r="C1657" i="16"/>
  <c r="G1658" i="16" l="1"/>
  <c r="D1658" i="16"/>
  <c r="A1659" i="16"/>
  <c r="C1658" i="16"/>
  <c r="E1659" i="16"/>
  <c r="B1660" i="16"/>
  <c r="G1659" i="16" l="1"/>
  <c r="B1661" i="16"/>
  <c r="E1660" i="16"/>
  <c r="D1659" i="16"/>
  <c r="C1659" i="16"/>
  <c r="A1660" i="16"/>
  <c r="D1660" i="16" l="1"/>
  <c r="A1661" i="16"/>
  <c r="C1660" i="16"/>
  <c r="G1660" i="16"/>
  <c r="E1661" i="16"/>
  <c r="B1662" i="16"/>
  <c r="G1661" i="16" l="1"/>
  <c r="B1663" i="16"/>
  <c r="E1662" i="16"/>
  <c r="D1661" i="16"/>
  <c r="C1661" i="16"/>
  <c r="A1662" i="16"/>
  <c r="D1662" i="16" l="1"/>
  <c r="C1662" i="16"/>
  <c r="A1663" i="16"/>
  <c r="G1662" i="16"/>
  <c r="E1663" i="16"/>
  <c r="B1664" i="16"/>
  <c r="G1663" i="16" l="1"/>
  <c r="B1665" i="16"/>
  <c r="E1664" i="16"/>
  <c r="D1663" i="16"/>
  <c r="C1663" i="16"/>
  <c r="A1664" i="16"/>
  <c r="A1665" i="16" l="1"/>
  <c r="D1664" i="16"/>
  <c r="C1664" i="16"/>
  <c r="G1664" i="16"/>
  <c r="E1665" i="16"/>
  <c r="B1666" i="16"/>
  <c r="G1665" i="16" l="1"/>
  <c r="B1667" i="16"/>
  <c r="E1666" i="16"/>
  <c r="D1665" i="16"/>
  <c r="C1665" i="16"/>
  <c r="A1666" i="16"/>
  <c r="A1667" i="16" l="1"/>
  <c r="D1666" i="16"/>
  <c r="C1666" i="16"/>
  <c r="G1666" i="16"/>
  <c r="E1667" i="16"/>
  <c r="G1667" i="16" s="1"/>
  <c r="B1668" i="16"/>
  <c r="B1669" i="16" l="1"/>
  <c r="E1668" i="16"/>
  <c r="D1667" i="16"/>
  <c r="C1667" i="16"/>
  <c r="A1668" i="16"/>
  <c r="A1669" i="16" l="1"/>
  <c r="D1668" i="16"/>
  <c r="C1668" i="16"/>
  <c r="G1668" i="16"/>
  <c r="E1669" i="16"/>
  <c r="B1670" i="16"/>
  <c r="G1669" i="16" l="1"/>
  <c r="B1671" i="16"/>
  <c r="E1670" i="16"/>
  <c r="D1669" i="16"/>
  <c r="C1669" i="16"/>
  <c r="A1670" i="16"/>
  <c r="A1671" i="16" l="1"/>
  <c r="D1670" i="16"/>
  <c r="C1670" i="16"/>
  <c r="G1670" i="16"/>
  <c r="E1671" i="16"/>
  <c r="B1672" i="16"/>
  <c r="G1671" i="16" l="1"/>
  <c r="B1673" i="16"/>
  <c r="E1672" i="16"/>
  <c r="D1671" i="16"/>
  <c r="C1671" i="16"/>
  <c r="A1672" i="16"/>
  <c r="A1673" i="16" l="1"/>
  <c r="D1672" i="16"/>
  <c r="C1672" i="16"/>
  <c r="G1672" i="16"/>
  <c r="E1673" i="16"/>
  <c r="B1674" i="16"/>
  <c r="G1673" i="16" l="1"/>
  <c r="B1675" i="16"/>
  <c r="E1674" i="16"/>
  <c r="D1673" i="16"/>
  <c r="C1673" i="16"/>
  <c r="A1674" i="16"/>
  <c r="A1675" i="16" l="1"/>
  <c r="D1674" i="16"/>
  <c r="C1674" i="16"/>
  <c r="G1674" i="16"/>
  <c r="E1675" i="16"/>
  <c r="B1676" i="16"/>
  <c r="G1675" i="16" l="1"/>
  <c r="B1677" i="16"/>
  <c r="E1676" i="16"/>
  <c r="D1675" i="16"/>
  <c r="C1675" i="16"/>
  <c r="A1676" i="16"/>
  <c r="A1677" i="16" l="1"/>
  <c r="D1676" i="16"/>
  <c r="C1676" i="16"/>
  <c r="G1676" i="16"/>
  <c r="E1677" i="16"/>
  <c r="B1678" i="16"/>
  <c r="G1677" i="16" l="1"/>
  <c r="B1679" i="16"/>
  <c r="E1678" i="16"/>
  <c r="D1677" i="16"/>
  <c r="C1677" i="16"/>
  <c r="A1678" i="16"/>
  <c r="A1679" i="16" l="1"/>
  <c r="D1678" i="16"/>
  <c r="C1678" i="16"/>
  <c r="G1678" i="16"/>
  <c r="E1679" i="16"/>
  <c r="B1680" i="16"/>
  <c r="G1679" i="16" l="1"/>
  <c r="B1681" i="16"/>
  <c r="E1680" i="16"/>
  <c r="D1679" i="16"/>
  <c r="C1679" i="16"/>
  <c r="A1680" i="16"/>
  <c r="A1681" i="16" l="1"/>
  <c r="D1680" i="16"/>
  <c r="C1680" i="16"/>
  <c r="G1680" i="16"/>
  <c r="E1681" i="16"/>
  <c r="B1682" i="16"/>
  <c r="G1681" i="16" l="1"/>
  <c r="B1683" i="16"/>
  <c r="E1682" i="16"/>
  <c r="D1681" i="16"/>
  <c r="C1681" i="16"/>
  <c r="A1682" i="16"/>
  <c r="A1683" i="16" l="1"/>
  <c r="D1682" i="16"/>
  <c r="C1682" i="16"/>
  <c r="G1682" i="16"/>
  <c r="E1683" i="16"/>
  <c r="B1684" i="16"/>
  <c r="G1683" i="16" l="1"/>
  <c r="B1685" i="16"/>
  <c r="E1684" i="16"/>
  <c r="D1683" i="16"/>
  <c r="C1683" i="16"/>
  <c r="A1684" i="16"/>
  <c r="A1685" i="16" l="1"/>
  <c r="D1684" i="16"/>
  <c r="C1684" i="16"/>
  <c r="G1684" i="16"/>
  <c r="E1685" i="16"/>
  <c r="B1686" i="16"/>
  <c r="G1685" i="16" l="1"/>
  <c r="B1687" i="16"/>
  <c r="E1686" i="16"/>
  <c r="D1685" i="16"/>
  <c r="C1685" i="16"/>
  <c r="A1686" i="16"/>
  <c r="A1687" i="16" l="1"/>
  <c r="D1686" i="16"/>
  <c r="C1686" i="16"/>
  <c r="G1686" i="16"/>
  <c r="E1687" i="16"/>
  <c r="G1687" i="16" s="1"/>
  <c r="B1688" i="16"/>
  <c r="B1689" i="16" l="1"/>
  <c r="E1688" i="16"/>
  <c r="D1687" i="16"/>
  <c r="C1687" i="16"/>
  <c r="A1688" i="16"/>
  <c r="A1689" i="16" l="1"/>
  <c r="D1688" i="16"/>
  <c r="C1688" i="16"/>
  <c r="G1688" i="16"/>
  <c r="E1689" i="16"/>
  <c r="B1690" i="16"/>
  <c r="G1689" i="16" l="1"/>
  <c r="B1691" i="16"/>
  <c r="E1690" i="16"/>
  <c r="D1689" i="16"/>
  <c r="C1689" i="16"/>
  <c r="A1690" i="16"/>
  <c r="A1691" i="16" l="1"/>
  <c r="D1690" i="16"/>
  <c r="C1690" i="16"/>
  <c r="G1690" i="16"/>
  <c r="E1691" i="16"/>
  <c r="B1692" i="16"/>
  <c r="G1691" i="16" l="1"/>
  <c r="B1693" i="16"/>
  <c r="E1692" i="16"/>
  <c r="D1691" i="16"/>
  <c r="C1691" i="16"/>
  <c r="A1692" i="16"/>
  <c r="A1693" i="16" l="1"/>
  <c r="D1692" i="16"/>
  <c r="C1692" i="16"/>
  <c r="G1692" i="16"/>
  <c r="E1693" i="16"/>
  <c r="G1693" i="16" s="1"/>
  <c r="B1694" i="16"/>
  <c r="B1695" i="16" l="1"/>
  <c r="E1694" i="16"/>
  <c r="D1693" i="16"/>
  <c r="C1693" i="16"/>
  <c r="A1694" i="16"/>
  <c r="A1695" i="16" l="1"/>
  <c r="D1694" i="16"/>
  <c r="C1694" i="16"/>
  <c r="G1694" i="16"/>
  <c r="E1695" i="16"/>
  <c r="B1696" i="16"/>
  <c r="G1695" i="16" l="1"/>
  <c r="B1697" i="16"/>
  <c r="E1696" i="16"/>
  <c r="D1695" i="16"/>
  <c r="C1695" i="16"/>
  <c r="A1696" i="16"/>
  <c r="A1697" i="16" l="1"/>
  <c r="D1696" i="16"/>
  <c r="C1696" i="16"/>
  <c r="G1696" i="16"/>
  <c r="E1697" i="16"/>
  <c r="B1698" i="16"/>
  <c r="G1697" i="16" l="1"/>
  <c r="B1699" i="16"/>
  <c r="E1698" i="16"/>
  <c r="D1697" i="16"/>
  <c r="C1697" i="16"/>
  <c r="A1698" i="16"/>
  <c r="A1699" i="16" l="1"/>
  <c r="D1698" i="16"/>
  <c r="C1698" i="16"/>
  <c r="G1698" i="16"/>
  <c r="E1699" i="16"/>
  <c r="B1700" i="16"/>
  <c r="G1699" i="16" l="1"/>
  <c r="B1701" i="16"/>
  <c r="E1700" i="16"/>
  <c r="D1699" i="16"/>
  <c r="C1699" i="16"/>
  <c r="A1700" i="16"/>
  <c r="A1701" i="16" l="1"/>
  <c r="D1700" i="16"/>
  <c r="C1700" i="16"/>
  <c r="G1700" i="16"/>
  <c r="E1701" i="16"/>
  <c r="B1702" i="16"/>
  <c r="G1701" i="16" l="1"/>
  <c r="B1703" i="16"/>
  <c r="E1702" i="16"/>
  <c r="D1701" i="16"/>
  <c r="C1701" i="16"/>
  <c r="A1702" i="16"/>
  <c r="A1703" i="16" l="1"/>
  <c r="D1702" i="16"/>
  <c r="C1702" i="16"/>
  <c r="G1702" i="16"/>
  <c r="E1703" i="16"/>
  <c r="B1704" i="16"/>
  <c r="G1703" i="16" l="1"/>
  <c r="B1705" i="16"/>
  <c r="E1704" i="16"/>
  <c r="D1703" i="16"/>
  <c r="C1703" i="16"/>
  <c r="A1704" i="16"/>
  <c r="A1705" i="16" l="1"/>
  <c r="D1704" i="16"/>
  <c r="C1704" i="16"/>
  <c r="G1704" i="16"/>
  <c r="E1705" i="16"/>
  <c r="B1706" i="16"/>
  <c r="G1705" i="16" l="1"/>
  <c r="B1707" i="16"/>
  <c r="E1706" i="16"/>
  <c r="D1705" i="16"/>
  <c r="C1705" i="16"/>
  <c r="A1706" i="16"/>
  <c r="A1707" i="16" l="1"/>
  <c r="D1706" i="16"/>
  <c r="C1706" i="16"/>
  <c r="G1706" i="16"/>
  <c r="E1707" i="16"/>
  <c r="B1708" i="16"/>
  <c r="G1707" i="16" l="1"/>
  <c r="B1709" i="16"/>
  <c r="E1708" i="16"/>
  <c r="D1707" i="16"/>
  <c r="C1707" i="16"/>
  <c r="A1708" i="16"/>
  <c r="A1709" i="16" l="1"/>
  <c r="D1708" i="16"/>
  <c r="C1708" i="16"/>
  <c r="G1708" i="16"/>
  <c r="E1709" i="16"/>
  <c r="B1710" i="16"/>
  <c r="G1709" i="16" l="1"/>
  <c r="B1711" i="16"/>
  <c r="E1710" i="16"/>
  <c r="D1709" i="16"/>
  <c r="C1709" i="16"/>
  <c r="A1710" i="16"/>
  <c r="A1711" i="16" l="1"/>
  <c r="D1710" i="16"/>
  <c r="C1710" i="16"/>
  <c r="G1710" i="16"/>
  <c r="E1711" i="16"/>
  <c r="B1712" i="16"/>
  <c r="G1711" i="16" l="1"/>
  <c r="B1713" i="16"/>
  <c r="E1712" i="16"/>
  <c r="D1711" i="16"/>
  <c r="C1711" i="16"/>
  <c r="A1712" i="16"/>
  <c r="A1713" i="16" l="1"/>
  <c r="D1712" i="16"/>
  <c r="C1712" i="16"/>
  <c r="G1712" i="16"/>
  <c r="E1713" i="16"/>
  <c r="B1714" i="16"/>
  <c r="G1713" i="16" l="1"/>
  <c r="B1715" i="16"/>
  <c r="E1714" i="16"/>
  <c r="D1713" i="16"/>
  <c r="C1713" i="16"/>
  <c r="A1714" i="16"/>
  <c r="A1715" i="16" l="1"/>
  <c r="D1714" i="16"/>
  <c r="C1714" i="16"/>
  <c r="G1714" i="16"/>
  <c r="E1715" i="16"/>
  <c r="B1716" i="16"/>
  <c r="G1715" i="16" l="1"/>
  <c r="B1717" i="16"/>
  <c r="E1716" i="16"/>
  <c r="D1715" i="16"/>
  <c r="C1715" i="16"/>
  <c r="A1716" i="16"/>
  <c r="A1717" i="16" l="1"/>
  <c r="D1716" i="16"/>
  <c r="C1716" i="16"/>
  <c r="G1716" i="16"/>
  <c r="E1717" i="16"/>
  <c r="B1718" i="16"/>
  <c r="G1717" i="16" l="1"/>
  <c r="B1719" i="16"/>
  <c r="E1718" i="16"/>
  <c r="D1717" i="16"/>
  <c r="C1717" i="16"/>
  <c r="A1718" i="16"/>
  <c r="A1719" i="16" l="1"/>
  <c r="D1718" i="16"/>
  <c r="C1718" i="16"/>
  <c r="G1718" i="16"/>
  <c r="E1719" i="16"/>
  <c r="B1720" i="16"/>
  <c r="G1719" i="16" l="1"/>
  <c r="B1721" i="16"/>
  <c r="E1720" i="16"/>
  <c r="D1719" i="16"/>
  <c r="C1719" i="16"/>
  <c r="A1720" i="16"/>
  <c r="A1721" i="16" l="1"/>
  <c r="D1720" i="16"/>
  <c r="C1720" i="16"/>
  <c r="G1720" i="16"/>
  <c r="E1721" i="16"/>
  <c r="B1722" i="16"/>
  <c r="G1721" i="16" l="1"/>
  <c r="B1723" i="16"/>
  <c r="E1722" i="16"/>
  <c r="D1721" i="16"/>
  <c r="C1721" i="16"/>
  <c r="A1722" i="16"/>
  <c r="A1723" i="16" l="1"/>
  <c r="D1722" i="16"/>
  <c r="C1722" i="16"/>
  <c r="G1722" i="16"/>
  <c r="E1723" i="16"/>
  <c r="B1724" i="16"/>
  <c r="G1723" i="16" l="1"/>
  <c r="B1725" i="16"/>
  <c r="E1724" i="16"/>
  <c r="D1723" i="16"/>
  <c r="C1723" i="16"/>
  <c r="A1724" i="16"/>
  <c r="A1725" i="16" l="1"/>
  <c r="D1724" i="16"/>
  <c r="C1724" i="16"/>
  <c r="G1724" i="16"/>
  <c r="E1725" i="16"/>
  <c r="B1726" i="16"/>
  <c r="G1725" i="16" l="1"/>
  <c r="B1727" i="16"/>
  <c r="E1726" i="16"/>
  <c r="D1725" i="16"/>
  <c r="C1725" i="16"/>
  <c r="A1726" i="16"/>
  <c r="A1727" i="16" l="1"/>
  <c r="D1726" i="16"/>
  <c r="C1726" i="16"/>
  <c r="G1726" i="16"/>
  <c r="E1727" i="16"/>
  <c r="B1728" i="16"/>
  <c r="G1727" i="16" l="1"/>
  <c r="B1729" i="16"/>
  <c r="E1728" i="16"/>
  <c r="D1727" i="16"/>
  <c r="C1727" i="16"/>
  <c r="A1728" i="16"/>
  <c r="A1729" i="16" l="1"/>
  <c r="D1728" i="16"/>
  <c r="C1728" i="16"/>
  <c r="G1728" i="16"/>
  <c r="E1729" i="16"/>
  <c r="B1730" i="16"/>
  <c r="G1729" i="16" l="1"/>
  <c r="B1731" i="16"/>
  <c r="E1730" i="16"/>
  <c r="D1729" i="16"/>
  <c r="C1729" i="16"/>
  <c r="A1730" i="16"/>
  <c r="A1731" i="16" l="1"/>
  <c r="D1730" i="16"/>
  <c r="C1730" i="16"/>
  <c r="G1730" i="16"/>
  <c r="E1731" i="16"/>
  <c r="B1732" i="16"/>
  <c r="G1731" i="16" l="1"/>
  <c r="B1733" i="16"/>
  <c r="E1732" i="16"/>
  <c r="D1731" i="16"/>
  <c r="C1731" i="16"/>
  <c r="A1732" i="16"/>
  <c r="A1733" i="16" l="1"/>
  <c r="D1732" i="16"/>
  <c r="C1732" i="16"/>
  <c r="G1732" i="16"/>
  <c r="E1733" i="16"/>
  <c r="G1733" i="16" s="1"/>
  <c r="B1734" i="16"/>
  <c r="B1735" i="16" l="1"/>
  <c r="E1734" i="16"/>
  <c r="D1733" i="16"/>
  <c r="C1733" i="16"/>
  <c r="A1734" i="16"/>
  <c r="A1735" i="16" l="1"/>
  <c r="D1734" i="16"/>
  <c r="C1734" i="16"/>
  <c r="G1734" i="16"/>
  <c r="E1735" i="16"/>
  <c r="B1736" i="16"/>
  <c r="G1735" i="16" l="1"/>
  <c r="B1737" i="16"/>
  <c r="E1736" i="16"/>
  <c r="D1735" i="16"/>
  <c r="C1735" i="16"/>
  <c r="A1736" i="16"/>
  <c r="A1737" i="16" l="1"/>
  <c r="D1736" i="16"/>
  <c r="C1736" i="16"/>
  <c r="G1736" i="16"/>
  <c r="E1737" i="16"/>
  <c r="B1738" i="16"/>
  <c r="G1737" i="16" l="1"/>
  <c r="B1739" i="16"/>
  <c r="E1738" i="16"/>
  <c r="D1737" i="16"/>
  <c r="C1737" i="16"/>
  <c r="A1738" i="16"/>
  <c r="A1739" i="16" l="1"/>
  <c r="D1738" i="16"/>
  <c r="C1738" i="16"/>
  <c r="G1738" i="16"/>
  <c r="E1739" i="16"/>
  <c r="B1740" i="16"/>
  <c r="G1739" i="16" l="1"/>
  <c r="B1741" i="16"/>
  <c r="E1740" i="16"/>
  <c r="D1739" i="16"/>
  <c r="C1739" i="16"/>
  <c r="A1740" i="16"/>
  <c r="A1741" i="16" l="1"/>
  <c r="D1740" i="16"/>
  <c r="C1740" i="16"/>
  <c r="G1740" i="16"/>
  <c r="E1741" i="16"/>
  <c r="B1742" i="16"/>
  <c r="G1741" i="16" l="1"/>
  <c r="B1743" i="16"/>
  <c r="E1742" i="16"/>
  <c r="D1741" i="16"/>
  <c r="C1741" i="16"/>
  <c r="A1742" i="16"/>
  <c r="A1743" i="16" l="1"/>
  <c r="D1742" i="16"/>
  <c r="C1742" i="16"/>
  <c r="G1742" i="16"/>
  <c r="E1743" i="16"/>
  <c r="B1744" i="16"/>
  <c r="G1743" i="16" l="1"/>
  <c r="B1745" i="16"/>
  <c r="E1744" i="16"/>
  <c r="D1743" i="16"/>
  <c r="C1743" i="16"/>
  <c r="A1744" i="16"/>
  <c r="A1745" i="16" l="1"/>
  <c r="D1744" i="16"/>
  <c r="C1744" i="16"/>
  <c r="G1744" i="16"/>
  <c r="E1745" i="16"/>
  <c r="B1746" i="16"/>
  <c r="G1745" i="16" l="1"/>
  <c r="B1747" i="16"/>
  <c r="E1746" i="16"/>
  <c r="D1745" i="16"/>
  <c r="C1745" i="16"/>
  <c r="A1746" i="16"/>
  <c r="A1747" i="16" l="1"/>
  <c r="D1746" i="16"/>
  <c r="C1746" i="16"/>
  <c r="G1746" i="16"/>
  <c r="E1747" i="16"/>
  <c r="B1748" i="16"/>
  <c r="G1747" i="16" l="1"/>
  <c r="B1749" i="16"/>
  <c r="E1748" i="16"/>
  <c r="D1747" i="16"/>
  <c r="C1747" i="16"/>
  <c r="A1748" i="16"/>
  <c r="A1749" i="16" l="1"/>
  <c r="D1748" i="16"/>
  <c r="C1748" i="16"/>
  <c r="G1748" i="16"/>
  <c r="E1749" i="16"/>
  <c r="B1750" i="16"/>
  <c r="G1749" i="16" l="1"/>
  <c r="B1751" i="16"/>
  <c r="E1750" i="16"/>
  <c r="D1749" i="16"/>
  <c r="C1749" i="16"/>
  <c r="A1750" i="16"/>
  <c r="A1751" i="16" l="1"/>
  <c r="D1750" i="16"/>
  <c r="C1750" i="16"/>
  <c r="G1750" i="16"/>
  <c r="E1751" i="16"/>
  <c r="B1752" i="16"/>
  <c r="G1751" i="16" l="1"/>
  <c r="B1753" i="16"/>
  <c r="E1752" i="16"/>
  <c r="D1751" i="16"/>
  <c r="C1751" i="16"/>
  <c r="A1752" i="16"/>
  <c r="A1753" i="16" l="1"/>
  <c r="D1752" i="16"/>
  <c r="C1752" i="16"/>
  <c r="G1752" i="16"/>
  <c r="E1753" i="16"/>
  <c r="B1754" i="16"/>
  <c r="G1753" i="16" l="1"/>
  <c r="B1755" i="16"/>
  <c r="E1754" i="16"/>
  <c r="D1753" i="16"/>
  <c r="C1753" i="16"/>
  <c r="A1754" i="16"/>
  <c r="A1755" i="16" l="1"/>
  <c r="D1754" i="16"/>
  <c r="C1754" i="16"/>
  <c r="G1754" i="16"/>
  <c r="E1755" i="16"/>
  <c r="B1756" i="16"/>
  <c r="G1755" i="16" l="1"/>
  <c r="B1757" i="16"/>
  <c r="E1756" i="16"/>
  <c r="D1755" i="16"/>
  <c r="C1755" i="16"/>
  <c r="A1756" i="16"/>
  <c r="A1757" i="16" l="1"/>
  <c r="D1756" i="16"/>
  <c r="C1756" i="16"/>
  <c r="G1756" i="16"/>
  <c r="E1757" i="16"/>
  <c r="B1758" i="16"/>
  <c r="G1757" i="16" l="1"/>
  <c r="B1759" i="16"/>
  <c r="E1758" i="16"/>
  <c r="D1757" i="16"/>
  <c r="C1757" i="16"/>
  <c r="A1758" i="16"/>
  <c r="A1759" i="16" l="1"/>
  <c r="D1758" i="16"/>
  <c r="C1758" i="16"/>
  <c r="G1758" i="16"/>
  <c r="E1759" i="16"/>
  <c r="B1760" i="16"/>
  <c r="G1759" i="16" l="1"/>
  <c r="B1761" i="16"/>
  <c r="E1760" i="16"/>
  <c r="D1759" i="16"/>
  <c r="C1759" i="16"/>
  <c r="A1760" i="16"/>
  <c r="A1761" i="16" l="1"/>
  <c r="D1760" i="16"/>
  <c r="C1760" i="16"/>
  <c r="G1760" i="16"/>
  <c r="E1761" i="16"/>
  <c r="B1762" i="16"/>
  <c r="G1761" i="16" l="1"/>
  <c r="B1763" i="16"/>
  <c r="E1762" i="16"/>
  <c r="D1761" i="16"/>
  <c r="C1761" i="16"/>
  <c r="A1762" i="16"/>
  <c r="A1763" i="16" l="1"/>
  <c r="D1762" i="16"/>
  <c r="C1762" i="16"/>
  <c r="G1762" i="16"/>
  <c r="E1763" i="16"/>
  <c r="B1764" i="16"/>
  <c r="G1763" i="16" l="1"/>
  <c r="B1765" i="16"/>
  <c r="E1764" i="16"/>
  <c r="D1763" i="16"/>
  <c r="C1763" i="16"/>
  <c r="A1764" i="16"/>
  <c r="A1765" i="16" l="1"/>
  <c r="D1764" i="16"/>
  <c r="C1764" i="16"/>
  <c r="G1764" i="16"/>
  <c r="E1765" i="16"/>
  <c r="B1766" i="16"/>
  <c r="G1765" i="16" l="1"/>
  <c r="B1767" i="16"/>
  <c r="E1766" i="16"/>
  <c r="D1765" i="16"/>
  <c r="C1765" i="16"/>
  <c r="A1766" i="16"/>
  <c r="A1767" i="16" l="1"/>
  <c r="D1766" i="16"/>
  <c r="C1766" i="16"/>
  <c r="G1766" i="16"/>
  <c r="E1767" i="16"/>
  <c r="B1768" i="16"/>
  <c r="G1767" i="16" l="1"/>
  <c r="B1769" i="16"/>
  <c r="E1768" i="16"/>
  <c r="D1767" i="16"/>
  <c r="C1767" i="16"/>
  <c r="A1768" i="16"/>
  <c r="A1769" i="16" l="1"/>
  <c r="D1768" i="16"/>
  <c r="C1768" i="16"/>
  <c r="G1768" i="16"/>
  <c r="E1769" i="16"/>
  <c r="B1770" i="16"/>
  <c r="G1769" i="16" l="1"/>
  <c r="B1771" i="16"/>
  <c r="E1770" i="16"/>
  <c r="D1769" i="16"/>
  <c r="C1769" i="16"/>
  <c r="A1770" i="16"/>
  <c r="A1771" i="16" l="1"/>
  <c r="D1770" i="16"/>
  <c r="C1770" i="16"/>
  <c r="G1770" i="16"/>
  <c r="E1771" i="16"/>
  <c r="B1772" i="16"/>
  <c r="G1771" i="16" l="1"/>
  <c r="B1773" i="16"/>
  <c r="E1772" i="16"/>
  <c r="D1771" i="16"/>
  <c r="C1771" i="16"/>
  <c r="A1772" i="16"/>
  <c r="A1773" i="16" l="1"/>
  <c r="D1772" i="16"/>
  <c r="C1772" i="16"/>
  <c r="G1772" i="16"/>
  <c r="E1773" i="16"/>
  <c r="B1774" i="16"/>
  <c r="G1773" i="16" l="1"/>
  <c r="B1775" i="16"/>
  <c r="E1774" i="16"/>
  <c r="D1773" i="16"/>
  <c r="C1773" i="16"/>
  <c r="A1774" i="16"/>
  <c r="A1775" i="16" l="1"/>
  <c r="D1774" i="16"/>
  <c r="C1774" i="16"/>
  <c r="G1774" i="16"/>
  <c r="E1775" i="16"/>
  <c r="B1776" i="16"/>
  <c r="G1775" i="16" l="1"/>
  <c r="B1777" i="16"/>
  <c r="E1776" i="16"/>
  <c r="D1775" i="16"/>
  <c r="C1775" i="16"/>
  <c r="A1776" i="16"/>
  <c r="A1777" i="16" l="1"/>
  <c r="D1776" i="16"/>
  <c r="C1776" i="16"/>
  <c r="G1776" i="16"/>
  <c r="E1777" i="16"/>
  <c r="B1778" i="16"/>
  <c r="G1777" i="16" l="1"/>
  <c r="B1779" i="16"/>
  <c r="E1778" i="16"/>
  <c r="D1777" i="16"/>
  <c r="C1777" i="16"/>
  <c r="A1778" i="16"/>
  <c r="A1779" i="16" l="1"/>
  <c r="D1778" i="16"/>
  <c r="C1778" i="16"/>
  <c r="G1778" i="16"/>
  <c r="E1779" i="16"/>
  <c r="B1780" i="16"/>
  <c r="G1779" i="16" l="1"/>
  <c r="B1781" i="16"/>
  <c r="E1780" i="16"/>
  <c r="D1779" i="16"/>
  <c r="C1779" i="16"/>
  <c r="A1780" i="16"/>
  <c r="A1781" i="16" l="1"/>
  <c r="D1780" i="16"/>
  <c r="C1780" i="16"/>
  <c r="G1780" i="16"/>
  <c r="E1781" i="16"/>
  <c r="B1782" i="16"/>
  <c r="G1781" i="16" l="1"/>
  <c r="B1783" i="16"/>
  <c r="E1782" i="16"/>
  <c r="D1781" i="16"/>
  <c r="C1781" i="16"/>
  <c r="A1782" i="16"/>
  <c r="A1783" i="16" l="1"/>
  <c r="D1782" i="16"/>
  <c r="C1782" i="16"/>
  <c r="G1782" i="16"/>
  <c r="E1783" i="16"/>
  <c r="B1784" i="16"/>
  <c r="G1783" i="16" l="1"/>
  <c r="B1785" i="16"/>
  <c r="E1784" i="16"/>
  <c r="D1783" i="16"/>
  <c r="C1783" i="16"/>
  <c r="A1784" i="16"/>
  <c r="A1785" i="16" l="1"/>
  <c r="D1784" i="16"/>
  <c r="C1784" i="16"/>
  <c r="G1784" i="16"/>
  <c r="E1785" i="16"/>
  <c r="B1786" i="16"/>
  <c r="G1785" i="16" l="1"/>
  <c r="B1787" i="16"/>
  <c r="E1786" i="16"/>
  <c r="D1785" i="16"/>
  <c r="C1785" i="16"/>
  <c r="A1786" i="16"/>
  <c r="A1787" i="16" l="1"/>
  <c r="D1786" i="16"/>
  <c r="C1786" i="16"/>
  <c r="G1786" i="16"/>
  <c r="E1787" i="16"/>
  <c r="B1788" i="16"/>
  <c r="G1787" i="16" l="1"/>
  <c r="B1789" i="16"/>
  <c r="E1788" i="16"/>
  <c r="D1787" i="16"/>
  <c r="C1787" i="16"/>
  <c r="A1788" i="16"/>
  <c r="A1789" i="16" l="1"/>
  <c r="D1788" i="16"/>
  <c r="C1788" i="16"/>
  <c r="G1788" i="16"/>
  <c r="E1789" i="16"/>
  <c r="B1790" i="16"/>
  <c r="G1789" i="16" l="1"/>
  <c r="B1791" i="16"/>
  <c r="E1790" i="16"/>
  <c r="D1789" i="16"/>
  <c r="C1789" i="16"/>
  <c r="A1790" i="16"/>
  <c r="G1790" i="16" l="1"/>
  <c r="A1791" i="16"/>
  <c r="D1790" i="16"/>
  <c r="C1790" i="16"/>
  <c r="E1791" i="16"/>
  <c r="B1792" i="16"/>
  <c r="G1791" i="16" l="1"/>
  <c r="B1793" i="16"/>
  <c r="E1792" i="16"/>
  <c r="D1791" i="16"/>
  <c r="C1791" i="16"/>
  <c r="A1792" i="16"/>
  <c r="A1793" i="16" l="1"/>
  <c r="D1792" i="16"/>
  <c r="C1792" i="16"/>
  <c r="G1792" i="16"/>
  <c r="E1793" i="16"/>
  <c r="B1794" i="16"/>
  <c r="G1793" i="16" l="1"/>
  <c r="B1795" i="16"/>
  <c r="E1794" i="16"/>
  <c r="D1793" i="16"/>
  <c r="C1793" i="16"/>
  <c r="A1794" i="16"/>
  <c r="A1795" i="16" l="1"/>
  <c r="D1794" i="16"/>
  <c r="C1794" i="16"/>
  <c r="G1794" i="16"/>
  <c r="E1795" i="16"/>
  <c r="B1796" i="16"/>
  <c r="G1795" i="16" l="1"/>
  <c r="B1797" i="16"/>
  <c r="E1796" i="16"/>
  <c r="D1795" i="16"/>
  <c r="C1795" i="16"/>
  <c r="A1796" i="16"/>
  <c r="A1797" i="16" l="1"/>
  <c r="D1796" i="16"/>
  <c r="C1796" i="16"/>
  <c r="G1796" i="16"/>
  <c r="E1797" i="16"/>
  <c r="B1798" i="16"/>
  <c r="G1797" i="16" l="1"/>
  <c r="B1799" i="16"/>
  <c r="E1798" i="16"/>
  <c r="D1797" i="16"/>
  <c r="C1797" i="16"/>
  <c r="A1798" i="16"/>
  <c r="A1799" i="16" l="1"/>
  <c r="D1798" i="16"/>
  <c r="C1798" i="16"/>
  <c r="G1798" i="16"/>
  <c r="E1799" i="16"/>
  <c r="B1800" i="16"/>
  <c r="G1799" i="16" l="1"/>
  <c r="B1801" i="16"/>
  <c r="E1800" i="16"/>
  <c r="D1799" i="16"/>
  <c r="C1799" i="16"/>
  <c r="A1800" i="16"/>
  <c r="A1801" i="16" l="1"/>
  <c r="D1800" i="16"/>
  <c r="C1800" i="16"/>
  <c r="G1800" i="16"/>
  <c r="E1801" i="16"/>
  <c r="B1802" i="16"/>
  <c r="G1801" i="16" l="1"/>
  <c r="B1803" i="16"/>
  <c r="E1802" i="16"/>
  <c r="D1801" i="16"/>
  <c r="C1801" i="16"/>
  <c r="A1802" i="16"/>
  <c r="A1803" i="16" l="1"/>
  <c r="D1802" i="16"/>
  <c r="C1802" i="16"/>
  <c r="G1802" i="16"/>
  <c r="E1803" i="16"/>
  <c r="B1804" i="16"/>
  <c r="G1803" i="16" l="1"/>
  <c r="B1805" i="16"/>
  <c r="E1804" i="16"/>
  <c r="D1803" i="16"/>
  <c r="C1803" i="16"/>
  <c r="A1804" i="16"/>
  <c r="A1805" i="16" l="1"/>
  <c r="D1804" i="16"/>
  <c r="C1804" i="16"/>
  <c r="G1804" i="16"/>
  <c r="E1805" i="16"/>
  <c r="B1806" i="16"/>
  <c r="G1805" i="16" l="1"/>
  <c r="B1807" i="16"/>
  <c r="E1806" i="16"/>
  <c r="D1805" i="16"/>
  <c r="C1805" i="16"/>
  <c r="A1806" i="16"/>
  <c r="A1807" i="16" l="1"/>
  <c r="D1806" i="16"/>
  <c r="C1806" i="16"/>
  <c r="G1806" i="16"/>
  <c r="E1807" i="16"/>
  <c r="B1808" i="16"/>
  <c r="G1807" i="16" l="1"/>
  <c r="B1809" i="16"/>
  <c r="E1808" i="16"/>
  <c r="D1807" i="16"/>
  <c r="C1807" i="16"/>
  <c r="A1808" i="16"/>
  <c r="A1809" i="16" l="1"/>
  <c r="D1808" i="16"/>
  <c r="C1808" i="16"/>
  <c r="G1808" i="16"/>
  <c r="E1809" i="16"/>
  <c r="B1810" i="16"/>
  <c r="G1809" i="16" l="1"/>
  <c r="B1811" i="16"/>
  <c r="E1810" i="16"/>
  <c r="D1809" i="16"/>
  <c r="C1809" i="16"/>
  <c r="A1810" i="16"/>
  <c r="A1811" i="16" l="1"/>
  <c r="D1810" i="16"/>
  <c r="C1810" i="16"/>
  <c r="G1810" i="16"/>
  <c r="E1811" i="16"/>
  <c r="B1812" i="16"/>
  <c r="G1811" i="16" l="1"/>
  <c r="B1813" i="16"/>
  <c r="E1812" i="16"/>
  <c r="D1811" i="16"/>
  <c r="C1811" i="16"/>
  <c r="A1812" i="16"/>
  <c r="A1813" i="16" l="1"/>
  <c r="D1812" i="16"/>
  <c r="C1812" i="16"/>
  <c r="G1812" i="16"/>
  <c r="E1813" i="16"/>
  <c r="G1813" i="16" s="1"/>
  <c r="B1814" i="16"/>
  <c r="B1815" i="16" l="1"/>
  <c r="E1814" i="16"/>
  <c r="D1813" i="16"/>
  <c r="C1813" i="16"/>
  <c r="A1814" i="16"/>
  <c r="A1815" i="16" l="1"/>
  <c r="D1814" i="16"/>
  <c r="C1814" i="16"/>
  <c r="G1814" i="16"/>
  <c r="E1815" i="16"/>
  <c r="B1816" i="16"/>
  <c r="G1815" i="16" l="1"/>
  <c r="B1817" i="16"/>
  <c r="E1816" i="16"/>
  <c r="D1815" i="16"/>
  <c r="C1815" i="16"/>
  <c r="A1816" i="16"/>
  <c r="A1817" i="16" l="1"/>
  <c r="D1816" i="16"/>
  <c r="C1816" i="16"/>
  <c r="G1816" i="16"/>
  <c r="E1817" i="16"/>
  <c r="B1818" i="16"/>
  <c r="G1817" i="16" l="1"/>
  <c r="B1819" i="16"/>
  <c r="E1818" i="16"/>
  <c r="D1817" i="16"/>
  <c r="C1817" i="16"/>
  <c r="A1818" i="16"/>
  <c r="A1819" i="16" l="1"/>
  <c r="D1818" i="16"/>
  <c r="C1818" i="16"/>
  <c r="G1818" i="16"/>
  <c r="E1819" i="16"/>
  <c r="G1819" i="16" s="1"/>
  <c r="B1820" i="16"/>
  <c r="B1821" i="16" l="1"/>
  <c r="E1820" i="16"/>
  <c r="D1819" i="16"/>
  <c r="C1819" i="16"/>
  <c r="A1820" i="16"/>
  <c r="A1821" i="16" l="1"/>
  <c r="D1820" i="16"/>
  <c r="C1820" i="16"/>
  <c r="G1820" i="16"/>
  <c r="E1821" i="16"/>
  <c r="G1821" i="16" s="1"/>
  <c r="B1822" i="16"/>
  <c r="B1823" i="16" l="1"/>
  <c r="E1822" i="16"/>
  <c r="D1821" i="16"/>
  <c r="C1821" i="16"/>
  <c r="A1822" i="16"/>
  <c r="A1823" i="16" l="1"/>
  <c r="D1822" i="16"/>
  <c r="C1822" i="16"/>
  <c r="G1822" i="16"/>
  <c r="E1823" i="16"/>
  <c r="B1824" i="16"/>
  <c r="G1823" i="16" l="1"/>
  <c r="B1825" i="16"/>
  <c r="E1824" i="16"/>
  <c r="D1823" i="16"/>
  <c r="C1823" i="16"/>
  <c r="A1824" i="16"/>
  <c r="A1825" i="16" l="1"/>
  <c r="D1824" i="16"/>
  <c r="C1824" i="16"/>
  <c r="G1824" i="16"/>
  <c r="E1825" i="16"/>
  <c r="B1826" i="16"/>
  <c r="G1825" i="16" l="1"/>
  <c r="B1827" i="16"/>
  <c r="E1827" i="16" s="1"/>
  <c r="E1826" i="16"/>
  <c r="D1825" i="16"/>
  <c r="C1825" i="16"/>
  <c r="A1826" i="16"/>
  <c r="A1827" i="16" l="1"/>
  <c r="G1827" i="16" s="1"/>
  <c r="V1" i="9" s="1"/>
  <c r="D1826" i="16"/>
  <c r="C1826" i="16"/>
  <c r="G1826" i="16"/>
  <c r="V59" i="9" a="1"/>
  <c r="V59" i="9" l="1"/>
  <c r="K59" i="9"/>
  <c r="D1827" i="16"/>
  <c r="C1827" i="16"/>
  <c r="V40" i="9" a="1"/>
  <c r="V57" i="9" a="1"/>
  <c r="K40" i="9" l="1"/>
  <c r="V40" i="9"/>
  <c r="K57" i="9"/>
  <c r="V57" i="9"/>
  <c r="B48" i="9" a="1"/>
  <c r="B48" i="9" s="1"/>
  <c r="F48" i="9" a="1"/>
  <c r="F48" i="9" s="1"/>
  <c r="B47" i="9" a="1"/>
  <c r="B47" i="9" s="1"/>
  <c r="F47" i="9" a="1"/>
  <c r="F47" i="9" s="1"/>
  <c r="F54" i="9" a="1"/>
  <c r="F54" i="9" s="1"/>
  <c r="F55" i="9" a="1"/>
  <c r="F55" i="9" s="1"/>
  <c r="B54" i="9" a="1"/>
  <c r="B54" i="9" s="1"/>
  <c r="B55" i="9" a="1"/>
  <c r="B55" i="9" s="1"/>
  <c r="F50" i="9" a="1"/>
  <c r="F50" i="9" s="1"/>
  <c r="F51" i="9" a="1"/>
  <c r="F51" i="9" s="1"/>
  <c r="F52" i="9" a="1"/>
  <c r="F52" i="9" s="1"/>
  <c r="F53" i="9" a="1"/>
  <c r="F53" i="9" s="1"/>
  <c r="B53" i="9" a="1"/>
  <c r="B53" i="9" s="1"/>
  <c r="B52" i="9" a="1"/>
  <c r="B52" i="9" s="1"/>
  <c r="B51" i="9" a="1"/>
  <c r="B51" i="9" s="1"/>
  <c r="B50" i="9" a="1"/>
  <c r="B50" i="9" s="1"/>
  <c r="B46" i="9" a="1"/>
  <c r="B46" i="9" s="1"/>
  <c r="F46" i="9" a="1"/>
  <c r="F46" i="9" s="1"/>
  <c r="F42" i="9" a="1"/>
  <c r="F42" i="9" s="1"/>
  <c r="F43" i="9" a="1"/>
  <c r="F43" i="9" s="1"/>
  <c r="F44" i="9" a="1"/>
  <c r="F44" i="9" s="1"/>
  <c r="F45" i="9" a="1"/>
  <c r="F45" i="9" s="1"/>
  <c r="B43" i="9" a="1"/>
  <c r="B43" i="9" s="1"/>
  <c r="B42" i="9" a="1"/>
  <c r="B42" i="9" s="1"/>
  <c r="B44" i="9" a="1"/>
  <c r="B44" i="9" s="1"/>
  <c r="B45" i="9" a="1"/>
  <c r="B45" i="9" s="1"/>
  <c r="F38" i="9" a="1"/>
  <c r="F38" i="9" s="1"/>
  <c r="B38" i="9" a="1"/>
  <c r="B38" i="9" s="1"/>
  <c r="F39" i="9" a="1"/>
  <c r="F39" i="9" s="1"/>
  <c r="B39" i="9" a="1"/>
  <c r="B39" i="9" s="1"/>
  <c r="F37" i="9" a="1"/>
  <c r="F37" i="9" s="1"/>
  <c r="B37" i="9" a="1"/>
  <c r="B37" i="9" s="1"/>
  <c r="F36" i="9" a="1"/>
  <c r="F36" i="9" s="1"/>
  <c r="B36" i="9" a="1"/>
  <c r="B36" i="9" s="1"/>
  <c r="B35" i="9" a="1"/>
  <c r="B35" i="9" s="1"/>
  <c r="F35" i="9" a="1"/>
  <c r="F35" i="9" s="1"/>
  <c r="F2" i="9" a="1"/>
  <c r="F2" i="9" s="1"/>
  <c r="F11" i="9" a="1"/>
  <c r="F11" i="9" s="1"/>
  <c r="F3" i="9" a="1"/>
  <c r="F3" i="9" s="1"/>
  <c r="F4" i="9" a="1"/>
  <c r="F4" i="9" s="1"/>
  <c r="F12" i="9" a="1"/>
  <c r="F12" i="9" s="1"/>
  <c r="F5" i="9" a="1"/>
  <c r="F5" i="9" s="1"/>
  <c r="F6" i="9" a="1"/>
  <c r="F6" i="9" s="1"/>
  <c r="F7" i="9" a="1"/>
  <c r="F7" i="9" s="1"/>
  <c r="F13" i="9" a="1"/>
  <c r="F13" i="9" s="1"/>
  <c r="F8" i="9" a="1"/>
  <c r="F8" i="9" s="1"/>
  <c r="F9" i="9" a="1"/>
  <c r="F9" i="9" s="1"/>
  <c r="F10" i="9" a="1"/>
  <c r="F10" i="9" s="1"/>
  <c r="F24" i="9" a="1"/>
  <c r="F24" i="9" s="1"/>
  <c r="F25" i="9" a="1"/>
  <c r="F25" i="9" s="1"/>
  <c r="F15" i="9" a="1"/>
  <c r="F15" i="9" s="1"/>
  <c r="F26" i="9" a="1"/>
  <c r="F26" i="9" s="1"/>
  <c r="F27" i="9" a="1"/>
  <c r="F27" i="9" s="1"/>
  <c r="F28" i="9" a="1"/>
  <c r="F28" i="9" s="1"/>
  <c r="F16" i="9" a="1"/>
  <c r="F16" i="9" s="1"/>
  <c r="F17" i="9" a="1"/>
  <c r="F17" i="9" s="1"/>
  <c r="F21" i="9" a="1"/>
  <c r="F21" i="9" s="1"/>
  <c r="F29" i="9" a="1"/>
  <c r="F29" i="9" s="1"/>
  <c r="F30" i="9" a="1"/>
  <c r="F30" i="9" s="1"/>
  <c r="F22" i="9" a="1"/>
  <c r="F22" i="9" s="1"/>
  <c r="F31" i="9" a="1"/>
  <c r="F31" i="9" s="1"/>
  <c r="F32" i="9" a="1"/>
  <c r="F32" i="9" s="1"/>
  <c r="F18" i="9" a="1"/>
  <c r="F18" i="9" s="1"/>
  <c r="F23" i="9" a="1"/>
  <c r="F23" i="9" s="1"/>
  <c r="F20" i="9" a="1"/>
  <c r="F20" i="9" s="1"/>
  <c r="F33" i="9" a="1"/>
  <c r="F33" i="9" s="1"/>
  <c r="F19" i="9" a="1"/>
  <c r="F19" i="9" s="1"/>
  <c r="B21" i="9" a="1"/>
  <c r="B21" i="9" s="1"/>
  <c r="B29" i="9" a="1"/>
  <c r="B29" i="9" s="1"/>
  <c r="B30" i="9" a="1"/>
  <c r="B30" i="9" s="1"/>
  <c r="B22" i="9" a="1"/>
  <c r="B22" i="9" s="1"/>
  <c r="B31" i="9" a="1"/>
  <c r="B31" i="9" s="1"/>
  <c r="B32" i="9" a="1"/>
  <c r="B32" i="9" s="1"/>
  <c r="B18" i="9" a="1"/>
  <c r="B18" i="9" s="1"/>
  <c r="B23" i="9" a="1"/>
  <c r="B23" i="9" s="1"/>
  <c r="B20" i="9" a="1"/>
  <c r="B20" i="9" s="1"/>
  <c r="B33" i="9" a="1"/>
  <c r="B33" i="9" s="1"/>
  <c r="B19" i="9" a="1"/>
  <c r="B19" i="9" s="1"/>
  <c r="B25" i="9" a="1"/>
  <c r="B25" i="9" s="1"/>
  <c r="B15" i="9" a="1"/>
  <c r="B15" i="9" s="1"/>
  <c r="B26" i="9" a="1"/>
  <c r="B26" i="9" s="1"/>
  <c r="B27" i="9" a="1"/>
  <c r="B27" i="9" s="1"/>
  <c r="B28" i="9" a="1"/>
  <c r="B28" i="9" s="1"/>
  <c r="B16" i="9" a="1"/>
  <c r="B16" i="9" s="1"/>
  <c r="B17" i="9" a="1"/>
  <c r="B17" i="9" s="1"/>
  <c r="B24" i="9" a="1"/>
  <c r="B24" i="9" s="1"/>
  <c r="R31" i="9" a="1"/>
  <c r="R33" i="9" a="1"/>
  <c r="R30" i="9" a="1"/>
  <c r="N23" i="9" a="1"/>
  <c r="T25" i="9" a="1"/>
  <c r="T44" i="9" a="1"/>
  <c r="P25" i="9" a="1"/>
  <c r="V25" i="9" a="1"/>
  <c r="R17" i="9" a="1"/>
  <c r="T15" i="9" a="1"/>
  <c r="V27" i="9" a="1"/>
  <c r="P50" i="9" a="1"/>
  <c r="N26" i="9" a="1"/>
  <c r="P32" i="9" a="1"/>
  <c r="V36" i="9" a="1"/>
  <c r="P54" i="9" a="1"/>
  <c r="T50" i="9" a="1"/>
  <c r="N27" i="9" a="1"/>
  <c r="V48" i="9" a="1"/>
  <c r="N29" i="9" a="1"/>
  <c r="N50" i="9" a="1"/>
  <c r="V51" i="9" a="1"/>
  <c r="T31" i="9" a="1"/>
  <c r="T55" i="9" a="1"/>
  <c r="P26" i="9" a="1"/>
  <c r="V35" i="9" a="1"/>
  <c r="V19" i="9" a="1"/>
  <c r="R51" i="9" a="1"/>
  <c r="T28" i="9" a="1"/>
  <c r="T37" i="9" a="1"/>
  <c r="T48" i="9" a="1"/>
  <c r="R16" i="9" a="1"/>
  <c r="T23" i="9" a="1"/>
  <c r="P44" i="9" a="1"/>
  <c r="P53" i="9" a="1"/>
  <c r="V16" i="9" a="1"/>
  <c r="N53" i="9" a="1"/>
  <c r="P47" i="9" a="1"/>
  <c r="V33" i="9" a="1"/>
  <c r="R20" i="9" a="1"/>
  <c r="P31" i="9" a="1"/>
  <c r="N33" i="9" a="1"/>
  <c r="T32" i="9" a="1"/>
  <c r="V15" i="9" a="1"/>
  <c r="T38" i="9" a="1"/>
  <c r="P51" i="9" a="1"/>
  <c r="N39" i="9" a="1"/>
  <c r="P37" i="9" a="1"/>
  <c r="V31" i="9" a="1"/>
  <c r="V32" i="9" a="1"/>
  <c r="R38" i="9" a="1"/>
  <c r="V29" i="9" a="1"/>
  <c r="P48" i="9" a="1"/>
  <c r="P55" i="9" a="1"/>
  <c r="N30" i="9" a="1"/>
  <c r="P19" i="9" a="1"/>
  <c r="P42" i="9" a="1"/>
  <c r="N32" i="9" a="1"/>
  <c r="N47" i="9" a="1"/>
  <c r="T27" i="9" a="1"/>
  <c r="V52" i="9" a="1"/>
  <c r="T53" i="9" a="1"/>
  <c r="P17" i="9" a="1"/>
  <c r="V47" i="9" a="1"/>
  <c r="R15" i="9" a="1"/>
  <c r="R53" i="9" a="1"/>
  <c r="R55" i="9" a="1"/>
  <c r="R18" i="9" a="1"/>
  <c r="N45" i="9" a="1"/>
  <c r="R22" i="9" a="1"/>
  <c r="T16" i="9" a="1"/>
  <c r="N52" i="9" a="1"/>
  <c r="V54" i="9" a="1"/>
  <c r="R42" i="9" a="1"/>
  <c r="R27" i="9" a="1"/>
  <c r="T17" i="9" a="1"/>
  <c r="R47" i="9" a="1"/>
  <c r="V50" i="9" a="1"/>
  <c r="R43" i="9" a="1"/>
  <c r="R21" i="9" a="1"/>
  <c r="R24" i="9" a="1"/>
  <c r="P43" i="9" a="1"/>
  <c r="N22" i="9" a="1"/>
  <c r="N20" i="9" a="1"/>
  <c r="T35" i="9" a="1"/>
  <c r="T20" i="9" a="1"/>
  <c r="N43" i="9" a="1"/>
  <c r="R48" i="9" a="1"/>
  <c r="T24" i="9" a="1"/>
  <c r="N35" i="9" a="1"/>
  <c r="R54" i="9" a="1"/>
  <c r="P21" i="9" a="1"/>
  <c r="T42" i="9" a="1"/>
  <c r="V37" i="9" a="1"/>
  <c r="V23" i="9" a="1"/>
  <c r="P36" i="9" a="1"/>
  <c r="V24" i="9" a="1"/>
  <c r="P35" i="9" a="1"/>
  <c r="P52" i="9" a="1"/>
  <c r="N42" i="9" a="1"/>
  <c r="P15" i="9" a="1"/>
  <c r="R45" i="9" a="1"/>
  <c r="P27" i="9" a="1"/>
  <c r="V42" i="9" a="1"/>
  <c r="R19" i="9" a="1"/>
  <c r="P23" i="9" a="1"/>
  <c r="T47" i="9" a="1"/>
  <c r="R44" i="9" a="1"/>
  <c r="P22" i="9" a="1"/>
  <c r="R52" i="9" a="1"/>
  <c r="V21" i="9" a="1"/>
  <c r="N17" i="9" a="1"/>
  <c r="N51" i="9" a="1"/>
  <c r="N24" i="9" a="1"/>
  <c r="T45" i="9" a="1"/>
  <c r="P38" i="9" a="1"/>
  <c r="T21" i="9" a="1"/>
  <c r="V20" i="9" a="1"/>
  <c r="V55" i="9" a="1"/>
  <c r="N44" i="9" a="1"/>
  <c r="V30" i="9" a="1"/>
  <c r="T18" i="9" a="1"/>
  <c r="T39" i="9" a="1"/>
  <c r="R28" i="9" a="1"/>
  <c r="P20" i="9" a="1"/>
  <c r="T43" i="9" a="1"/>
  <c r="R36" i="9" a="1"/>
  <c r="T30" i="9" a="1"/>
  <c r="V43" i="9" a="1"/>
  <c r="T33" i="9" a="1"/>
  <c r="P29" i="9" a="1"/>
  <c r="N28" i="9" a="1"/>
  <c r="R37" i="9" a="1"/>
  <c r="V18" i="9" a="1"/>
  <c r="V28" i="9" a="1"/>
  <c r="T52" i="9" a="1"/>
  <c r="N55" i="9" a="1"/>
  <c r="V17" i="9" a="1"/>
  <c r="N37" i="9" a="1"/>
  <c r="T46" i="9" a="1"/>
  <c r="R39" i="9" a="1"/>
  <c r="P39" i="9" a="1"/>
  <c r="V45" i="9" a="1"/>
  <c r="N16" i="9" a="1"/>
  <c r="N48" i="9" a="1"/>
  <c r="R29" i="9" a="1"/>
  <c r="V44" i="9" a="1"/>
  <c r="P16" i="9" a="1"/>
  <c r="R25" i="9" a="1"/>
  <c r="R35" i="9" a="1"/>
  <c r="N18" i="9" a="1"/>
  <c r="N25" i="9" a="1"/>
  <c r="T19" i="9" a="1"/>
  <c r="R23" i="9" a="1"/>
  <c r="V46" i="9" a="1"/>
  <c r="N36" i="9" a="1"/>
  <c r="P45" i="9" a="1"/>
  <c r="T22" i="9" a="1"/>
  <c r="T26" i="9" a="1"/>
  <c r="T51" i="9" a="1"/>
  <c r="T36" i="9" a="1"/>
  <c r="R46" i="9" a="1"/>
  <c r="P46" i="9" a="1"/>
  <c r="V39" i="9" a="1"/>
  <c r="N19" i="9" a="1"/>
  <c r="P33" i="9" a="1"/>
  <c r="R26" i="9" a="1"/>
  <c r="V53" i="9" a="1"/>
  <c r="R50" i="9" a="1"/>
  <c r="P28" i="9" a="1"/>
  <c r="T29" i="9" a="1"/>
  <c r="N21" i="9" a="1"/>
  <c r="T54" i="9" a="1"/>
  <c r="P24" i="9" a="1"/>
  <c r="N46" i="9" a="1"/>
  <c r="R32" i="9" a="1"/>
  <c r="V38" i="9" a="1"/>
  <c r="N54" i="9" a="1"/>
  <c r="N31" i="9" a="1"/>
  <c r="V26" i="9" a="1"/>
  <c r="P18" i="9" a="1"/>
  <c r="N15" i="9" a="1"/>
  <c r="P30" i="9" a="1"/>
  <c r="V22" i="9" a="1"/>
  <c r="N38" i="9" a="1"/>
  <c r="AM2" i="26" l="1"/>
  <c r="AN2" i="26" s="1"/>
  <c r="AM2" i="31"/>
  <c r="AN2" i="31" s="1"/>
  <c r="AO2" i="26"/>
  <c r="AP2" i="26" s="1"/>
  <c r="AO2" i="31"/>
  <c r="AP2" i="31" s="1"/>
  <c r="BO2" i="26"/>
  <c r="BP2" i="26" s="1"/>
  <c r="BO2" i="31"/>
  <c r="BP2" i="31" s="1"/>
  <c r="CU2" i="26"/>
  <c r="CV2" i="26" s="1"/>
  <c r="CU2" i="31"/>
  <c r="CV2" i="31" s="1"/>
  <c r="AA2" i="26"/>
  <c r="AB2" i="26" s="1"/>
  <c r="AA2" i="31"/>
  <c r="AB2" i="31" s="1"/>
  <c r="CS2" i="26"/>
  <c r="CT2" i="26" s="1"/>
  <c r="CS2" i="31"/>
  <c r="CT2" i="31" s="1"/>
  <c r="BI2" i="26"/>
  <c r="BI2" i="31"/>
  <c r="BJ2" i="31" s="1"/>
  <c r="BS2" i="26"/>
  <c r="BT2" i="26" s="1"/>
  <c r="BS2" i="31"/>
  <c r="BT2" i="31" s="1"/>
  <c r="BG2" i="26"/>
  <c r="BH2" i="26" s="1"/>
  <c r="BG2" i="31"/>
  <c r="BH2" i="31" s="1"/>
  <c r="CE2" i="26"/>
  <c r="CF2" i="26" s="1"/>
  <c r="CE2" i="31"/>
  <c r="CF2" i="31" s="1"/>
  <c r="BE2" i="26"/>
  <c r="BF2" i="26" s="1"/>
  <c r="BE2" i="31"/>
  <c r="BF2" i="31" s="1"/>
  <c r="BQ2" i="26"/>
  <c r="BR2" i="26" s="1"/>
  <c r="BQ2" i="31"/>
  <c r="BR2" i="31" s="1"/>
  <c r="CK2" i="26"/>
  <c r="CL2" i="26" s="1"/>
  <c r="CK2" i="31"/>
  <c r="CL2" i="31" s="1"/>
  <c r="AC2" i="26"/>
  <c r="AD2" i="26" s="1"/>
  <c r="AC2" i="31"/>
  <c r="AD2" i="31" s="1"/>
  <c r="BC2" i="26"/>
  <c r="BD2" i="26" s="1"/>
  <c r="BC2" i="31"/>
  <c r="BD2" i="31" s="1"/>
  <c r="CM2" i="26"/>
  <c r="CN2" i="26" s="1"/>
  <c r="CM2" i="31"/>
  <c r="CN2" i="31" s="1"/>
  <c r="CG2" i="26"/>
  <c r="CH2" i="26" s="1"/>
  <c r="CG2" i="31"/>
  <c r="CH2" i="31" s="1"/>
  <c r="BA2" i="26"/>
  <c r="BB2" i="26" s="1"/>
  <c r="BA2" i="31"/>
  <c r="BB2" i="31" s="1"/>
  <c r="CC2" i="26"/>
  <c r="CD2" i="26" s="1"/>
  <c r="CC2" i="31"/>
  <c r="CD2" i="31" s="1"/>
  <c r="CO2" i="26"/>
  <c r="CP2" i="26" s="1"/>
  <c r="CO2" i="31"/>
  <c r="CP2" i="31" s="1"/>
  <c r="AY2" i="26"/>
  <c r="AZ2" i="26" s="1"/>
  <c r="AY2" i="31"/>
  <c r="AZ2" i="31" s="1"/>
  <c r="CA2" i="26"/>
  <c r="CB2" i="26" s="1"/>
  <c r="CA2" i="31"/>
  <c r="CB2" i="31" s="1"/>
  <c r="CQ2" i="26"/>
  <c r="CR2" i="26" s="1"/>
  <c r="CQ2" i="31"/>
  <c r="CR2" i="31" s="1"/>
  <c r="CI2" i="26"/>
  <c r="CJ2" i="26" s="1"/>
  <c r="CI2" i="31"/>
  <c r="CJ2" i="31" s="1"/>
  <c r="AK2" i="26"/>
  <c r="AL2" i="26" s="1"/>
  <c r="AK2" i="31"/>
  <c r="AL2" i="31" s="1"/>
  <c r="AW2" i="26"/>
  <c r="AX2" i="26" s="1"/>
  <c r="AW2" i="31"/>
  <c r="AX2" i="31" s="1"/>
  <c r="BW2" i="26"/>
  <c r="BX2" i="26" s="1"/>
  <c r="BW2" i="31"/>
  <c r="BX2" i="31" s="1"/>
  <c r="AI2" i="26"/>
  <c r="AJ2" i="26" s="1"/>
  <c r="AI2" i="31"/>
  <c r="AJ2" i="31" s="1"/>
  <c r="AU2" i="26"/>
  <c r="AV2" i="26" s="1"/>
  <c r="AU2" i="31"/>
  <c r="AV2" i="31" s="1"/>
  <c r="BK2" i="26"/>
  <c r="BL2" i="26" s="1"/>
  <c r="BK2" i="31"/>
  <c r="BL2" i="31" s="1"/>
  <c r="BY2" i="26"/>
  <c r="BZ2" i="26" s="1"/>
  <c r="BY2" i="31"/>
  <c r="BZ2" i="31" s="1"/>
  <c r="Y2" i="26"/>
  <c r="Z2" i="26" s="1"/>
  <c r="Y2" i="31"/>
  <c r="Z2" i="31" s="1"/>
  <c r="AS2" i="26"/>
  <c r="AT2" i="26" s="1"/>
  <c r="AS2" i="31"/>
  <c r="AT2" i="31" s="1"/>
  <c r="BM2" i="26"/>
  <c r="BN2" i="26" s="1"/>
  <c r="BM2" i="31"/>
  <c r="BN2" i="31" s="1"/>
  <c r="AG2" i="26"/>
  <c r="AH2" i="26" s="1"/>
  <c r="AG2" i="31"/>
  <c r="AH2" i="31" s="1"/>
  <c r="AE2" i="26"/>
  <c r="AF2" i="26" s="1"/>
  <c r="AE2" i="31"/>
  <c r="AF2" i="31" s="1"/>
  <c r="AQ2" i="26"/>
  <c r="AR2" i="26" s="1"/>
  <c r="AQ2" i="31"/>
  <c r="AR2" i="31" s="1"/>
  <c r="V29" i="9"/>
  <c r="K29" i="9"/>
  <c r="G29" i="9"/>
  <c r="H29" i="9"/>
  <c r="I29" i="9"/>
  <c r="N29" i="9"/>
  <c r="P29" i="9"/>
  <c r="R29" i="9"/>
  <c r="V15" i="9"/>
  <c r="K15" i="9"/>
  <c r="G15" i="9"/>
  <c r="H15" i="9"/>
  <c r="I15" i="9"/>
  <c r="N15" i="9"/>
  <c r="P15" i="9"/>
  <c r="R15" i="9"/>
  <c r="V21" i="9"/>
  <c r="K21" i="9"/>
  <c r="G21" i="9"/>
  <c r="H21" i="9"/>
  <c r="I21" i="9"/>
  <c r="N21" i="9"/>
  <c r="P21" i="9"/>
  <c r="R21" i="9"/>
  <c r="V37" i="9"/>
  <c r="K37" i="9"/>
  <c r="G37" i="9"/>
  <c r="H37" i="9"/>
  <c r="I37" i="9"/>
  <c r="N37" i="9"/>
  <c r="P37" i="9"/>
  <c r="R37" i="9"/>
  <c r="V55" i="9"/>
  <c r="K55" i="9"/>
  <c r="G55" i="9"/>
  <c r="H55" i="9"/>
  <c r="I55" i="9"/>
  <c r="N55" i="9"/>
  <c r="P55" i="9"/>
  <c r="R55" i="9"/>
  <c r="V54" i="9"/>
  <c r="K54" i="9"/>
  <c r="G54" i="9"/>
  <c r="H54" i="9"/>
  <c r="I54" i="9"/>
  <c r="N54" i="9"/>
  <c r="P54" i="9"/>
  <c r="R54" i="9"/>
  <c r="V19" i="9"/>
  <c r="K19" i="9"/>
  <c r="G19" i="9"/>
  <c r="H19" i="9"/>
  <c r="I19" i="9"/>
  <c r="N19" i="9"/>
  <c r="P19" i="9"/>
  <c r="R19" i="9"/>
  <c r="V39" i="9"/>
  <c r="K39" i="9"/>
  <c r="G39" i="9"/>
  <c r="H39" i="9"/>
  <c r="I39" i="9"/>
  <c r="N39" i="9"/>
  <c r="P39" i="9"/>
  <c r="R39" i="9"/>
  <c r="V30" i="9"/>
  <c r="K30" i="9"/>
  <c r="G30" i="9"/>
  <c r="H30" i="9"/>
  <c r="I30" i="9"/>
  <c r="N30" i="9"/>
  <c r="P30" i="9"/>
  <c r="R30" i="9"/>
  <c r="V33" i="9"/>
  <c r="K33" i="9"/>
  <c r="G33" i="9"/>
  <c r="H33" i="9"/>
  <c r="I33" i="9"/>
  <c r="N33" i="9"/>
  <c r="P33" i="9"/>
  <c r="R33" i="9"/>
  <c r="V46" i="9"/>
  <c r="K46" i="9"/>
  <c r="G46" i="9"/>
  <c r="H46" i="9"/>
  <c r="I46" i="9"/>
  <c r="N46" i="9"/>
  <c r="P46" i="9"/>
  <c r="R46" i="9"/>
  <c r="V26" i="9"/>
  <c r="K26" i="9"/>
  <c r="G26" i="9"/>
  <c r="H26" i="9"/>
  <c r="I26" i="9"/>
  <c r="N26" i="9"/>
  <c r="P26" i="9"/>
  <c r="R26" i="9"/>
  <c r="V20" i="9"/>
  <c r="K20" i="9"/>
  <c r="G20" i="9"/>
  <c r="H20" i="9"/>
  <c r="I20" i="9"/>
  <c r="N20" i="9"/>
  <c r="P20" i="9"/>
  <c r="R20" i="9"/>
  <c r="V38" i="9"/>
  <c r="K38" i="9"/>
  <c r="G38" i="9"/>
  <c r="H38" i="9"/>
  <c r="I38" i="9"/>
  <c r="N38" i="9"/>
  <c r="P38" i="9"/>
  <c r="R38" i="9"/>
  <c r="V50" i="9"/>
  <c r="K50" i="9"/>
  <c r="G50" i="9"/>
  <c r="H50" i="9"/>
  <c r="I50" i="9"/>
  <c r="N50" i="9"/>
  <c r="P50" i="9"/>
  <c r="R50" i="9"/>
  <c r="V25" i="9"/>
  <c r="K25" i="9"/>
  <c r="G25" i="9"/>
  <c r="H25" i="9"/>
  <c r="I25" i="9"/>
  <c r="N25" i="9"/>
  <c r="P25" i="9"/>
  <c r="R25" i="9"/>
  <c r="V23" i="9"/>
  <c r="K23" i="9"/>
  <c r="G23" i="9"/>
  <c r="H23" i="9"/>
  <c r="I23" i="9"/>
  <c r="N23" i="9"/>
  <c r="P23" i="9"/>
  <c r="R23" i="9"/>
  <c r="V51" i="9"/>
  <c r="K51" i="9"/>
  <c r="G51" i="9"/>
  <c r="H51" i="9"/>
  <c r="I51" i="9"/>
  <c r="N51" i="9"/>
  <c r="P51" i="9"/>
  <c r="R51" i="9"/>
  <c r="V47" i="9"/>
  <c r="K47" i="9"/>
  <c r="G47" i="9"/>
  <c r="H47" i="9"/>
  <c r="I47" i="9"/>
  <c r="N47" i="9"/>
  <c r="P47" i="9"/>
  <c r="R47" i="9"/>
  <c r="V36" i="9"/>
  <c r="K36" i="9"/>
  <c r="G36" i="9"/>
  <c r="H36" i="9"/>
  <c r="I36" i="9"/>
  <c r="N36" i="9"/>
  <c r="P36" i="9"/>
  <c r="R36" i="9"/>
  <c r="V24" i="9"/>
  <c r="K24" i="9"/>
  <c r="G24" i="9"/>
  <c r="H24" i="9"/>
  <c r="I24" i="9"/>
  <c r="N24" i="9"/>
  <c r="P24" i="9"/>
  <c r="R24" i="9"/>
  <c r="V18" i="9"/>
  <c r="K18" i="9"/>
  <c r="G18" i="9"/>
  <c r="H18" i="9"/>
  <c r="I18" i="9"/>
  <c r="N18" i="9"/>
  <c r="P18" i="9"/>
  <c r="R18" i="9"/>
  <c r="V45" i="9"/>
  <c r="K45" i="9"/>
  <c r="G45" i="9"/>
  <c r="H45" i="9"/>
  <c r="I45" i="9"/>
  <c r="N45" i="9"/>
  <c r="P45" i="9"/>
  <c r="R45" i="9"/>
  <c r="V52" i="9"/>
  <c r="K52" i="9"/>
  <c r="G52" i="9"/>
  <c r="H52" i="9"/>
  <c r="I52" i="9"/>
  <c r="N52" i="9"/>
  <c r="P52" i="9"/>
  <c r="R52" i="9"/>
  <c r="V17" i="9"/>
  <c r="K17" i="9"/>
  <c r="G17" i="9"/>
  <c r="H17" i="9"/>
  <c r="I17" i="9"/>
  <c r="N17" i="9"/>
  <c r="P17" i="9"/>
  <c r="R17" i="9"/>
  <c r="V32" i="9"/>
  <c r="K32" i="9"/>
  <c r="G32" i="9"/>
  <c r="H32" i="9"/>
  <c r="I32" i="9"/>
  <c r="N32" i="9"/>
  <c r="P32" i="9"/>
  <c r="R32" i="9"/>
  <c r="V44" i="9"/>
  <c r="K44" i="9"/>
  <c r="G44" i="9"/>
  <c r="H44" i="9"/>
  <c r="I44" i="9"/>
  <c r="N44" i="9"/>
  <c r="P44" i="9"/>
  <c r="R44" i="9"/>
  <c r="V53" i="9"/>
  <c r="K53" i="9"/>
  <c r="G53" i="9"/>
  <c r="H53" i="9"/>
  <c r="I53" i="9"/>
  <c r="N53" i="9"/>
  <c r="P53" i="9"/>
  <c r="R53" i="9"/>
  <c r="V48" i="9"/>
  <c r="K48" i="9"/>
  <c r="G48" i="9"/>
  <c r="H48" i="9"/>
  <c r="I48" i="9"/>
  <c r="N48" i="9"/>
  <c r="P48" i="9"/>
  <c r="R48" i="9"/>
  <c r="V27" i="9"/>
  <c r="K27" i="9"/>
  <c r="G27" i="9"/>
  <c r="H27" i="9"/>
  <c r="I27" i="9"/>
  <c r="N27" i="9"/>
  <c r="P27" i="9"/>
  <c r="R27" i="9"/>
  <c r="V16" i="9"/>
  <c r="K16" i="9"/>
  <c r="G16" i="9"/>
  <c r="H16" i="9"/>
  <c r="I16" i="9"/>
  <c r="N16" i="9"/>
  <c r="P16" i="9"/>
  <c r="R16" i="9"/>
  <c r="V31" i="9"/>
  <c r="K31" i="9"/>
  <c r="G31" i="9"/>
  <c r="H31" i="9"/>
  <c r="I31" i="9"/>
  <c r="N31" i="9"/>
  <c r="P31" i="9"/>
  <c r="R31" i="9"/>
  <c r="V42" i="9"/>
  <c r="K42" i="9"/>
  <c r="G42" i="9"/>
  <c r="H42" i="9"/>
  <c r="I42" i="9"/>
  <c r="N42" i="9"/>
  <c r="P42" i="9"/>
  <c r="R42" i="9"/>
  <c r="V28" i="9"/>
  <c r="K28" i="9"/>
  <c r="G28" i="9"/>
  <c r="H28" i="9"/>
  <c r="I28" i="9"/>
  <c r="N28" i="9"/>
  <c r="P28" i="9"/>
  <c r="R28" i="9"/>
  <c r="V22" i="9"/>
  <c r="K22" i="9"/>
  <c r="G22" i="9"/>
  <c r="H22" i="9"/>
  <c r="I22" i="9"/>
  <c r="N22" i="9"/>
  <c r="P22" i="9"/>
  <c r="R22" i="9"/>
  <c r="V35" i="9"/>
  <c r="K35" i="9"/>
  <c r="G35" i="9"/>
  <c r="H35" i="9"/>
  <c r="I35" i="9"/>
  <c r="N35" i="9"/>
  <c r="P35" i="9"/>
  <c r="R35" i="9"/>
  <c r="V43" i="9"/>
  <c r="K43" i="9"/>
  <c r="G43" i="9"/>
  <c r="H43" i="9"/>
  <c r="I43" i="9"/>
  <c r="N43" i="9"/>
  <c r="P43" i="9"/>
  <c r="R43" i="9"/>
  <c r="J24" i="9"/>
  <c r="J39" i="9"/>
  <c r="J31" i="9"/>
  <c r="J30" i="9"/>
  <c r="J18" i="9"/>
  <c r="J55" i="9"/>
  <c r="J45" i="9"/>
  <c r="J19" i="9"/>
  <c r="J15" i="9"/>
  <c r="J29" i="9"/>
  <c r="J43" i="9"/>
  <c r="J51" i="9"/>
  <c r="J42" i="9"/>
  <c r="J53" i="9"/>
  <c r="J23" i="9"/>
  <c r="J35" i="9"/>
  <c r="J52" i="9"/>
  <c r="J46" i="9"/>
  <c r="J32" i="9"/>
  <c r="J47" i="9"/>
  <c r="J27" i="9"/>
  <c r="J54" i="9"/>
  <c r="J37" i="9"/>
  <c r="J25" i="9"/>
  <c r="J20" i="9"/>
  <c r="J26" i="9"/>
  <c r="J33" i="9"/>
  <c r="J36" i="9"/>
  <c r="J28" i="9"/>
  <c r="J22" i="9"/>
  <c r="J50" i="9"/>
  <c r="J16" i="9"/>
  <c r="J21" i="9"/>
  <c r="J17" i="9"/>
  <c r="J38" i="9"/>
  <c r="J44" i="9"/>
  <c r="J48" i="9"/>
  <c r="T24" i="9"/>
  <c r="T39" i="9"/>
  <c r="T31" i="9"/>
  <c r="T30" i="9"/>
  <c r="T18" i="9"/>
  <c r="T55" i="9"/>
  <c r="T45" i="9"/>
  <c r="T19" i="9"/>
  <c r="T15" i="9"/>
  <c r="T29" i="9"/>
  <c r="T43" i="9"/>
  <c r="T51" i="9"/>
  <c r="T42" i="9"/>
  <c r="T53" i="9"/>
  <c r="T23" i="9"/>
  <c r="T35" i="9"/>
  <c r="T52" i="9"/>
  <c r="T46" i="9"/>
  <c r="T32" i="9"/>
  <c r="T47" i="9"/>
  <c r="T27" i="9"/>
  <c r="T54" i="9"/>
  <c r="T37" i="9"/>
  <c r="T25" i="9"/>
  <c r="T20" i="9"/>
  <c r="T26" i="9"/>
  <c r="T33" i="9"/>
  <c r="T36" i="9"/>
  <c r="T28" i="9"/>
  <c r="T22" i="9"/>
  <c r="T50" i="9"/>
  <c r="T16" i="9"/>
  <c r="T21" i="9"/>
  <c r="T17" i="9"/>
  <c r="T38" i="9"/>
  <c r="T44" i="9"/>
  <c r="T48" i="9"/>
  <c r="B11" i="9" a="1"/>
  <c r="B11" i="9" s="1"/>
  <c r="B3" i="9" a="1"/>
  <c r="B3" i="9" s="1"/>
  <c r="B4" i="9" a="1"/>
  <c r="B4" i="9" s="1"/>
  <c r="B12" i="9" a="1"/>
  <c r="B12" i="9" s="1"/>
  <c r="B5" i="9" a="1"/>
  <c r="B5" i="9" s="1"/>
  <c r="B6" i="9" a="1"/>
  <c r="B6" i="9" s="1"/>
  <c r="B7" i="9" a="1"/>
  <c r="B7" i="9" s="1"/>
  <c r="B13" i="9" a="1"/>
  <c r="B13" i="9" s="1"/>
  <c r="B8" i="9" a="1"/>
  <c r="B8" i="9" s="1"/>
  <c r="B9" i="9" a="1"/>
  <c r="B9" i="9" s="1"/>
  <c r="B10" i="9" a="1"/>
  <c r="B10" i="9" s="1"/>
  <c r="B2" i="9" a="1"/>
  <c r="B2" i="9" s="1"/>
  <c r="A2" i="31" s="1"/>
  <c r="B2" i="31" s="1"/>
  <c r="CC6" i="26" a="1"/>
  <c r="CO6" i="31" a="1"/>
  <c r="N9" i="9" a="1"/>
  <c r="AU6" i="26" a="1"/>
  <c r="T8" i="9" a="1"/>
  <c r="BK6" i="31" a="1"/>
  <c r="CA6" i="31" a="1"/>
  <c r="Y6" i="31" a="1"/>
  <c r="BQ6" i="31" a="1"/>
  <c r="V11" i="9" a="1"/>
  <c r="N11" i="9" a="1"/>
  <c r="V9" i="9" a="1"/>
  <c r="AW6" i="26" a="1"/>
  <c r="R4" i="9" a="1"/>
  <c r="BO6" i="26" a="1"/>
  <c r="N12" i="9" a="1"/>
  <c r="AS6" i="31" a="1"/>
  <c r="P12" i="9" a="1"/>
  <c r="N2" i="9" a="1"/>
  <c r="CS6" i="26" a="1"/>
  <c r="AK6" i="26" a="1"/>
  <c r="R5" i="9" a="1"/>
  <c r="AO6" i="31" a="1"/>
  <c r="T10" i="9" a="1"/>
  <c r="T9" i="9" a="1"/>
  <c r="CE6" i="31" a="1"/>
  <c r="BS6" i="26" a="1"/>
  <c r="BI6" i="26" a="1"/>
  <c r="BM6" i="31" a="1"/>
  <c r="V6" i="9" a="1"/>
  <c r="CK6" i="26" a="1"/>
  <c r="T13" i="9" a="1"/>
  <c r="CI6" i="31" a="1"/>
  <c r="P13" i="9" a="1"/>
  <c r="CK6" i="31" a="1"/>
  <c r="P7" i="9" a="1"/>
  <c r="BO6" i="31" a="1"/>
  <c r="AS6" i="26" a="1"/>
  <c r="T11" i="9" a="1"/>
  <c r="AA6" i="31" a="1"/>
  <c r="BW6" i="31" a="1"/>
  <c r="BA6" i="31" a="1"/>
  <c r="CU6" i="31" a="1"/>
  <c r="R3" i="9" a="1"/>
  <c r="AE6" i="31" a="1"/>
  <c r="R13" i="9" a="1"/>
  <c r="AM6" i="31" a="1"/>
  <c r="P6" i="9" a="1"/>
  <c r="V8" i="9" a="1"/>
  <c r="AW6" i="31" a="1"/>
  <c r="R7" i="9" a="1"/>
  <c r="P9" i="9" a="1"/>
  <c r="BI6" i="31" a="1"/>
  <c r="CM6" i="26" a="1"/>
  <c r="AQ6" i="26" a="1"/>
  <c r="R10" i="9" a="1"/>
  <c r="V5" i="9" a="1"/>
  <c r="AI6" i="26" a="1"/>
  <c r="R9" i="9" a="1"/>
  <c r="CG6" i="26" a="1"/>
  <c r="AI6" i="31" a="1"/>
  <c r="BC6" i="26" a="1"/>
  <c r="CQ6" i="26" a="1"/>
  <c r="CQ6" i="31" a="1"/>
  <c r="BS6" i="31" a="1"/>
  <c r="BE6" i="31" a="1"/>
  <c r="V3" i="9" a="1"/>
  <c r="CA6" i="26" a="1"/>
  <c r="T2" i="9" a="1"/>
  <c r="P10" i="9" a="1"/>
  <c r="R12" i="9" a="1"/>
  <c r="N10" i="9" a="1"/>
  <c r="AU6" i="31" a="1"/>
  <c r="CG6" i="31" a="1"/>
  <c r="N6" i="9" a="1"/>
  <c r="R8" i="9" a="1"/>
  <c r="CO6" i="26" a="1"/>
  <c r="P5" i="9" a="1"/>
  <c r="N7" i="9" a="1"/>
  <c r="BQ6" i="26" a="1"/>
  <c r="AM6" i="26" a="1"/>
  <c r="R11" i="9" a="1"/>
  <c r="AK6" i="31" a="1"/>
  <c r="AY6" i="31" a="1"/>
  <c r="CU6" i="26" a="1"/>
  <c r="CS6" i="31" a="1"/>
  <c r="P2" i="9" a="1"/>
  <c r="N3" i="9" a="1"/>
  <c r="N5" i="9" a="1"/>
  <c r="T6" i="9" a="1"/>
  <c r="R6" i="9" a="1"/>
  <c r="BG6" i="26" a="1"/>
  <c r="AE6" i="26" a="1"/>
  <c r="AQ6" i="31" a="1"/>
  <c r="CE6" i="26" a="1"/>
  <c r="T12" i="9" a="1"/>
  <c r="BY6" i="31" a="1"/>
  <c r="AC6" i="31" a="1"/>
  <c r="T3" i="9" a="1"/>
  <c r="BE6" i="26" a="1"/>
  <c r="BY6" i="26" a="1"/>
  <c r="AC6" i="26" a="1"/>
  <c r="BW6" i="26" a="1"/>
  <c r="T4" i="9" a="1"/>
  <c r="V2" i="9" a="1"/>
  <c r="V10" i="9" a="1"/>
  <c r="BM6" i="26" a="1"/>
  <c r="AY6" i="26" a="1"/>
  <c r="V7" i="9" a="1"/>
  <c r="CI6" i="26" a="1"/>
  <c r="N13" i="9" a="1"/>
  <c r="AA6" i="26" a="1"/>
  <c r="P3" i="9" a="1"/>
  <c r="BC6" i="31" a="1"/>
  <c r="V12" i="9" a="1"/>
  <c r="P8" i="9" a="1"/>
  <c r="P4" i="9" a="1"/>
  <c r="AG6" i="31" a="1"/>
  <c r="A6" i="31" a="1"/>
  <c r="R2" i="9" a="1"/>
  <c r="Y6" i="26" a="1"/>
  <c r="N8" i="9" a="1"/>
  <c r="T7" i="9" a="1"/>
  <c r="V4" i="9" a="1"/>
  <c r="BK6" i="26" a="1"/>
  <c r="CM6" i="31" a="1"/>
  <c r="T5" i="9" a="1"/>
  <c r="CC6" i="31" a="1"/>
  <c r="BA6" i="26" a="1"/>
  <c r="AO6" i="26" a="1"/>
  <c r="V13" i="9" a="1"/>
  <c r="N4" i="9" a="1"/>
  <c r="AG6" i="26" a="1"/>
  <c r="BG6" i="31" a="1"/>
  <c r="P11" i="9" a="1"/>
  <c r="AC1" i="27" l="1"/>
  <c r="BJ2" i="26"/>
  <c r="AC16" i="27"/>
  <c r="AC52" i="27"/>
  <c r="AC7" i="27"/>
  <c r="AC5" i="27"/>
  <c r="AC17" i="27"/>
  <c r="AC29" i="27"/>
  <c r="AC41" i="27"/>
  <c r="AC53" i="27"/>
  <c r="AC43" i="27"/>
  <c r="AC6" i="27"/>
  <c r="AC18" i="27"/>
  <c r="AC30" i="27"/>
  <c r="AC42" i="27"/>
  <c r="AC54" i="27"/>
  <c r="AC55" i="27"/>
  <c r="AC8" i="27"/>
  <c r="AC20" i="27"/>
  <c r="AC32" i="27"/>
  <c r="AC44" i="27"/>
  <c r="AC56" i="27"/>
  <c r="AC9" i="27"/>
  <c r="AC21" i="27"/>
  <c r="AC33" i="27"/>
  <c r="AC45" i="27"/>
  <c r="AC57" i="27"/>
  <c r="AC10" i="27"/>
  <c r="AC22" i="27"/>
  <c r="AC34" i="27"/>
  <c r="AC46" i="27"/>
  <c r="AC58" i="27"/>
  <c r="AC11" i="27"/>
  <c r="AC23" i="27"/>
  <c r="AC35" i="27"/>
  <c r="AC47" i="27"/>
  <c r="AC59" i="27"/>
  <c r="AC12" i="27"/>
  <c r="AC24" i="27"/>
  <c r="AC36" i="27"/>
  <c r="AC48" i="27"/>
  <c r="AC60" i="27"/>
  <c r="AC13" i="27"/>
  <c r="AC25" i="27"/>
  <c r="AC37" i="27"/>
  <c r="AC49" i="27"/>
  <c r="AC61" i="27"/>
  <c r="AC14" i="27"/>
  <c r="AC26" i="27"/>
  <c r="AC38" i="27"/>
  <c r="AC50" i="27"/>
  <c r="AC31" i="27"/>
  <c r="AC15" i="27"/>
  <c r="AC27" i="27"/>
  <c r="AC39" i="27"/>
  <c r="AC51" i="27"/>
  <c r="AC4" i="27"/>
  <c r="AC28" i="27"/>
  <c r="AC40" i="27"/>
  <c r="AC19" i="27"/>
  <c r="AC3" i="27"/>
  <c r="AC9" i="32"/>
  <c r="AC21" i="32"/>
  <c r="AC33" i="32"/>
  <c r="AC45" i="32"/>
  <c r="AC10" i="32"/>
  <c r="AC22" i="32"/>
  <c r="AC34" i="32"/>
  <c r="AC46" i="32"/>
  <c r="AC32" i="32"/>
  <c r="AC11" i="32"/>
  <c r="AC23" i="32"/>
  <c r="AC35" i="32"/>
  <c r="AC47" i="32"/>
  <c r="AC38" i="32"/>
  <c r="AC50" i="32"/>
  <c r="AC12" i="32"/>
  <c r="AC24" i="32"/>
  <c r="AC36" i="32"/>
  <c r="AC48" i="32"/>
  <c r="AC14" i="32"/>
  <c r="AC28" i="32"/>
  <c r="AC52" i="32"/>
  <c r="AC44" i="32"/>
  <c r="AC13" i="32"/>
  <c r="AC25" i="32"/>
  <c r="AC37" i="32"/>
  <c r="AC49" i="32"/>
  <c r="AC26" i="32"/>
  <c r="AC16" i="32"/>
  <c r="AC40" i="32"/>
  <c r="AC8" i="32"/>
  <c r="AC15" i="32"/>
  <c r="AC27" i="32"/>
  <c r="AC39" i="32"/>
  <c r="AC51" i="32"/>
  <c r="AC17" i="32"/>
  <c r="AC29" i="32"/>
  <c r="AC41" i="32"/>
  <c r="AC53" i="32"/>
  <c r="AC18" i="32"/>
  <c r="AC30" i="32"/>
  <c r="AC42" i="32"/>
  <c r="AC54" i="32"/>
  <c r="AC19" i="32"/>
  <c r="AC31" i="32"/>
  <c r="AC43" i="32"/>
  <c r="AC20" i="32"/>
  <c r="AC4" i="32"/>
  <c r="AC7" i="32"/>
  <c r="AC5" i="32"/>
  <c r="AC6" i="32"/>
  <c r="AC3" i="32"/>
  <c r="B28" i="32"/>
  <c r="B50" i="32"/>
  <c r="B34" i="32"/>
  <c r="A40" i="32"/>
  <c r="B18" i="32"/>
  <c r="A7" i="32"/>
  <c r="B49" i="32"/>
  <c r="A24" i="32"/>
  <c r="B17" i="32"/>
  <c r="B45" i="32"/>
  <c r="A12" i="32"/>
  <c r="B11" i="32"/>
  <c r="A43" i="32"/>
  <c r="B47" i="32"/>
  <c r="B31" i="32"/>
  <c r="B35" i="32"/>
  <c r="B36" i="32"/>
  <c r="A4" i="32"/>
  <c r="B33" i="32"/>
  <c r="B21" i="32"/>
  <c r="B13" i="32"/>
  <c r="A6" i="31"/>
  <c r="A34" i="32"/>
  <c r="B44" i="32"/>
  <c r="B46" i="32"/>
  <c r="B26" i="32"/>
  <c r="B22" i="32"/>
  <c r="A47" i="32"/>
  <c r="A27" i="32"/>
  <c r="A18" i="32"/>
  <c r="B5" i="32"/>
  <c r="B12" i="32"/>
  <c r="A16" i="32"/>
  <c r="B7" i="32"/>
  <c r="B41" i="32"/>
  <c r="B43" i="32"/>
  <c r="A21" i="32"/>
  <c r="A19" i="32"/>
  <c r="B27" i="32"/>
  <c r="A38" i="32"/>
  <c r="B14" i="32"/>
  <c r="B8" i="32"/>
  <c r="A35" i="32"/>
  <c r="A25" i="32"/>
  <c r="B20" i="32"/>
  <c r="B38" i="32"/>
  <c r="B37" i="32"/>
  <c r="B30" i="32"/>
  <c r="A36" i="32"/>
  <c r="B15" i="32"/>
  <c r="B32" i="32"/>
  <c r="B52" i="32"/>
  <c r="A8" i="32"/>
  <c r="A6" i="32"/>
  <c r="A28" i="32"/>
  <c r="A54" i="32"/>
  <c r="A53" i="32"/>
  <c r="A22" i="32"/>
  <c r="A29" i="32"/>
  <c r="A39" i="32"/>
  <c r="A51" i="32"/>
  <c r="B39" i="32"/>
  <c r="A26" i="32"/>
  <c r="A32" i="32"/>
  <c r="B16" i="32"/>
  <c r="B9" i="32"/>
  <c r="B24" i="32"/>
  <c r="A52" i="32"/>
  <c r="A9" i="32"/>
  <c r="B25" i="32"/>
  <c r="A48" i="32"/>
  <c r="A37" i="32"/>
  <c r="A23" i="32"/>
  <c r="A50" i="32"/>
  <c r="A31" i="32"/>
  <c r="B6" i="32"/>
  <c r="B19" i="32"/>
  <c r="A11" i="32"/>
  <c r="A14" i="32"/>
  <c r="B3" i="32"/>
  <c r="B4" i="32"/>
  <c r="A13" i="32"/>
  <c r="A45" i="32"/>
  <c r="A46" i="32"/>
  <c r="A41" i="32"/>
  <c r="A49" i="32"/>
  <c r="B23" i="32"/>
  <c r="A5" i="32"/>
  <c r="B42" i="32"/>
  <c r="A42" i="32"/>
  <c r="A44" i="32"/>
  <c r="A30" i="32"/>
  <c r="B48" i="32"/>
  <c r="B54" i="32"/>
  <c r="A17" i="32"/>
  <c r="B53" i="32"/>
  <c r="B40" i="32"/>
  <c r="B51" i="32"/>
  <c r="A20" i="32"/>
  <c r="A10" i="32"/>
  <c r="A15" i="32"/>
  <c r="B29" i="32"/>
  <c r="A3" i="32"/>
  <c r="B10" i="32"/>
  <c r="A33" i="32"/>
  <c r="Q54" i="32"/>
  <c r="Q30" i="32"/>
  <c r="Q32" i="32"/>
  <c r="Q21" i="32"/>
  <c r="Q52" i="32"/>
  <c r="Q22" i="32"/>
  <c r="Q24" i="32"/>
  <c r="Q19" i="32"/>
  <c r="Q45" i="32"/>
  <c r="Q37" i="32"/>
  <c r="Q29" i="32"/>
  <c r="Q18" i="32"/>
  <c r="Q42" i="32"/>
  <c r="Q48" i="32"/>
  <c r="Q43" i="32"/>
  <c r="Q11" i="32"/>
  <c r="Q35" i="32"/>
  <c r="Q26" i="32"/>
  <c r="Q23" i="32"/>
  <c r="Q7" i="32"/>
  <c r="Q31" i="32"/>
  <c r="Q15" i="32"/>
  <c r="Q13" i="32"/>
  <c r="Q4" i="32"/>
  <c r="Q53" i="32"/>
  <c r="Q28" i="32"/>
  <c r="Q12" i="32"/>
  <c r="Q39" i="32"/>
  <c r="Q17" i="32"/>
  <c r="Q50" i="32"/>
  <c r="Q25" i="32"/>
  <c r="Q9" i="32"/>
  <c r="Q36" i="32"/>
  <c r="Q10" i="32"/>
  <c r="Q47" i="32"/>
  <c r="Q49" i="32"/>
  <c r="Q6" i="32"/>
  <c r="Q27" i="32"/>
  <c r="Q5" i="32"/>
  <c r="Q44" i="32"/>
  <c r="Q46" i="32"/>
  <c r="Q3" i="32"/>
  <c r="Q16" i="32"/>
  <c r="Q8" i="32"/>
  <c r="Q41" i="32"/>
  <c r="Q34" i="32"/>
  <c r="Q51" i="32"/>
  <c r="Q14" i="32"/>
  <c r="Q38" i="32"/>
  <c r="Q20" i="32"/>
  <c r="Q33" i="32"/>
  <c r="Q40" i="32"/>
  <c r="AE6" i="31"/>
  <c r="AG35" i="32"/>
  <c r="AG51" i="32"/>
  <c r="AG48" i="32"/>
  <c r="AG20" i="32"/>
  <c r="AG44" i="32"/>
  <c r="AG31" i="32"/>
  <c r="AG9" i="32"/>
  <c r="AG8" i="32"/>
  <c r="AG54" i="32"/>
  <c r="AG41" i="32"/>
  <c r="AG52" i="32"/>
  <c r="AG24" i="32"/>
  <c r="AG6" i="32"/>
  <c r="AG40" i="32"/>
  <c r="AG34" i="32"/>
  <c r="AG39" i="32"/>
  <c r="AG22" i="32"/>
  <c r="AG15" i="32"/>
  <c r="AG37" i="32"/>
  <c r="AG29" i="32"/>
  <c r="AG38" i="32"/>
  <c r="AG53" i="32"/>
  <c r="AG4" i="32"/>
  <c r="AG47" i="32"/>
  <c r="AG25" i="32"/>
  <c r="AG33" i="32"/>
  <c r="AG42" i="32"/>
  <c r="AG10" i="32"/>
  <c r="AG45" i="32"/>
  <c r="AG21" i="32"/>
  <c r="AG26" i="32"/>
  <c r="AG32" i="32"/>
  <c r="AG36" i="32"/>
  <c r="AG18" i="32"/>
  <c r="AG14" i="32"/>
  <c r="AG12" i="32"/>
  <c r="AG43" i="32"/>
  <c r="AG16" i="32"/>
  <c r="AG3" i="32"/>
  <c r="AG11" i="32"/>
  <c r="AG49" i="32"/>
  <c r="AG13" i="32"/>
  <c r="AG23" i="32"/>
  <c r="AG30" i="32"/>
  <c r="AG46" i="32"/>
  <c r="AG50" i="32"/>
  <c r="AG17" i="32"/>
  <c r="AG7" i="32"/>
  <c r="AG28" i="32"/>
  <c r="AG27" i="32"/>
  <c r="AG5" i="32"/>
  <c r="AG19" i="32"/>
  <c r="BK6" i="31"/>
  <c r="AS37" i="32"/>
  <c r="AS36" i="32"/>
  <c r="AS52" i="32"/>
  <c r="AS45" i="32"/>
  <c r="AS33" i="32"/>
  <c r="AS16" i="32"/>
  <c r="AS48" i="32"/>
  <c r="AS25" i="32"/>
  <c r="AS32" i="32"/>
  <c r="AS13" i="32"/>
  <c r="AS14" i="32"/>
  <c r="AS20" i="32"/>
  <c r="AS39" i="32"/>
  <c r="AS38" i="32"/>
  <c r="AS10" i="32"/>
  <c r="AS8" i="32"/>
  <c r="AS35" i="32"/>
  <c r="AS34" i="32"/>
  <c r="AS31" i="32"/>
  <c r="AS4" i="32"/>
  <c r="AS47" i="32"/>
  <c r="AS28" i="32"/>
  <c r="AS26" i="32"/>
  <c r="AS11" i="32"/>
  <c r="AS53" i="32"/>
  <c r="AS43" i="32"/>
  <c r="AS23" i="32"/>
  <c r="AS6" i="32"/>
  <c r="AS7" i="32"/>
  <c r="AS51" i="32"/>
  <c r="AS50" i="32"/>
  <c r="AS19" i="32"/>
  <c r="AS30" i="32"/>
  <c r="AS24" i="32"/>
  <c r="AS54" i="32"/>
  <c r="AS46" i="32"/>
  <c r="AS41" i="32"/>
  <c r="AS49" i="32"/>
  <c r="AS5" i="32"/>
  <c r="AS44" i="32"/>
  <c r="AS22" i="32"/>
  <c r="AS27" i="32"/>
  <c r="AS29" i="32"/>
  <c r="AS3" i="32"/>
  <c r="AS42" i="32"/>
  <c r="AS21" i="32"/>
  <c r="AS15" i="32"/>
  <c r="AS9" i="32"/>
  <c r="AS40" i="32"/>
  <c r="AS18" i="32"/>
  <c r="AS12" i="32"/>
  <c r="AS17" i="32"/>
  <c r="CI6" i="31"/>
  <c r="AB46" i="32"/>
  <c r="AB40" i="32"/>
  <c r="AB32" i="32"/>
  <c r="AB24" i="32"/>
  <c r="AB22" i="32"/>
  <c r="AB53" i="32"/>
  <c r="AB39" i="32"/>
  <c r="AB4" i="32"/>
  <c r="AB13" i="32"/>
  <c r="AB51" i="32"/>
  <c r="AB38" i="32"/>
  <c r="AB28" i="32"/>
  <c r="AB8" i="32"/>
  <c r="AB49" i="32"/>
  <c r="AB33" i="32"/>
  <c r="AB18" i="32"/>
  <c r="AB42" i="32"/>
  <c r="AB52" i="32"/>
  <c r="AB17" i="32"/>
  <c r="AB6" i="32"/>
  <c r="AB12" i="32"/>
  <c r="AB29" i="32"/>
  <c r="AB14" i="32"/>
  <c r="AB21" i="32"/>
  <c r="AB5" i="32"/>
  <c r="AB50" i="32"/>
  <c r="AB25" i="32"/>
  <c r="AB20" i="32"/>
  <c r="AB11" i="32"/>
  <c r="AB47" i="32"/>
  <c r="AB36" i="32"/>
  <c r="AB10" i="32"/>
  <c r="AB3" i="32"/>
  <c r="AB41" i="32"/>
  <c r="AB30" i="32"/>
  <c r="AB44" i="32"/>
  <c r="AB16" i="32"/>
  <c r="AB45" i="32"/>
  <c r="AB23" i="32"/>
  <c r="AB31" i="32"/>
  <c r="AB37" i="32"/>
  <c r="AB7" i="32"/>
  <c r="AB43" i="32"/>
  <c r="AB26" i="32"/>
  <c r="AB27" i="32"/>
  <c r="AB35" i="32"/>
  <c r="AB15" i="32"/>
  <c r="AB48" i="32"/>
  <c r="AB19" i="32"/>
  <c r="AB54" i="32"/>
  <c r="AB34" i="32"/>
  <c r="AB9" i="32"/>
  <c r="BA6" i="31"/>
  <c r="AJ49" i="32"/>
  <c r="AJ30" i="32"/>
  <c r="AJ17" i="32"/>
  <c r="AJ12" i="32"/>
  <c r="AJ46" i="32"/>
  <c r="AJ35" i="32"/>
  <c r="AJ14" i="32"/>
  <c r="AJ4" i="32"/>
  <c r="AJ43" i="32"/>
  <c r="AJ32" i="32"/>
  <c r="AJ11" i="32"/>
  <c r="AJ26" i="32"/>
  <c r="AJ40" i="32"/>
  <c r="AJ29" i="32"/>
  <c r="AJ8" i="32"/>
  <c r="AJ7" i="32"/>
  <c r="AJ37" i="32"/>
  <c r="AJ31" i="32"/>
  <c r="AJ5" i="32"/>
  <c r="AJ3" i="32"/>
  <c r="AJ53" i="32"/>
  <c r="AJ54" i="32"/>
  <c r="AJ27" i="32"/>
  <c r="AJ22" i="32"/>
  <c r="AJ16" i="32"/>
  <c r="AJ50" i="32"/>
  <c r="AJ51" i="32"/>
  <c r="AJ24" i="32"/>
  <c r="AJ28" i="32"/>
  <c r="AJ9" i="32"/>
  <c r="AJ47" i="32"/>
  <c r="AJ48" i="32"/>
  <c r="AJ36" i="32"/>
  <c r="AJ20" i="32"/>
  <c r="AJ15" i="32"/>
  <c r="AJ44" i="32"/>
  <c r="AJ45" i="32"/>
  <c r="AJ25" i="32"/>
  <c r="AJ10" i="32"/>
  <c r="AJ19" i="32"/>
  <c r="AJ41" i="32"/>
  <c r="AJ42" i="32"/>
  <c r="AJ21" i="32"/>
  <c r="AJ6" i="32"/>
  <c r="AJ38" i="32"/>
  <c r="AJ39" i="32"/>
  <c r="AJ18" i="32"/>
  <c r="AJ34" i="32"/>
  <c r="AJ52" i="32"/>
  <c r="AJ33" i="32"/>
  <c r="AJ23" i="32"/>
  <c r="AJ13" i="32"/>
  <c r="BQ6" i="31"/>
  <c r="AX45" i="32"/>
  <c r="AX26" i="32"/>
  <c r="AX28" i="32"/>
  <c r="AX40" i="32"/>
  <c r="AX6" i="32"/>
  <c r="AX42" i="32"/>
  <c r="AX23" i="32"/>
  <c r="AX25" i="32"/>
  <c r="AX17" i="32"/>
  <c r="AX39" i="32"/>
  <c r="AX30" i="32"/>
  <c r="AX16" i="32"/>
  <c r="AX27" i="32"/>
  <c r="AX36" i="32"/>
  <c r="AX22" i="32"/>
  <c r="AX13" i="32"/>
  <c r="AX3" i="32"/>
  <c r="AX43" i="32"/>
  <c r="AX21" i="32"/>
  <c r="AX10" i="32"/>
  <c r="AX11" i="32"/>
  <c r="AX41" i="32"/>
  <c r="AX50" i="32"/>
  <c r="AX7" i="32"/>
  <c r="AX9" i="32"/>
  <c r="AX46" i="32"/>
  <c r="AX34" i="32"/>
  <c r="AX4" i="32"/>
  <c r="AX12" i="32"/>
  <c r="AX44" i="32"/>
  <c r="AX32" i="32"/>
  <c r="AX31" i="32"/>
  <c r="AX15" i="32"/>
  <c r="AX37" i="32"/>
  <c r="AX53" i="32"/>
  <c r="AX52" i="32"/>
  <c r="AX14" i="32"/>
  <c r="AX54" i="32"/>
  <c r="AX49" i="32"/>
  <c r="AX38" i="32"/>
  <c r="AX33" i="32"/>
  <c r="AX24" i="32"/>
  <c r="AX51" i="32"/>
  <c r="AX47" i="32"/>
  <c r="AX29" i="32"/>
  <c r="AX5" i="32"/>
  <c r="AX18" i="32"/>
  <c r="AX48" i="32"/>
  <c r="AX35" i="32"/>
  <c r="AX20" i="32"/>
  <c r="AX19" i="32"/>
  <c r="AX8" i="32"/>
  <c r="CS6" i="31"/>
  <c r="Q26" i="27"/>
  <c r="Q50" i="27"/>
  <c r="Q17" i="27"/>
  <c r="Q41" i="27"/>
  <c r="Q4" i="27"/>
  <c r="Q28" i="27"/>
  <c r="Q52" i="27"/>
  <c r="Q19" i="27"/>
  <c r="Q43" i="27"/>
  <c r="Q6" i="27"/>
  <c r="Q30" i="27"/>
  <c r="Q54" i="27"/>
  <c r="Q21" i="27"/>
  <c r="Q45" i="27"/>
  <c r="Q8" i="27"/>
  <c r="Q32" i="27"/>
  <c r="Q56" i="27"/>
  <c r="Q23" i="27"/>
  <c r="Q47" i="27"/>
  <c r="Q10" i="27"/>
  <c r="Q34" i="27"/>
  <c r="Q58" i="27"/>
  <c r="Q25" i="27"/>
  <c r="Q49" i="27"/>
  <c r="Q12" i="27"/>
  <c r="Q36" i="27"/>
  <c r="Q60" i="27"/>
  <c r="Q27" i="27"/>
  <c r="Q51" i="27"/>
  <c r="Q14" i="27"/>
  <c r="Q38" i="27"/>
  <c r="Q5" i="27"/>
  <c r="Q29" i="27"/>
  <c r="Q53" i="27"/>
  <c r="Q16" i="27"/>
  <c r="Q40" i="27"/>
  <c r="Q7" i="27"/>
  <c r="Q31" i="27"/>
  <c r="Q55" i="27"/>
  <c r="Q18" i="27"/>
  <c r="Q42" i="27"/>
  <c r="Q9" i="27"/>
  <c r="Q33" i="27"/>
  <c r="Q57" i="27"/>
  <c r="Q20" i="27"/>
  <c r="Q44" i="27"/>
  <c r="Q11" i="27"/>
  <c r="Q35" i="27"/>
  <c r="Q59" i="27"/>
  <c r="Q22" i="27"/>
  <c r="Q46" i="27"/>
  <c r="Q13" i="27"/>
  <c r="Q37" i="27"/>
  <c r="Q61" i="27"/>
  <c r="Q24" i="27"/>
  <c r="Q48" i="27"/>
  <c r="Q15" i="27"/>
  <c r="Q39" i="27"/>
  <c r="Q3" i="27"/>
  <c r="AE6" i="26"/>
  <c r="AG43" i="27"/>
  <c r="AG51" i="27"/>
  <c r="AG44" i="27"/>
  <c r="AG52" i="27"/>
  <c r="AG40" i="27"/>
  <c r="AG55" i="27"/>
  <c r="AG5" i="27"/>
  <c r="AG56" i="27"/>
  <c r="AG6" i="27"/>
  <c r="AG9" i="27"/>
  <c r="AG46" i="27"/>
  <c r="AG17" i="27"/>
  <c r="AG35" i="27"/>
  <c r="AG18" i="27"/>
  <c r="AG21" i="27"/>
  <c r="AG15" i="27"/>
  <c r="AG29" i="27"/>
  <c r="AG4" i="27"/>
  <c r="AG30" i="27"/>
  <c r="AG45" i="27"/>
  <c r="AG39" i="27"/>
  <c r="AG41" i="27"/>
  <c r="AG57" i="27"/>
  <c r="AG42" i="27"/>
  <c r="AG14" i="27"/>
  <c r="AG12" i="27"/>
  <c r="AG53" i="27"/>
  <c r="AG13" i="27"/>
  <c r="AG54" i="27"/>
  <c r="AG26" i="27"/>
  <c r="AG24" i="27"/>
  <c r="AG22" i="27"/>
  <c r="AG25" i="27"/>
  <c r="AG11" i="27"/>
  <c r="AG38" i="27"/>
  <c r="AG36" i="27"/>
  <c r="AG34" i="27"/>
  <c r="AG37" i="27"/>
  <c r="AG23" i="27"/>
  <c r="AG50" i="27"/>
  <c r="AG48" i="27"/>
  <c r="AG27" i="27"/>
  <c r="AG49" i="27"/>
  <c r="AG47" i="27"/>
  <c r="AG7" i="27"/>
  <c r="AG60" i="27"/>
  <c r="AG8" i="27"/>
  <c r="AG61" i="27"/>
  <c r="AG28" i="27"/>
  <c r="AG19" i="27"/>
  <c r="AG10" i="27"/>
  <c r="AG20" i="27"/>
  <c r="AG59" i="27"/>
  <c r="AG33" i="27"/>
  <c r="AG31" i="27"/>
  <c r="AG58" i="27"/>
  <c r="AG32" i="27"/>
  <c r="AG16" i="27"/>
  <c r="AG3" i="27"/>
  <c r="BK6" i="26"/>
  <c r="AS58" i="27"/>
  <c r="AS51" i="27"/>
  <c r="AS33" i="27"/>
  <c r="AS23" i="27"/>
  <c r="AS61" i="27"/>
  <c r="AS17" i="27"/>
  <c r="AS7" i="27"/>
  <c r="AS45" i="27"/>
  <c r="AS35" i="27"/>
  <c r="AS8" i="27"/>
  <c r="AS29" i="27"/>
  <c r="AS19" i="27"/>
  <c r="AS57" i="27"/>
  <c r="AS47" i="27"/>
  <c r="AS20" i="27"/>
  <c r="AS41" i="27"/>
  <c r="AS31" i="27"/>
  <c r="AS39" i="27"/>
  <c r="AS59" i="27"/>
  <c r="AS32" i="27"/>
  <c r="AS5" i="27"/>
  <c r="AS43" i="27"/>
  <c r="AS4" i="27"/>
  <c r="AS15" i="27"/>
  <c r="AS44" i="27"/>
  <c r="AS53" i="27"/>
  <c r="AS55" i="27"/>
  <c r="AS16" i="27"/>
  <c r="AS6" i="27"/>
  <c r="AS56" i="27"/>
  <c r="AS27" i="27"/>
  <c r="AS14" i="27"/>
  <c r="AS28" i="27"/>
  <c r="AS18" i="27"/>
  <c r="AS3" i="27"/>
  <c r="AS12" i="27"/>
  <c r="AS26" i="27"/>
  <c r="AS40" i="27"/>
  <c r="AS30" i="27"/>
  <c r="AS10" i="27"/>
  <c r="AS24" i="27"/>
  <c r="AS38" i="27"/>
  <c r="AS52" i="27"/>
  <c r="AS13" i="27"/>
  <c r="AS22" i="27"/>
  <c r="AS36" i="27"/>
  <c r="AS50" i="27"/>
  <c r="AS42" i="27"/>
  <c r="AS25" i="27"/>
  <c r="AS34" i="27"/>
  <c r="AS48" i="27"/>
  <c r="AS9" i="27"/>
  <c r="AS54" i="27"/>
  <c r="AS37" i="27"/>
  <c r="AS46" i="27"/>
  <c r="AS60" i="27"/>
  <c r="AS21" i="27"/>
  <c r="AS11" i="27"/>
  <c r="AS49" i="27"/>
  <c r="CI6" i="26"/>
  <c r="AB22" i="27"/>
  <c r="AB46" i="27"/>
  <c r="AB15" i="27"/>
  <c r="AB39" i="27"/>
  <c r="AB61" i="27"/>
  <c r="AB24" i="27"/>
  <c r="AB48" i="27"/>
  <c r="AB17" i="27"/>
  <c r="AB41" i="27"/>
  <c r="AB26" i="27"/>
  <c r="AB50" i="27"/>
  <c r="AB19" i="27"/>
  <c r="AB43" i="27"/>
  <c r="AB8" i="27"/>
  <c r="AB32" i="27"/>
  <c r="AB56" i="27"/>
  <c r="AB25" i="27"/>
  <c r="AB49" i="27"/>
  <c r="AB10" i="27"/>
  <c r="AB34" i="27"/>
  <c r="AB58" i="27"/>
  <c r="AB27" i="27"/>
  <c r="AB51" i="27"/>
  <c r="AB12" i="27"/>
  <c r="AB36" i="27"/>
  <c r="AB5" i="27"/>
  <c r="AB29" i="27"/>
  <c r="AB53" i="27"/>
  <c r="AB18" i="27"/>
  <c r="AB42" i="27"/>
  <c r="AB11" i="27"/>
  <c r="AB35" i="27"/>
  <c r="AB59" i="27"/>
  <c r="AB20" i="27"/>
  <c r="AB44" i="27"/>
  <c r="AB13" i="27"/>
  <c r="AB37" i="27"/>
  <c r="AB60" i="27"/>
  <c r="AB6" i="27"/>
  <c r="AB23" i="27"/>
  <c r="AB3" i="27"/>
  <c r="AB31" i="27"/>
  <c r="AB16" i="27"/>
  <c r="AB28" i="27"/>
  <c r="AB45" i="27"/>
  <c r="AB30" i="27"/>
  <c r="AB47" i="27"/>
  <c r="AB38" i="27"/>
  <c r="AB55" i="27"/>
  <c r="AB40" i="27"/>
  <c r="AB57" i="27"/>
  <c r="AB52" i="27"/>
  <c r="AB54" i="27"/>
  <c r="BA6" i="26"/>
  <c r="AB7" i="27"/>
  <c r="AB9" i="27"/>
  <c r="AB4" i="27"/>
  <c r="AB21" i="27"/>
  <c r="AB14" i="27"/>
  <c r="AB33" i="27"/>
  <c r="AJ47" i="27"/>
  <c r="AJ33" i="27"/>
  <c r="AJ55" i="27"/>
  <c r="AJ49" i="27"/>
  <c r="AJ8" i="27"/>
  <c r="AJ59" i="27"/>
  <c r="AJ45" i="27"/>
  <c r="AJ12" i="27"/>
  <c r="AJ10" i="27"/>
  <c r="AJ32" i="27"/>
  <c r="AJ43" i="27"/>
  <c r="AJ57" i="27"/>
  <c r="AJ5" i="27"/>
  <c r="AJ22" i="27"/>
  <c r="AJ56" i="27"/>
  <c r="AJ48" i="27"/>
  <c r="AJ7" i="27"/>
  <c r="AJ17" i="27"/>
  <c r="AJ34" i="27"/>
  <c r="AJ61" i="27"/>
  <c r="AJ4" i="27"/>
  <c r="AJ19" i="27"/>
  <c r="AJ29" i="27"/>
  <c r="AJ46" i="27"/>
  <c r="AJ16" i="27"/>
  <c r="AJ31" i="27"/>
  <c r="AJ41" i="27"/>
  <c r="AJ58" i="27"/>
  <c r="AJ3" i="27"/>
  <c r="AJ6" i="27"/>
  <c r="AJ28" i="27"/>
  <c r="AJ36" i="27"/>
  <c r="AJ53" i="27"/>
  <c r="AJ42" i="27"/>
  <c r="AJ18" i="27"/>
  <c r="AJ40" i="27"/>
  <c r="AJ60" i="27"/>
  <c r="AJ20" i="27"/>
  <c r="AJ54" i="27"/>
  <c r="AJ30" i="27"/>
  <c r="AJ52" i="27"/>
  <c r="AJ14" i="27"/>
  <c r="AJ44" i="27"/>
  <c r="AJ15" i="27"/>
  <c r="AJ11" i="27"/>
  <c r="AJ24" i="27"/>
  <c r="AJ26" i="27"/>
  <c r="AJ13" i="27"/>
  <c r="AJ27" i="27"/>
  <c r="AJ23" i="27"/>
  <c r="AJ9" i="27"/>
  <c r="AJ38" i="27"/>
  <c r="AJ25" i="27"/>
  <c r="AJ39" i="27"/>
  <c r="AJ35" i="27"/>
  <c r="AJ21" i="27"/>
  <c r="AJ50" i="27"/>
  <c r="AJ37" i="27"/>
  <c r="AJ51" i="27"/>
  <c r="BQ6" i="26"/>
  <c r="AX5" i="27"/>
  <c r="AX41" i="27"/>
  <c r="AX19" i="27"/>
  <c r="AX55" i="27"/>
  <c r="AX33" i="27"/>
  <c r="AX8" i="27"/>
  <c r="AX44" i="27"/>
  <c r="AX22" i="27"/>
  <c r="AX58" i="27"/>
  <c r="AX36" i="27"/>
  <c r="AX11" i="27"/>
  <c r="AX47" i="27"/>
  <c r="AX25" i="27"/>
  <c r="AX61" i="27"/>
  <c r="AX39" i="27"/>
  <c r="AX14" i="27"/>
  <c r="AX50" i="27"/>
  <c r="AX28" i="27"/>
  <c r="AX6" i="27"/>
  <c r="AX42" i="27"/>
  <c r="AX3" i="27"/>
  <c r="AX17" i="27"/>
  <c r="AX53" i="27"/>
  <c r="AX31" i="27"/>
  <c r="AX9" i="27"/>
  <c r="AX45" i="27"/>
  <c r="AX20" i="27"/>
  <c r="AX56" i="27"/>
  <c r="AX34" i="27"/>
  <c r="AX12" i="27"/>
  <c r="AX48" i="27"/>
  <c r="AX23" i="27"/>
  <c r="AX59" i="27"/>
  <c r="AX37" i="27"/>
  <c r="AX15" i="27"/>
  <c r="AX51" i="27"/>
  <c r="AX26" i="27"/>
  <c r="AX4" i="27"/>
  <c r="AX40" i="27"/>
  <c r="AX18" i="27"/>
  <c r="AX54" i="27"/>
  <c r="AX29" i="27"/>
  <c r="AX7" i="27"/>
  <c r="AX43" i="27"/>
  <c r="AX21" i="27"/>
  <c r="AX57" i="27"/>
  <c r="AX32" i="27"/>
  <c r="AX10" i="27"/>
  <c r="AX46" i="27"/>
  <c r="AX24" i="27"/>
  <c r="AX60" i="27"/>
  <c r="AX35" i="27"/>
  <c r="AX13" i="27"/>
  <c r="AX49" i="27"/>
  <c r="AX27" i="27"/>
  <c r="AX38" i="27"/>
  <c r="AX16" i="27"/>
  <c r="AX52" i="27"/>
  <c r="AX30" i="27"/>
  <c r="CS6" i="26"/>
  <c r="R48" i="32"/>
  <c r="R41" i="32"/>
  <c r="R5" i="32"/>
  <c r="R4" i="32"/>
  <c r="R52" i="32"/>
  <c r="R36" i="32"/>
  <c r="R20" i="32"/>
  <c r="R32" i="32"/>
  <c r="R29" i="32"/>
  <c r="R49" i="32"/>
  <c r="R33" i="32"/>
  <c r="R34" i="32"/>
  <c r="R13" i="32"/>
  <c r="R10" i="32"/>
  <c r="R46" i="32"/>
  <c r="R30" i="32"/>
  <c r="R22" i="32"/>
  <c r="R39" i="32"/>
  <c r="R16" i="32"/>
  <c r="R43" i="32"/>
  <c r="R54" i="32"/>
  <c r="R15" i="32"/>
  <c r="R25" i="32"/>
  <c r="R6" i="32"/>
  <c r="R40" i="32"/>
  <c r="R51" i="32"/>
  <c r="R28" i="32"/>
  <c r="R35" i="32"/>
  <c r="R37" i="32"/>
  <c r="R27" i="32"/>
  <c r="R23" i="32"/>
  <c r="R19" i="32"/>
  <c r="AG6" i="31"/>
  <c r="R44" i="32"/>
  <c r="R24" i="32"/>
  <c r="R18" i="32"/>
  <c r="R21" i="32"/>
  <c r="R42" i="32"/>
  <c r="R31" i="32"/>
  <c r="R17" i="32"/>
  <c r="R7" i="32"/>
  <c r="R47" i="32"/>
  <c r="R26" i="32"/>
  <c r="R14" i="32"/>
  <c r="R3" i="32"/>
  <c r="R45" i="32"/>
  <c r="R53" i="32"/>
  <c r="R11" i="32"/>
  <c r="R9" i="32"/>
  <c r="R50" i="32"/>
  <c r="R38" i="32"/>
  <c r="R8" i="32"/>
  <c r="R12" i="32"/>
  <c r="Y36" i="32"/>
  <c r="Y32" i="32"/>
  <c r="Y7" i="32"/>
  <c r="Y24" i="32"/>
  <c r="Y49" i="32"/>
  <c r="Y28" i="32"/>
  <c r="Y4" i="32"/>
  <c r="Y22" i="32"/>
  <c r="Y47" i="32"/>
  <c r="Y21" i="32"/>
  <c r="Y43" i="32"/>
  <c r="Y17" i="32"/>
  <c r="Y52" i="32"/>
  <c r="Y30" i="32"/>
  <c r="Y41" i="32"/>
  <c r="Y15" i="32"/>
  <c r="Y50" i="32"/>
  <c r="Y46" i="32"/>
  <c r="Y19" i="32"/>
  <c r="Y9" i="32"/>
  <c r="Y40" i="32"/>
  <c r="Y18" i="32"/>
  <c r="Y14" i="32"/>
  <c r="Y5" i="32"/>
  <c r="Y54" i="32"/>
  <c r="Y38" i="32"/>
  <c r="Y35" i="32"/>
  <c r="Y11" i="32"/>
  <c r="Y8" i="32"/>
  <c r="Y51" i="32"/>
  <c r="Y53" i="32"/>
  <c r="Y20" i="32"/>
  <c r="Y27" i="32"/>
  <c r="Y3" i="32"/>
  <c r="Y48" i="32"/>
  <c r="Y33" i="32"/>
  <c r="Y25" i="32"/>
  <c r="Y44" i="32"/>
  <c r="Y6" i="32"/>
  <c r="Y45" i="32"/>
  <c r="Y29" i="32"/>
  <c r="Y16" i="32"/>
  <c r="Y37" i="32"/>
  <c r="Y12" i="32"/>
  <c r="Y42" i="32"/>
  <c r="Y26" i="32"/>
  <c r="Y13" i="32"/>
  <c r="Y34" i="32"/>
  <c r="Y39" i="32"/>
  <c r="Y23" i="32"/>
  <c r="Y10" i="32"/>
  <c r="Y31" i="32"/>
  <c r="AU6" i="31"/>
  <c r="AW32" i="32"/>
  <c r="AW23" i="32"/>
  <c r="AW36" i="32"/>
  <c r="AW7" i="32"/>
  <c r="AW31" i="32"/>
  <c r="AW28" i="32"/>
  <c r="AW35" i="32"/>
  <c r="AW3" i="32"/>
  <c r="AW52" i="32"/>
  <c r="AW25" i="32"/>
  <c r="AW46" i="32"/>
  <c r="AW12" i="32"/>
  <c r="AW49" i="32"/>
  <c r="AW39" i="32"/>
  <c r="AW37" i="32"/>
  <c r="AW4" i="32"/>
  <c r="AW34" i="32"/>
  <c r="AW29" i="32"/>
  <c r="AW33" i="32"/>
  <c r="AW10" i="32"/>
  <c r="AW47" i="32"/>
  <c r="AW22" i="32"/>
  <c r="AW9" i="32"/>
  <c r="AW14" i="32"/>
  <c r="AW45" i="32"/>
  <c r="AW43" i="32"/>
  <c r="AW21" i="32"/>
  <c r="AW44" i="32"/>
  <c r="AW26" i="32"/>
  <c r="AW48" i="32"/>
  <c r="AW30" i="32"/>
  <c r="AW18" i="32"/>
  <c r="AW5" i="32"/>
  <c r="AW19" i="32"/>
  <c r="AW53" i="32"/>
  <c r="AW20" i="32"/>
  <c r="AW27" i="32"/>
  <c r="AW42" i="32"/>
  <c r="AW16" i="32"/>
  <c r="AW51" i="32"/>
  <c r="AW17" i="32"/>
  <c r="AW11" i="32"/>
  <c r="AW40" i="32"/>
  <c r="AW6" i="32"/>
  <c r="AW54" i="32"/>
  <c r="AW24" i="32"/>
  <c r="AW41" i="32"/>
  <c r="AW13" i="32"/>
  <c r="AW38" i="32"/>
  <c r="AW15" i="32"/>
  <c r="AW50" i="32"/>
  <c r="AW8" i="32"/>
  <c r="CQ6" i="31"/>
  <c r="AR50" i="32"/>
  <c r="AR28" i="32"/>
  <c r="AR26" i="32"/>
  <c r="AR32" i="32"/>
  <c r="AR47" i="32"/>
  <c r="AR37" i="32"/>
  <c r="AR20" i="32"/>
  <c r="AR14" i="32"/>
  <c r="AR44" i="32"/>
  <c r="AR33" i="32"/>
  <c r="AR15" i="32"/>
  <c r="AR10" i="32"/>
  <c r="AR41" i="32"/>
  <c r="AR30" i="32"/>
  <c r="AR12" i="32"/>
  <c r="AR18" i="32"/>
  <c r="AR38" i="32"/>
  <c r="AR29" i="32"/>
  <c r="AR9" i="32"/>
  <c r="AR5" i="32"/>
  <c r="AR54" i="32"/>
  <c r="AR52" i="32"/>
  <c r="AR25" i="32"/>
  <c r="AR6" i="32"/>
  <c r="AR21" i="32"/>
  <c r="AR51" i="32"/>
  <c r="AR49" i="32"/>
  <c r="AR22" i="32"/>
  <c r="AR3" i="32"/>
  <c r="AR17" i="32"/>
  <c r="AR48" i="32"/>
  <c r="AR46" i="32"/>
  <c r="AR36" i="32"/>
  <c r="AR13" i="32"/>
  <c r="AR11" i="32"/>
  <c r="AR45" i="32"/>
  <c r="AR43" i="32"/>
  <c r="AR35" i="32"/>
  <c r="AR8" i="32"/>
  <c r="AR7" i="32"/>
  <c r="AR42" i="32"/>
  <c r="AR40" i="32"/>
  <c r="AR27" i="32"/>
  <c r="AR4" i="32"/>
  <c r="AR39" i="32"/>
  <c r="AR34" i="32"/>
  <c r="AR23" i="32"/>
  <c r="AR24" i="32"/>
  <c r="AR53" i="32"/>
  <c r="AR31" i="32"/>
  <c r="AR19" i="32"/>
  <c r="AR16" i="32"/>
  <c r="CG6" i="31"/>
  <c r="AE43" i="32"/>
  <c r="AE24" i="32"/>
  <c r="AE17" i="32"/>
  <c r="AE34" i="32"/>
  <c r="AE7" i="32"/>
  <c r="AE40" i="32"/>
  <c r="AE32" i="32"/>
  <c r="AE14" i="32"/>
  <c r="AE53" i="32"/>
  <c r="AE37" i="32"/>
  <c r="AE23" i="32"/>
  <c r="AE11" i="32"/>
  <c r="AE13" i="32"/>
  <c r="AE41" i="32"/>
  <c r="AE48" i="32"/>
  <c r="AE8" i="32"/>
  <c r="AE26" i="32"/>
  <c r="AE39" i="32"/>
  <c r="AE51" i="32"/>
  <c r="AE5" i="32"/>
  <c r="AE12" i="32"/>
  <c r="AE44" i="32"/>
  <c r="AE31" i="32"/>
  <c r="AE38" i="32"/>
  <c r="AE4" i="32"/>
  <c r="AE42" i="32"/>
  <c r="AE22" i="32"/>
  <c r="AE29" i="32"/>
  <c r="AE10" i="32"/>
  <c r="AE47" i="32"/>
  <c r="AE18" i="32"/>
  <c r="AE28" i="32"/>
  <c r="AE16" i="32"/>
  <c r="AE45" i="32"/>
  <c r="AE36" i="32"/>
  <c r="AE54" i="32"/>
  <c r="AE3" i="32"/>
  <c r="AE52" i="32"/>
  <c r="AE33" i="32"/>
  <c r="AE19" i="32"/>
  <c r="AE21" i="32"/>
  <c r="AE25" i="32"/>
  <c r="AE49" i="32"/>
  <c r="AE30" i="32"/>
  <c r="AE50" i="32"/>
  <c r="AE20" i="32"/>
  <c r="AE6" i="32"/>
  <c r="AE46" i="32"/>
  <c r="AE27" i="32"/>
  <c r="AE15" i="32"/>
  <c r="AE35" i="32"/>
  <c r="AE9" i="32"/>
  <c r="BE6" i="31"/>
  <c r="O39" i="32"/>
  <c r="O36" i="32"/>
  <c r="O37" i="32"/>
  <c r="O18" i="32"/>
  <c r="O53" i="32"/>
  <c r="O26" i="32"/>
  <c r="O24" i="32"/>
  <c r="O14" i="32"/>
  <c r="O52" i="32"/>
  <c r="O50" i="32"/>
  <c r="O23" i="32"/>
  <c r="O30" i="32"/>
  <c r="O27" i="32"/>
  <c r="O49" i="32"/>
  <c r="O47" i="32"/>
  <c r="O20" i="32"/>
  <c r="O21" i="32"/>
  <c r="O15" i="32"/>
  <c r="O46" i="32"/>
  <c r="O44" i="32"/>
  <c r="O25" i="32"/>
  <c r="O11" i="32"/>
  <c r="O17" i="32"/>
  <c r="O43" i="32"/>
  <c r="O41" i="32"/>
  <c r="O33" i="32"/>
  <c r="O3" i="32"/>
  <c r="O6" i="32"/>
  <c r="O40" i="32"/>
  <c r="O38" i="32"/>
  <c r="O19" i="32"/>
  <c r="O22" i="32"/>
  <c r="O54" i="32"/>
  <c r="O35" i="32"/>
  <c r="O16" i="32"/>
  <c r="O28" i="32"/>
  <c r="O51" i="32"/>
  <c r="O32" i="32"/>
  <c r="O13" i="32"/>
  <c r="O9" i="32"/>
  <c r="O48" i="32"/>
  <c r="O29" i="32"/>
  <c r="O10" i="32"/>
  <c r="O5" i="32"/>
  <c r="O45" i="32"/>
  <c r="O34" i="32"/>
  <c r="O7" i="32"/>
  <c r="O12" i="32"/>
  <c r="O42" i="32"/>
  <c r="O31" i="32"/>
  <c r="O4" i="32"/>
  <c r="O8" i="32"/>
  <c r="AA6" i="31"/>
  <c r="R22" i="27"/>
  <c r="R46" i="27"/>
  <c r="R37" i="27"/>
  <c r="R43" i="27"/>
  <c r="R55" i="27"/>
  <c r="R24" i="27"/>
  <c r="R48" i="27"/>
  <c r="R45" i="27"/>
  <c r="R60" i="27"/>
  <c r="R26" i="27"/>
  <c r="R50" i="27"/>
  <c r="R59" i="27"/>
  <c r="R53" i="27"/>
  <c r="R4" i="27"/>
  <c r="R28" i="27"/>
  <c r="R52" i="27"/>
  <c r="R61" i="27"/>
  <c r="R7" i="27"/>
  <c r="R6" i="27"/>
  <c r="R30" i="27"/>
  <c r="R54" i="27"/>
  <c r="R5" i="27"/>
  <c r="R11" i="27"/>
  <c r="R8" i="27"/>
  <c r="R32" i="27"/>
  <c r="R56" i="27"/>
  <c r="R21" i="27"/>
  <c r="R15" i="27"/>
  <c r="R10" i="27"/>
  <c r="R34" i="27"/>
  <c r="R58" i="27"/>
  <c r="R29" i="27"/>
  <c r="R19" i="27"/>
  <c r="R12" i="27"/>
  <c r="R36" i="27"/>
  <c r="R51" i="27"/>
  <c r="R33" i="27"/>
  <c r="R23" i="27"/>
  <c r="R14" i="27"/>
  <c r="R38" i="27"/>
  <c r="R9" i="27"/>
  <c r="R41" i="27"/>
  <c r="R27" i="27"/>
  <c r="R16" i="27"/>
  <c r="R40" i="27"/>
  <c r="R13" i="27"/>
  <c r="R49" i="27"/>
  <c r="R35" i="27"/>
  <c r="R18" i="27"/>
  <c r="R42" i="27"/>
  <c r="R17" i="27"/>
  <c r="R57" i="27"/>
  <c r="R39" i="27"/>
  <c r="R20" i="27"/>
  <c r="R44" i="27"/>
  <c r="R25" i="27"/>
  <c r="R31" i="27"/>
  <c r="R47" i="27"/>
  <c r="AG6" i="26"/>
  <c r="R3" i="27"/>
  <c r="Y19" i="27"/>
  <c r="Y43" i="27"/>
  <c r="Y40" i="27"/>
  <c r="Y6" i="27"/>
  <c r="Y50" i="27"/>
  <c r="Y21" i="27"/>
  <c r="Y45" i="27"/>
  <c r="Y44" i="27"/>
  <c r="Y10" i="27"/>
  <c r="Y58" i="27"/>
  <c r="Y23" i="27"/>
  <c r="Y47" i="27"/>
  <c r="Y48" i="27"/>
  <c r="Y14" i="27"/>
  <c r="Y53" i="27"/>
  <c r="Y25" i="27"/>
  <c r="Y4" i="27"/>
  <c r="Y56" i="27"/>
  <c r="Y18" i="27"/>
  <c r="Y27" i="27"/>
  <c r="Y8" i="27"/>
  <c r="Y51" i="27"/>
  <c r="Y22" i="27"/>
  <c r="Y5" i="27"/>
  <c r="Y29" i="27"/>
  <c r="Y12" i="27"/>
  <c r="Y60" i="27"/>
  <c r="Y26" i="27"/>
  <c r="Y7" i="27"/>
  <c r="Y31" i="27"/>
  <c r="Y16" i="27"/>
  <c r="Y55" i="27"/>
  <c r="Y30" i="27"/>
  <c r="Y9" i="27"/>
  <c r="Y33" i="27"/>
  <c r="Y20" i="27"/>
  <c r="Y54" i="27"/>
  <c r="Y34" i="27"/>
  <c r="Y11" i="27"/>
  <c r="Y35" i="27"/>
  <c r="Y24" i="27"/>
  <c r="Y59" i="27"/>
  <c r="Y38" i="27"/>
  <c r="Y13" i="27"/>
  <c r="Y37" i="27"/>
  <c r="Y28" i="27"/>
  <c r="Y49" i="27"/>
  <c r="Y42" i="27"/>
  <c r="Y15" i="27"/>
  <c r="Y39" i="27"/>
  <c r="Y32" i="27"/>
  <c r="Y57" i="27"/>
  <c r="Y46" i="27"/>
  <c r="Y17" i="27"/>
  <c r="Y41" i="27"/>
  <c r="Y36" i="27"/>
  <c r="Y61" i="27"/>
  <c r="Y52" i="27"/>
  <c r="Y3" i="27"/>
  <c r="AU6" i="26"/>
  <c r="AW4" i="27"/>
  <c r="AW40" i="27"/>
  <c r="AW11" i="27"/>
  <c r="AW24" i="27"/>
  <c r="AW60" i="27"/>
  <c r="AW7" i="27"/>
  <c r="AW43" i="27"/>
  <c r="AW32" i="27"/>
  <c r="AW27" i="27"/>
  <c r="AW59" i="27"/>
  <c r="AW10" i="27"/>
  <c r="AW46" i="27"/>
  <c r="AW44" i="27"/>
  <c r="AW30" i="27"/>
  <c r="AW13" i="27"/>
  <c r="AW49" i="27"/>
  <c r="AW23" i="27"/>
  <c r="AW33" i="27"/>
  <c r="AW20" i="27"/>
  <c r="AW16" i="27"/>
  <c r="AW52" i="27"/>
  <c r="AW35" i="27"/>
  <c r="AW36" i="27"/>
  <c r="AW3" i="27"/>
  <c r="AW26" i="27"/>
  <c r="AW19" i="27"/>
  <c r="AW55" i="27"/>
  <c r="AW53" i="27"/>
  <c r="AW39" i="27"/>
  <c r="AW41" i="27"/>
  <c r="AW22" i="27"/>
  <c r="AW58" i="27"/>
  <c r="AW6" i="27"/>
  <c r="AW42" i="27"/>
  <c r="AW56" i="27"/>
  <c r="AW25" i="27"/>
  <c r="AW61" i="27"/>
  <c r="AW9" i="27"/>
  <c r="AW45" i="27"/>
  <c r="AW14" i="27"/>
  <c r="AW28" i="27"/>
  <c r="AW8" i="27"/>
  <c r="AW12" i="27"/>
  <c r="AW48" i="27"/>
  <c r="AW29" i="27"/>
  <c r="AW31" i="27"/>
  <c r="AW38" i="27"/>
  <c r="AW15" i="27"/>
  <c r="AW51" i="27"/>
  <c r="AW50" i="27"/>
  <c r="AW34" i="27"/>
  <c r="AW47" i="27"/>
  <c r="AW18" i="27"/>
  <c r="AW54" i="27"/>
  <c r="AW17" i="27"/>
  <c r="AW37" i="27"/>
  <c r="AW5" i="27"/>
  <c r="AW21" i="27"/>
  <c r="AW57" i="27"/>
  <c r="CQ6" i="26"/>
  <c r="AR48" i="27"/>
  <c r="AR33" i="27"/>
  <c r="AR11" i="27"/>
  <c r="AR42" i="27"/>
  <c r="AR46" i="27"/>
  <c r="AR45" i="27"/>
  <c r="AR23" i="27"/>
  <c r="AR54" i="27"/>
  <c r="AR5" i="27"/>
  <c r="AR7" i="27"/>
  <c r="AR57" i="27"/>
  <c r="AR35" i="27"/>
  <c r="AR51" i="27"/>
  <c r="AR17" i="27"/>
  <c r="AR19" i="27"/>
  <c r="AR4" i="27"/>
  <c r="AR47" i="27"/>
  <c r="AR34" i="27"/>
  <c r="AR29" i="27"/>
  <c r="AR31" i="27"/>
  <c r="AR16" i="27"/>
  <c r="AR59" i="27"/>
  <c r="AR8" i="27"/>
  <c r="AR41" i="27"/>
  <c r="AR43" i="27"/>
  <c r="AR28" i="27"/>
  <c r="AR13" i="27"/>
  <c r="AR20" i="27"/>
  <c r="AR53" i="27"/>
  <c r="AR14" i="27"/>
  <c r="AR40" i="27"/>
  <c r="AR25" i="27"/>
  <c r="AR32" i="27"/>
  <c r="AR24" i="27"/>
  <c r="AR26" i="27"/>
  <c r="AR52" i="27"/>
  <c r="AR61" i="27"/>
  <c r="AR44" i="27"/>
  <c r="AR3" i="27"/>
  <c r="AR36" i="27"/>
  <c r="AR38" i="27"/>
  <c r="AR37" i="27"/>
  <c r="AR22" i="27"/>
  <c r="AR56" i="27"/>
  <c r="AR60" i="27"/>
  <c r="AR50" i="27"/>
  <c r="AR49" i="27"/>
  <c r="AR6" i="27"/>
  <c r="AR15" i="27"/>
  <c r="AR55" i="27"/>
  <c r="AR9" i="27"/>
  <c r="AR10" i="27"/>
  <c r="AR18" i="27"/>
  <c r="AR27" i="27"/>
  <c r="AR12" i="27"/>
  <c r="AR21" i="27"/>
  <c r="AR58" i="27"/>
  <c r="AR30" i="27"/>
  <c r="AR39" i="27"/>
  <c r="CG6" i="26"/>
  <c r="AE26" i="27"/>
  <c r="AE50" i="27"/>
  <c r="AE21" i="27"/>
  <c r="AE11" i="27"/>
  <c r="AE4" i="27"/>
  <c r="AE28" i="27"/>
  <c r="AE52" i="27"/>
  <c r="AE25" i="27"/>
  <c r="AE15" i="27"/>
  <c r="AE6" i="27"/>
  <c r="AE30" i="27"/>
  <c r="AE54" i="27"/>
  <c r="AE29" i="27"/>
  <c r="AE19" i="27"/>
  <c r="AE8" i="27"/>
  <c r="AE32" i="27"/>
  <c r="AE56" i="27"/>
  <c r="AE33" i="27"/>
  <c r="AE23" i="27"/>
  <c r="AE10" i="27"/>
  <c r="AE34" i="27"/>
  <c r="AE53" i="27"/>
  <c r="AE37" i="27"/>
  <c r="AE27" i="27"/>
  <c r="AE12" i="27"/>
  <c r="AE36" i="27"/>
  <c r="AE61" i="27"/>
  <c r="AE41" i="27"/>
  <c r="AE31" i="27"/>
  <c r="AE14" i="27"/>
  <c r="AE38" i="27"/>
  <c r="AE55" i="27"/>
  <c r="AE45" i="27"/>
  <c r="AE35" i="27"/>
  <c r="AE16" i="27"/>
  <c r="AE40" i="27"/>
  <c r="AE51" i="27"/>
  <c r="AE59" i="27"/>
  <c r="AE39" i="27"/>
  <c r="AE18" i="27"/>
  <c r="AE42" i="27"/>
  <c r="AE5" i="27"/>
  <c r="AE49" i="27"/>
  <c r="AE43" i="27"/>
  <c r="AE20" i="27"/>
  <c r="AE44" i="27"/>
  <c r="AE9" i="27"/>
  <c r="AE57" i="27"/>
  <c r="AE47" i="27"/>
  <c r="AE22" i="27"/>
  <c r="AE46" i="27"/>
  <c r="AE13" i="27"/>
  <c r="AE60" i="27"/>
  <c r="AE58" i="27"/>
  <c r="AE24" i="27"/>
  <c r="AE48" i="27"/>
  <c r="AE17" i="27"/>
  <c r="AE7" i="27"/>
  <c r="AE3" i="27"/>
  <c r="BE6" i="26"/>
  <c r="O18" i="27"/>
  <c r="O42" i="27"/>
  <c r="O9" i="27"/>
  <c r="O33" i="27"/>
  <c r="O57" i="27"/>
  <c r="O20" i="27"/>
  <c r="O44" i="27"/>
  <c r="O11" i="27"/>
  <c r="O35" i="27"/>
  <c r="O59" i="27"/>
  <c r="O22" i="27"/>
  <c r="O46" i="27"/>
  <c r="O13" i="27"/>
  <c r="O37" i="27"/>
  <c r="O61" i="27"/>
  <c r="O24" i="27"/>
  <c r="O48" i="27"/>
  <c r="O15" i="27"/>
  <c r="O39" i="27"/>
  <c r="O26" i="27"/>
  <c r="O50" i="27"/>
  <c r="O17" i="27"/>
  <c r="O41" i="27"/>
  <c r="O4" i="27"/>
  <c r="O28" i="27"/>
  <c r="O52" i="27"/>
  <c r="O19" i="27"/>
  <c r="O43" i="27"/>
  <c r="O6" i="27"/>
  <c r="O30" i="27"/>
  <c r="O54" i="27"/>
  <c r="O21" i="27"/>
  <c r="O45" i="27"/>
  <c r="O8" i="27"/>
  <c r="O32" i="27"/>
  <c r="O56" i="27"/>
  <c r="O23" i="27"/>
  <c r="O47" i="27"/>
  <c r="O10" i="27"/>
  <c r="O34" i="27"/>
  <c r="O58" i="27"/>
  <c r="O25" i="27"/>
  <c r="O49" i="27"/>
  <c r="O12" i="27"/>
  <c r="O36" i="27"/>
  <c r="O60" i="27"/>
  <c r="O27" i="27"/>
  <c r="O51" i="27"/>
  <c r="O14" i="27"/>
  <c r="O38" i="27"/>
  <c r="O5" i="27"/>
  <c r="O29" i="27"/>
  <c r="O53" i="27"/>
  <c r="O16" i="27"/>
  <c r="O40" i="27"/>
  <c r="O7" i="27"/>
  <c r="O31" i="27"/>
  <c r="O55" i="27"/>
  <c r="O3" i="27"/>
  <c r="AA6" i="26"/>
  <c r="AH43" i="32"/>
  <c r="AH54" i="32"/>
  <c r="AH51" i="32"/>
  <c r="AH15" i="32"/>
  <c r="AH10" i="32"/>
  <c r="AH40" i="32"/>
  <c r="AH34" i="32"/>
  <c r="AH17" i="32"/>
  <c r="AH32" i="32"/>
  <c r="AH37" i="32"/>
  <c r="AH30" i="32"/>
  <c r="AH14" i="32"/>
  <c r="AH16" i="32"/>
  <c r="AH38" i="32"/>
  <c r="AH48" i="32"/>
  <c r="AH11" i="32"/>
  <c r="AH3" i="32"/>
  <c r="AH41" i="32"/>
  <c r="AH26" i="32"/>
  <c r="AH8" i="32"/>
  <c r="AH29" i="32"/>
  <c r="AH39" i="32"/>
  <c r="AH19" i="32"/>
  <c r="AH5" i="32"/>
  <c r="AH7" i="32"/>
  <c r="AH36" i="32"/>
  <c r="AH44" i="32"/>
  <c r="AH18" i="32"/>
  <c r="AH13" i="32"/>
  <c r="AH53" i="32"/>
  <c r="AH47" i="32"/>
  <c r="AH23" i="32"/>
  <c r="AH25" i="32"/>
  <c r="AH50" i="32"/>
  <c r="AH33" i="32"/>
  <c r="AH45" i="32"/>
  <c r="AH6" i="32"/>
  <c r="AH52" i="32"/>
  <c r="AH31" i="32"/>
  <c r="AH42" i="32"/>
  <c r="AH35" i="32"/>
  <c r="AH21" i="32"/>
  <c r="AH49" i="32"/>
  <c r="AH27" i="32"/>
  <c r="AH28" i="32"/>
  <c r="AH9" i="32"/>
  <c r="AH4" i="32"/>
  <c r="AH46" i="32"/>
  <c r="AH24" i="32"/>
  <c r="AH20" i="32"/>
  <c r="AH22" i="32"/>
  <c r="AH12" i="32"/>
  <c r="BM6" i="31"/>
  <c r="S45" i="32"/>
  <c r="S43" i="32"/>
  <c r="S19" i="32"/>
  <c r="S23" i="32"/>
  <c r="S16" i="32"/>
  <c r="S42" i="32"/>
  <c r="S40" i="32"/>
  <c r="S24" i="32"/>
  <c r="S8" i="32"/>
  <c r="S39" i="32"/>
  <c r="S34" i="32"/>
  <c r="S27" i="32"/>
  <c r="S4" i="32"/>
  <c r="S53" i="32"/>
  <c r="S31" i="32"/>
  <c r="S15" i="32"/>
  <c r="S20" i="32"/>
  <c r="S50" i="32"/>
  <c r="S36" i="32"/>
  <c r="S12" i="32"/>
  <c r="S18" i="32"/>
  <c r="S47" i="32"/>
  <c r="S33" i="32"/>
  <c r="S9" i="32"/>
  <c r="S11" i="32"/>
  <c r="S44" i="32"/>
  <c r="S30" i="32"/>
  <c r="S6" i="32"/>
  <c r="S7" i="32"/>
  <c r="S41" i="32"/>
  <c r="S35" i="32"/>
  <c r="S3" i="32"/>
  <c r="S32" i="32"/>
  <c r="S38" i="32"/>
  <c r="S28" i="32"/>
  <c r="S26" i="32"/>
  <c r="S14" i="32"/>
  <c r="S54" i="32"/>
  <c r="S52" i="32"/>
  <c r="S25" i="32"/>
  <c r="S29" i="32"/>
  <c r="S17" i="32"/>
  <c r="S51" i="32"/>
  <c r="S49" i="32"/>
  <c r="S22" i="32"/>
  <c r="S21" i="32"/>
  <c r="S5" i="32"/>
  <c r="S48" i="32"/>
  <c r="S46" i="32"/>
  <c r="S37" i="32"/>
  <c r="S10" i="32"/>
  <c r="S13" i="32"/>
  <c r="AI6" i="31"/>
  <c r="AO43" i="32"/>
  <c r="AO30" i="32"/>
  <c r="AO54" i="32"/>
  <c r="AO47" i="32"/>
  <c r="AO22" i="32"/>
  <c r="AO50" i="32"/>
  <c r="AO23" i="32"/>
  <c r="AO39" i="32"/>
  <c r="AO9" i="32"/>
  <c r="AO48" i="32"/>
  <c r="AO19" i="32"/>
  <c r="AO35" i="32"/>
  <c r="AO5" i="32"/>
  <c r="AO46" i="32"/>
  <c r="AO27" i="32"/>
  <c r="AO36" i="32"/>
  <c r="AO49" i="32"/>
  <c r="AO34" i="32"/>
  <c r="AO17" i="32"/>
  <c r="AO11" i="32"/>
  <c r="AO8" i="32"/>
  <c r="AO41" i="32"/>
  <c r="AO14" i="32"/>
  <c r="AO3" i="32"/>
  <c r="AO13" i="32"/>
  <c r="CA6" i="31"/>
  <c r="AO38" i="32"/>
  <c r="AO53" i="32"/>
  <c r="AO24" i="32"/>
  <c r="AO16" i="32"/>
  <c r="AO33" i="32"/>
  <c r="AO52" i="32"/>
  <c r="AO7" i="32"/>
  <c r="AO6" i="32"/>
  <c r="AO44" i="32"/>
  <c r="AO26" i="32"/>
  <c r="AO32" i="32"/>
  <c r="AO21" i="32"/>
  <c r="AO42" i="32"/>
  <c r="AO37" i="32"/>
  <c r="AO20" i="32"/>
  <c r="AO29" i="32"/>
  <c r="AO15" i="32"/>
  <c r="AO40" i="32"/>
  <c r="AO31" i="32"/>
  <c r="AO25" i="32"/>
  <c r="AO28" i="32"/>
  <c r="AO12" i="32"/>
  <c r="AO45" i="32"/>
  <c r="AO51" i="32"/>
  <c r="AO18" i="32"/>
  <c r="AO10" i="32"/>
  <c r="AO4" i="32"/>
  <c r="AU49" i="32"/>
  <c r="AU28" i="32"/>
  <c r="AU30" i="32"/>
  <c r="AU12" i="32"/>
  <c r="AU47" i="32"/>
  <c r="AU27" i="32"/>
  <c r="AU16" i="32"/>
  <c r="AU8" i="32"/>
  <c r="AU52" i="32"/>
  <c r="AU46" i="32"/>
  <c r="AU13" i="32"/>
  <c r="AU6" i="32"/>
  <c r="AU50" i="32"/>
  <c r="AU44" i="32"/>
  <c r="AU10" i="32"/>
  <c r="AU9" i="32"/>
  <c r="AU40" i="32"/>
  <c r="AU31" i="32"/>
  <c r="AU7" i="32"/>
  <c r="AU24" i="32"/>
  <c r="AU54" i="32"/>
  <c r="AU38" i="32"/>
  <c r="AU33" i="32"/>
  <c r="AU4" i="32"/>
  <c r="AU5" i="32"/>
  <c r="AU51" i="32"/>
  <c r="AU53" i="32"/>
  <c r="AU34" i="32"/>
  <c r="AU22" i="32"/>
  <c r="AU18" i="32"/>
  <c r="AU48" i="32"/>
  <c r="AU35" i="32"/>
  <c r="AU19" i="32"/>
  <c r="AU41" i="32"/>
  <c r="AU11" i="32"/>
  <c r="AU45" i="32"/>
  <c r="AU32" i="32"/>
  <c r="AU17" i="32"/>
  <c r="AU37" i="32"/>
  <c r="AU3" i="32"/>
  <c r="AU42" i="32"/>
  <c r="AU29" i="32"/>
  <c r="AU14" i="32"/>
  <c r="AU20" i="32"/>
  <c r="AU39" i="32"/>
  <c r="AU26" i="32"/>
  <c r="AU25" i="32"/>
  <c r="AU21" i="32"/>
  <c r="AU36" i="32"/>
  <c r="AU23" i="32"/>
  <c r="AU43" i="32"/>
  <c r="AU15" i="32"/>
  <c r="CM6" i="31"/>
  <c r="AQ41" i="32"/>
  <c r="AQ28" i="32"/>
  <c r="AQ8" i="32"/>
  <c r="AQ9" i="32"/>
  <c r="AQ39" i="32"/>
  <c r="AQ32" i="32"/>
  <c r="AQ5" i="32"/>
  <c r="AQ3" i="32"/>
  <c r="AQ44" i="32"/>
  <c r="AQ45" i="32"/>
  <c r="AQ21" i="32"/>
  <c r="AQ6" i="32"/>
  <c r="AQ42" i="32"/>
  <c r="AQ53" i="32"/>
  <c r="AQ36" i="32"/>
  <c r="AQ12" i="32"/>
  <c r="AQ33" i="32"/>
  <c r="AQ20" i="32"/>
  <c r="AQ34" i="32"/>
  <c r="AQ4" i="32"/>
  <c r="AQ52" i="32"/>
  <c r="AQ30" i="32"/>
  <c r="AQ15" i="32"/>
  <c r="AQ48" i="32"/>
  <c r="AQ22" i="32"/>
  <c r="AQ49" i="32"/>
  <c r="AQ50" i="32"/>
  <c r="AQ35" i="32"/>
  <c r="AQ16" i="32"/>
  <c r="AQ7" i="32"/>
  <c r="AQ46" i="32"/>
  <c r="AQ47" i="32"/>
  <c r="AQ29" i="32"/>
  <c r="AQ31" i="32"/>
  <c r="AQ10" i="32"/>
  <c r="CE6" i="31"/>
  <c r="AQ43" i="32"/>
  <c r="AQ54" i="32"/>
  <c r="AQ25" i="32"/>
  <c r="AQ26" i="32"/>
  <c r="AQ13" i="32"/>
  <c r="AQ40" i="32"/>
  <c r="AQ51" i="32"/>
  <c r="AQ17" i="32"/>
  <c r="AQ23" i="32"/>
  <c r="AQ37" i="32"/>
  <c r="AQ27" i="32"/>
  <c r="AQ14" i="32"/>
  <c r="AQ19" i="32"/>
  <c r="AQ38" i="32"/>
  <c r="AQ24" i="32"/>
  <c r="AQ11" i="32"/>
  <c r="AQ18" i="32"/>
  <c r="AY44" i="32"/>
  <c r="AY43" i="32"/>
  <c r="AY45" i="32"/>
  <c r="AY19" i="32"/>
  <c r="AY17" i="32"/>
  <c r="AY41" i="32"/>
  <c r="AY25" i="32"/>
  <c r="AY24" i="32"/>
  <c r="AY18" i="32"/>
  <c r="AY38" i="32"/>
  <c r="AY22" i="32"/>
  <c r="AY15" i="32"/>
  <c r="AY20" i="32"/>
  <c r="CU6" i="31"/>
  <c r="AY51" i="32"/>
  <c r="AY26" i="32"/>
  <c r="AY12" i="32"/>
  <c r="AY21" i="32"/>
  <c r="AY49" i="32"/>
  <c r="AY54" i="32"/>
  <c r="AY9" i="32"/>
  <c r="AY11" i="32"/>
  <c r="AY34" i="32"/>
  <c r="AY29" i="32"/>
  <c r="AY6" i="32"/>
  <c r="AY7" i="32"/>
  <c r="AY31" i="32"/>
  <c r="AY16" i="32"/>
  <c r="AY3" i="32"/>
  <c r="AY23" i="32"/>
  <c r="AY28" i="32"/>
  <c r="AY13" i="32"/>
  <c r="AY52" i="32"/>
  <c r="AY4" i="32"/>
  <c r="AY42" i="32"/>
  <c r="AY40" i="32"/>
  <c r="AY48" i="32"/>
  <c r="AY10" i="32"/>
  <c r="AY53" i="32"/>
  <c r="AY39" i="32"/>
  <c r="AY37" i="32"/>
  <c r="AY33" i="32"/>
  <c r="AY14" i="32"/>
  <c r="AY50" i="32"/>
  <c r="AY36" i="32"/>
  <c r="AY35" i="32"/>
  <c r="AY32" i="32"/>
  <c r="AY5" i="32"/>
  <c r="AY47" i="32"/>
  <c r="AY46" i="32"/>
  <c r="AY27" i="32"/>
  <c r="AY30" i="32"/>
  <c r="AY8" i="32"/>
  <c r="AH16" i="27"/>
  <c r="AH34" i="27"/>
  <c r="AH58" i="27"/>
  <c r="AH51" i="27"/>
  <c r="AH37" i="27"/>
  <c r="AH28" i="27"/>
  <c r="AH40" i="27"/>
  <c r="AH52" i="27"/>
  <c r="AH54" i="27"/>
  <c r="AH49" i="27"/>
  <c r="AH9" i="27"/>
  <c r="AH7" i="27"/>
  <c r="AH12" i="27"/>
  <c r="AH59" i="27"/>
  <c r="AH61" i="27"/>
  <c r="AH21" i="27"/>
  <c r="AH19" i="27"/>
  <c r="AH24" i="27"/>
  <c r="AH8" i="27"/>
  <c r="AH6" i="27"/>
  <c r="AH33" i="27"/>
  <c r="AH31" i="27"/>
  <c r="AH36" i="27"/>
  <c r="AH20" i="27"/>
  <c r="AH18" i="27"/>
  <c r="AH45" i="27"/>
  <c r="AH43" i="27"/>
  <c r="AH48" i="27"/>
  <c r="AH32" i="27"/>
  <c r="AH30" i="27"/>
  <c r="AH57" i="27"/>
  <c r="AH55" i="27"/>
  <c r="AH60" i="27"/>
  <c r="AH44" i="27"/>
  <c r="AH42" i="27"/>
  <c r="AH14" i="27"/>
  <c r="AH41" i="27"/>
  <c r="AH5" i="27"/>
  <c r="AH56" i="27"/>
  <c r="AH35" i="27"/>
  <c r="AH26" i="27"/>
  <c r="AH53" i="27"/>
  <c r="AH17" i="27"/>
  <c r="AH11" i="27"/>
  <c r="AH47" i="27"/>
  <c r="AH38" i="27"/>
  <c r="AH10" i="27"/>
  <c r="AH15" i="27"/>
  <c r="AH23" i="27"/>
  <c r="AH50" i="27"/>
  <c r="AH22" i="27"/>
  <c r="AH27" i="27"/>
  <c r="AH13" i="27"/>
  <c r="AH4" i="27"/>
  <c r="AH29" i="27"/>
  <c r="AH46" i="27"/>
  <c r="AH39" i="27"/>
  <c r="AH25" i="27"/>
  <c r="AH3" i="27"/>
  <c r="BM6" i="26"/>
  <c r="S14" i="27"/>
  <c r="S38" i="27"/>
  <c r="S7" i="27"/>
  <c r="S45" i="27"/>
  <c r="S23" i="27"/>
  <c r="S16" i="27"/>
  <c r="S40" i="27"/>
  <c r="S39" i="27"/>
  <c r="S15" i="27"/>
  <c r="S27" i="27"/>
  <c r="S18" i="27"/>
  <c r="S42" i="27"/>
  <c r="S5" i="27"/>
  <c r="S43" i="27"/>
  <c r="S55" i="27"/>
  <c r="S20" i="27"/>
  <c r="S44" i="27"/>
  <c r="S9" i="27"/>
  <c r="S60" i="27"/>
  <c r="S53" i="27"/>
  <c r="S22" i="27"/>
  <c r="S46" i="27"/>
  <c r="S13" i="27"/>
  <c r="S49" i="27"/>
  <c r="S56" i="27"/>
  <c r="S24" i="27"/>
  <c r="S48" i="27"/>
  <c r="S17" i="27"/>
  <c r="S57" i="27"/>
  <c r="S26" i="27"/>
  <c r="S54" i="27"/>
  <c r="S21" i="27"/>
  <c r="S19" i="27"/>
  <c r="S4" i="27"/>
  <c r="S28" i="27"/>
  <c r="S59" i="27"/>
  <c r="S25" i="27"/>
  <c r="S31" i="27"/>
  <c r="S6" i="27"/>
  <c r="S30" i="27"/>
  <c r="S61" i="27"/>
  <c r="S29" i="27"/>
  <c r="S47" i="27"/>
  <c r="S8" i="27"/>
  <c r="S32" i="27"/>
  <c r="S11" i="27"/>
  <c r="S33" i="27"/>
  <c r="S52" i="27"/>
  <c r="S10" i="27"/>
  <c r="S34" i="27"/>
  <c r="S35" i="27"/>
  <c r="S37" i="27"/>
  <c r="S50" i="27"/>
  <c r="S12" i="27"/>
  <c r="S36" i="27"/>
  <c r="S51" i="27"/>
  <c r="S41" i="27"/>
  <c r="S58" i="27"/>
  <c r="AI6" i="26"/>
  <c r="S3" i="27"/>
  <c r="AO38" i="27"/>
  <c r="AO52" i="27"/>
  <c r="AO13" i="27"/>
  <c r="AO15" i="27"/>
  <c r="AO41" i="27"/>
  <c r="AO50" i="27"/>
  <c r="AO11" i="27"/>
  <c r="AO25" i="27"/>
  <c r="AO27" i="27"/>
  <c r="AO53" i="27"/>
  <c r="AO9" i="27"/>
  <c r="AO23" i="27"/>
  <c r="AO37" i="27"/>
  <c r="AO39" i="27"/>
  <c r="AO12" i="27"/>
  <c r="AO33" i="27"/>
  <c r="AO35" i="27"/>
  <c r="AO49" i="27"/>
  <c r="AO51" i="27"/>
  <c r="AO24" i="27"/>
  <c r="AO45" i="27"/>
  <c r="AO47" i="27"/>
  <c r="AO61" i="27"/>
  <c r="AO34" i="27"/>
  <c r="AO36" i="27"/>
  <c r="AO55" i="27"/>
  <c r="AO59" i="27"/>
  <c r="AO8" i="27"/>
  <c r="AO48" i="27"/>
  <c r="AO60" i="27"/>
  <c r="AO21" i="27"/>
  <c r="AO31" i="27"/>
  <c r="AO20" i="27"/>
  <c r="AO10" i="27"/>
  <c r="AO19" i="27"/>
  <c r="AO57" i="27"/>
  <c r="AO6" i="27"/>
  <c r="AO32" i="27"/>
  <c r="AO46" i="27"/>
  <c r="AO43" i="27"/>
  <c r="AO4" i="27"/>
  <c r="AO18" i="27"/>
  <c r="AO44" i="27"/>
  <c r="AO7" i="27"/>
  <c r="AO16" i="27"/>
  <c r="AO30" i="27"/>
  <c r="AO56" i="27"/>
  <c r="AO5" i="27"/>
  <c r="AO14" i="27"/>
  <c r="AO28" i="27"/>
  <c r="AO42" i="27"/>
  <c r="AO22" i="27"/>
  <c r="AO17" i="27"/>
  <c r="AO3" i="27"/>
  <c r="AO26" i="27"/>
  <c r="AO40" i="27"/>
  <c r="AO54" i="27"/>
  <c r="AO58" i="27"/>
  <c r="AO29" i="27"/>
  <c r="CA6" i="26"/>
  <c r="AU16" i="27"/>
  <c r="AU52" i="27"/>
  <c r="AU30" i="27"/>
  <c r="AU8" i="27"/>
  <c r="AU44" i="27"/>
  <c r="AU19" i="27"/>
  <c r="AU55" i="27"/>
  <c r="AU33" i="27"/>
  <c r="AU11" i="27"/>
  <c r="AU47" i="27"/>
  <c r="AU22" i="27"/>
  <c r="AU58" i="27"/>
  <c r="AU36" i="27"/>
  <c r="AU14" i="27"/>
  <c r="AU50" i="27"/>
  <c r="AU25" i="27"/>
  <c r="AU61" i="27"/>
  <c r="AU39" i="27"/>
  <c r="AU17" i="27"/>
  <c r="AU53" i="27"/>
  <c r="AU28" i="27"/>
  <c r="AU6" i="27"/>
  <c r="AU42" i="27"/>
  <c r="AU20" i="27"/>
  <c r="AU56" i="27"/>
  <c r="AU31" i="27"/>
  <c r="AU9" i="27"/>
  <c r="AU45" i="27"/>
  <c r="AU23" i="27"/>
  <c r="AU59" i="27"/>
  <c r="AU34" i="27"/>
  <c r="AU12" i="27"/>
  <c r="AU48" i="27"/>
  <c r="AU26" i="27"/>
  <c r="AU3" i="27"/>
  <c r="AU37" i="27"/>
  <c r="AU15" i="27"/>
  <c r="AU51" i="27"/>
  <c r="AU29" i="27"/>
  <c r="AU4" i="27"/>
  <c r="AU40" i="27"/>
  <c r="AU18" i="27"/>
  <c r="AU54" i="27"/>
  <c r="AU32" i="27"/>
  <c r="AU7" i="27"/>
  <c r="AU43" i="27"/>
  <c r="AU21" i="27"/>
  <c r="AU57" i="27"/>
  <c r="AU35" i="27"/>
  <c r="AU10" i="27"/>
  <c r="AU46" i="27"/>
  <c r="AU24" i="27"/>
  <c r="AU60" i="27"/>
  <c r="AU38" i="27"/>
  <c r="AU13" i="27"/>
  <c r="AU49" i="27"/>
  <c r="AU27" i="27"/>
  <c r="AU5" i="27"/>
  <c r="AU41" i="27"/>
  <c r="CM6" i="26"/>
  <c r="AQ31" i="27"/>
  <c r="AQ4" i="27"/>
  <c r="AQ58" i="27"/>
  <c r="AQ61" i="27"/>
  <c r="AQ46" i="27"/>
  <c r="AQ43" i="27"/>
  <c r="AQ16" i="27"/>
  <c r="AQ6" i="27"/>
  <c r="AQ41" i="27"/>
  <c r="AQ29" i="27"/>
  <c r="AQ14" i="27"/>
  <c r="AQ28" i="27"/>
  <c r="AQ18" i="27"/>
  <c r="AQ8" i="27"/>
  <c r="AQ26" i="27"/>
  <c r="AQ40" i="27"/>
  <c r="AQ30" i="27"/>
  <c r="AQ20" i="27"/>
  <c r="AQ12" i="27"/>
  <c r="AQ38" i="27"/>
  <c r="AQ52" i="27"/>
  <c r="AQ42" i="27"/>
  <c r="AQ53" i="27"/>
  <c r="AQ24" i="27"/>
  <c r="AQ50" i="27"/>
  <c r="AQ11" i="27"/>
  <c r="AQ54" i="27"/>
  <c r="AQ15" i="27"/>
  <c r="AQ36" i="27"/>
  <c r="AQ17" i="27"/>
  <c r="AQ23" i="27"/>
  <c r="AQ32" i="27"/>
  <c r="AQ27" i="27"/>
  <c r="AQ48" i="27"/>
  <c r="AQ9" i="27"/>
  <c r="AQ35" i="27"/>
  <c r="AQ5" i="27"/>
  <c r="AQ39" i="27"/>
  <c r="AQ60" i="27"/>
  <c r="AQ21" i="27"/>
  <c r="AQ47" i="27"/>
  <c r="AQ13" i="27"/>
  <c r="AQ51" i="27"/>
  <c r="AQ3" i="27"/>
  <c r="AQ55" i="27"/>
  <c r="AQ33" i="27"/>
  <c r="AQ59" i="27"/>
  <c r="AQ25" i="27"/>
  <c r="AQ10" i="27"/>
  <c r="AQ7" i="27"/>
  <c r="AQ45" i="27"/>
  <c r="AQ44" i="27"/>
  <c r="AQ37" i="27"/>
  <c r="AQ22" i="27"/>
  <c r="AQ19" i="27"/>
  <c r="AQ57" i="27"/>
  <c r="AQ56" i="27"/>
  <c r="AQ49" i="27"/>
  <c r="AQ34" i="27"/>
  <c r="CE6" i="26"/>
  <c r="AY35" i="27"/>
  <c r="AY13" i="27"/>
  <c r="AY49" i="27"/>
  <c r="AY27" i="27"/>
  <c r="AY38" i="27"/>
  <c r="AY16" i="27"/>
  <c r="AY52" i="27"/>
  <c r="AY30" i="27"/>
  <c r="AY5" i="27"/>
  <c r="AY41" i="27"/>
  <c r="AY19" i="27"/>
  <c r="AY55" i="27"/>
  <c r="AY33" i="27"/>
  <c r="AY3" i="27"/>
  <c r="AY8" i="27"/>
  <c r="AY44" i="27"/>
  <c r="AY22" i="27"/>
  <c r="AY58" i="27"/>
  <c r="AY36" i="27"/>
  <c r="AY11" i="27"/>
  <c r="AY47" i="27"/>
  <c r="AY25" i="27"/>
  <c r="AY61" i="27"/>
  <c r="AY39" i="27"/>
  <c r="AY14" i="27"/>
  <c r="AY50" i="27"/>
  <c r="AY28" i="27"/>
  <c r="AY6" i="27"/>
  <c r="AY42" i="27"/>
  <c r="AY17" i="27"/>
  <c r="AY53" i="27"/>
  <c r="AY31" i="27"/>
  <c r="AY9" i="27"/>
  <c r="AY45" i="27"/>
  <c r="AY20" i="27"/>
  <c r="AY56" i="27"/>
  <c r="AY34" i="27"/>
  <c r="AY12" i="27"/>
  <c r="AY48" i="27"/>
  <c r="AY23" i="27"/>
  <c r="AY59" i="27"/>
  <c r="AY37" i="27"/>
  <c r="AY15" i="27"/>
  <c r="AY51" i="27"/>
  <c r="AY26" i="27"/>
  <c r="AY4" i="27"/>
  <c r="AY40" i="27"/>
  <c r="AY18" i="27"/>
  <c r="AY54" i="27"/>
  <c r="AY29" i="27"/>
  <c r="AY7" i="27"/>
  <c r="AY43" i="27"/>
  <c r="AY21" i="27"/>
  <c r="AY57" i="27"/>
  <c r="AY32" i="27"/>
  <c r="AY10" i="27"/>
  <c r="AY46" i="27"/>
  <c r="AY24" i="27"/>
  <c r="AY60" i="27"/>
  <c r="CU6" i="26"/>
  <c r="X49" i="32"/>
  <c r="X29" i="32"/>
  <c r="X25" i="32"/>
  <c r="X33" i="32"/>
  <c r="X53" i="32"/>
  <c r="X46" i="32"/>
  <c r="X7" i="32"/>
  <c r="X32" i="32"/>
  <c r="X35" i="32"/>
  <c r="X23" i="32"/>
  <c r="X3" i="32"/>
  <c r="X10" i="32"/>
  <c r="X45" i="32"/>
  <c r="X18" i="32"/>
  <c r="X39" i="32"/>
  <c r="X13" i="32"/>
  <c r="X41" i="32"/>
  <c r="X50" i="32"/>
  <c r="X14" i="32"/>
  <c r="X4" i="32"/>
  <c r="X51" i="32"/>
  <c r="X24" i="32"/>
  <c r="X36" i="32"/>
  <c r="X11" i="32"/>
  <c r="X8" i="32"/>
  <c r="X54" i="32"/>
  <c r="X48" i="32"/>
  <c r="X19" i="32"/>
  <c r="X21" i="32"/>
  <c r="X16" i="32"/>
  <c r="X42" i="32"/>
  <c r="X44" i="32"/>
  <c r="X26" i="32"/>
  <c r="X31" i="32"/>
  <c r="X6" i="32"/>
  <c r="AS6" i="31"/>
  <c r="X40" i="32"/>
  <c r="X34" i="32"/>
  <c r="X5" i="32"/>
  <c r="X22" i="32"/>
  <c r="X12" i="32"/>
  <c r="X38" i="32"/>
  <c r="X27" i="32"/>
  <c r="X47" i="32"/>
  <c r="X17" i="32"/>
  <c r="X30" i="32"/>
  <c r="X20" i="32"/>
  <c r="X28" i="32"/>
  <c r="X9" i="32"/>
  <c r="X52" i="32"/>
  <c r="X15" i="32"/>
  <c r="X43" i="32"/>
  <c r="X37" i="32"/>
  <c r="AM31" i="32"/>
  <c r="AM22" i="32"/>
  <c r="AM6" i="32"/>
  <c r="AM11" i="32"/>
  <c r="AM28" i="32"/>
  <c r="AM21" i="32"/>
  <c r="AM3" i="32"/>
  <c r="AM27" i="32"/>
  <c r="AM53" i="32"/>
  <c r="AM51" i="32"/>
  <c r="AM18" i="32"/>
  <c r="AM45" i="32"/>
  <c r="AM4" i="32"/>
  <c r="AM50" i="32"/>
  <c r="AM48" i="32"/>
  <c r="AM16" i="32"/>
  <c r="AM20" i="32"/>
  <c r="AM7" i="32"/>
  <c r="AM47" i="32"/>
  <c r="AM25" i="32"/>
  <c r="AM26" i="32"/>
  <c r="AM46" i="32"/>
  <c r="AM5" i="32"/>
  <c r="AM44" i="32"/>
  <c r="AM33" i="32"/>
  <c r="AM42" i="32"/>
  <c r="AM30" i="32"/>
  <c r="AM17" i="32"/>
  <c r="AM41" i="32"/>
  <c r="AM39" i="32"/>
  <c r="AM40" i="32"/>
  <c r="AM14" i="32"/>
  <c r="AM38" i="32"/>
  <c r="AM43" i="32"/>
  <c r="AM37" i="32"/>
  <c r="AM10" i="32"/>
  <c r="AM36" i="32"/>
  <c r="AM35" i="32"/>
  <c r="AM23" i="32"/>
  <c r="AM49" i="32"/>
  <c r="AM34" i="32"/>
  <c r="AM24" i="32"/>
  <c r="AM9" i="32"/>
  <c r="AM8" i="32"/>
  <c r="AM29" i="32"/>
  <c r="AM32" i="32"/>
  <c r="AM15" i="32"/>
  <c r="AM12" i="32"/>
  <c r="BW6" i="31"/>
  <c r="AM19" i="32"/>
  <c r="AM13" i="32"/>
  <c r="AM54" i="32"/>
  <c r="AM52" i="32"/>
  <c r="AA51" i="32"/>
  <c r="AA32" i="32"/>
  <c r="AA24" i="32"/>
  <c r="AA6" i="32"/>
  <c r="AA48" i="32"/>
  <c r="AA29" i="32"/>
  <c r="AA22" i="32"/>
  <c r="AA21" i="32"/>
  <c r="AA45" i="32"/>
  <c r="AA37" i="32"/>
  <c r="AA16" i="32"/>
  <c r="AA15" i="32"/>
  <c r="AA42" i="32"/>
  <c r="AA34" i="32"/>
  <c r="AA13" i="32"/>
  <c r="AA9" i="32"/>
  <c r="AA39" i="32"/>
  <c r="AA31" i="32"/>
  <c r="AA10" i="32"/>
  <c r="AA5" i="32"/>
  <c r="AA53" i="32"/>
  <c r="AA33" i="32"/>
  <c r="AA7" i="32"/>
  <c r="AA14" i="32"/>
  <c r="AA52" i="32"/>
  <c r="AA50" i="32"/>
  <c r="AA26" i="32"/>
  <c r="AA4" i="32"/>
  <c r="AA17" i="32"/>
  <c r="AA49" i="32"/>
  <c r="AA47" i="32"/>
  <c r="AA23" i="32"/>
  <c r="AA25" i="32"/>
  <c r="AA28" i="32"/>
  <c r="AA46" i="32"/>
  <c r="AA44" i="32"/>
  <c r="AA30" i="32"/>
  <c r="AA19" i="32"/>
  <c r="AA11" i="32"/>
  <c r="AA43" i="32"/>
  <c r="AA41" i="32"/>
  <c r="AA27" i="32"/>
  <c r="AA12" i="32"/>
  <c r="AA3" i="32"/>
  <c r="AA40" i="32"/>
  <c r="AA38" i="32"/>
  <c r="AA20" i="32"/>
  <c r="AA8" i="32"/>
  <c r="AA54" i="32"/>
  <c r="AA35" i="32"/>
  <c r="AA36" i="32"/>
  <c r="AA18" i="32"/>
  <c r="AY6" i="31"/>
  <c r="AD36" i="32"/>
  <c r="AD29" i="32"/>
  <c r="AD22" i="32"/>
  <c r="AD5" i="32"/>
  <c r="AD32" i="32"/>
  <c r="AD26" i="32"/>
  <c r="AD43" i="32"/>
  <c r="AD23" i="32"/>
  <c r="AD53" i="32"/>
  <c r="AD28" i="32"/>
  <c r="AD21" i="32"/>
  <c r="AD39" i="32"/>
  <c r="AD11" i="32"/>
  <c r="AD50" i="32"/>
  <c r="AD25" i="32"/>
  <c r="AD48" i="32"/>
  <c r="AD10" i="32"/>
  <c r="AD16" i="32"/>
  <c r="AD47" i="32"/>
  <c r="AD35" i="32"/>
  <c r="AD30" i="32"/>
  <c r="AD46" i="32"/>
  <c r="AD7" i="32"/>
  <c r="AD44" i="32"/>
  <c r="AD31" i="32"/>
  <c r="AD19" i="32"/>
  <c r="AD33" i="32"/>
  <c r="AD14" i="32"/>
  <c r="AD41" i="32"/>
  <c r="AD45" i="32"/>
  <c r="AD15" i="32"/>
  <c r="AD4" i="32"/>
  <c r="AD38" i="32"/>
  <c r="AD27" i="32"/>
  <c r="AD12" i="32"/>
  <c r="AD42" i="32"/>
  <c r="AD51" i="32"/>
  <c r="AD20" i="32"/>
  <c r="AD9" i="32"/>
  <c r="AD13" i="32"/>
  <c r="AD49" i="32"/>
  <c r="AD52" i="32"/>
  <c r="AD6" i="32"/>
  <c r="AD8" i="32"/>
  <c r="AD54" i="32"/>
  <c r="AD34" i="32"/>
  <c r="AD3" i="32"/>
  <c r="AD18" i="32"/>
  <c r="AD40" i="32"/>
  <c r="AD37" i="32"/>
  <c r="AD24" i="32"/>
  <c r="AD17" i="32"/>
  <c r="BC6" i="31"/>
  <c r="AF38" i="32"/>
  <c r="AF32" i="32"/>
  <c r="AF21" i="32"/>
  <c r="AF23" i="32"/>
  <c r="AF54" i="32"/>
  <c r="AF52" i="32"/>
  <c r="AF25" i="32"/>
  <c r="AF16" i="32"/>
  <c r="AF13" i="32"/>
  <c r="AF51" i="32"/>
  <c r="AF49" i="32"/>
  <c r="AF22" i="32"/>
  <c r="AF11" i="32"/>
  <c r="AF20" i="32"/>
  <c r="AF48" i="32"/>
  <c r="AF46" i="32"/>
  <c r="AF26" i="32"/>
  <c r="AF7" i="32"/>
  <c r="AF24" i="32"/>
  <c r="AF45" i="32"/>
  <c r="AF43" i="32"/>
  <c r="AF19" i="32"/>
  <c r="AF35" i="32"/>
  <c r="AF14" i="32"/>
  <c r="AF42" i="32"/>
  <c r="AF40" i="32"/>
  <c r="AF37" i="32"/>
  <c r="AF17" i="32"/>
  <c r="AF39" i="32"/>
  <c r="AF34" i="32"/>
  <c r="AF15" i="32"/>
  <c r="AF5" i="32"/>
  <c r="AF53" i="32"/>
  <c r="AF31" i="32"/>
  <c r="AF12" i="32"/>
  <c r="AF8" i="32"/>
  <c r="AF50" i="32"/>
  <c r="AF28" i="32"/>
  <c r="AF9" i="32"/>
  <c r="AF4" i="32"/>
  <c r="AF47" i="32"/>
  <c r="AF33" i="32"/>
  <c r="AF6" i="32"/>
  <c r="AF29" i="32"/>
  <c r="AF44" i="32"/>
  <c r="AF30" i="32"/>
  <c r="AF3" i="32"/>
  <c r="AF18" i="32"/>
  <c r="AF41" i="32"/>
  <c r="AF36" i="32"/>
  <c r="AF27" i="32"/>
  <c r="AF10" i="32"/>
  <c r="BG6" i="31"/>
  <c r="AI41" i="32"/>
  <c r="AI14" i="32"/>
  <c r="AI37" i="32"/>
  <c r="AI25" i="32"/>
  <c r="AI54" i="32"/>
  <c r="AI35" i="32"/>
  <c r="AI24" i="32"/>
  <c r="AI33" i="32"/>
  <c r="AI6" i="32"/>
  <c r="AI51" i="32"/>
  <c r="AI32" i="32"/>
  <c r="AI16" i="32"/>
  <c r="AI40" i="32"/>
  <c r="AI21" i="32"/>
  <c r="AI48" i="32"/>
  <c r="AI29" i="32"/>
  <c r="AI13" i="32"/>
  <c r="AI30" i="32"/>
  <c r="AI9" i="32"/>
  <c r="AI45" i="32"/>
  <c r="AI38" i="32"/>
  <c r="AI10" i="32"/>
  <c r="AI11" i="32"/>
  <c r="AI12" i="32"/>
  <c r="AI42" i="32"/>
  <c r="AI26" i="32"/>
  <c r="AI7" i="32"/>
  <c r="AI3" i="32"/>
  <c r="AI39" i="32"/>
  <c r="AI23" i="32"/>
  <c r="AI4" i="32"/>
  <c r="AI28" i="32"/>
  <c r="AI36" i="32"/>
  <c r="AI22" i="32"/>
  <c r="AI47" i="32"/>
  <c r="AI18" i="32"/>
  <c r="AI52" i="32"/>
  <c r="AI34" i="32"/>
  <c r="AI27" i="32"/>
  <c r="AI19" i="32"/>
  <c r="AI50" i="32"/>
  <c r="AI31" i="32"/>
  <c r="AI15" i="32"/>
  <c r="AI5" i="32"/>
  <c r="AI53" i="32"/>
  <c r="AI49" i="32"/>
  <c r="AI46" i="32"/>
  <c r="AI20" i="32"/>
  <c r="AI43" i="32"/>
  <c r="AI17" i="32"/>
  <c r="AI44" i="32"/>
  <c r="AI8" i="32"/>
  <c r="BO6" i="31"/>
  <c r="X23" i="27"/>
  <c r="X47" i="27"/>
  <c r="X28" i="27"/>
  <c r="X6" i="27"/>
  <c r="X61" i="27"/>
  <c r="X25" i="27"/>
  <c r="X49" i="27"/>
  <c r="X32" i="27"/>
  <c r="X10" i="27"/>
  <c r="X27" i="27"/>
  <c r="X51" i="27"/>
  <c r="X36" i="27"/>
  <c r="X14" i="27"/>
  <c r="X5" i="27"/>
  <c r="X29" i="27"/>
  <c r="X53" i="27"/>
  <c r="X40" i="27"/>
  <c r="X18" i="27"/>
  <c r="X7" i="27"/>
  <c r="X31" i="27"/>
  <c r="X55" i="27"/>
  <c r="X44" i="27"/>
  <c r="X22" i="27"/>
  <c r="X9" i="27"/>
  <c r="X33" i="27"/>
  <c r="X57" i="27"/>
  <c r="X48" i="27"/>
  <c r="X26" i="27"/>
  <c r="X11" i="27"/>
  <c r="X35" i="27"/>
  <c r="X4" i="27"/>
  <c r="X56" i="27"/>
  <c r="X30" i="27"/>
  <c r="X13" i="27"/>
  <c r="X37" i="27"/>
  <c r="X8" i="27"/>
  <c r="X60" i="27"/>
  <c r="X34" i="27"/>
  <c r="X15" i="27"/>
  <c r="X39" i="27"/>
  <c r="X12" i="27"/>
  <c r="X54" i="27"/>
  <c r="X38" i="27"/>
  <c r="X17" i="27"/>
  <c r="X41" i="27"/>
  <c r="X16" i="27"/>
  <c r="X59" i="27"/>
  <c r="X42" i="27"/>
  <c r="X19" i="27"/>
  <c r="X43" i="27"/>
  <c r="X20" i="27"/>
  <c r="X50" i="27"/>
  <c r="X46" i="27"/>
  <c r="X21" i="27"/>
  <c r="X45" i="27"/>
  <c r="X24" i="27"/>
  <c r="X58" i="27"/>
  <c r="X52" i="27"/>
  <c r="X3" i="27"/>
  <c r="AS6" i="26"/>
  <c r="AM59" i="27"/>
  <c r="AM37" i="27"/>
  <c r="AM60" i="27"/>
  <c r="AM17" i="27"/>
  <c r="AM14" i="27"/>
  <c r="AM3" i="27"/>
  <c r="AM11" i="27"/>
  <c r="AM49" i="27"/>
  <c r="AM10" i="27"/>
  <c r="AM29" i="27"/>
  <c r="AM26" i="27"/>
  <c r="AM23" i="27"/>
  <c r="AM61" i="27"/>
  <c r="AM22" i="27"/>
  <c r="AM41" i="27"/>
  <c r="AM50" i="27"/>
  <c r="AM35" i="27"/>
  <c r="AM8" i="27"/>
  <c r="AM34" i="27"/>
  <c r="AM53" i="27"/>
  <c r="AM9" i="27"/>
  <c r="AM21" i="27"/>
  <c r="AM20" i="27"/>
  <c r="AM46" i="27"/>
  <c r="AM12" i="27"/>
  <c r="AM6" i="27"/>
  <c r="AM32" i="27"/>
  <c r="AM58" i="27"/>
  <c r="AM24" i="27"/>
  <c r="AM4" i="27"/>
  <c r="AM18" i="27"/>
  <c r="AM44" i="27"/>
  <c r="AM48" i="27"/>
  <c r="AM36" i="27"/>
  <c r="AM16" i="27"/>
  <c r="AM30" i="27"/>
  <c r="AM56" i="27"/>
  <c r="AM38" i="27"/>
  <c r="AM7" i="27"/>
  <c r="AM28" i="27"/>
  <c r="AM42" i="27"/>
  <c r="AM15" i="27"/>
  <c r="AM33" i="27"/>
  <c r="AM19" i="27"/>
  <c r="AM40" i="27"/>
  <c r="AM54" i="27"/>
  <c r="AM27" i="27"/>
  <c r="AM45" i="27"/>
  <c r="AM31" i="27"/>
  <c r="AM52" i="27"/>
  <c r="AM13" i="27"/>
  <c r="AM39" i="27"/>
  <c r="AM57" i="27"/>
  <c r="AM43" i="27"/>
  <c r="AM47" i="27"/>
  <c r="AM25" i="27"/>
  <c r="AM51" i="27"/>
  <c r="AM5" i="27"/>
  <c r="AM55" i="27"/>
  <c r="BW6" i="26"/>
  <c r="AA6" i="27"/>
  <c r="AA30" i="27"/>
  <c r="AA54" i="27"/>
  <c r="AA23" i="27"/>
  <c r="AA47" i="27"/>
  <c r="AY6" i="26"/>
  <c r="AA3" i="27"/>
  <c r="AA8" i="27"/>
  <c r="AA32" i="27"/>
  <c r="AA56" i="27"/>
  <c r="AA25" i="27"/>
  <c r="AA49" i="27"/>
  <c r="AA10" i="27"/>
  <c r="AA34" i="27"/>
  <c r="AA58" i="27"/>
  <c r="AA27" i="27"/>
  <c r="AA51" i="27"/>
  <c r="AA12" i="27"/>
  <c r="AA36" i="27"/>
  <c r="AA5" i="27"/>
  <c r="AA29" i="27"/>
  <c r="AA53" i="27"/>
  <c r="AA14" i="27"/>
  <c r="AA38" i="27"/>
  <c r="AA7" i="27"/>
  <c r="AA31" i="27"/>
  <c r="AA55" i="27"/>
  <c r="AA16" i="27"/>
  <c r="AA40" i="27"/>
  <c r="AA9" i="27"/>
  <c r="AA33" i="27"/>
  <c r="AA57" i="27"/>
  <c r="AA20" i="27"/>
  <c r="AA37" i="27"/>
  <c r="AA18" i="27"/>
  <c r="AA42" i="27"/>
  <c r="AA11" i="27"/>
  <c r="AA35" i="27"/>
  <c r="AA59" i="27"/>
  <c r="AA44" i="27"/>
  <c r="AA13" i="27"/>
  <c r="AA60" i="27"/>
  <c r="AA39" i="27"/>
  <c r="AA22" i="27"/>
  <c r="AA46" i="27"/>
  <c r="AA15" i="27"/>
  <c r="AA61" i="27"/>
  <c r="AA24" i="27"/>
  <c r="AA48" i="27"/>
  <c r="AA17" i="27"/>
  <c r="AA41" i="27"/>
  <c r="AA26" i="27"/>
  <c r="AA50" i="27"/>
  <c r="AA19" i="27"/>
  <c r="AA43" i="27"/>
  <c r="AA4" i="27"/>
  <c r="AA28" i="27"/>
  <c r="AA52" i="27"/>
  <c r="AA21" i="27"/>
  <c r="AA45" i="27"/>
  <c r="AD10" i="27"/>
  <c r="AD34" i="27"/>
  <c r="AD58" i="27"/>
  <c r="AD27" i="27"/>
  <c r="AD51" i="27"/>
  <c r="AD12" i="27"/>
  <c r="AD36" i="27"/>
  <c r="AD5" i="27"/>
  <c r="AD29" i="27"/>
  <c r="AD53" i="27"/>
  <c r="AD14" i="27"/>
  <c r="AD38" i="27"/>
  <c r="AD7" i="27"/>
  <c r="AD31" i="27"/>
  <c r="AD55" i="27"/>
  <c r="AD16" i="27"/>
  <c r="AD40" i="27"/>
  <c r="AD9" i="27"/>
  <c r="AD33" i="27"/>
  <c r="AD57" i="27"/>
  <c r="AD18" i="27"/>
  <c r="AD20" i="27"/>
  <c r="AD44" i="27"/>
  <c r="AD13" i="27"/>
  <c r="AD37" i="27"/>
  <c r="AD61" i="27"/>
  <c r="AD22" i="27"/>
  <c r="AD46" i="27"/>
  <c r="AD15" i="27"/>
  <c r="AD39" i="27"/>
  <c r="AD60" i="27"/>
  <c r="AD24" i="27"/>
  <c r="AD48" i="27"/>
  <c r="AD17" i="27"/>
  <c r="AD41" i="27"/>
  <c r="AD4" i="27"/>
  <c r="AD28" i="27"/>
  <c r="AD52" i="27"/>
  <c r="AD21" i="27"/>
  <c r="AD45" i="27"/>
  <c r="AD6" i="27"/>
  <c r="AD30" i="27"/>
  <c r="AD54" i="27"/>
  <c r="AD23" i="27"/>
  <c r="AD47" i="27"/>
  <c r="AD8" i="27"/>
  <c r="AD32" i="27"/>
  <c r="AD56" i="27"/>
  <c r="AD25" i="27"/>
  <c r="AD49" i="27"/>
  <c r="AD26" i="27"/>
  <c r="AD42" i="27"/>
  <c r="BC6" i="26"/>
  <c r="AD50" i="27"/>
  <c r="AD11" i="27"/>
  <c r="AD19" i="27"/>
  <c r="AD35" i="27"/>
  <c r="AD43" i="27"/>
  <c r="AD59" i="27"/>
  <c r="AD3" i="27"/>
  <c r="AF6" i="27"/>
  <c r="AF30" i="27"/>
  <c r="AF56" i="27"/>
  <c r="AF37" i="27"/>
  <c r="AF19" i="27"/>
  <c r="AF8" i="27"/>
  <c r="AF32" i="27"/>
  <c r="AF61" i="27"/>
  <c r="AF41" i="27"/>
  <c r="AF23" i="27"/>
  <c r="AF10" i="27"/>
  <c r="AF34" i="27"/>
  <c r="AF51" i="27"/>
  <c r="AF45" i="27"/>
  <c r="AF27" i="27"/>
  <c r="AF12" i="27"/>
  <c r="AF36" i="27"/>
  <c r="AF60" i="27"/>
  <c r="AF54" i="27"/>
  <c r="AF31" i="27"/>
  <c r="AF14" i="27"/>
  <c r="AF38" i="27"/>
  <c r="AF5" i="27"/>
  <c r="AF52" i="27"/>
  <c r="AF35" i="27"/>
  <c r="AF16" i="27"/>
  <c r="AF40" i="27"/>
  <c r="AF9" i="27"/>
  <c r="AF59" i="27"/>
  <c r="AF39" i="27"/>
  <c r="AF18" i="27"/>
  <c r="AF42" i="27"/>
  <c r="AF13" i="27"/>
  <c r="AF49" i="27"/>
  <c r="AF43" i="27"/>
  <c r="AF20" i="27"/>
  <c r="AF44" i="27"/>
  <c r="AF17" i="27"/>
  <c r="AF57" i="27"/>
  <c r="AF47" i="27"/>
  <c r="AF22" i="27"/>
  <c r="AF46" i="27"/>
  <c r="AF21" i="27"/>
  <c r="AF55" i="27"/>
  <c r="AF50" i="27"/>
  <c r="AF24" i="27"/>
  <c r="AF58" i="27"/>
  <c r="AF25" i="27"/>
  <c r="AF7" i="27"/>
  <c r="AF26" i="27"/>
  <c r="AF53" i="27"/>
  <c r="AF29" i="27"/>
  <c r="AF11" i="27"/>
  <c r="AF4" i="27"/>
  <c r="AF28" i="27"/>
  <c r="AF48" i="27"/>
  <c r="AF33" i="27"/>
  <c r="AF15" i="27"/>
  <c r="BG6" i="26"/>
  <c r="AF3" i="27"/>
  <c r="AI4" i="27"/>
  <c r="AI14" i="27"/>
  <c r="AI31" i="27"/>
  <c r="AI42" i="27"/>
  <c r="AI56" i="27"/>
  <c r="AI16" i="27"/>
  <c r="AI26" i="27"/>
  <c r="AI43" i="27"/>
  <c r="AI54" i="27"/>
  <c r="AI13" i="27"/>
  <c r="AI28" i="27"/>
  <c r="AI38" i="27"/>
  <c r="AI55" i="27"/>
  <c r="AI15" i="27"/>
  <c r="AI25" i="27"/>
  <c r="AI40" i="27"/>
  <c r="AI50" i="27"/>
  <c r="AI12" i="27"/>
  <c r="AI27" i="27"/>
  <c r="AI61" i="27"/>
  <c r="AI52" i="27"/>
  <c r="AI36" i="27"/>
  <c r="AI60" i="27"/>
  <c r="AI39" i="27"/>
  <c r="AI6" i="27"/>
  <c r="AI24" i="27"/>
  <c r="AI48" i="27"/>
  <c r="AI53" i="27"/>
  <c r="AI51" i="27"/>
  <c r="AI18" i="27"/>
  <c r="AI9" i="27"/>
  <c r="AI17" i="27"/>
  <c r="AI10" i="27"/>
  <c r="AI37" i="27"/>
  <c r="AI47" i="27"/>
  <c r="AI21" i="27"/>
  <c r="AI29" i="27"/>
  <c r="AI22" i="27"/>
  <c r="AI49" i="27"/>
  <c r="AI33" i="27"/>
  <c r="AI41" i="27"/>
  <c r="AI34" i="27"/>
  <c r="AI8" i="27"/>
  <c r="AI11" i="27"/>
  <c r="AI45" i="27"/>
  <c r="AI35" i="27"/>
  <c r="AI46" i="27"/>
  <c r="AI20" i="27"/>
  <c r="AI23" i="27"/>
  <c r="AI57" i="27"/>
  <c r="AI7" i="27"/>
  <c r="AI58" i="27"/>
  <c r="AI32" i="27"/>
  <c r="AI59" i="27"/>
  <c r="AI5" i="27"/>
  <c r="AI19" i="27"/>
  <c r="AI30" i="27"/>
  <c r="AI44" i="27"/>
  <c r="AI3" i="27"/>
  <c r="BO6" i="26"/>
  <c r="N47" i="32"/>
  <c r="N25" i="32"/>
  <c r="N16" i="32"/>
  <c r="N30" i="32"/>
  <c r="N13" i="32"/>
  <c r="N44" i="32"/>
  <c r="N46" i="32"/>
  <c r="N24" i="32"/>
  <c r="N54" i="32"/>
  <c r="N11" i="32"/>
  <c r="N41" i="32"/>
  <c r="N36" i="32"/>
  <c r="N29" i="32"/>
  <c r="N20" i="32"/>
  <c r="N38" i="32"/>
  <c r="N27" i="32"/>
  <c r="N15" i="32"/>
  <c r="N14" i="32"/>
  <c r="N39" i="32"/>
  <c r="N23" i="32"/>
  <c r="N12" i="32"/>
  <c r="N8" i="32"/>
  <c r="N34" i="32"/>
  <c r="N42" i="32"/>
  <c r="N9" i="32"/>
  <c r="N4" i="32"/>
  <c r="N31" i="32"/>
  <c r="N45" i="32"/>
  <c r="N6" i="32"/>
  <c r="N22" i="32"/>
  <c r="N51" i="32"/>
  <c r="N35" i="32"/>
  <c r="N3" i="32"/>
  <c r="N26" i="32"/>
  <c r="N48" i="32"/>
  <c r="N21" i="32"/>
  <c r="N49" i="32"/>
  <c r="N7" i="32"/>
  <c r="N52" i="32"/>
  <c r="N43" i="32"/>
  <c r="N18" i="32"/>
  <c r="N17" i="32"/>
  <c r="N53" i="32"/>
  <c r="N37" i="32"/>
  <c r="N33" i="32"/>
  <c r="N40" i="32"/>
  <c r="N10" i="32"/>
  <c r="N50" i="32"/>
  <c r="N28" i="32"/>
  <c r="N19" i="32"/>
  <c r="N32" i="32"/>
  <c r="N5" i="32"/>
  <c r="Y6" i="31"/>
  <c r="Z44" i="32"/>
  <c r="Z25" i="32"/>
  <c r="Z41" i="32"/>
  <c r="Z49" i="32"/>
  <c r="Z38" i="32"/>
  <c r="Z24" i="32"/>
  <c r="Z37" i="32"/>
  <c r="Z32" i="32"/>
  <c r="Z34" i="32"/>
  <c r="Z40" i="32"/>
  <c r="Z31" i="32"/>
  <c r="Z35" i="32"/>
  <c r="Z42" i="32"/>
  <c r="Z23" i="32"/>
  <c r="Z39" i="32"/>
  <c r="Z20" i="32"/>
  <c r="Z46" i="32"/>
  <c r="Z48" i="32"/>
  <c r="Z53" i="32"/>
  <c r="Z43" i="32"/>
  <c r="Z16" i="32"/>
  <c r="Z50" i="32"/>
  <c r="Z36" i="32"/>
  <c r="Z47" i="32"/>
  <c r="Z28" i="32"/>
  <c r="Z30" i="32"/>
  <c r="Z54" i="32"/>
  <c r="Z18" i="32"/>
  <c r="Z52" i="32"/>
  <c r="Z10" i="32"/>
  <c r="Z45" i="32"/>
  <c r="Z8" i="32"/>
  <c r="Z27" i="32"/>
  <c r="Z21" i="32"/>
  <c r="Z51" i="32"/>
  <c r="Z33" i="32"/>
  <c r="Z11" i="32"/>
  <c r="Z15" i="32"/>
  <c r="Z22" i="32"/>
  <c r="Z4" i="32"/>
  <c r="Z12" i="32"/>
  <c r="Z17" i="32"/>
  <c r="Z9" i="32"/>
  <c r="Z26" i="32"/>
  <c r="Z6" i="32"/>
  <c r="Z5" i="32"/>
  <c r="Z3" i="32"/>
  <c r="Z14" i="32"/>
  <c r="Z13" i="32"/>
  <c r="Z7" i="32"/>
  <c r="Z29" i="32"/>
  <c r="Z19" i="32"/>
  <c r="AW6" i="31"/>
  <c r="AV52" i="32"/>
  <c r="AV33" i="32"/>
  <c r="AV18" i="32"/>
  <c r="AV31" i="32"/>
  <c r="AV49" i="32"/>
  <c r="AV30" i="32"/>
  <c r="AV25" i="32"/>
  <c r="AV9" i="32"/>
  <c r="AV46" i="32"/>
  <c r="AV36" i="32"/>
  <c r="AV34" i="32"/>
  <c r="AV15" i="32"/>
  <c r="AV43" i="32"/>
  <c r="AV35" i="32"/>
  <c r="AV19" i="32"/>
  <c r="AV40" i="32"/>
  <c r="AV32" i="32"/>
  <c r="AV17" i="32"/>
  <c r="AV4" i="32"/>
  <c r="AV37" i="32"/>
  <c r="AV29" i="32"/>
  <c r="AV53" i="32"/>
  <c r="AV54" i="32"/>
  <c r="AV28" i="32"/>
  <c r="AV11" i="32"/>
  <c r="AV50" i="32"/>
  <c r="AV51" i="32"/>
  <c r="AV27" i="32"/>
  <c r="AV8" i="32"/>
  <c r="AV16" i="32"/>
  <c r="AV47" i="32"/>
  <c r="AV48" i="32"/>
  <c r="AV24" i="32"/>
  <c r="AV5" i="32"/>
  <c r="AV6" i="32"/>
  <c r="AV38" i="32"/>
  <c r="AV39" i="32"/>
  <c r="AV21" i="32"/>
  <c r="AV14" i="32"/>
  <c r="CO6" i="31"/>
  <c r="AV23" i="32"/>
  <c r="AV7" i="32"/>
  <c r="AV3" i="32"/>
  <c r="AV12" i="32"/>
  <c r="AV44" i="32"/>
  <c r="AV13" i="32"/>
  <c r="AV41" i="32"/>
  <c r="AV20" i="32"/>
  <c r="AV45" i="32"/>
  <c r="AV10" i="32"/>
  <c r="AV42" i="32"/>
  <c r="AV26" i="32"/>
  <c r="AV22" i="32"/>
  <c r="P52" i="32"/>
  <c r="P23" i="32"/>
  <c r="P40" i="32"/>
  <c r="P11" i="32"/>
  <c r="P41" i="32"/>
  <c r="P18" i="32"/>
  <c r="P7" i="32"/>
  <c r="P3" i="32"/>
  <c r="P38" i="32"/>
  <c r="P17" i="32"/>
  <c r="P31" i="32"/>
  <c r="P15" i="32"/>
  <c r="P32" i="32"/>
  <c r="P14" i="32"/>
  <c r="P47" i="32"/>
  <c r="P12" i="32"/>
  <c r="P30" i="32"/>
  <c r="P44" i="32"/>
  <c r="P9" i="32"/>
  <c r="P28" i="32"/>
  <c r="P48" i="32"/>
  <c r="P50" i="32"/>
  <c r="P43" i="32"/>
  <c r="P5" i="32"/>
  <c r="P10" i="32"/>
  <c r="P46" i="32"/>
  <c r="P29" i="32"/>
  <c r="P24" i="32"/>
  <c r="P4" i="32"/>
  <c r="P6" i="32"/>
  <c r="P51" i="32"/>
  <c r="P33" i="32"/>
  <c r="P45" i="32"/>
  <c r="P53" i="32"/>
  <c r="P13" i="32"/>
  <c r="P49" i="32"/>
  <c r="P26" i="32"/>
  <c r="P34" i="32"/>
  <c r="P35" i="32"/>
  <c r="P8" i="32"/>
  <c r="P37" i="32"/>
  <c r="P19" i="32"/>
  <c r="P22" i="32"/>
  <c r="P27" i="32"/>
  <c r="P39" i="32"/>
  <c r="P36" i="32"/>
  <c r="P21" i="32"/>
  <c r="P20" i="32"/>
  <c r="P54" i="32"/>
  <c r="P25" i="32"/>
  <c r="P42" i="32"/>
  <c r="P16" i="32"/>
  <c r="AC6" i="31"/>
  <c r="AK52" i="32"/>
  <c r="AK21" i="32"/>
  <c r="AK42" i="32"/>
  <c r="AK3" i="32"/>
  <c r="AK48" i="32"/>
  <c r="AK29" i="32"/>
  <c r="AK19" i="32"/>
  <c r="AK26" i="32"/>
  <c r="AK9" i="32"/>
  <c r="AK51" i="32"/>
  <c r="AK22" i="32"/>
  <c r="AK45" i="32"/>
  <c r="AK30" i="32"/>
  <c r="AK27" i="32"/>
  <c r="AK39" i="32"/>
  <c r="AK31" i="32"/>
  <c r="AK25" i="32"/>
  <c r="AK16" i="32"/>
  <c r="AK7" i="32"/>
  <c r="AK54" i="32"/>
  <c r="AK28" i="32"/>
  <c r="AK50" i="32"/>
  <c r="AK11" i="32"/>
  <c r="AK18" i="32"/>
  <c r="AK43" i="32"/>
  <c r="AK24" i="32"/>
  <c r="AK13" i="32"/>
  <c r="AK23" i="32"/>
  <c r="BS6" i="31"/>
  <c r="AK40" i="32"/>
  <c r="AK20" i="32"/>
  <c r="AK12" i="32"/>
  <c r="AK38" i="32"/>
  <c r="AK35" i="32"/>
  <c r="AK41" i="32"/>
  <c r="AK4" i="32"/>
  <c r="AK14" i="32"/>
  <c r="AK47" i="32"/>
  <c r="AK15" i="32"/>
  <c r="AK46" i="32"/>
  <c r="AK10" i="32"/>
  <c r="AK44" i="32"/>
  <c r="AK49" i="32"/>
  <c r="AK36" i="32"/>
  <c r="AK6" i="32"/>
  <c r="AK34" i="32"/>
  <c r="AK53" i="32"/>
  <c r="AK33" i="32"/>
  <c r="AK5" i="32"/>
  <c r="AK37" i="32"/>
  <c r="AK32" i="32"/>
  <c r="AK8" i="32"/>
  <c r="AK17" i="32"/>
  <c r="V46" i="32"/>
  <c r="V19" i="32"/>
  <c r="V7" i="32"/>
  <c r="V34" i="32"/>
  <c r="V44" i="32"/>
  <c r="V47" i="32"/>
  <c r="V4" i="32"/>
  <c r="V6" i="32"/>
  <c r="V35" i="32"/>
  <c r="V28" i="32"/>
  <c r="V31" i="32"/>
  <c r="V24" i="32"/>
  <c r="V32" i="32"/>
  <c r="V21" i="32"/>
  <c r="V30" i="32"/>
  <c r="V12" i="32"/>
  <c r="V29" i="32"/>
  <c r="V17" i="32"/>
  <c r="V22" i="32"/>
  <c r="V5" i="32"/>
  <c r="V54" i="32"/>
  <c r="V37" i="32"/>
  <c r="V14" i="32"/>
  <c r="V15" i="32"/>
  <c r="V8" i="32"/>
  <c r="V51" i="32"/>
  <c r="V43" i="32"/>
  <c r="V49" i="32"/>
  <c r="V52" i="32"/>
  <c r="V11" i="32"/>
  <c r="V48" i="32"/>
  <c r="V40" i="32"/>
  <c r="V18" i="32"/>
  <c r="V50" i="32"/>
  <c r="V3" i="32"/>
  <c r="V45" i="32"/>
  <c r="V26" i="32"/>
  <c r="V27" i="32"/>
  <c r="V41" i="32"/>
  <c r="V9" i="32"/>
  <c r="V42" i="32"/>
  <c r="V23" i="32"/>
  <c r="V16" i="32"/>
  <c r="V36" i="32"/>
  <c r="V39" i="32"/>
  <c r="V38" i="32"/>
  <c r="V13" i="32"/>
  <c r="V20" i="32"/>
  <c r="V53" i="32"/>
  <c r="V25" i="32"/>
  <c r="V10" i="32"/>
  <c r="V33" i="32"/>
  <c r="AO6" i="31"/>
  <c r="N18" i="27"/>
  <c r="N42" i="27"/>
  <c r="N9" i="27"/>
  <c r="N33" i="27"/>
  <c r="N57" i="27"/>
  <c r="N20" i="27"/>
  <c r="N44" i="27"/>
  <c r="N11" i="27"/>
  <c r="N35" i="27"/>
  <c r="N59" i="27"/>
  <c r="N22" i="27"/>
  <c r="N46" i="27"/>
  <c r="N13" i="27"/>
  <c r="N37" i="27"/>
  <c r="N61" i="27"/>
  <c r="N4" i="27"/>
  <c r="N28" i="27"/>
  <c r="N52" i="27"/>
  <c r="N19" i="27"/>
  <c r="N43" i="27"/>
  <c r="N6" i="27"/>
  <c r="N30" i="27"/>
  <c r="N54" i="27"/>
  <c r="N21" i="27"/>
  <c r="N45" i="27"/>
  <c r="N8" i="27"/>
  <c r="N32" i="27"/>
  <c r="N56" i="27"/>
  <c r="N23" i="27"/>
  <c r="N47" i="27"/>
  <c r="N14" i="27"/>
  <c r="N38" i="27"/>
  <c r="N5" i="27"/>
  <c r="N29" i="27"/>
  <c r="N53" i="27"/>
  <c r="N16" i="27"/>
  <c r="N40" i="27"/>
  <c r="N7" i="27"/>
  <c r="N31" i="27"/>
  <c r="N55" i="27"/>
  <c r="N50" i="27"/>
  <c r="N58" i="27"/>
  <c r="N60" i="27"/>
  <c r="N15" i="27"/>
  <c r="N17" i="27"/>
  <c r="N10" i="27"/>
  <c r="N25" i="27"/>
  <c r="N39" i="27"/>
  <c r="N12" i="27"/>
  <c r="N27" i="27"/>
  <c r="N24" i="27"/>
  <c r="Y6" i="26"/>
  <c r="N26" i="27"/>
  <c r="N41" i="27"/>
  <c r="N34" i="27"/>
  <c r="N49" i="27"/>
  <c r="N36" i="27"/>
  <c r="N51" i="27"/>
  <c r="N48" i="27"/>
  <c r="N3" i="27"/>
  <c r="Z10" i="27"/>
  <c r="Z34" i="27"/>
  <c r="Z58" i="27"/>
  <c r="Z27" i="27"/>
  <c r="Z51" i="27"/>
  <c r="Z12" i="27"/>
  <c r="Z36" i="27"/>
  <c r="Z5" i="27"/>
  <c r="Z29" i="27"/>
  <c r="Z53" i="27"/>
  <c r="Z14" i="27"/>
  <c r="Z38" i="27"/>
  <c r="Z7" i="27"/>
  <c r="Z31" i="27"/>
  <c r="Z55" i="27"/>
  <c r="Z16" i="27"/>
  <c r="Z40" i="27"/>
  <c r="Z9" i="27"/>
  <c r="Z33" i="27"/>
  <c r="Z57" i="27"/>
  <c r="Z18" i="27"/>
  <c r="Z42" i="27"/>
  <c r="Z11" i="27"/>
  <c r="Z35" i="27"/>
  <c r="Z59" i="27"/>
  <c r="Z20" i="27"/>
  <c r="Z44" i="27"/>
  <c r="Z13" i="27"/>
  <c r="Z37" i="27"/>
  <c r="Z61" i="27"/>
  <c r="Z22" i="27"/>
  <c r="Z46" i="27"/>
  <c r="Z15" i="27"/>
  <c r="Z39" i="27"/>
  <c r="Z60" i="27"/>
  <c r="Z24" i="27"/>
  <c r="Z48" i="27"/>
  <c r="Z17" i="27"/>
  <c r="Z41" i="27"/>
  <c r="Z26" i="27"/>
  <c r="Z50" i="27"/>
  <c r="Z19" i="27"/>
  <c r="Z43" i="27"/>
  <c r="Z4" i="27"/>
  <c r="Z28" i="27"/>
  <c r="Z52" i="27"/>
  <c r="Z21" i="27"/>
  <c r="Z45" i="27"/>
  <c r="Z6" i="27"/>
  <c r="Z30" i="27"/>
  <c r="Z54" i="27"/>
  <c r="Z23" i="27"/>
  <c r="Z47" i="27"/>
  <c r="Z8" i="27"/>
  <c r="Z32" i="27"/>
  <c r="Z56" i="27"/>
  <c r="Z25" i="27"/>
  <c r="Z49" i="27"/>
  <c r="Z3" i="27"/>
  <c r="AW6" i="26"/>
  <c r="AV22" i="27"/>
  <c r="AV58" i="27"/>
  <c r="AV36" i="27"/>
  <c r="AV14" i="27"/>
  <c r="AV50" i="27"/>
  <c r="AV25" i="27"/>
  <c r="AV61" i="27"/>
  <c r="AV39" i="27"/>
  <c r="AV17" i="27"/>
  <c r="AV53" i="27"/>
  <c r="AV28" i="27"/>
  <c r="AV6" i="27"/>
  <c r="AV42" i="27"/>
  <c r="AV20" i="27"/>
  <c r="AV56" i="27"/>
  <c r="AV31" i="27"/>
  <c r="AV9" i="27"/>
  <c r="AV45" i="27"/>
  <c r="AV23" i="27"/>
  <c r="AV59" i="27"/>
  <c r="AV34" i="27"/>
  <c r="AV12" i="27"/>
  <c r="AV48" i="27"/>
  <c r="AV26" i="27"/>
  <c r="AV37" i="27"/>
  <c r="AV15" i="27"/>
  <c r="AV51" i="27"/>
  <c r="AV29" i="27"/>
  <c r="AV3" i="27"/>
  <c r="AV4" i="27"/>
  <c r="AV40" i="27"/>
  <c r="AV18" i="27"/>
  <c r="AV54" i="27"/>
  <c r="AV32" i="27"/>
  <c r="AV7" i="27"/>
  <c r="AV43" i="27"/>
  <c r="AV21" i="27"/>
  <c r="AV57" i="27"/>
  <c r="AV35" i="27"/>
  <c r="AV10" i="27"/>
  <c r="AV46" i="27"/>
  <c r="AV24" i="27"/>
  <c r="AV60" i="27"/>
  <c r="AV38" i="27"/>
  <c r="AV13" i="27"/>
  <c r="AV49" i="27"/>
  <c r="AV27" i="27"/>
  <c r="AV5" i="27"/>
  <c r="AV41" i="27"/>
  <c r="AV16" i="27"/>
  <c r="AV52" i="27"/>
  <c r="AV30" i="27"/>
  <c r="AV8" i="27"/>
  <c r="AV44" i="27"/>
  <c r="AV19" i="27"/>
  <c r="AV55" i="27"/>
  <c r="AV33" i="27"/>
  <c r="AV11" i="27"/>
  <c r="AV47" i="27"/>
  <c r="CO6" i="26"/>
  <c r="P10" i="27"/>
  <c r="P34" i="27"/>
  <c r="P58" i="27"/>
  <c r="P27" i="27"/>
  <c r="P51" i="27"/>
  <c r="P12" i="27"/>
  <c r="P36" i="27"/>
  <c r="P5" i="27"/>
  <c r="P29" i="27"/>
  <c r="P53" i="27"/>
  <c r="P14" i="27"/>
  <c r="P38" i="27"/>
  <c r="P7" i="27"/>
  <c r="P31" i="27"/>
  <c r="P55" i="27"/>
  <c r="P16" i="27"/>
  <c r="P40" i="27"/>
  <c r="P9" i="27"/>
  <c r="P33" i="27"/>
  <c r="P57" i="27"/>
  <c r="P18" i="27"/>
  <c r="P42" i="27"/>
  <c r="P11" i="27"/>
  <c r="P35" i="27"/>
  <c r="P59" i="27"/>
  <c r="P20" i="27"/>
  <c r="P44" i="27"/>
  <c r="P13" i="27"/>
  <c r="P37" i="27"/>
  <c r="P60" i="27"/>
  <c r="P22" i="27"/>
  <c r="P46" i="27"/>
  <c r="P15" i="27"/>
  <c r="P39" i="27"/>
  <c r="P61" i="27"/>
  <c r="P24" i="27"/>
  <c r="P48" i="27"/>
  <c r="P17" i="27"/>
  <c r="P41" i="27"/>
  <c r="P26" i="27"/>
  <c r="P50" i="27"/>
  <c r="P19" i="27"/>
  <c r="P43" i="27"/>
  <c r="P4" i="27"/>
  <c r="P28" i="27"/>
  <c r="P52" i="27"/>
  <c r="P21" i="27"/>
  <c r="P45" i="27"/>
  <c r="P6" i="27"/>
  <c r="P30" i="27"/>
  <c r="P54" i="27"/>
  <c r="P23" i="27"/>
  <c r="P47" i="27"/>
  <c r="P8" i="27"/>
  <c r="P32" i="27"/>
  <c r="P56" i="27"/>
  <c r="P25" i="27"/>
  <c r="P49" i="27"/>
  <c r="P3" i="27"/>
  <c r="AC6" i="26"/>
  <c r="AK42" i="27"/>
  <c r="AK49" i="27"/>
  <c r="AK45" i="27"/>
  <c r="AK17" i="27"/>
  <c r="AK46" i="27"/>
  <c r="AK54" i="27"/>
  <c r="AK61" i="27"/>
  <c r="AK57" i="27"/>
  <c r="AK29" i="27"/>
  <c r="AK7" i="27"/>
  <c r="AK4" i="27"/>
  <c r="AK38" i="27"/>
  <c r="AK41" i="27"/>
  <c r="AK19" i="27"/>
  <c r="AK16" i="27"/>
  <c r="AK50" i="27"/>
  <c r="AK53" i="27"/>
  <c r="AK31" i="27"/>
  <c r="AK28" i="27"/>
  <c r="AK12" i="27"/>
  <c r="AK15" i="27"/>
  <c r="AK11" i="27"/>
  <c r="AK40" i="27"/>
  <c r="AK24" i="27"/>
  <c r="AK8" i="27"/>
  <c r="AK23" i="27"/>
  <c r="AK52" i="27"/>
  <c r="AK36" i="27"/>
  <c r="AK32" i="27"/>
  <c r="AK13" i="27"/>
  <c r="AK35" i="27"/>
  <c r="AK14" i="27"/>
  <c r="AK48" i="27"/>
  <c r="AK44" i="27"/>
  <c r="AK25" i="27"/>
  <c r="AK47" i="27"/>
  <c r="AK26" i="27"/>
  <c r="AK60" i="27"/>
  <c r="AK56" i="27"/>
  <c r="AK6" i="27"/>
  <c r="AK59" i="27"/>
  <c r="AK9" i="27"/>
  <c r="AK20" i="27"/>
  <c r="AK10" i="27"/>
  <c r="AK18" i="27"/>
  <c r="AK43" i="27"/>
  <c r="AK21" i="27"/>
  <c r="AK37" i="27"/>
  <c r="AK22" i="27"/>
  <c r="AK30" i="27"/>
  <c r="AK55" i="27"/>
  <c r="AK33" i="27"/>
  <c r="AK5" i="27"/>
  <c r="AK34" i="27"/>
  <c r="AK58" i="27"/>
  <c r="AK27" i="27"/>
  <c r="AK39" i="27"/>
  <c r="AK3" i="27"/>
  <c r="AK51" i="27"/>
  <c r="BS6" i="26"/>
  <c r="V15" i="27"/>
  <c r="V39" i="27"/>
  <c r="V6" i="27"/>
  <c r="V30" i="27"/>
  <c r="V54" i="27"/>
  <c r="V17" i="27"/>
  <c r="V41" i="27"/>
  <c r="V8" i="27"/>
  <c r="V32" i="27"/>
  <c r="V56" i="27"/>
  <c r="V19" i="27"/>
  <c r="V43" i="27"/>
  <c r="V10" i="27"/>
  <c r="V34" i="27"/>
  <c r="V58" i="27"/>
  <c r="V21" i="27"/>
  <c r="V45" i="27"/>
  <c r="V12" i="27"/>
  <c r="V36" i="27"/>
  <c r="V61" i="27"/>
  <c r="V23" i="27"/>
  <c r="V47" i="27"/>
  <c r="V14" i="27"/>
  <c r="V38" i="27"/>
  <c r="V60" i="27"/>
  <c r="V25" i="27"/>
  <c r="V49" i="27"/>
  <c r="V16" i="27"/>
  <c r="V40" i="27"/>
  <c r="V27" i="27"/>
  <c r="V51" i="27"/>
  <c r="V18" i="27"/>
  <c r="V42" i="27"/>
  <c r="V5" i="27"/>
  <c r="V29" i="27"/>
  <c r="V53" i="27"/>
  <c r="V20" i="27"/>
  <c r="V44" i="27"/>
  <c r="V7" i="27"/>
  <c r="V31" i="27"/>
  <c r="V55" i="27"/>
  <c r="V22" i="27"/>
  <c r="V46" i="27"/>
  <c r="V9" i="27"/>
  <c r="V33" i="27"/>
  <c r="V57" i="27"/>
  <c r="V24" i="27"/>
  <c r="V48" i="27"/>
  <c r="V11" i="27"/>
  <c r="V35" i="27"/>
  <c r="V59" i="27"/>
  <c r="V26" i="27"/>
  <c r="V50" i="27"/>
  <c r="V13" i="27"/>
  <c r="V37" i="27"/>
  <c r="V4" i="27"/>
  <c r="V28" i="27"/>
  <c r="V52" i="27"/>
  <c r="AO6" i="26"/>
  <c r="V3" i="27"/>
  <c r="W44" i="32"/>
  <c r="W45" i="32"/>
  <c r="W22" i="32"/>
  <c r="W9" i="32"/>
  <c r="W13" i="32"/>
  <c r="W41" i="32"/>
  <c r="W42" i="32"/>
  <c r="W28" i="32"/>
  <c r="W26" i="32"/>
  <c r="W38" i="32"/>
  <c r="W39" i="32"/>
  <c r="W21" i="32"/>
  <c r="W16" i="32"/>
  <c r="W52" i="32"/>
  <c r="W36" i="32"/>
  <c r="W18" i="32"/>
  <c r="W3" i="32"/>
  <c r="W49" i="32"/>
  <c r="W33" i="32"/>
  <c r="W23" i="32"/>
  <c r="W25" i="32"/>
  <c r="W46" i="32"/>
  <c r="W30" i="32"/>
  <c r="W17" i="32"/>
  <c r="W19" i="32"/>
  <c r="W43" i="32"/>
  <c r="W35" i="32"/>
  <c r="W14" i="32"/>
  <c r="W7" i="32"/>
  <c r="W40" i="32"/>
  <c r="W32" i="32"/>
  <c r="W11" i="32"/>
  <c r="W10" i="32"/>
  <c r="W37" i="32"/>
  <c r="W29" i="32"/>
  <c r="W8" i="32"/>
  <c r="W6" i="32"/>
  <c r="W53" i="32"/>
  <c r="W54" i="32"/>
  <c r="W34" i="32"/>
  <c r="W5" i="32"/>
  <c r="W15" i="32"/>
  <c r="W50" i="32"/>
  <c r="W51" i="32"/>
  <c r="W27" i="32"/>
  <c r="W20" i="32"/>
  <c r="W12" i="32"/>
  <c r="W47" i="32"/>
  <c r="W48" i="32"/>
  <c r="W24" i="32"/>
  <c r="W31" i="32"/>
  <c r="W4" i="32"/>
  <c r="AQ6" i="31"/>
  <c r="AN46" i="32"/>
  <c r="AN44" i="32"/>
  <c r="AN37" i="32"/>
  <c r="AN4" i="32"/>
  <c r="AN14" i="32"/>
  <c r="AN43" i="32"/>
  <c r="AN41" i="32"/>
  <c r="AN36" i="32"/>
  <c r="AN33" i="32"/>
  <c r="AN17" i="32"/>
  <c r="AN40" i="32"/>
  <c r="AN38" i="32"/>
  <c r="AN24" i="32"/>
  <c r="AN19" i="32"/>
  <c r="AN54" i="32"/>
  <c r="AN35" i="32"/>
  <c r="AN20" i="32"/>
  <c r="AN9" i="32"/>
  <c r="AN51" i="32"/>
  <c r="AN32" i="32"/>
  <c r="AN27" i="32"/>
  <c r="AN5" i="32"/>
  <c r="AN48" i="32"/>
  <c r="AN29" i="32"/>
  <c r="AN25" i="32"/>
  <c r="AN22" i="32"/>
  <c r="AN45" i="32"/>
  <c r="AN34" i="32"/>
  <c r="AN21" i="32"/>
  <c r="AN11" i="32"/>
  <c r="AN42" i="32"/>
  <c r="AN31" i="32"/>
  <c r="AN18" i="32"/>
  <c r="AN3" i="32"/>
  <c r="AN39" i="32"/>
  <c r="AN28" i="32"/>
  <c r="AN16" i="32"/>
  <c r="AN6" i="32"/>
  <c r="AN53" i="32"/>
  <c r="AN30" i="32"/>
  <c r="AN13" i="32"/>
  <c r="AN8" i="32"/>
  <c r="AN52" i="32"/>
  <c r="AN50" i="32"/>
  <c r="AN26" i="32"/>
  <c r="AN10" i="32"/>
  <c r="AN15" i="32"/>
  <c r="AN49" i="32"/>
  <c r="AN47" i="32"/>
  <c r="AN23" i="32"/>
  <c r="AN7" i="32"/>
  <c r="AN12" i="32"/>
  <c r="BY6" i="31"/>
  <c r="T49" i="32"/>
  <c r="T26" i="32"/>
  <c r="T4" i="32"/>
  <c r="T23" i="32"/>
  <c r="T40" i="32"/>
  <c r="T35" i="32"/>
  <c r="T22" i="32"/>
  <c r="T41" i="32"/>
  <c r="T5" i="32"/>
  <c r="T43" i="32"/>
  <c r="T25" i="32"/>
  <c r="T47" i="32"/>
  <c r="T12" i="32"/>
  <c r="T15" i="32"/>
  <c r="T50" i="32"/>
  <c r="T52" i="32"/>
  <c r="T53" i="32"/>
  <c r="T27" i="32"/>
  <c r="T9" i="32"/>
  <c r="T48" i="32"/>
  <c r="T32" i="32"/>
  <c r="T36" i="32"/>
  <c r="T3" i="32"/>
  <c r="T11" i="32"/>
  <c r="T46" i="32"/>
  <c r="T28" i="32"/>
  <c r="T20" i="32"/>
  <c r="T51" i="32"/>
  <c r="T31" i="32"/>
  <c r="T21" i="32"/>
  <c r="T24" i="32"/>
  <c r="T37" i="32"/>
  <c r="T39" i="32"/>
  <c r="T18" i="32"/>
  <c r="T17" i="32"/>
  <c r="T10" i="32"/>
  <c r="T29" i="32"/>
  <c r="T16" i="32"/>
  <c r="T6" i="32"/>
  <c r="T44" i="32"/>
  <c r="T54" i="32"/>
  <c r="T13" i="32"/>
  <c r="T38" i="32"/>
  <c r="T14" i="32"/>
  <c r="T42" i="32"/>
  <c r="T45" i="32"/>
  <c r="T30" i="32"/>
  <c r="T19" i="32"/>
  <c r="T33" i="32"/>
  <c r="T34" i="32"/>
  <c r="T8" i="32"/>
  <c r="T7" i="32"/>
  <c r="AK6" i="31"/>
  <c r="AP25" i="32"/>
  <c r="AP26" i="32"/>
  <c r="AP34" i="32"/>
  <c r="AP21" i="32"/>
  <c r="AP45" i="32"/>
  <c r="AP54" i="32"/>
  <c r="AP7" i="32"/>
  <c r="AP4" i="32"/>
  <c r="AP53" i="32"/>
  <c r="AP42" i="32"/>
  <c r="AP15" i="32"/>
  <c r="AP31" i="32"/>
  <c r="AP22" i="32"/>
  <c r="AP50" i="32"/>
  <c r="AP32" i="32"/>
  <c r="AP12" i="32"/>
  <c r="AP51" i="32"/>
  <c r="AP14" i="32"/>
  <c r="AP47" i="32"/>
  <c r="AP28" i="32"/>
  <c r="AP9" i="32"/>
  <c r="AP49" i="32"/>
  <c r="AP10" i="32"/>
  <c r="AP44" i="32"/>
  <c r="AP40" i="32"/>
  <c r="AP6" i="32"/>
  <c r="AP23" i="32"/>
  <c r="AP8" i="32"/>
  <c r="AP41" i="32"/>
  <c r="AP33" i="32"/>
  <c r="AP3" i="32"/>
  <c r="AP19" i="32"/>
  <c r="AP38" i="32"/>
  <c r="AP24" i="32"/>
  <c r="AP17" i="32"/>
  <c r="AP5" i="32"/>
  <c r="AP48" i="32"/>
  <c r="AP20" i="32"/>
  <c r="AP43" i="32"/>
  <c r="AP18" i="32"/>
  <c r="AP46" i="32"/>
  <c r="AP35" i="32"/>
  <c r="AP27" i="32"/>
  <c r="AP13" i="32"/>
  <c r="AP37" i="32"/>
  <c r="AP30" i="32"/>
  <c r="AP39" i="32"/>
  <c r="AP11" i="32"/>
  <c r="AP29" i="32"/>
  <c r="AP52" i="32"/>
  <c r="AP36" i="32"/>
  <c r="AP16" i="32"/>
  <c r="CC6" i="31"/>
  <c r="AT45" i="32"/>
  <c r="AT34" i="32"/>
  <c r="AT32" i="32"/>
  <c r="AT16" i="32"/>
  <c r="AT52" i="32"/>
  <c r="AT28" i="32"/>
  <c r="AT22" i="32"/>
  <c r="AT26" i="32"/>
  <c r="AT9" i="32"/>
  <c r="AT49" i="32"/>
  <c r="AT27" i="32"/>
  <c r="AT21" i="32"/>
  <c r="AT6" i="32"/>
  <c r="AT7" i="32"/>
  <c r="AT46" i="32"/>
  <c r="AT24" i="32"/>
  <c r="AT18" i="32"/>
  <c r="AT53" i="32"/>
  <c r="AT10" i="32"/>
  <c r="AT43" i="32"/>
  <c r="AT31" i="32"/>
  <c r="AT33" i="32"/>
  <c r="AT29" i="32"/>
  <c r="AT3" i="32"/>
  <c r="AT40" i="32"/>
  <c r="AT51" i="32"/>
  <c r="AT17" i="32"/>
  <c r="AT15" i="32"/>
  <c r="AT37" i="32"/>
  <c r="AT23" i="32"/>
  <c r="AT14" i="32"/>
  <c r="AT12" i="32"/>
  <c r="AT38" i="32"/>
  <c r="AT19" i="32"/>
  <c r="AT11" i="32"/>
  <c r="AT47" i="32"/>
  <c r="AT36" i="32"/>
  <c r="AT39" i="32"/>
  <c r="AT8" i="32"/>
  <c r="AT25" i="32"/>
  <c r="AT44" i="32"/>
  <c r="AT30" i="32"/>
  <c r="AT5" i="32"/>
  <c r="AT20" i="32"/>
  <c r="AT41" i="32"/>
  <c r="AT54" i="32"/>
  <c r="AT50" i="32"/>
  <c r="AT4" i="32"/>
  <c r="AT48" i="32"/>
  <c r="AT42" i="32"/>
  <c r="AT35" i="32"/>
  <c r="AT13" i="32"/>
  <c r="CK6" i="31"/>
  <c r="BI6" i="31"/>
  <c r="U48" i="32"/>
  <c r="U47" i="32"/>
  <c r="U12" i="32"/>
  <c r="U20" i="32"/>
  <c r="U52" i="32"/>
  <c r="U45" i="32"/>
  <c r="U29" i="32"/>
  <c r="U50" i="32"/>
  <c r="U13" i="32"/>
  <c r="U49" i="32"/>
  <c r="U34" i="32"/>
  <c r="U28" i="32"/>
  <c r="U16" i="32"/>
  <c r="U3" i="32"/>
  <c r="U46" i="32"/>
  <c r="U30" i="32"/>
  <c r="U21" i="32"/>
  <c r="U19" i="32"/>
  <c r="U15" i="32"/>
  <c r="U43" i="32"/>
  <c r="U27" i="32"/>
  <c r="U35" i="32"/>
  <c r="U36" i="32"/>
  <c r="U9" i="32"/>
  <c r="U40" i="32"/>
  <c r="U24" i="32"/>
  <c r="U23" i="32"/>
  <c r="U6" i="32"/>
  <c r="U37" i="32"/>
  <c r="U33" i="32"/>
  <c r="U17" i="32"/>
  <c r="U51" i="32"/>
  <c r="U38" i="32"/>
  <c r="U53" i="32"/>
  <c r="U14" i="32"/>
  <c r="U10" i="32"/>
  <c r="U41" i="32"/>
  <c r="U22" i="32"/>
  <c r="U11" i="32"/>
  <c r="U26" i="32"/>
  <c r="U39" i="32"/>
  <c r="U54" i="32"/>
  <c r="U8" i="32"/>
  <c r="U4" i="32"/>
  <c r="U44" i="32"/>
  <c r="U32" i="32"/>
  <c r="U5" i="32"/>
  <c r="U7" i="32"/>
  <c r="U42" i="32"/>
  <c r="U31" i="32"/>
  <c r="U25" i="32"/>
  <c r="U18" i="32"/>
  <c r="AM6" i="31"/>
  <c r="W7" i="27"/>
  <c r="W31" i="27"/>
  <c r="W55" i="27"/>
  <c r="W22" i="27"/>
  <c r="W46" i="27"/>
  <c r="W9" i="27"/>
  <c r="W33" i="27"/>
  <c r="W57" i="27"/>
  <c r="W24" i="27"/>
  <c r="W48" i="27"/>
  <c r="W11" i="27"/>
  <c r="W35" i="27"/>
  <c r="W59" i="27"/>
  <c r="W26" i="27"/>
  <c r="W50" i="27"/>
  <c r="W13" i="27"/>
  <c r="W37" i="27"/>
  <c r="W4" i="27"/>
  <c r="W28" i="27"/>
  <c r="W52" i="27"/>
  <c r="W15" i="27"/>
  <c r="W39" i="27"/>
  <c r="W6" i="27"/>
  <c r="W30" i="27"/>
  <c r="W54" i="27"/>
  <c r="W17" i="27"/>
  <c r="W41" i="27"/>
  <c r="W8" i="27"/>
  <c r="W32" i="27"/>
  <c r="W56" i="27"/>
  <c r="W19" i="27"/>
  <c r="W43" i="27"/>
  <c r="W10" i="27"/>
  <c r="W34" i="27"/>
  <c r="W58" i="27"/>
  <c r="W21" i="27"/>
  <c r="W45" i="27"/>
  <c r="W12" i="27"/>
  <c r="W36" i="27"/>
  <c r="W60" i="27"/>
  <c r="W23" i="27"/>
  <c r="W47" i="27"/>
  <c r="W14" i="27"/>
  <c r="W38" i="27"/>
  <c r="W61" i="27"/>
  <c r="W25" i="27"/>
  <c r="W49" i="27"/>
  <c r="W16" i="27"/>
  <c r="W40" i="27"/>
  <c r="W27" i="27"/>
  <c r="W51" i="27"/>
  <c r="W18" i="27"/>
  <c r="W42" i="27"/>
  <c r="W5" i="27"/>
  <c r="W29" i="27"/>
  <c r="W53" i="27"/>
  <c r="W20" i="27"/>
  <c r="W44" i="27"/>
  <c r="AQ6" i="26"/>
  <c r="W3" i="27"/>
  <c r="AN57" i="27"/>
  <c r="AN47" i="27"/>
  <c r="AN20" i="27"/>
  <c r="AN10" i="27"/>
  <c r="AN48" i="27"/>
  <c r="AN52" i="27"/>
  <c r="AN6" i="27"/>
  <c r="AN32" i="27"/>
  <c r="AN22" i="27"/>
  <c r="AN60" i="27"/>
  <c r="AN14" i="27"/>
  <c r="AN18" i="27"/>
  <c r="AN44" i="27"/>
  <c r="AN34" i="27"/>
  <c r="AN7" i="27"/>
  <c r="AN4" i="27"/>
  <c r="AN30" i="27"/>
  <c r="AN56" i="27"/>
  <c r="AN46" i="27"/>
  <c r="AN19" i="27"/>
  <c r="AN16" i="27"/>
  <c r="AN42" i="27"/>
  <c r="AN29" i="27"/>
  <c r="AN58" i="27"/>
  <c r="AN31" i="27"/>
  <c r="AN28" i="27"/>
  <c r="AN54" i="27"/>
  <c r="AN43" i="27"/>
  <c r="AN5" i="27"/>
  <c r="AN50" i="27"/>
  <c r="AN40" i="27"/>
  <c r="AN13" i="27"/>
  <c r="AN26" i="27"/>
  <c r="AN17" i="27"/>
  <c r="AN59" i="27"/>
  <c r="AN25" i="27"/>
  <c r="AN15" i="27"/>
  <c r="AN41" i="27"/>
  <c r="AN9" i="27"/>
  <c r="AN38" i="27"/>
  <c r="AN37" i="27"/>
  <c r="AN27" i="27"/>
  <c r="AN53" i="27"/>
  <c r="AN21" i="27"/>
  <c r="AN11" i="27"/>
  <c r="AN49" i="27"/>
  <c r="AN39" i="27"/>
  <c r="AN12" i="27"/>
  <c r="AN33" i="27"/>
  <c r="AN23" i="27"/>
  <c r="AN61" i="27"/>
  <c r="AN51" i="27"/>
  <c r="AN24" i="27"/>
  <c r="AN45" i="27"/>
  <c r="AN35" i="27"/>
  <c r="AN8" i="27"/>
  <c r="AN55" i="27"/>
  <c r="AN36" i="27"/>
  <c r="AN3" i="27"/>
  <c r="BY6" i="26"/>
  <c r="T15" i="27"/>
  <c r="T39" i="27"/>
  <c r="T6" i="27"/>
  <c r="T30" i="27"/>
  <c r="T54" i="27"/>
  <c r="T17" i="27"/>
  <c r="T41" i="27"/>
  <c r="T8" i="27"/>
  <c r="T32" i="27"/>
  <c r="T56" i="27"/>
  <c r="T19" i="27"/>
  <c r="T43" i="27"/>
  <c r="T10" i="27"/>
  <c r="T34" i="27"/>
  <c r="T58" i="27"/>
  <c r="T25" i="27"/>
  <c r="T49" i="27"/>
  <c r="T16" i="27"/>
  <c r="T40" i="27"/>
  <c r="T27" i="27"/>
  <c r="T51" i="27"/>
  <c r="T18" i="27"/>
  <c r="T42" i="27"/>
  <c r="T5" i="27"/>
  <c r="T29" i="27"/>
  <c r="T53" i="27"/>
  <c r="T20" i="27"/>
  <c r="T44" i="27"/>
  <c r="T9" i="27"/>
  <c r="T11" i="27"/>
  <c r="T35" i="27"/>
  <c r="T59" i="27"/>
  <c r="T26" i="27"/>
  <c r="T50" i="27"/>
  <c r="T13" i="27"/>
  <c r="T37" i="27"/>
  <c r="T4" i="27"/>
  <c r="T28" i="27"/>
  <c r="T52" i="27"/>
  <c r="T23" i="27"/>
  <c r="T38" i="27"/>
  <c r="T46" i="27"/>
  <c r="T31" i="27"/>
  <c r="T33" i="27"/>
  <c r="T48" i="27"/>
  <c r="T45" i="27"/>
  <c r="T60" i="27"/>
  <c r="T47" i="27"/>
  <c r="T61" i="27"/>
  <c r="T55" i="27"/>
  <c r="T12" i="27"/>
  <c r="T57" i="27"/>
  <c r="AK6" i="26"/>
  <c r="T14" i="27"/>
  <c r="T3" i="27"/>
  <c r="T22" i="27"/>
  <c r="T7" i="27"/>
  <c r="T24" i="27"/>
  <c r="T21" i="27"/>
  <c r="T36" i="27"/>
  <c r="AP7" i="27"/>
  <c r="AP21" i="27"/>
  <c r="AP47" i="27"/>
  <c r="AP49" i="27"/>
  <c r="AP10" i="27"/>
  <c r="AP19" i="27"/>
  <c r="AP33" i="27"/>
  <c r="AP59" i="27"/>
  <c r="AP61" i="27"/>
  <c r="AP22" i="27"/>
  <c r="AP31" i="27"/>
  <c r="AP45" i="27"/>
  <c r="AP6" i="27"/>
  <c r="AP27" i="27"/>
  <c r="AP34" i="27"/>
  <c r="AP43" i="27"/>
  <c r="AP57" i="27"/>
  <c r="AP18" i="27"/>
  <c r="AP39" i="27"/>
  <c r="AP46" i="27"/>
  <c r="AP55" i="27"/>
  <c r="AP4" i="27"/>
  <c r="AP30" i="27"/>
  <c r="AP8" i="27"/>
  <c r="AP58" i="27"/>
  <c r="AP38" i="27"/>
  <c r="AP16" i="27"/>
  <c r="AP42" i="27"/>
  <c r="AP20" i="27"/>
  <c r="AP5" i="27"/>
  <c r="AP50" i="27"/>
  <c r="AP28" i="27"/>
  <c r="AP54" i="27"/>
  <c r="AP32" i="27"/>
  <c r="AP17" i="27"/>
  <c r="AP36" i="27"/>
  <c r="AP40" i="27"/>
  <c r="AP15" i="27"/>
  <c r="AP44" i="27"/>
  <c r="AP29" i="27"/>
  <c r="AP14" i="27"/>
  <c r="AP52" i="27"/>
  <c r="AP48" i="27"/>
  <c r="AP56" i="27"/>
  <c r="AP41" i="27"/>
  <c r="AP26" i="27"/>
  <c r="AP11" i="27"/>
  <c r="AP13" i="27"/>
  <c r="AP51" i="27"/>
  <c r="AP53" i="27"/>
  <c r="AP3" i="27"/>
  <c r="AP12" i="27"/>
  <c r="AP23" i="27"/>
  <c r="AP25" i="27"/>
  <c r="AP60" i="27"/>
  <c r="AP9" i="27"/>
  <c r="AP35" i="27"/>
  <c r="AP37" i="27"/>
  <c r="AP24" i="27"/>
  <c r="CC6" i="26"/>
  <c r="AT10" i="27"/>
  <c r="AT46" i="27"/>
  <c r="AT24" i="27"/>
  <c r="AT60" i="27"/>
  <c r="AT38" i="27"/>
  <c r="AT13" i="27"/>
  <c r="AT49" i="27"/>
  <c r="AT27" i="27"/>
  <c r="AT5" i="27"/>
  <c r="AT41" i="27"/>
  <c r="AT16" i="27"/>
  <c r="AT52" i="27"/>
  <c r="AT30" i="27"/>
  <c r="AT8" i="27"/>
  <c r="AT44" i="27"/>
  <c r="AT19" i="27"/>
  <c r="AT55" i="27"/>
  <c r="AT33" i="27"/>
  <c r="AT11" i="27"/>
  <c r="AT47" i="27"/>
  <c r="AT22" i="27"/>
  <c r="AT58" i="27"/>
  <c r="AT36" i="27"/>
  <c r="AT14" i="27"/>
  <c r="AT50" i="27"/>
  <c r="AT25" i="27"/>
  <c r="AT61" i="27"/>
  <c r="AT39" i="27"/>
  <c r="AT17" i="27"/>
  <c r="AT53" i="27"/>
  <c r="AT28" i="27"/>
  <c r="AT6" i="27"/>
  <c r="AT42" i="27"/>
  <c r="AT20" i="27"/>
  <c r="AT56" i="27"/>
  <c r="AT31" i="27"/>
  <c r="AT9" i="27"/>
  <c r="AT45" i="27"/>
  <c r="AT23" i="27"/>
  <c r="AT59" i="27"/>
  <c r="AT3" i="27"/>
  <c r="AT34" i="27"/>
  <c r="AT12" i="27"/>
  <c r="AT48" i="27"/>
  <c r="AT26" i="27"/>
  <c r="AT37" i="27"/>
  <c r="AT15" i="27"/>
  <c r="AT51" i="27"/>
  <c r="AT29" i="27"/>
  <c r="AT4" i="27"/>
  <c r="AT40" i="27"/>
  <c r="AT18" i="27"/>
  <c r="AT54" i="27"/>
  <c r="AT32" i="27"/>
  <c r="AT7" i="27"/>
  <c r="AT43" i="27"/>
  <c r="AT21" i="27"/>
  <c r="AT57" i="27"/>
  <c r="AT35" i="27"/>
  <c r="CK6" i="26"/>
  <c r="BI6" i="26"/>
  <c r="U27" i="27"/>
  <c r="U51" i="27"/>
  <c r="U5" i="27"/>
  <c r="U29" i="27"/>
  <c r="U53" i="27"/>
  <c r="U7" i="27"/>
  <c r="U31" i="27"/>
  <c r="U55" i="27"/>
  <c r="U13" i="27"/>
  <c r="U37" i="27"/>
  <c r="U15" i="27"/>
  <c r="U39" i="27"/>
  <c r="U17" i="27"/>
  <c r="U41" i="27"/>
  <c r="U23" i="27"/>
  <c r="U47" i="27"/>
  <c r="U25" i="27"/>
  <c r="U49" i="27"/>
  <c r="U35" i="27"/>
  <c r="U18" i="27"/>
  <c r="U42" i="27"/>
  <c r="U43" i="27"/>
  <c r="U20" i="27"/>
  <c r="U44" i="27"/>
  <c r="U22" i="27"/>
  <c r="U45" i="27"/>
  <c r="U46" i="27"/>
  <c r="U57" i="27"/>
  <c r="U24" i="27"/>
  <c r="U48" i="27"/>
  <c r="U59" i="27"/>
  <c r="U26" i="27"/>
  <c r="U50" i="27"/>
  <c r="U4" i="27"/>
  <c r="U28" i="27"/>
  <c r="U52" i="27"/>
  <c r="U9" i="27"/>
  <c r="U32" i="27"/>
  <c r="U3" i="27"/>
  <c r="U6" i="27"/>
  <c r="U30" i="27"/>
  <c r="U54" i="27"/>
  <c r="U8" i="27"/>
  <c r="U56" i="27"/>
  <c r="U11" i="27"/>
  <c r="U10" i="27"/>
  <c r="U34" i="27"/>
  <c r="U58" i="27"/>
  <c r="U19" i="27"/>
  <c r="U12" i="27"/>
  <c r="U36" i="27"/>
  <c r="U61" i="27"/>
  <c r="U21" i="27"/>
  <c r="U14" i="27"/>
  <c r="U38" i="27"/>
  <c r="U60" i="27"/>
  <c r="U33" i="27"/>
  <c r="U16" i="27"/>
  <c r="U40" i="27"/>
  <c r="AM6" i="26"/>
  <c r="C2" i="26"/>
  <c r="S2" i="31"/>
  <c r="T2" i="31" s="1"/>
  <c r="U2" i="26"/>
  <c r="O2" i="31"/>
  <c r="P2" i="31" s="1"/>
  <c r="S2" i="26"/>
  <c r="M2" i="31"/>
  <c r="N2" i="31" s="1"/>
  <c r="Q2" i="26"/>
  <c r="W2" i="31"/>
  <c r="X2" i="31" s="1"/>
  <c r="O2" i="26"/>
  <c r="K2" i="31"/>
  <c r="L2" i="31" s="1"/>
  <c r="K2" i="26"/>
  <c r="L2" i="26" s="1"/>
  <c r="G2" i="31"/>
  <c r="H2" i="31" s="1"/>
  <c r="M2" i="26"/>
  <c r="I2" i="31"/>
  <c r="J2" i="31" s="1"/>
  <c r="I2" i="26"/>
  <c r="U2" i="31"/>
  <c r="V2" i="31" s="1"/>
  <c r="E2" i="26"/>
  <c r="C2" i="31"/>
  <c r="D2" i="31" s="1"/>
  <c r="G2" i="26"/>
  <c r="E2" i="31"/>
  <c r="F2" i="31" s="1"/>
  <c r="B1" i="32"/>
  <c r="W2" i="26"/>
  <c r="Q2" i="31"/>
  <c r="R2" i="31" s="1"/>
  <c r="Q1" i="32"/>
  <c r="AG1" i="32"/>
  <c r="AS1" i="32"/>
  <c r="AB1" i="32"/>
  <c r="AJ1" i="32"/>
  <c r="AX1" i="32"/>
  <c r="Q1" i="27"/>
  <c r="AG1" i="27"/>
  <c r="AS1" i="27"/>
  <c r="AB1" i="27"/>
  <c r="AJ1" i="27"/>
  <c r="AX1" i="27"/>
  <c r="R1" i="32"/>
  <c r="Y1" i="32"/>
  <c r="AW1" i="32"/>
  <c r="AR1" i="32"/>
  <c r="AE1" i="32"/>
  <c r="O1" i="32"/>
  <c r="R1" i="27"/>
  <c r="Y1" i="27"/>
  <c r="AW1" i="27"/>
  <c r="AR1" i="27"/>
  <c r="AE1" i="27"/>
  <c r="O1" i="27"/>
  <c r="AH1" i="32"/>
  <c r="S1" i="32"/>
  <c r="AO1" i="32"/>
  <c r="AU1" i="32"/>
  <c r="AQ1" i="32"/>
  <c r="AY1" i="32"/>
  <c r="AH1" i="27"/>
  <c r="S1" i="27"/>
  <c r="AO1" i="27"/>
  <c r="AU1" i="27"/>
  <c r="AQ1" i="27"/>
  <c r="AY1" i="27"/>
  <c r="X1" i="32"/>
  <c r="AM1" i="32"/>
  <c r="AA1" i="32"/>
  <c r="AD1" i="32"/>
  <c r="AF1" i="32"/>
  <c r="AI1" i="32"/>
  <c r="X1" i="27"/>
  <c r="AM1" i="27"/>
  <c r="AA1" i="27"/>
  <c r="AD1" i="27"/>
  <c r="AF1" i="27"/>
  <c r="AI1" i="27"/>
  <c r="N1" i="32"/>
  <c r="Z1" i="32"/>
  <c r="AV1" i="32"/>
  <c r="P1" i="32"/>
  <c r="AK1" i="32"/>
  <c r="V1" i="32"/>
  <c r="N1" i="27"/>
  <c r="Z1" i="27"/>
  <c r="AV1" i="27"/>
  <c r="P1" i="27"/>
  <c r="AK1" i="27"/>
  <c r="V1" i="27"/>
  <c r="W1" i="32"/>
  <c r="AN1" i="32"/>
  <c r="T1" i="32"/>
  <c r="AP1" i="32"/>
  <c r="AT1" i="32"/>
  <c r="U1" i="32"/>
  <c r="W1" i="27"/>
  <c r="AN1" i="27"/>
  <c r="T1" i="27"/>
  <c r="AP1" i="27"/>
  <c r="AT1" i="27"/>
  <c r="U1" i="27"/>
  <c r="G2" i="9"/>
  <c r="A2" i="26"/>
  <c r="B2" i="26" s="1"/>
  <c r="V5" i="9"/>
  <c r="K5" i="9"/>
  <c r="G5" i="9"/>
  <c r="H5" i="9"/>
  <c r="I5" i="9"/>
  <c r="J5" i="9"/>
  <c r="N5" i="9"/>
  <c r="P5" i="9"/>
  <c r="R5" i="9"/>
  <c r="T5" i="9"/>
  <c r="V4" i="9"/>
  <c r="K4" i="9"/>
  <c r="G4" i="9"/>
  <c r="H4" i="9"/>
  <c r="I4" i="9"/>
  <c r="J4" i="9"/>
  <c r="N4" i="9"/>
  <c r="P4" i="9"/>
  <c r="R4" i="9"/>
  <c r="T4" i="9"/>
  <c r="V11" i="9"/>
  <c r="K11" i="9"/>
  <c r="G11" i="9"/>
  <c r="H11" i="9"/>
  <c r="I11" i="9"/>
  <c r="J11" i="9"/>
  <c r="N11" i="9"/>
  <c r="P11" i="9"/>
  <c r="R11" i="9"/>
  <c r="T11" i="9"/>
  <c r="V2" i="9"/>
  <c r="K2" i="9"/>
  <c r="H2" i="9"/>
  <c r="I2" i="9"/>
  <c r="J2" i="9"/>
  <c r="N2" i="9"/>
  <c r="P2" i="9"/>
  <c r="R2" i="9"/>
  <c r="T2" i="9"/>
  <c r="V10" i="9"/>
  <c r="K10" i="9"/>
  <c r="G10" i="9"/>
  <c r="H10" i="9"/>
  <c r="I10" i="9"/>
  <c r="J10" i="9"/>
  <c r="N10" i="9"/>
  <c r="P10" i="9"/>
  <c r="R10" i="9"/>
  <c r="T10" i="9"/>
  <c r="V9" i="9"/>
  <c r="K9" i="9"/>
  <c r="G9" i="9"/>
  <c r="H9" i="9"/>
  <c r="I9" i="9"/>
  <c r="J9" i="9"/>
  <c r="N9" i="9"/>
  <c r="P9" i="9"/>
  <c r="R9" i="9"/>
  <c r="T9" i="9"/>
  <c r="V3" i="9"/>
  <c r="K3" i="9"/>
  <c r="G3" i="9"/>
  <c r="H3" i="9"/>
  <c r="I3" i="9"/>
  <c r="J3" i="9"/>
  <c r="N3" i="9"/>
  <c r="P3" i="9"/>
  <c r="R3" i="9"/>
  <c r="T3" i="9"/>
  <c r="V8" i="9"/>
  <c r="K8" i="9"/>
  <c r="G8" i="9"/>
  <c r="H8" i="9"/>
  <c r="I8" i="9"/>
  <c r="J8" i="9"/>
  <c r="N8" i="9"/>
  <c r="P8" i="9"/>
  <c r="R8" i="9"/>
  <c r="T8" i="9"/>
  <c r="V7" i="9"/>
  <c r="K7" i="9"/>
  <c r="G7" i="9"/>
  <c r="H7" i="9"/>
  <c r="I7" i="9"/>
  <c r="J7" i="9"/>
  <c r="N7" i="9"/>
  <c r="P7" i="9"/>
  <c r="R7" i="9"/>
  <c r="T7" i="9"/>
  <c r="V6" i="9"/>
  <c r="K6" i="9"/>
  <c r="G6" i="9"/>
  <c r="H6" i="9"/>
  <c r="I6" i="9"/>
  <c r="J6" i="9"/>
  <c r="N6" i="9"/>
  <c r="P6" i="9"/>
  <c r="R6" i="9"/>
  <c r="T6" i="9"/>
  <c r="V13" i="9"/>
  <c r="K13" i="9"/>
  <c r="G13" i="9"/>
  <c r="H13" i="9"/>
  <c r="I13" i="9"/>
  <c r="J13" i="9"/>
  <c r="N13" i="9"/>
  <c r="P13" i="9"/>
  <c r="R13" i="9"/>
  <c r="T13" i="9"/>
  <c r="V12" i="9"/>
  <c r="K12" i="9"/>
  <c r="G12" i="9"/>
  <c r="H12" i="9"/>
  <c r="I12" i="9"/>
  <c r="J12" i="9"/>
  <c r="N12" i="9"/>
  <c r="P12" i="9"/>
  <c r="R12" i="9"/>
  <c r="T12" i="9"/>
  <c r="U6" i="26" a="1"/>
  <c r="W6" i="31" a="1"/>
  <c r="C6" i="31" a="1"/>
  <c r="C6" i="26" a="1"/>
  <c r="M6" i="26" a="1"/>
  <c r="U6" i="31" a="1"/>
  <c r="E6" i="31" a="1"/>
  <c r="Q6" i="26" a="1"/>
  <c r="A6" i="26" a="1"/>
  <c r="S6" i="26" a="1"/>
  <c r="K6" i="31" a="1"/>
  <c r="O6" i="26" a="1"/>
  <c r="I6" i="31" a="1"/>
  <c r="E6" i="26" a="1"/>
  <c r="Q6" i="31" a="1"/>
  <c r="O6" i="31" a="1"/>
  <c r="W6" i="26" a="1"/>
  <c r="M6" i="31" a="1"/>
  <c r="I6" i="26" a="1"/>
  <c r="G6" i="31" a="1"/>
  <c r="G6" i="26" a="1"/>
  <c r="K6" i="26" a="1"/>
  <c r="S6" i="31" a="1"/>
  <c r="E1" i="27" l="1"/>
  <c r="H2" i="26"/>
  <c r="J1" i="27"/>
  <c r="R2" i="26"/>
  <c r="D1" i="27"/>
  <c r="F2" i="26"/>
  <c r="K1" i="27"/>
  <c r="T2" i="26"/>
  <c r="F1" i="27"/>
  <c r="J2" i="26"/>
  <c r="L1" i="27"/>
  <c r="V2" i="26"/>
  <c r="H1" i="27"/>
  <c r="N2" i="26"/>
  <c r="M1" i="27"/>
  <c r="X2" i="26"/>
  <c r="I1" i="27"/>
  <c r="P2" i="26"/>
  <c r="C1" i="27"/>
  <c r="D2" i="26"/>
  <c r="K46" i="32"/>
  <c r="K44" i="32"/>
  <c r="K37" i="32"/>
  <c r="K18" i="32"/>
  <c r="K19" i="32"/>
  <c r="K43" i="32"/>
  <c r="K41" i="32"/>
  <c r="K28" i="32"/>
  <c r="K14" i="32"/>
  <c r="K27" i="32"/>
  <c r="K40" i="32"/>
  <c r="K38" i="32"/>
  <c r="K24" i="32"/>
  <c r="K30" i="32"/>
  <c r="K54" i="32"/>
  <c r="K35" i="32"/>
  <c r="K16" i="32"/>
  <c r="K12" i="32"/>
  <c r="K51" i="32"/>
  <c r="K32" i="32"/>
  <c r="K13" i="32"/>
  <c r="K8" i="32"/>
  <c r="K48" i="32"/>
  <c r="K29" i="32"/>
  <c r="K10" i="32"/>
  <c r="K22" i="32"/>
  <c r="K45" i="32"/>
  <c r="K34" i="32"/>
  <c r="K7" i="32"/>
  <c r="K11" i="32"/>
  <c r="K42" i="32"/>
  <c r="K31" i="32"/>
  <c r="K4" i="32"/>
  <c r="K3" i="32"/>
  <c r="K39" i="32"/>
  <c r="K26" i="32"/>
  <c r="K33" i="32"/>
  <c r="K15" i="32"/>
  <c r="K53" i="32"/>
  <c r="K23" i="32"/>
  <c r="K6" i="32"/>
  <c r="K17" i="32"/>
  <c r="K52" i="32"/>
  <c r="K50" i="32"/>
  <c r="K25" i="32"/>
  <c r="K36" i="32"/>
  <c r="K5" i="32"/>
  <c r="K49" i="32"/>
  <c r="K47" i="32"/>
  <c r="K20" i="32"/>
  <c r="K21" i="32"/>
  <c r="K9" i="32"/>
  <c r="S6" i="31"/>
  <c r="A6" i="26"/>
  <c r="H18" i="27"/>
  <c r="H33" i="27"/>
  <c r="H30" i="27"/>
  <c r="H41" i="27"/>
  <c r="H46" i="27"/>
  <c r="H38" i="27"/>
  <c r="H31" i="27"/>
  <c r="M6" i="26"/>
  <c r="H48" i="27"/>
  <c r="H59" i="27"/>
  <c r="H51" i="27"/>
  <c r="H8" i="27"/>
  <c r="H49" i="27"/>
  <c r="H50" i="27"/>
  <c r="H57" i="27"/>
  <c r="H55" i="27"/>
  <c r="H54" i="27"/>
  <c r="H14" i="27"/>
  <c r="H45" i="27"/>
  <c r="H4" i="27"/>
  <c r="H60" i="27"/>
  <c r="H20" i="27"/>
  <c r="H61" i="27"/>
  <c r="H12" i="27"/>
  <c r="H23" i="27"/>
  <c r="H28" i="27"/>
  <c r="H27" i="27"/>
  <c r="H13" i="27"/>
  <c r="H29" i="27"/>
  <c r="H34" i="27"/>
  <c r="H19" i="27"/>
  <c r="H24" i="27"/>
  <c r="H40" i="27"/>
  <c r="H25" i="27"/>
  <c r="H36" i="27"/>
  <c r="H52" i="27"/>
  <c r="H37" i="27"/>
  <c r="H3" i="27"/>
  <c r="H42" i="27"/>
  <c r="H58" i="27"/>
  <c r="H43" i="27"/>
  <c r="H5" i="27"/>
  <c r="H9" i="27"/>
  <c r="H11" i="27"/>
  <c r="H15" i="27"/>
  <c r="H17" i="27"/>
  <c r="H21" i="27"/>
  <c r="H35" i="27"/>
  <c r="H39" i="27"/>
  <c r="H47" i="27"/>
  <c r="H44" i="27"/>
  <c r="H53" i="27"/>
  <c r="H56" i="27"/>
  <c r="H10" i="27"/>
  <c r="H26" i="27"/>
  <c r="H16" i="27"/>
  <c r="H32" i="27"/>
  <c r="H6" i="27"/>
  <c r="H22" i="27"/>
  <c r="H7" i="27"/>
  <c r="C5" i="27"/>
  <c r="C31" i="27"/>
  <c r="C57" i="27"/>
  <c r="C12" i="27"/>
  <c r="C26" i="27"/>
  <c r="C6" i="26"/>
  <c r="C18" i="27"/>
  <c r="C44" i="27"/>
  <c r="C58" i="27"/>
  <c r="C13" i="27"/>
  <c r="C41" i="27"/>
  <c r="C32" i="27"/>
  <c r="C23" i="27"/>
  <c r="C61" i="27"/>
  <c r="C53" i="27"/>
  <c r="C56" i="27"/>
  <c r="C35" i="27"/>
  <c r="C14" i="27"/>
  <c r="C6" i="27"/>
  <c r="C9" i="27"/>
  <c r="C47" i="27"/>
  <c r="C38" i="27"/>
  <c r="C30" i="27"/>
  <c r="C21" i="27"/>
  <c r="C59" i="27"/>
  <c r="C50" i="27"/>
  <c r="C42" i="27"/>
  <c r="C33" i="27"/>
  <c r="C24" i="27"/>
  <c r="C15" i="27"/>
  <c r="C4" i="27"/>
  <c r="C54" i="27"/>
  <c r="C45" i="27"/>
  <c r="C36" i="27"/>
  <c r="C27" i="27"/>
  <c r="C16" i="27"/>
  <c r="C7" i="27"/>
  <c r="C51" i="27"/>
  <c r="C48" i="27"/>
  <c r="C3" i="27"/>
  <c r="C28" i="27"/>
  <c r="C19" i="27"/>
  <c r="C10" i="27"/>
  <c r="C60" i="27"/>
  <c r="C40" i="27"/>
  <c r="C43" i="27"/>
  <c r="C22" i="27"/>
  <c r="C39" i="27"/>
  <c r="C52" i="27"/>
  <c r="C55" i="27"/>
  <c r="C34" i="27"/>
  <c r="C25" i="27"/>
  <c r="C17" i="27"/>
  <c r="C8" i="27"/>
  <c r="C46" i="27"/>
  <c r="C37" i="27"/>
  <c r="C29" i="27"/>
  <c r="C20" i="27"/>
  <c r="C11" i="27"/>
  <c r="C49" i="27"/>
  <c r="E48" i="32"/>
  <c r="E46" i="32"/>
  <c r="E37" i="32"/>
  <c r="E18" i="32"/>
  <c r="E21" i="32"/>
  <c r="E45" i="32"/>
  <c r="E43" i="32"/>
  <c r="E24" i="32"/>
  <c r="E35" i="32"/>
  <c r="E8" i="32"/>
  <c r="E42" i="32"/>
  <c r="E40" i="32"/>
  <c r="E19" i="32"/>
  <c r="E13" i="32"/>
  <c r="E39" i="32"/>
  <c r="E34" i="32"/>
  <c r="E27" i="32"/>
  <c r="E5" i="32"/>
  <c r="E53" i="32"/>
  <c r="E31" i="32"/>
  <c r="E23" i="32"/>
  <c r="E11" i="32"/>
  <c r="E50" i="32"/>
  <c r="E36" i="32"/>
  <c r="E29" i="32"/>
  <c r="E7" i="32"/>
  <c r="E47" i="32"/>
  <c r="E33" i="32"/>
  <c r="E26" i="32"/>
  <c r="E10" i="32"/>
  <c r="E44" i="32"/>
  <c r="E30" i="32"/>
  <c r="E15" i="32"/>
  <c r="E16" i="32"/>
  <c r="E41" i="32"/>
  <c r="E28" i="32"/>
  <c r="E12" i="32"/>
  <c r="E14" i="32"/>
  <c r="E38" i="32"/>
  <c r="E25" i="32"/>
  <c r="E9" i="32"/>
  <c r="E51" i="32"/>
  <c r="E49" i="32"/>
  <c r="E32" i="32"/>
  <c r="E3" i="32"/>
  <c r="E17" i="32"/>
  <c r="G6" i="31"/>
  <c r="E54" i="32"/>
  <c r="E52" i="32"/>
  <c r="E22" i="32"/>
  <c r="E6" i="32"/>
  <c r="E4" i="32"/>
  <c r="E20" i="32"/>
  <c r="J52" i="32"/>
  <c r="J31" i="32"/>
  <c r="J28" i="32"/>
  <c r="J34" i="32"/>
  <c r="J50" i="32"/>
  <c r="J29" i="32"/>
  <c r="J22" i="32"/>
  <c r="J8" i="32"/>
  <c r="J53" i="32"/>
  <c r="J33" i="32"/>
  <c r="J27" i="32"/>
  <c r="J11" i="32"/>
  <c r="J43" i="32"/>
  <c r="J30" i="32"/>
  <c r="J20" i="32"/>
  <c r="J6" i="32"/>
  <c r="J41" i="32"/>
  <c r="J44" i="32"/>
  <c r="J14" i="32"/>
  <c r="J9" i="32"/>
  <c r="J36" i="32"/>
  <c r="J46" i="32"/>
  <c r="J49" i="32"/>
  <c r="J18" i="32"/>
  <c r="J54" i="32"/>
  <c r="J32" i="32"/>
  <c r="J19" i="32"/>
  <c r="J40" i="32"/>
  <c r="J25" i="32"/>
  <c r="J51" i="32"/>
  <c r="J26" i="32"/>
  <c r="J16" i="32"/>
  <c r="J38" i="32"/>
  <c r="J5" i="32"/>
  <c r="J48" i="32"/>
  <c r="J23" i="32"/>
  <c r="J13" i="32"/>
  <c r="J47" i="32"/>
  <c r="J3" i="32"/>
  <c r="J45" i="32"/>
  <c r="J35" i="32"/>
  <c r="J10" i="32"/>
  <c r="J17" i="32"/>
  <c r="J24" i="32"/>
  <c r="J42" i="32"/>
  <c r="J37" i="32"/>
  <c r="J7" i="32"/>
  <c r="J15" i="32"/>
  <c r="J39" i="32"/>
  <c r="J21" i="32"/>
  <c r="J4" i="32"/>
  <c r="J12" i="32"/>
  <c r="Q6" i="31"/>
  <c r="G28" i="27"/>
  <c r="G18" i="27"/>
  <c r="G41" i="27"/>
  <c r="G40" i="27"/>
  <c r="G59" i="27"/>
  <c r="G58" i="27"/>
  <c r="G20" i="27"/>
  <c r="G37" i="27"/>
  <c r="G24" i="27"/>
  <c r="K6" i="26"/>
  <c r="G9" i="27"/>
  <c r="G26" i="27"/>
  <c r="G36" i="27"/>
  <c r="G43" i="27"/>
  <c r="G48" i="27"/>
  <c r="G23" i="27"/>
  <c r="G22" i="27"/>
  <c r="G39" i="27"/>
  <c r="G56" i="27"/>
  <c r="G12" i="27"/>
  <c r="G29" i="27"/>
  <c r="G45" i="27"/>
  <c r="G7" i="27"/>
  <c r="G34" i="27"/>
  <c r="G38" i="27"/>
  <c r="G42" i="27"/>
  <c r="G46" i="27"/>
  <c r="G44" i="27"/>
  <c r="G54" i="27"/>
  <c r="G52" i="27"/>
  <c r="G50" i="27"/>
  <c r="G60" i="27"/>
  <c r="G3" i="27"/>
  <c r="G5" i="27"/>
  <c r="G15" i="27"/>
  <c r="G13" i="27"/>
  <c r="G11" i="27"/>
  <c r="G21" i="27"/>
  <c r="G19" i="27"/>
  <c r="G17" i="27"/>
  <c r="G27" i="27"/>
  <c r="G25" i="27"/>
  <c r="G35" i="27"/>
  <c r="G33" i="27"/>
  <c r="G31" i="27"/>
  <c r="G47" i="27"/>
  <c r="G51" i="27"/>
  <c r="G49" i="27"/>
  <c r="G53" i="27"/>
  <c r="G57" i="27"/>
  <c r="G55" i="27"/>
  <c r="G4" i="27"/>
  <c r="G8" i="27"/>
  <c r="G61" i="27"/>
  <c r="G10" i="27"/>
  <c r="G14" i="27"/>
  <c r="G6" i="27"/>
  <c r="G16" i="27"/>
  <c r="G32" i="27"/>
  <c r="G30" i="27"/>
  <c r="M20" i="27"/>
  <c r="M46" i="27"/>
  <c r="M26" i="27"/>
  <c r="M37" i="27"/>
  <c r="M48" i="27"/>
  <c r="M53" i="27"/>
  <c r="M52" i="27"/>
  <c r="M32" i="27"/>
  <c r="M43" i="27"/>
  <c r="M54" i="27"/>
  <c r="M59" i="27"/>
  <c r="M58" i="27"/>
  <c r="M38" i="27"/>
  <c r="M49" i="27"/>
  <c r="M60" i="27"/>
  <c r="M33" i="27"/>
  <c r="M9" i="27"/>
  <c r="M44" i="27"/>
  <c r="M55" i="27"/>
  <c r="M57" i="27"/>
  <c r="M45" i="27"/>
  <c r="M15" i="27"/>
  <c r="M50" i="27"/>
  <c r="M61" i="27"/>
  <c r="M5" i="27"/>
  <c r="M4" i="27"/>
  <c r="M27" i="27"/>
  <c r="M6" i="27"/>
  <c r="M11" i="27"/>
  <c r="M39" i="27"/>
  <c r="M56" i="27"/>
  <c r="M10" i="27"/>
  <c r="M51" i="27"/>
  <c r="M12" i="27"/>
  <c r="M17" i="27"/>
  <c r="M16" i="27"/>
  <c r="M21" i="27"/>
  <c r="M7" i="27"/>
  <c r="M18" i="27"/>
  <c r="M23" i="27"/>
  <c r="M22" i="27"/>
  <c r="M13" i="27"/>
  <c r="M24" i="27"/>
  <c r="M29" i="27"/>
  <c r="M28" i="27"/>
  <c r="M8" i="27"/>
  <c r="M19" i="27"/>
  <c r="M30" i="27"/>
  <c r="M35" i="27"/>
  <c r="M34" i="27"/>
  <c r="M14" i="27"/>
  <c r="M25" i="27"/>
  <c r="M36" i="27"/>
  <c r="M41" i="27"/>
  <c r="M40" i="27"/>
  <c r="W6" i="26"/>
  <c r="M31" i="27"/>
  <c r="M42" i="27"/>
  <c r="M47" i="27"/>
  <c r="M3" i="27"/>
  <c r="G43" i="32"/>
  <c r="G33" i="32"/>
  <c r="G17" i="32"/>
  <c r="G13" i="32"/>
  <c r="G16" i="32"/>
  <c r="G40" i="32"/>
  <c r="G27" i="32"/>
  <c r="G14" i="32"/>
  <c r="G9" i="32"/>
  <c r="G37" i="32"/>
  <c r="G24" i="32"/>
  <c r="G11" i="32"/>
  <c r="G22" i="32"/>
  <c r="G41" i="32"/>
  <c r="G36" i="32"/>
  <c r="G8" i="32"/>
  <c r="G15" i="32"/>
  <c r="G39" i="32"/>
  <c r="G34" i="32"/>
  <c r="G5" i="32"/>
  <c r="G6" i="32"/>
  <c r="G44" i="32"/>
  <c r="G38" i="32"/>
  <c r="G26" i="32"/>
  <c r="G19" i="32"/>
  <c r="G42" i="32"/>
  <c r="G31" i="32"/>
  <c r="G29" i="32"/>
  <c r="G4" i="32"/>
  <c r="G47" i="32"/>
  <c r="G51" i="32"/>
  <c r="G30" i="32"/>
  <c r="G7" i="32"/>
  <c r="G45" i="32"/>
  <c r="G25" i="32"/>
  <c r="G3" i="32"/>
  <c r="G12" i="32"/>
  <c r="G52" i="32"/>
  <c r="G53" i="32"/>
  <c r="G32" i="32"/>
  <c r="G28" i="32"/>
  <c r="G23" i="32"/>
  <c r="G49" i="32"/>
  <c r="G50" i="32"/>
  <c r="G20" i="32"/>
  <c r="G48" i="32"/>
  <c r="G10" i="32"/>
  <c r="G46" i="32"/>
  <c r="G54" i="32"/>
  <c r="G18" i="32"/>
  <c r="G35" i="32"/>
  <c r="G21" i="32"/>
  <c r="K6" i="31"/>
  <c r="I10" i="27"/>
  <c r="I26" i="27"/>
  <c r="I6" i="27"/>
  <c r="I11" i="27"/>
  <c r="I22" i="27"/>
  <c r="I33" i="27"/>
  <c r="I38" i="27"/>
  <c r="O6" i="26"/>
  <c r="I12" i="27"/>
  <c r="I17" i="27"/>
  <c r="I28" i="27"/>
  <c r="I39" i="27"/>
  <c r="I18" i="27"/>
  <c r="I23" i="27"/>
  <c r="I34" i="27"/>
  <c r="I45" i="27"/>
  <c r="I50" i="27"/>
  <c r="I24" i="27"/>
  <c r="I29" i="27"/>
  <c r="I40" i="27"/>
  <c r="I51" i="27"/>
  <c r="I56" i="27"/>
  <c r="I30" i="27"/>
  <c r="I46" i="27"/>
  <c r="I57" i="27"/>
  <c r="I35" i="27"/>
  <c r="I7" i="27"/>
  <c r="I36" i="27"/>
  <c r="I41" i="27"/>
  <c r="I52" i="27"/>
  <c r="I55" i="27"/>
  <c r="I13" i="27"/>
  <c r="I42" i="27"/>
  <c r="I47" i="27"/>
  <c r="I58" i="27"/>
  <c r="I61" i="27"/>
  <c r="I25" i="27"/>
  <c r="I48" i="27"/>
  <c r="I53" i="27"/>
  <c r="I49" i="27"/>
  <c r="I60" i="27"/>
  <c r="I4" i="27"/>
  <c r="I15" i="27"/>
  <c r="I20" i="27"/>
  <c r="I19" i="27"/>
  <c r="I43" i="27"/>
  <c r="I21" i="27"/>
  <c r="I16" i="27"/>
  <c r="I3" i="27"/>
  <c r="I9" i="27"/>
  <c r="I27" i="27"/>
  <c r="I8" i="27"/>
  <c r="I14" i="27"/>
  <c r="I32" i="27"/>
  <c r="I44" i="27"/>
  <c r="I31" i="27"/>
  <c r="I37" i="27"/>
  <c r="I54" i="27"/>
  <c r="I5" i="27"/>
  <c r="I59" i="27"/>
  <c r="M29" i="32"/>
  <c r="M20" i="32"/>
  <c r="M4" i="32"/>
  <c r="M15" i="32"/>
  <c r="M54" i="32"/>
  <c r="M26" i="32"/>
  <c r="M18" i="32"/>
  <c r="M38" i="32"/>
  <c r="M6" i="32"/>
  <c r="M51" i="32"/>
  <c r="M23" i="32"/>
  <c r="M17" i="32"/>
  <c r="M31" i="32"/>
  <c r="M12" i="32"/>
  <c r="M48" i="32"/>
  <c r="M43" i="32"/>
  <c r="M14" i="32"/>
  <c r="M30" i="32"/>
  <c r="M21" i="32"/>
  <c r="M45" i="32"/>
  <c r="M28" i="32"/>
  <c r="M44" i="32"/>
  <c r="M52" i="32"/>
  <c r="M8" i="32"/>
  <c r="M42" i="32"/>
  <c r="M24" i="32"/>
  <c r="M33" i="32"/>
  <c r="M41" i="32"/>
  <c r="M39" i="32"/>
  <c r="M22" i="32"/>
  <c r="M34" i="32"/>
  <c r="M46" i="32"/>
  <c r="M49" i="32"/>
  <c r="M50" i="32"/>
  <c r="M19" i="32"/>
  <c r="M25" i="32"/>
  <c r="M47" i="32"/>
  <c r="M36" i="32"/>
  <c r="M16" i="32"/>
  <c r="M9" i="32"/>
  <c r="M37" i="32"/>
  <c r="M53" i="32"/>
  <c r="M13" i="32"/>
  <c r="M5" i="32"/>
  <c r="M35" i="32"/>
  <c r="M40" i="32"/>
  <c r="M10" i="32"/>
  <c r="M11" i="32"/>
  <c r="M32" i="32"/>
  <c r="M27" i="32"/>
  <c r="M7" i="32"/>
  <c r="M3" i="32"/>
  <c r="W6" i="31"/>
  <c r="D54" i="32"/>
  <c r="D43" i="32"/>
  <c r="D33" i="32"/>
  <c r="D14" i="32"/>
  <c r="D51" i="32"/>
  <c r="D27" i="32"/>
  <c r="D4" i="32"/>
  <c r="D19" i="32"/>
  <c r="D53" i="32"/>
  <c r="D29" i="32"/>
  <c r="D15" i="32"/>
  <c r="D52" i="32"/>
  <c r="D18" i="32"/>
  <c r="D50" i="32"/>
  <c r="D30" i="32"/>
  <c r="D12" i="32"/>
  <c r="D22" i="32"/>
  <c r="D7" i="32"/>
  <c r="D47" i="32"/>
  <c r="D20" i="32"/>
  <c r="D9" i="32"/>
  <c r="D26" i="32"/>
  <c r="D5" i="32"/>
  <c r="D44" i="32"/>
  <c r="D39" i="32"/>
  <c r="D6" i="32"/>
  <c r="D17" i="32"/>
  <c r="D13" i="32"/>
  <c r="D41" i="32"/>
  <c r="D32" i="32"/>
  <c r="D3" i="32"/>
  <c r="D46" i="32"/>
  <c r="D38" i="32"/>
  <c r="D42" i="32"/>
  <c r="D49" i="32"/>
  <c r="D10" i="32"/>
  <c r="D40" i="32"/>
  <c r="D23" i="32"/>
  <c r="D48" i="32"/>
  <c r="D24" i="32"/>
  <c r="D34" i="32"/>
  <c r="D31" i="32"/>
  <c r="D37" i="32"/>
  <c r="D16" i="32"/>
  <c r="D28" i="32"/>
  <c r="D21" i="32"/>
  <c r="D36" i="32"/>
  <c r="D8" i="32"/>
  <c r="D25" i="32"/>
  <c r="D45" i="32"/>
  <c r="D35" i="32"/>
  <c r="D11" i="32"/>
  <c r="E6" i="31"/>
  <c r="E7" i="27"/>
  <c r="E59" i="27"/>
  <c r="E20" i="27"/>
  <c r="E37" i="27"/>
  <c r="E42" i="27"/>
  <c r="E4" i="27"/>
  <c r="E9" i="27"/>
  <c r="E43" i="27"/>
  <c r="E26" i="27"/>
  <c r="G6" i="26"/>
  <c r="E34" i="27"/>
  <c r="E39" i="27"/>
  <c r="E56" i="27"/>
  <c r="E6" i="27"/>
  <c r="E41" i="27"/>
  <c r="E40" i="27"/>
  <c r="E45" i="27"/>
  <c r="E21" i="27"/>
  <c r="E19" i="27"/>
  <c r="E48" i="27"/>
  <c r="E27" i="27"/>
  <c r="E25" i="27"/>
  <c r="E54" i="27"/>
  <c r="E33" i="27"/>
  <c r="E31" i="27"/>
  <c r="E60" i="27"/>
  <c r="E10" i="27"/>
  <c r="E51" i="27"/>
  <c r="E49" i="27"/>
  <c r="E23" i="27"/>
  <c r="E16" i="27"/>
  <c r="E57" i="27"/>
  <c r="E55" i="27"/>
  <c r="E29" i="27"/>
  <c r="E3" i="27"/>
  <c r="E22" i="27"/>
  <c r="E8" i="27"/>
  <c r="E61" i="27"/>
  <c r="E47" i="27"/>
  <c r="E28" i="27"/>
  <c r="E14" i="27"/>
  <c r="E53" i="27"/>
  <c r="E5" i="27"/>
  <c r="E46" i="27"/>
  <c r="E32" i="27"/>
  <c r="E12" i="27"/>
  <c r="E11" i="27"/>
  <c r="E52" i="27"/>
  <c r="E38" i="27"/>
  <c r="E18" i="27"/>
  <c r="E17" i="27"/>
  <c r="E58" i="27"/>
  <c r="E44" i="27"/>
  <c r="E24" i="27"/>
  <c r="E35" i="27"/>
  <c r="E50" i="27"/>
  <c r="E30" i="27"/>
  <c r="E15" i="27"/>
  <c r="E13" i="27"/>
  <c r="E36" i="27"/>
  <c r="J40" i="27"/>
  <c r="J50" i="27"/>
  <c r="J46" i="27"/>
  <c r="J60" i="27"/>
  <c r="J4" i="27"/>
  <c r="J9" i="27"/>
  <c r="J56" i="27"/>
  <c r="J52" i="27"/>
  <c r="J5" i="27"/>
  <c r="J10" i="27"/>
  <c r="J15" i="27"/>
  <c r="J58" i="27"/>
  <c r="J11" i="27"/>
  <c r="J16" i="27"/>
  <c r="J21" i="27"/>
  <c r="Q6" i="26"/>
  <c r="J7" i="27"/>
  <c r="J6" i="27"/>
  <c r="J17" i="27"/>
  <c r="J22" i="27"/>
  <c r="J27" i="27"/>
  <c r="J13" i="27"/>
  <c r="J12" i="27"/>
  <c r="J23" i="27"/>
  <c r="J28" i="27"/>
  <c r="J8" i="27"/>
  <c r="J3" i="27"/>
  <c r="J19" i="27"/>
  <c r="J18" i="27"/>
  <c r="J34" i="27"/>
  <c r="J29" i="27"/>
  <c r="J14" i="27"/>
  <c r="J25" i="27"/>
  <c r="J24" i="27"/>
  <c r="J35" i="27"/>
  <c r="J33" i="27"/>
  <c r="J20" i="27"/>
  <c r="J31" i="27"/>
  <c r="J30" i="27"/>
  <c r="J41" i="27"/>
  <c r="J39" i="27"/>
  <c r="J26" i="27"/>
  <c r="J37" i="27"/>
  <c r="J36" i="27"/>
  <c r="J47" i="27"/>
  <c r="J45" i="27"/>
  <c r="J32" i="27"/>
  <c r="J43" i="27"/>
  <c r="J42" i="27"/>
  <c r="J53" i="27"/>
  <c r="J51" i="27"/>
  <c r="J38" i="27"/>
  <c r="J49" i="27"/>
  <c r="J48" i="27"/>
  <c r="J59" i="27"/>
  <c r="J57" i="27"/>
  <c r="J44" i="27"/>
  <c r="J55" i="27"/>
  <c r="J54" i="27"/>
  <c r="J61" i="27"/>
  <c r="C38" i="32"/>
  <c r="C41" i="32"/>
  <c r="C29" i="32"/>
  <c r="C26" i="32"/>
  <c r="C51" i="32"/>
  <c r="C33" i="32"/>
  <c r="C23" i="32"/>
  <c r="C16" i="32"/>
  <c r="C11" i="32"/>
  <c r="C49" i="32"/>
  <c r="C43" i="32"/>
  <c r="C25" i="32"/>
  <c r="C12" i="32"/>
  <c r="C3" i="32"/>
  <c r="C54" i="32"/>
  <c r="C46" i="32"/>
  <c r="C21" i="32"/>
  <c r="C8" i="32"/>
  <c r="C9" i="32"/>
  <c r="C52" i="32"/>
  <c r="C36" i="32"/>
  <c r="C20" i="32"/>
  <c r="C4" i="32"/>
  <c r="C5" i="32"/>
  <c r="C42" i="32"/>
  <c r="C22" i="32"/>
  <c r="C18" i="32"/>
  <c r="C48" i="32"/>
  <c r="C40" i="32"/>
  <c r="C19" i="32"/>
  <c r="C44" i="32"/>
  <c r="C28" i="32"/>
  <c r="C35" i="32"/>
  <c r="C34" i="32"/>
  <c r="C10" i="32"/>
  <c r="C7" i="32"/>
  <c r="C31" i="32"/>
  <c r="C24" i="32"/>
  <c r="C37" i="32"/>
  <c r="C15" i="32"/>
  <c r="C50" i="32"/>
  <c r="C17" i="32"/>
  <c r="C27" i="32"/>
  <c r="C53" i="32"/>
  <c r="C47" i="32"/>
  <c r="C14" i="32"/>
  <c r="C32" i="32"/>
  <c r="C6" i="32"/>
  <c r="C30" i="32"/>
  <c r="C39" i="32"/>
  <c r="C45" i="32"/>
  <c r="C13" i="32"/>
  <c r="C6" i="31"/>
  <c r="H46" i="32"/>
  <c r="H30" i="32"/>
  <c r="H28" i="32"/>
  <c r="H15" i="32"/>
  <c r="H43" i="32"/>
  <c r="H35" i="32"/>
  <c r="H22" i="32"/>
  <c r="H10" i="32"/>
  <c r="H40" i="32"/>
  <c r="H32" i="32"/>
  <c r="H17" i="32"/>
  <c r="H6" i="32"/>
  <c r="H37" i="32"/>
  <c r="H29" i="32"/>
  <c r="H14" i="32"/>
  <c r="H9" i="32"/>
  <c r="H54" i="32"/>
  <c r="H27" i="32"/>
  <c r="H11" i="32"/>
  <c r="H25" i="32"/>
  <c r="H53" i="32"/>
  <c r="H51" i="32"/>
  <c r="H24" i="32"/>
  <c r="H8" i="32"/>
  <c r="H13" i="32"/>
  <c r="H50" i="32"/>
  <c r="H48" i="32"/>
  <c r="H38" i="32"/>
  <c r="H5" i="32"/>
  <c r="H20" i="32"/>
  <c r="H47" i="32"/>
  <c r="H45" i="32"/>
  <c r="H34" i="32"/>
  <c r="H19" i="32"/>
  <c r="H7" i="32"/>
  <c r="H44" i="32"/>
  <c r="H42" i="32"/>
  <c r="H23" i="32"/>
  <c r="H16" i="32"/>
  <c r="H3" i="32"/>
  <c r="H41" i="32"/>
  <c r="H39" i="32"/>
  <c r="H21" i="32"/>
  <c r="H12" i="32"/>
  <c r="H52" i="32"/>
  <c r="H36" i="32"/>
  <c r="H18" i="32"/>
  <c r="H4" i="32"/>
  <c r="H49" i="32"/>
  <c r="H33" i="32"/>
  <c r="H26" i="32"/>
  <c r="H31" i="32"/>
  <c r="M6" i="31"/>
  <c r="D10" i="27"/>
  <c r="D15" i="27"/>
  <c r="D32" i="27"/>
  <c r="D37" i="27"/>
  <c r="D11" i="27"/>
  <c r="E6" i="26"/>
  <c r="D46" i="27"/>
  <c r="D51" i="27"/>
  <c r="D61" i="27"/>
  <c r="D6" i="27"/>
  <c r="D47" i="27"/>
  <c r="D3" i="27"/>
  <c r="D28" i="27"/>
  <c r="D45" i="27"/>
  <c r="D13" i="27"/>
  <c r="D30" i="27"/>
  <c r="D34" i="27"/>
  <c r="D57" i="27"/>
  <c r="D19" i="27"/>
  <c r="D5" i="27"/>
  <c r="D40" i="27"/>
  <c r="D8" i="27"/>
  <c r="D25" i="27"/>
  <c r="D17" i="27"/>
  <c r="D52" i="27"/>
  <c r="D14" i="27"/>
  <c r="D31" i="27"/>
  <c r="D23" i="27"/>
  <c r="D58" i="27"/>
  <c r="D20" i="27"/>
  <c r="D36" i="27"/>
  <c r="D29" i="27"/>
  <c r="D43" i="27"/>
  <c r="D26" i="27"/>
  <c r="D42" i="27"/>
  <c r="D35" i="27"/>
  <c r="D49" i="27"/>
  <c r="D38" i="27"/>
  <c r="D48" i="27"/>
  <c r="D41" i="27"/>
  <c r="D9" i="27"/>
  <c r="D44" i="27"/>
  <c r="D54" i="27"/>
  <c r="D53" i="27"/>
  <c r="D21" i="27"/>
  <c r="D50" i="27"/>
  <c r="D60" i="27"/>
  <c r="D59" i="27"/>
  <c r="D4" i="27"/>
  <c r="D27" i="27"/>
  <c r="D56" i="27"/>
  <c r="D12" i="27"/>
  <c r="D16" i="27"/>
  <c r="D33" i="27"/>
  <c r="D55" i="27"/>
  <c r="D18" i="27"/>
  <c r="D22" i="27"/>
  <c r="D39" i="27"/>
  <c r="D7" i="27"/>
  <c r="D24" i="27"/>
  <c r="K48" i="27"/>
  <c r="K50" i="27"/>
  <c r="S6" i="26"/>
  <c r="K49" i="27"/>
  <c r="K54" i="27"/>
  <c r="K38" i="27"/>
  <c r="K15" i="27"/>
  <c r="K8" i="27"/>
  <c r="K55" i="27"/>
  <c r="K60" i="27"/>
  <c r="K4" i="27"/>
  <c r="K21" i="27"/>
  <c r="K14" i="27"/>
  <c r="K61" i="27"/>
  <c r="K5" i="27"/>
  <c r="K10" i="27"/>
  <c r="K27" i="27"/>
  <c r="K26" i="27"/>
  <c r="K56" i="27"/>
  <c r="K11" i="27"/>
  <c r="K16" i="27"/>
  <c r="K33" i="27"/>
  <c r="K6" i="27"/>
  <c r="K17" i="27"/>
  <c r="K22" i="27"/>
  <c r="K39" i="27"/>
  <c r="K7" i="27"/>
  <c r="K23" i="27"/>
  <c r="K28" i="27"/>
  <c r="K12" i="27"/>
  <c r="K45" i="27"/>
  <c r="K13" i="27"/>
  <c r="K18" i="27"/>
  <c r="K29" i="27"/>
  <c r="K34" i="27"/>
  <c r="K51" i="27"/>
  <c r="K19" i="27"/>
  <c r="K24" i="27"/>
  <c r="K35" i="27"/>
  <c r="K40" i="27"/>
  <c r="K57" i="27"/>
  <c r="K25" i="27"/>
  <c r="K30" i="27"/>
  <c r="K41" i="27"/>
  <c r="K46" i="27"/>
  <c r="K20" i="27"/>
  <c r="K31" i="27"/>
  <c r="K36" i="27"/>
  <c r="K47" i="27"/>
  <c r="K52" i="27"/>
  <c r="K32" i="27"/>
  <c r="K37" i="27"/>
  <c r="K42" i="27"/>
  <c r="K53" i="27"/>
  <c r="K58" i="27"/>
  <c r="K44" i="27"/>
  <c r="K43" i="27"/>
  <c r="K59" i="27"/>
  <c r="K9" i="27"/>
  <c r="K3" i="27"/>
  <c r="L46" i="32"/>
  <c r="L33" i="32"/>
  <c r="L17" i="32"/>
  <c r="L44" i="32"/>
  <c r="L7" i="32"/>
  <c r="L43" i="32"/>
  <c r="L30" i="32"/>
  <c r="L14" i="32"/>
  <c r="L23" i="32"/>
  <c r="L13" i="32"/>
  <c r="L40" i="32"/>
  <c r="L27" i="32"/>
  <c r="L11" i="32"/>
  <c r="L10" i="32"/>
  <c r="L37" i="32"/>
  <c r="L24" i="32"/>
  <c r="L8" i="32"/>
  <c r="L6" i="32"/>
  <c r="L47" i="32"/>
  <c r="L25" i="32"/>
  <c r="L5" i="32"/>
  <c r="L16" i="32"/>
  <c r="L45" i="32"/>
  <c r="L29" i="32"/>
  <c r="L35" i="32"/>
  <c r="L3" i="32"/>
  <c r="L50" i="32"/>
  <c r="L41" i="32"/>
  <c r="L34" i="32"/>
  <c r="L9" i="32"/>
  <c r="L48" i="32"/>
  <c r="L31" i="32"/>
  <c r="L54" i="32"/>
  <c r="L19" i="32"/>
  <c r="L53" i="32"/>
  <c r="L21" i="32"/>
  <c r="L22" i="32"/>
  <c r="L18" i="32"/>
  <c r="L51" i="32"/>
  <c r="L42" i="32"/>
  <c r="L26" i="32"/>
  <c r="L12" i="32"/>
  <c r="L52" i="32"/>
  <c r="L38" i="32"/>
  <c r="L15" i="32"/>
  <c r="L28" i="32"/>
  <c r="L4" i="32"/>
  <c r="L49" i="32"/>
  <c r="L36" i="32"/>
  <c r="L32" i="32"/>
  <c r="L39" i="32"/>
  <c r="L20" i="32"/>
  <c r="U6" i="31"/>
  <c r="I38" i="32"/>
  <c r="I46" i="32"/>
  <c r="I8" i="32"/>
  <c r="I12" i="32"/>
  <c r="I3" i="32"/>
  <c r="I45" i="32"/>
  <c r="I27" i="32"/>
  <c r="I30" i="32"/>
  <c r="I36" i="32"/>
  <c r="I21" i="32"/>
  <c r="I37" i="32"/>
  <c r="I49" i="32"/>
  <c r="I10" i="32"/>
  <c r="I16" i="32"/>
  <c r="I43" i="32"/>
  <c r="I20" i="32"/>
  <c r="I6" i="32"/>
  <c r="I4" i="32"/>
  <c r="I41" i="32"/>
  <c r="I53" i="32"/>
  <c r="I28" i="32"/>
  <c r="I24" i="32"/>
  <c r="I47" i="32"/>
  <c r="I15" i="32"/>
  <c r="I17" i="32"/>
  <c r="I22" i="32"/>
  <c r="I44" i="32"/>
  <c r="I32" i="32"/>
  <c r="I48" i="32"/>
  <c r="I11" i="32"/>
  <c r="I33" i="32"/>
  <c r="I52" i="32"/>
  <c r="I23" i="32"/>
  <c r="I26" i="32"/>
  <c r="I29" i="32"/>
  <c r="I50" i="32"/>
  <c r="I25" i="32"/>
  <c r="I9" i="32"/>
  <c r="I42" i="32"/>
  <c r="I35" i="32"/>
  <c r="I13" i="32"/>
  <c r="I14" i="32"/>
  <c r="I54" i="32"/>
  <c r="I39" i="32"/>
  <c r="I51" i="32"/>
  <c r="I5" i="32"/>
  <c r="I18" i="32"/>
  <c r="I40" i="32"/>
  <c r="I31" i="32"/>
  <c r="I34" i="32"/>
  <c r="I19" i="32"/>
  <c r="I7" i="32"/>
  <c r="O6" i="31"/>
  <c r="F15" i="27"/>
  <c r="F17" i="27"/>
  <c r="F16" i="27"/>
  <c r="F27" i="27"/>
  <c r="F32" i="27"/>
  <c r="F18" i="27"/>
  <c r="F29" i="27"/>
  <c r="F28" i="27"/>
  <c r="F35" i="27"/>
  <c r="F34" i="27"/>
  <c r="F45" i="27"/>
  <c r="F43" i="27"/>
  <c r="F36" i="27"/>
  <c r="F41" i="27"/>
  <c r="F40" i="27"/>
  <c r="F49" i="27"/>
  <c r="F42" i="27"/>
  <c r="F51" i="27"/>
  <c r="I6" i="26"/>
  <c r="F47" i="27"/>
  <c r="F46" i="27"/>
  <c r="F57" i="27"/>
  <c r="F7" i="27"/>
  <c r="F48" i="27"/>
  <c r="F53" i="27"/>
  <c r="F61" i="27"/>
  <c r="F9" i="27"/>
  <c r="F14" i="27"/>
  <c r="F31" i="27"/>
  <c r="F5" i="27"/>
  <c r="F4" i="27"/>
  <c r="F20" i="27"/>
  <c r="F6" i="27"/>
  <c r="F56" i="27"/>
  <c r="F26" i="27"/>
  <c r="F10" i="27"/>
  <c r="F38" i="27"/>
  <c r="F22" i="27"/>
  <c r="F37" i="27"/>
  <c r="F52" i="27"/>
  <c r="F13" i="27"/>
  <c r="F3" i="27"/>
  <c r="F58" i="27"/>
  <c r="F19" i="27"/>
  <c r="F44" i="27"/>
  <c r="F25" i="27"/>
  <c r="F21" i="27"/>
  <c r="F12" i="27"/>
  <c r="F33" i="27"/>
  <c r="F24" i="27"/>
  <c r="F39" i="27"/>
  <c r="F30" i="27"/>
  <c r="F11" i="27"/>
  <c r="F50" i="27"/>
  <c r="F54" i="27"/>
  <c r="F23" i="27"/>
  <c r="F55" i="27"/>
  <c r="F60" i="27"/>
  <c r="F59" i="27"/>
  <c r="F8" i="27"/>
  <c r="L30" i="27"/>
  <c r="L38" i="27"/>
  <c r="L43" i="27"/>
  <c r="L36" i="27"/>
  <c r="L34" i="27"/>
  <c r="L33" i="27"/>
  <c r="U6" i="26"/>
  <c r="L44" i="27"/>
  <c r="L49" i="27"/>
  <c r="L42" i="27"/>
  <c r="L40" i="27"/>
  <c r="L39" i="27"/>
  <c r="L50" i="27"/>
  <c r="L55" i="27"/>
  <c r="L48" i="27"/>
  <c r="L46" i="27"/>
  <c r="L45" i="27"/>
  <c r="L56" i="27"/>
  <c r="L61" i="27"/>
  <c r="L54" i="27"/>
  <c r="L4" i="27"/>
  <c r="L51" i="27"/>
  <c r="L41" i="27"/>
  <c r="L53" i="27"/>
  <c r="L60" i="27"/>
  <c r="L10" i="27"/>
  <c r="L57" i="27"/>
  <c r="L52" i="27"/>
  <c r="L59" i="27"/>
  <c r="L16" i="27"/>
  <c r="L47" i="27"/>
  <c r="L7" i="27"/>
  <c r="L58" i="27"/>
  <c r="L5" i="27"/>
  <c r="L22" i="27"/>
  <c r="L8" i="27"/>
  <c r="L13" i="27"/>
  <c r="L6" i="27"/>
  <c r="L11" i="27"/>
  <c r="L28" i="27"/>
  <c r="L14" i="27"/>
  <c r="L19" i="27"/>
  <c r="L12" i="27"/>
  <c r="L17" i="27"/>
  <c r="L9" i="27"/>
  <c r="L20" i="27"/>
  <c r="L25" i="27"/>
  <c r="L18" i="27"/>
  <c r="L23" i="27"/>
  <c r="L15" i="27"/>
  <c r="L26" i="27"/>
  <c r="L31" i="27"/>
  <c r="L24" i="27"/>
  <c r="L29" i="27"/>
  <c r="L21" i="27"/>
  <c r="L32" i="27"/>
  <c r="L37" i="27"/>
  <c r="L35" i="27"/>
  <c r="L27" i="27"/>
  <c r="L3" i="27"/>
  <c r="F48" i="32"/>
  <c r="F19" i="32"/>
  <c r="F31" i="32"/>
  <c r="F4" i="32"/>
  <c r="I6" i="31"/>
  <c r="F43" i="32"/>
  <c r="F45" i="32"/>
  <c r="F16" i="32"/>
  <c r="F26" i="32"/>
  <c r="F12" i="32"/>
  <c r="F46" i="32"/>
  <c r="F32" i="32"/>
  <c r="F13" i="32"/>
  <c r="F11" i="32"/>
  <c r="F17" i="32"/>
  <c r="F53" i="32"/>
  <c r="F47" i="32"/>
  <c r="F42" i="32"/>
  <c r="F7" i="32"/>
  <c r="F10" i="32"/>
  <c r="F51" i="32"/>
  <c r="F39" i="32"/>
  <c r="F40" i="32"/>
  <c r="F3" i="32"/>
  <c r="F8" i="32"/>
  <c r="F38" i="32"/>
  <c r="F54" i="32"/>
  <c r="F27" i="32"/>
  <c r="F50" i="32"/>
  <c r="F49" i="32"/>
  <c r="F28" i="32"/>
  <c r="F25" i="32"/>
  <c r="F23" i="32"/>
  <c r="F34" i="32"/>
  <c r="F22" i="32"/>
  <c r="F37" i="32"/>
  <c r="F15" i="32"/>
  <c r="F30" i="32"/>
  <c r="F21" i="32"/>
  <c r="F20" i="32"/>
  <c r="F6" i="32"/>
  <c r="F44" i="32"/>
  <c r="F18" i="32"/>
  <c r="F24" i="32"/>
  <c r="F5" i="32"/>
  <c r="F41" i="32"/>
  <c r="F52" i="32"/>
  <c r="F9" i="32"/>
  <c r="F36" i="32"/>
  <c r="F29" i="32"/>
  <c r="F35" i="32"/>
  <c r="F33" i="32"/>
  <c r="F14" i="32"/>
  <c r="K1" i="32"/>
  <c r="B1" i="27"/>
  <c r="E1" i="32"/>
  <c r="J1" i="32"/>
  <c r="G1" i="32"/>
  <c r="M1" i="32"/>
  <c r="D1" i="32"/>
  <c r="G1" i="27"/>
  <c r="C1" i="32"/>
  <c r="H1" i="32"/>
  <c r="L1" i="32"/>
  <c r="I1" i="32"/>
  <c r="F1" i="32"/>
  <c r="B32" i="27"/>
  <c r="A53" i="27"/>
  <c r="A39" i="27"/>
  <c r="B11" i="27"/>
  <c r="B3" i="27"/>
  <c r="A23" i="27"/>
  <c r="A6" i="27"/>
  <c r="B25" i="27"/>
  <c r="A10" i="27"/>
  <c r="B18" i="27"/>
  <c r="A32" i="27"/>
  <c r="B30" i="27"/>
  <c r="B4" i="27"/>
  <c r="B56" i="27"/>
  <c r="A3" i="27"/>
  <c r="A7" i="27"/>
  <c r="A14" i="27"/>
  <c r="B16" i="27"/>
  <c r="B42" i="27"/>
  <c r="B9" i="27"/>
  <c r="B35" i="27"/>
  <c r="B37" i="27"/>
  <c r="A4" i="27"/>
  <c r="A19" i="27"/>
  <c r="A59" i="27"/>
  <c r="A22" i="27"/>
  <c r="A38" i="27"/>
  <c r="B28" i="27"/>
  <c r="B54" i="27"/>
  <c r="B47" i="27"/>
  <c r="B49" i="27"/>
  <c r="A16" i="27"/>
  <c r="A24" i="27"/>
  <c r="A34" i="27"/>
  <c r="B48" i="27"/>
  <c r="B21" i="27"/>
  <c r="A31" i="27"/>
  <c r="A50" i="27"/>
  <c r="B40" i="27"/>
  <c r="B7" i="27"/>
  <c r="B33" i="27"/>
  <c r="B59" i="27"/>
  <c r="B61" i="27"/>
  <c r="A28" i="27"/>
  <c r="A43" i="27"/>
  <c r="A48" i="27"/>
  <c r="A46" i="27"/>
  <c r="A27" i="27"/>
  <c r="B52" i="27"/>
  <c r="B45" i="27"/>
  <c r="B51" i="27"/>
  <c r="B27" i="27"/>
  <c r="A54" i="27"/>
  <c r="A25" i="27"/>
  <c r="A58" i="27"/>
  <c r="A51" i="27"/>
  <c r="B31" i="27"/>
  <c r="A20" i="27"/>
  <c r="A49" i="27"/>
  <c r="B50" i="27"/>
  <c r="B19" i="27"/>
  <c r="A55" i="27"/>
  <c r="B5" i="27"/>
  <c r="B57" i="27"/>
  <c r="B14" i="27"/>
  <c r="A44" i="27"/>
  <c r="A11" i="27"/>
  <c r="A33" i="27"/>
  <c r="B12" i="27"/>
  <c r="A52" i="27"/>
  <c r="B8" i="27"/>
  <c r="B17" i="27"/>
  <c r="B43" i="27"/>
  <c r="B10" i="27"/>
  <c r="B24" i="27"/>
  <c r="B26" i="27"/>
  <c r="A5" i="27"/>
  <c r="A9" i="27"/>
  <c r="A61" i="27"/>
  <c r="A47" i="27"/>
  <c r="A30" i="27"/>
  <c r="B29" i="27"/>
  <c r="B55" i="27"/>
  <c r="B36" i="27"/>
  <c r="B38" i="27"/>
  <c r="A17" i="27"/>
  <c r="A26" i="27"/>
  <c r="A12" i="27"/>
  <c r="A40" i="27"/>
  <c r="A29" i="27"/>
  <c r="B22" i="27"/>
  <c r="A21" i="27"/>
  <c r="A42" i="27"/>
  <c r="B41" i="27"/>
  <c r="B34" i="27"/>
  <c r="A36" i="27"/>
  <c r="B53" i="27"/>
  <c r="B20" i="27"/>
  <c r="B46" i="27"/>
  <c r="B60" i="27"/>
  <c r="A41" i="27"/>
  <c r="A45" i="27"/>
  <c r="A15" i="27"/>
  <c r="A60" i="27"/>
  <c r="A8" i="27"/>
  <c r="B6" i="27"/>
  <c r="B58" i="27"/>
  <c r="B39" i="27"/>
  <c r="B15" i="27"/>
  <c r="A57" i="27"/>
  <c r="A18" i="27"/>
  <c r="A13" i="27"/>
  <c r="B44" i="27"/>
  <c r="B13" i="27"/>
  <c r="A56" i="27"/>
  <c r="A37" i="27"/>
  <c r="B23" i="27"/>
  <c r="A35" i="2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5056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05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  <bk>
      <rc t="1" v="4125"/>
    </bk>
    <bk>
      <rc t="1" v="4126"/>
    </bk>
    <bk>
      <rc t="1" v="4127"/>
    </bk>
    <bk>
      <rc t="1" v="4128"/>
    </bk>
    <bk>
      <rc t="1" v="4129"/>
    </bk>
    <bk>
      <rc t="1" v="4130"/>
    </bk>
    <bk>
      <rc t="1" v="4131"/>
    </bk>
    <bk>
      <rc t="1" v="4132"/>
    </bk>
    <bk>
      <rc t="1" v="4133"/>
    </bk>
    <bk>
      <rc t="1" v="4134"/>
    </bk>
    <bk>
      <rc t="1" v="4135"/>
    </bk>
    <bk>
      <rc t="1" v="4136"/>
    </bk>
    <bk>
      <rc t="1" v="4137"/>
    </bk>
    <bk>
      <rc t="1" v="4138"/>
    </bk>
    <bk>
      <rc t="1" v="4139"/>
    </bk>
    <bk>
      <rc t="1" v="4140"/>
    </bk>
    <bk>
      <rc t="1" v="4141"/>
    </bk>
    <bk>
      <rc t="1" v="4142"/>
    </bk>
    <bk>
      <rc t="1" v="4143"/>
    </bk>
    <bk>
      <rc t="1" v="4144"/>
    </bk>
    <bk>
      <rc t="1" v="4145"/>
    </bk>
    <bk>
      <rc t="1" v="4146"/>
    </bk>
    <bk>
      <rc t="1" v="4147"/>
    </bk>
    <bk>
      <rc t="1" v="4148"/>
    </bk>
    <bk>
      <rc t="1" v="4149"/>
    </bk>
    <bk>
      <rc t="1" v="4150"/>
    </bk>
    <bk>
      <rc t="1" v="4151"/>
    </bk>
    <bk>
      <rc t="1" v="4152"/>
    </bk>
    <bk>
      <rc t="1" v="4153"/>
    </bk>
    <bk>
      <rc t="1" v="4154"/>
    </bk>
    <bk>
      <rc t="1" v="4155"/>
    </bk>
    <bk>
      <rc t="1" v="4156"/>
    </bk>
    <bk>
      <rc t="1" v="4157"/>
    </bk>
    <bk>
      <rc t="1" v="4158"/>
    </bk>
    <bk>
      <rc t="1" v="4159"/>
    </bk>
    <bk>
      <rc t="1" v="4160"/>
    </bk>
    <bk>
      <rc t="1" v="4161"/>
    </bk>
    <bk>
      <rc t="1" v="4162"/>
    </bk>
    <bk>
      <rc t="1" v="4163"/>
    </bk>
    <bk>
      <rc t="1" v="4164"/>
    </bk>
    <bk>
      <rc t="1" v="4165"/>
    </bk>
    <bk>
      <rc t="1" v="4166"/>
    </bk>
    <bk>
      <rc t="1" v="4167"/>
    </bk>
    <bk>
      <rc t="1" v="4168"/>
    </bk>
    <bk>
      <rc t="1" v="4169"/>
    </bk>
    <bk>
      <rc t="1" v="4170"/>
    </bk>
    <bk>
      <rc t="1" v="4171"/>
    </bk>
    <bk>
      <rc t="1" v="4172"/>
    </bk>
    <bk>
      <rc t="1" v="4173"/>
    </bk>
    <bk>
      <rc t="1" v="4174"/>
    </bk>
    <bk>
      <rc t="1" v="4175"/>
    </bk>
    <bk>
      <rc t="1" v="4176"/>
    </bk>
    <bk>
      <rc t="1" v="4177"/>
    </bk>
    <bk>
      <rc t="1" v="4178"/>
    </bk>
    <bk>
      <rc t="1" v="4179"/>
    </bk>
    <bk>
      <rc t="1" v="4180"/>
    </bk>
    <bk>
      <rc t="1" v="4181"/>
    </bk>
    <bk>
      <rc t="1" v="4182"/>
    </bk>
    <bk>
      <rc t="1" v="4183"/>
    </bk>
    <bk>
      <rc t="1" v="4184"/>
    </bk>
    <bk>
      <rc t="1" v="4185"/>
    </bk>
    <bk>
      <rc t="1" v="4186"/>
    </bk>
    <bk>
      <rc t="1" v="4187"/>
    </bk>
    <bk>
      <rc t="1" v="4188"/>
    </bk>
    <bk>
      <rc t="1" v="4189"/>
    </bk>
    <bk>
      <rc t="1" v="4190"/>
    </bk>
    <bk>
      <rc t="1" v="4191"/>
    </bk>
    <bk>
      <rc t="1" v="4192"/>
    </bk>
    <bk>
      <rc t="1" v="4193"/>
    </bk>
    <bk>
      <rc t="1" v="4194"/>
    </bk>
    <bk>
      <rc t="1" v="4195"/>
    </bk>
    <bk>
      <rc t="1" v="4196"/>
    </bk>
    <bk>
      <rc t="1" v="4197"/>
    </bk>
    <bk>
      <rc t="1" v="4198"/>
    </bk>
    <bk>
      <rc t="1" v="4199"/>
    </bk>
    <bk>
      <rc t="1" v="4200"/>
    </bk>
    <bk>
      <rc t="1" v="4201"/>
    </bk>
    <bk>
      <rc t="1" v="4202"/>
    </bk>
    <bk>
      <rc t="1" v="4203"/>
    </bk>
    <bk>
      <rc t="1" v="4204"/>
    </bk>
    <bk>
      <rc t="1" v="4205"/>
    </bk>
    <bk>
      <rc t="1" v="4206"/>
    </bk>
    <bk>
      <rc t="1" v="4207"/>
    </bk>
    <bk>
      <rc t="1" v="4208"/>
    </bk>
    <bk>
      <rc t="1" v="4209"/>
    </bk>
    <bk>
      <rc t="1" v="4210"/>
    </bk>
    <bk>
      <rc t="1" v="4211"/>
    </bk>
    <bk>
      <rc t="1" v="4212"/>
    </bk>
    <bk>
      <rc t="1" v="4213"/>
    </bk>
    <bk>
      <rc t="1" v="4214"/>
    </bk>
    <bk>
      <rc t="1" v="4215"/>
    </bk>
    <bk>
      <rc t="1" v="4216"/>
    </bk>
    <bk>
      <rc t="1" v="4217"/>
    </bk>
    <bk>
      <rc t="1" v="4218"/>
    </bk>
    <bk>
      <rc t="1" v="4219"/>
    </bk>
    <bk>
      <rc t="1" v="4220"/>
    </bk>
    <bk>
      <rc t="1" v="4221"/>
    </bk>
    <bk>
      <rc t="1" v="4222"/>
    </bk>
    <bk>
      <rc t="1" v="4223"/>
    </bk>
    <bk>
      <rc t="1" v="4224"/>
    </bk>
    <bk>
      <rc t="1" v="4225"/>
    </bk>
    <bk>
      <rc t="1" v="4226"/>
    </bk>
    <bk>
      <rc t="1" v="4227"/>
    </bk>
    <bk>
      <rc t="1" v="4228"/>
    </bk>
    <bk>
      <rc t="1" v="4229"/>
    </bk>
    <bk>
      <rc t="1" v="4230"/>
    </bk>
    <bk>
      <rc t="1" v="4231"/>
    </bk>
    <bk>
      <rc t="1" v="4232"/>
    </bk>
    <bk>
      <rc t="1" v="4233"/>
    </bk>
    <bk>
      <rc t="1" v="4234"/>
    </bk>
    <bk>
      <rc t="1" v="4235"/>
    </bk>
    <bk>
      <rc t="1" v="4236"/>
    </bk>
    <bk>
      <rc t="1" v="4237"/>
    </bk>
    <bk>
      <rc t="1" v="4238"/>
    </bk>
    <bk>
      <rc t="1" v="4239"/>
    </bk>
    <bk>
      <rc t="1" v="4240"/>
    </bk>
    <bk>
      <rc t="1" v="4241"/>
    </bk>
    <bk>
      <rc t="1" v="4242"/>
    </bk>
    <bk>
      <rc t="1" v="4243"/>
    </bk>
    <bk>
      <rc t="1" v="4244"/>
    </bk>
    <bk>
      <rc t="1" v="4245"/>
    </bk>
    <bk>
      <rc t="1" v="4246"/>
    </bk>
    <bk>
      <rc t="1" v="4247"/>
    </bk>
    <bk>
      <rc t="1" v="4248"/>
    </bk>
    <bk>
      <rc t="1" v="4249"/>
    </bk>
    <bk>
      <rc t="1" v="4250"/>
    </bk>
    <bk>
      <rc t="1" v="4251"/>
    </bk>
    <bk>
      <rc t="1" v="4252"/>
    </bk>
    <bk>
      <rc t="1" v="4253"/>
    </bk>
    <bk>
      <rc t="1" v="4254"/>
    </bk>
    <bk>
      <rc t="1" v="4255"/>
    </bk>
    <bk>
      <rc t="1" v="4256"/>
    </bk>
    <bk>
      <rc t="1" v="4257"/>
    </bk>
    <bk>
      <rc t="1" v="4258"/>
    </bk>
    <bk>
      <rc t="1" v="4259"/>
    </bk>
    <bk>
      <rc t="1" v="4260"/>
    </bk>
    <bk>
      <rc t="1" v="4261"/>
    </bk>
    <bk>
      <rc t="1" v="4262"/>
    </bk>
    <bk>
      <rc t="1" v="4263"/>
    </bk>
    <bk>
      <rc t="1" v="4264"/>
    </bk>
    <bk>
      <rc t="1" v="4265"/>
    </bk>
    <bk>
      <rc t="1" v="4266"/>
    </bk>
    <bk>
      <rc t="1" v="4267"/>
    </bk>
    <bk>
      <rc t="1" v="4268"/>
    </bk>
    <bk>
      <rc t="1" v="4269"/>
    </bk>
    <bk>
      <rc t="1" v="4270"/>
    </bk>
    <bk>
      <rc t="1" v="4271"/>
    </bk>
    <bk>
      <rc t="1" v="4272"/>
    </bk>
    <bk>
      <rc t="1" v="4273"/>
    </bk>
    <bk>
      <rc t="1" v="4274"/>
    </bk>
    <bk>
      <rc t="1" v="4275"/>
    </bk>
    <bk>
      <rc t="1" v="4276"/>
    </bk>
    <bk>
      <rc t="1" v="4277"/>
    </bk>
    <bk>
      <rc t="1" v="4278"/>
    </bk>
    <bk>
      <rc t="1" v="4279"/>
    </bk>
    <bk>
      <rc t="1" v="4280"/>
    </bk>
    <bk>
      <rc t="1" v="4281"/>
    </bk>
    <bk>
      <rc t="1" v="4282"/>
    </bk>
    <bk>
      <rc t="1" v="4283"/>
    </bk>
    <bk>
      <rc t="1" v="4284"/>
    </bk>
    <bk>
      <rc t="1" v="4285"/>
    </bk>
    <bk>
      <rc t="1" v="4286"/>
    </bk>
    <bk>
      <rc t="1" v="4287"/>
    </bk>
    <bk>
      <rc t="1" v="4288"/>
    </bk>
    <bk>
      <rc t="1" v="4289"/>
    </bk>
    <bk>
      <rc t="1" v="4290"/>
    </bk>
    <bk>
      <rc t="1" v="4291"/>
    </bk>
    <bk>
      <rc t="1" v="4292"/>
    </bk>
    <bk>
      <rc t="1" v="4293"/>
    </bk>
    <bk>
      <rc t="1" v="4294"/>
    </bk>
    <bk>
      <rc t="1" v="4295"/>
    </bk>
    <bk>
      <rc t="1" v="4296"/>
    </bk>
    <bk>
      <rc t="1" v="4297"/>
    </bk>
    <bk>
      <rc t="1" v="4298"/>
    </bk>
    <bk>
      <rc t="1" v="4299"/>
    </bk>
    <bk>
      <rc t="1" v="4300"/>
    </bk>
    <bk>
      <rc t="1" v="4301"/>
    </bk>
    <bk>
      <rc t="1" v="4302"/>
    </bk>
    <bk>
      <rc t="1" v="4303"/>
    </bk>
    <bk>
      <rc t="1" v="4304"/>
    </bk>
    <bk>
      <rc t="1" v="4305"/>
    </bk>
    <bk>
      <rc t="1" v="4306"/>
    </bk>
    <bk>
      <rc t="1" v="4307"/>
    </bk>
    <bk>
      <rc t="1" v="4308"/>
    </bk>
    <bk>
      <rc t="1" v="4309"/>
    </bk>
    <bk>
      <rc t="1" v="4310"/>
    </bk>
    <bk>
      <rc t="1" v="4311"/>
    </bk>
    <bk>
      <rc t="1" v="4312"/>
    </bk>
    <bk>
      <rc t="1" v="4313"/>
    </bk>
    <bk>
      <rc t="1" v="4314"/>
    </bk>
    <bk>
      <rc t="1" v="4315"/>
    </bk>
    <bk>
      <rc t="1" v="4316"/>
    </bk>
    <bk>
      <rc t="1" v="4317"/>
    </bk>
    <bk>
      <rc t="1" v="4318"/>
    </bk>
    <bk>
      <rc t="1" v="4319"/>
    </bk>
    <bk>
      <rc t="1" v="4320"/>
    </bk>
    <bk>
      <rc t="1" v="4321"/>
    </bk>
    <bk>
      <rc t="1" v="4322"/>
    </bk>
    <bk>
      <rc t="1" v="4323"/>
    </bk>
    <bk>
      <rc t="1" v="4324"/>
    </bk>
    <bk>
      <rc t="1" v="4325"/>
    </bk>
    <bk>
      <rc t="1" v="4326"/>
    </bk>
    <bk>
      <rc t="1" v="4327"/>
    </bk>
    <bk>
      <rc t="1" v="4328"/>
    </bk>
    <bk>
      <rc t="1" v="4329"/>
    </bk>
    <bk>
      <rc t="1" v="4330"/>
    </bk>
    <bk>
      <rc t="1" v="4331"/>
    </bk>
    <bk>
      <rc t="1" v="4332"/>
    </bk>
    <bk>
      <rc t="1" v="4333"/>
    </bk>
    <bk>
      <rc t="1" v="4334"/>
    </bk>
    <bk>
      <rc t="1" v="4335"/>
    </bk>
    <bk>
      <rc t="1" v="4336"/>
    </bk>
    <bk>
      <rc t="1" v="4337"/>
    </bk>
    <bk>
      <rc t="1" v="4338"/>
    </bk>
    <bk>
      <rc t="1" v="4339"/>
    </bk>
    <bk>
      <rc t="1" v="4340"/>
    </bk>
    <bk>
      <rc t="1" v="4341"/>
    </bk>
    <bk>
      <rc t="1" v="4342"/>
    </bk>
    <bk>
      <rc t="1" v="4343"/>
    </bk>
    <bk>
      <rc t="1" v="4344"/>
    </bk>
    <bk>
      <rc t="1" v="4345"/>
    </bk>
    <bk>
      <rc t="1" v="4346"/>
    </bk>
    <bk>
      <rc t="1" v="4347"/>
    </bk>
    <bk>
      <rc t="1" v="4348"/>
    </bk>
    <bk>
      <rc t="1" v="4349"/>
    </bk>
    <bk>
      <rc t="1" v="4350"/>
    </bk>
    <bk>
      <rc t="1" v="4351"/>
    </bk>
    <bk>
      <rc t="1" v="4352"/>
    </bk>
    <bk>
      <rc t="1" v="4353"/>
    </bk>
    <bk>
      <rc t="1" v="4354"/>
    </bk>
    <bk>
      <rc t="1" v="4355"/>
    </bk>
    <bk>
      <rc t="1" v="4356"/>
    </bk>
    <bk>
      <rc t="1" v="4357"/>
    </bk>
    <bk>
      <rc t="1" v="4358"/>
    </bk>
    <bk>
      <rc t="1" v="4359"/>
    </bk>
    <bk>
      <rc t="1" v="4360"/>
    </bk>
    <bk>
      <rc t="1" v="4361"/>
    </bk>
    <bk>
      <rc t="1" v="4362"/>
    </bk>
    <bk>
      <rc t="1" v="4363"/>
    </bk>
    <bk>
      <rc t="1" v="4364"/>
    </bk>
    <bk>
      <rc t="1" v="4365"/>
    </bk>
    <bk>
      <rc t="1" v="4366"/>
    </bk>
    <bk>
      <rc t="1" v="4367"/>
    </bk>
    <bk>
      <rc t="1" v="4368"/>
    </bk>
    <bk>
      <rc t="1" v="4369"/>
    </bk>
    <bk>
      <rc t="1" v="4370"/>
    </bk>
    <bk>
      <rc t="1" v="4371"/>
    </bk>
    <bk>
      <rc t="1" v="4372"/>
    </bk>
    <bk>
      <rc t="1" v="4373"/>
    </bk>
    <bk>
      <rc t="1" v="4374"/>
    </bk>
    <bk>
      <rc t="1" v="4375"/>
    </bk>
    <bk>
      <rc t="1" v="4376"/>
    </bk>
    <bk>
      <rc t="1" v="4377"/>
    </bk>
    <bk>
      <rc t="1" v="4378"/>
    </bk>
    <bk>
      <rc t="1" v="4379"/>
    </bk>
    <bk>
      <rc t="1" v="4380"/>
    </bk>
    <bk>
      <rc t="1" v="4381"/>
    </bk>
    <bk>
      <rc t="1" v="4382"/>
    </bk>
    <bk>
      <rc t="1" v="4383"/>
    </bk>
    <bk>
      <rc t="1" v="4384"/>
    </bk>
    <bk>
      <rc t="1" v="4385"/>
    </bk>
    <bk>
      <rc t="1" v="4386"/>
    </bk>
    <bk>
      <rc t="1" v="4387"/>
    </bk>
    <bk>
      <rc t="1" v="4388"/>
    </bk>
    <bk>
      <rc t="1" v="4389"/>
    </bk>
    <bk>
      <rc t="1" v="4390"/>
    </bk>
    <bk>
      <rc t="1" v="4391"/>
    </bk>
    <bk>
      <rc t="1" v="4392"/>
    </bk>
    <bk>
      <rc t="1" v="4393"/>
    </bk>
    <bk>
      <rc t="1" v="4394"/>
    </bk>
    <bk>
      <rc t="1" v="4395"/>
    </bk>
    <bk>
      <rc t="1" v="4396"/>
    </bk>
    <bk>
      <rc t="1" v="4397"/>
    </bk>
    <bk>
      <rc t="1" v="4398"/>
    </bk>
    <bk>
      <rc t="1" v="4399"/>
    </bk>
    <bk>
      <rc t="1" v="4400"/>
    </bk>
    <bk>
      <rc t="1" v="4401"/>
    </bk>
    <bk>
      <rc t="1" v="4402"/>
    </bk>
    <bk>
      <rc t="1" v="4403"/>
    </bk>
    <bk>
      <rc t="1" v="4404"/>
    </bk>
    <bk>
      <rc t="1" v="4405"/>
    </bk>
    <bk>
      <rc t="1" v="4406"/>
    </bk>
    <bk>
      <rc t="1" v="4407"/>
    </bk>
    <bk>
      <rc t="1" v="4408"/>
    </bk>
    <bk>
      <rc t="1" v="4409"/>
    </bk>
    <bk>
      <rc t="1" v="4410"/>
    </bk>
    <bk>
      <rc t="1" v="4411"/>
    </bk>
    <bk>
      <rc t="1" v="4412"/>
    </bk>
    <bk>
      <rc t="1" v="4413"/>
    </bk>
    <bk>
      <rc t="1" v="4414"/>
    </bk>
    <bk>
      <rc t="1" v="4415"/>
    </bk>
    <bk>
      <rc t="1" v="4416"/>
    </bk>
    <bk>
      <rc t="1" v="4417"/>
    </bk>
    <bk>
      <rc t="1" v="4418"/>
    </bk>
    <bk>
      <rc t="1" v="4419"/>
    </bk>
    <bk>
      <rc t="1" v="4420"/>
    </bk>
    <bk>
      <rc t="1" v="4421"/>
    </bk>
    <bk>
      <rc t="1" v="4422"/>
    </bk>
    <bk>
      <rc t="1" v="4423"/>
    </bk>
    <bk>
      <rc t="1" v="4424"/>
    </bk>
    <bk>
      <rc t="1" v="4425"/>
    </bk>
    <bk>
      <rc t="1" v="4426"/>
    </bk>
    <bk>
      <rc t="1" v="4427"/>
    </bk>
    <bk>
      <rc t="1" v="4428"/>
    </bk>
    <bk>
      <rc t="1" v="4429"/>
    </bk>
    <bk>
      <rc t="1" v="4430"/>
    </bk>
    <bk>
      <rc t="1" v="4431"/>
    </bk>
    <bk>
      <rc t="1" v="4432"/>
    </bk>
    <bk>
      <rc t="1" v="4433"/>
    </bk>
    <bk>
      <rc t="1" v="4434"/>
    </bk>
    <bk>
      <rc t="1" v="4435"/>
    </bk>
    <bk>
      <rc t="1" v="4436"/>
    </bk>
    <bk>
      <rc t="1" v="4437"/>
    </bk>
    <bk>
      <rc t="1" v="4438"/>
    </bk>
    <bk>
      <rc t="1" v="4439"/>
    </bk>
    <bk>
      <rc t="1" v="4440"/>
    </bk>
    <bk>
      <rc t="1" v="4441"/>
    </bk>
    <bk>
      <rc t="1" v="4442"/>
    </bk>
    <bk>
      <rc t="1" v="4443"/>
    </bk>
    <bk>
      <rc t="1" v="4444"/>
    </bk>
    <bk>
      <rc t="1" v="4445"/>
    </bk>
    <bk>
      <rc t="1" v="4446"/>
    </bk>
    <bk>
      <rc t="1" v="4447"/>
    </bk>
    <bk>
      <rc t="1" v="4448"/>
    </bk>
    <bk>
      <rc t="1" v="4449"/>
    </bk>
    <bk>
      <rc t="1" v="4450"/>
    </bk>
    <bk>
      <rc t="1" v="4451"/>
    </bk>
    <bk>
      <rc t="1" v="4452"/>
    </bk>
    <bk>
      <rc t="1" v="4453"/>
    </bk>
    <bk>
      <rc t="1" v="4454"/>
    </bk>
    <bk>
      <rc t="1" v="4455"/>
    </bk>
    <bk>
      <rc t="1" v="4456"/>
    </bk>
    <bk>
      <rc t="1" v="4457"/>
    </bk>
    <bk>
      <rc t="1" v="4458"/>
    </bk>
    <bk>
      <rc t="1" v="4459"/>
    </bk>
    <bk>
      <rc t="1" v="4460"/>
    </bk>
    <bk>
      <rc t="1" v="4461"/>
    </bk>
    <bk>
      <rc t="1" v="4462"/>
    </bk>
    <bk>
      <rc t="1" v="4463"/>
    </bk>
    <bk>
      <rc t="1" v="4464"/>
    </bk>
    <bk>
      <rc t="1" v="4465"/>
    </bk>
    <bk>
      <rc t="1" v="4466"/>
    </bk>
    <bk>
      <rc t="1" v="4467"/>
    </bk>
    <bk>
      <rc t="1" v="4468"/>
    </bk>
    <bk>
      <rc t="1" v="4469"/>
    </bk>
    <bk>
      <rc t="1" v="4470"/>
    </bk>
    <bk>
      <rc t="1" v="4471"/>
    </bk>
    <bk>
      <rc t="1" v="4472"/>
    </bk>
    <bk>
      <rc t="1" v="4473"/>
    </bk>
    <bk>
      <rc t="1" v="4474"/>
    </bk>
    <bk>
      <rc t="1" v="4475"/>
    </bk>
    <bk>
      <rc t="1" v="4476"/>
    </bk>
    <bk>
      <rc t="1" v="4477"/>
    </bk>
    <bk>
      <rc t="1" v="4478"/>
    </bk>
    <bk>
      <rc t="1" v="4479"/>
    </bk>
    <bk>
      <rc t="1" v="4480"/>
    </bk>
    <bk>
      <rc t="1" v="4481"/>
    </bk>
    <bk>
      <rc t="1" v="4482"/>
    </bk>
    <bk>
      <rc t="1" v="4483"/>
    </bk>
    <bk>
      <rc t="1" v="4484"/>
    </bk>
    <bk>
      <rc t="1" v="4485"/>
    </bk>
    <bk>
      <rc t="1" v="4486"/>
    </bk>
    <bk>
      <rc t="1" v="4487"/>
    </bk>
    <bk>
      <rc t="1" v="4488"/>
    </bk>
    <bk>
      <rc t="1" v="4489"/>
    </bk>
    <bk>
      <rc t="1" v="4490"/>
    </bk>
    <bk>
      <rc t="1" v="4491"/>
    </bk>
    <bk>
      <rc t="1" v="4492"/>
    </bk>
    <bk>
      <rc t="1" v="4493"/>
    </bk>
    <bk>
      <rc t="1" v="4494"/>
    </bk>
    <bk>
      <rc t="1" v="4495"/>
    </bk>
    <bk>
      <rc t="1" v="4496"/>
    </bk>
    <bk>
      <rc t="1" v="4497"/>
    </bk>
    <bk>
      <rc t="1" v="4498"/>
    </bk>
    <bk>
      <rc t="1" v="4499"/>
    </bk>
    <bk>
      <rc t="1" v="4500"/>
    </bk>
    <bk>
      <rc t="1" v="4501"/>
    </bk>
    <bk>
      <rc t="1" v="4502"/>
    </bk>
    <bk>
      <rc t="1" v="4503"/>
    </bk>
    <bk>
      <rc t="1" v="4504"/>
    </bk>
    <bk>
      <rc t="1" v="4505"/>
    </bk>
    <bk>
      <rc t="1" v="4506"/>
    </bk>
    <bk>
      <rc t="1" v="4507"/>
    </bk>
    <bk>
      <rc t="1" v="4508"/>
    </bk>
    <bk>
      <rc t="1" v="4509"/>
    </bk>
    <bk>
      <rc t="1" v="4510"/>
    </bk>
    <bk>
      <rc t="1" v="4511"/>
    </bk>
    <bk>
      <rc t="1" v="4512"/>
    </bk>
    <bk>
      <rc t="1" v="4513"/>
    </bk>
    <bk>
      <rc t="1" v="4514"/>
    </bk>
    <bk>
      <rc t="1" v="4515"/>
    </bk>
    <bk>
      <rc t="1" v="4516"/>
    </bk>
    <bk>
      <rc t="1" v="4517"/>
    </bk>
    <bk>
      <rc t="1" v="4518"/>
    </bk>
    <bk>
      <rc t="1" v="4519"/>
    </bk>
    <bk>
      <rc t="1" v="4520"/>
    </bk>
    <bk>
      <rc t="1" v="4521"/>
    </bk>
    <bk>
      <rc t="1" v="4522"/>
    </bk>
    <bk>
      <rc t="1" v="4523"/>
    </bk>
    <bk>
      <rc t="1" v="4524"/>
    </bk>
    <bk>
      <rc t="1" v="4525"/>
    </bk>
    <bk>
      <rc t="1" v="4526"/>
    </bk>
    <bk>
      <rc t="1" v="4527"/>
    </bk>
    <bk>
      <rc t="1" v="4528"/>
    </bk>
    <bk>
      <rc t="1" v="4529"/>
    </bk>
    <bk>
      <rc t="1" v="4530"/>
    </bk>
    <bk>
      <rc t="1" v="4531"/>
    </bk>
    <bk>
      <rc t="1" v="4532"/>
    </bk>
    <bk>
      <rc t="1" v="4533"/>
    </bk>
    <bk>
      <rc t="1" v="4534"/>
    </bk>
    <bk>
      <rc t="1" v="4535"/>
    </bk>
    <bk>
      <rc t="1" v="4536"/>
    </bk>
    <bk>
      <rc t="1" v="4537"/>
    </bk>
    <bk>
      <rc t="1" v="4538"/>
    </bk>
    <bk>
      <rc t="1" v="4539"/>
    </bk>
    <bk>
      <rc t="1" v="4540"/>
    </bk>
    <bk>
      <rc t="1" v="4541"/>
    </bk>
    <bk>
      <rc t="1" v="4542"/>
    </bk>
    <bk>
      <rc t="1" v="4543"/>
    </bk>
    <bk>
      <rc t="1" v="4544"/>
    </bk>
    <bk>
      <rc t="1" v="4545"/>
    </bk>
    <bk>
      <rc t="1" v="4546"/>
    </bk>
    <bk>
      <rc t="1" v="4547"/>
    </bk>
    <bk>
      <rc t="1" v="4548"/>
    </bk>
    <bk>
      <rc t="1" v="4549"/>
    </bk>
    <bk>
      <rc t="1" v="4550"/>
    </bk>
    <bk>
      <rc t="1" v="4551"/>
    </bk>
    <bk>
      <rc t="1" v="4552"/>
    </bk>
    <bk>
      <rc t="1" v="4553"/>
    </bk>
    <bk>
      <rc t="1" v="4554"/>
    </bk>
    <bk>
      <rc t="1" v="4555"/>
    </bk>
    <bk>
      <rc t="1" v="4556"/>
    </bk>
    <bk>
      <rc t="1" v="4557"/>
    </bk>
    <bk>
      <rc t="1" v="4558"/>
    </bk>
    <bk>
      <rc t="1" v="4559"/>
    </bk>
    <bk>
      <rc t="1" v="4560"/>
    </bk>
    <bk>
      <rc t="1" v="4561"/>
    </bk>
    <bk>
      <rc t="1" v="4562"/>
    </bk>
    <bk>
      <rc t="1" v="4563"/>
    </bk>
    <bk>
      <rc t="1" v="4564"/>
    </bk>
    <bk>
      <rc t="1" v="4565"/>
    </bk>
    <bk>
      <rc t="1" v="4566"/>
    </bk>
    <bk>
      <rc t="1" v="4567"/>
    </bk>
    <bk>
      <rc t="1" v="4568"/>
    </bk>
    <bk>
      <rc t="1" v="4569"/>
    </bk>
    <bk>
      <rc t="1" v="4570"/>
    </bk>
    <bk>
      <rc t="1" v="4571"/>
    </bk>
    <bk>
      <rc t="1" v="4572"/>
    </bk>
    <bk>
      <rc t="1" v="4573"/>
    </bk>
    <bk>
      <rc t="1" v="4574"/>
    </bk>
    <bk>
      <rc t="1" v="4575"/>
    </bk>
    <bk>
      <rc t="1" v="4576"/>
    </bk>
    <bk>
      <rc t="1" v="4577"/>
    </bk>
    <bk>
      <rc t="1" v="4578"/>
    </bk>
    <bk>
      <rc t="1" v="4579"/>
    </bk>
    <bk>
      <rc t="1" v="4580"/>
    </bk>
    <bk>
      <rc t="1" v="4581"/>
    </bk>
    <bk>
      <rc t="1" v="4582"/>
    </bk>
    <bk>
      <rc t="1" v="4583"/>
    </bk>
    <bk>
      <rc t="1" v="4584"/>
    </bk>
    <bk>
      <rc t="1" v="4585"/>
    </bk>
    <bk>
      <rc t="1" v="4586"/>
    </bk>
    <bk>
      <rc t="1" v="4587"/>
    </bk>
    <bk>
      <rc t="1" v="4588"/>
    </bk>
    <bk>
      <rc t="1" v="4589"/>
    </bk>
    <bk>
      <rc t="1" v="4590"/>
    </bk>
    <bk>
      <rc t="1" v="4591"/>
    </bk>
    <bk>
      <rc t="1" v="4592"/>
    </bk>
    <bk>
      <rc t="1" v="4593"/>
    </bk>
    <bk>
      <rc t="1" v="4594"/>
    </bk>
    <bk>
      <rc t="1" v="4595"/>
    </bk>
    <bk>
      <rc t="1" v="4596"/>
    </bk>
    <bk>
      <rc t="1" v="4597"/>
    </bk>
    <bk>
      <rc t="1" v="4598"/>
    </bk>
    <bk>
      <rc t="1" v="4599"/>
    </bk>
    <bk>
      <rc t="1" v="4600"/>
    </bk>
    <bk>
      <rc t="1" v="4601"/>
    </bk>
    <bk>
      <rc t="1" v="4602"/>
    </bk>
    <bk>
      <rc t="1" v="4603"/>
    </bk>
    <bk>
      <rc t="1" v="4604"/>
    </bk>
    <bk>
      <rc t="1" v="4605"/>
    </bk>
    <bk>
      <rc t="1" v="4606"/>
    </bk>
    <bk>
      <rc t="1" v="4607"/>
    </bk>
    <bk>
      <rc t="1" v="4608"/>
    </bk>
    <bk>
      <rc t="1" v="4609"/>
    </bk>
    <bk>
      <rc t="1" v="4610"/>
    </bk>
    <bk>
      <rc t="1" v="4611"/>
    </bk>
    <bk>
      <rc t="1" v="4612"/>
    </bk>
    <bk>
      <rc t="1" v="4613"/>
    </bk>
    <bk>
      <rc t="1" v="4614"/>
    </bk>
    <bk>
      <rc t="1" v="4615"/>
    </bk>
    <bk>
      <rc t="1" v="4616"/>
    </bk>
    <bk>
      <rc t="1" v="4617"/>
    </bk>
    <bk>
      <rc t="1" v="4618"/>
    </bk>
    <bk>
      <rc t="1" v="4619"/>
    </bk>
    <bk>
      <rc t="1" v="4620"/>
    </bk>
    <bk>
      <rc t="1" v="4621"/>
    </bk>
    <bk>
      <rc t="1" v="4622"/>
    </bk>
    <bk>
      <rc t="1" v="4623"/>
    </bk>
    <bk>
      <rc t="1" v="4624"/>
    </bk>
    <bk>
      <rc t="1" v="4625"/>
    </bk>
    <bk>
      <rc t="1" v="4626"/>
    </bk>
    <bk>
      <rc t="1" v="4627"/>
    </bk>
    <bk>
      <rc t="1" v="4628"/>
    </bk>
    <bk>
      <rc t="1" v="4629"/>
    </bk>
    <bk>
      <rc t="1" v="4630"/>
    </bk>
    <bk>
      <rc t="1" v="4631"/>
    </bk>
    <bk>
      <rc t="1" v="4632"/>
    </bk>
    <bk>
      <rc t="1" v="4633"/>
    </bk>
    <bk>
      <rc t="1" v="4634"/>
    </bk>
    <bk>
      <rc t="1" v="4635"/>
    </bk>
    <bk>
      <rc t="1" v="4636"/>
    </bk>
    <bk>
      <rc t="1" v="4637"/>
    </bk>
    <bk>
      <rc t="1" v="4638"/>
    </bk>
    <bk>
      <rc t="1" v="4639"/>
    </bk>
    <bk>
      <rc t="1" v="4640"/>
    </bk>
    <bk>
      <rc t="1" v="4641"/>
    </bk>
    <bk>
      <rc t="1" v="4642"/>
    </bk>
    <bk>
      <rc t="1" v="4643"/>
    </bk>
    <bk>
      <rc t="1" v="4644"/>
    </bk>
    <bk>
      <rc t="1" v="4645"/>
    </bk>
    <bk>
      <rc t="1" v="4646"/>
    </bk>
    <bk>
      <rc t="1" v="4647"/>
    </bk>
    <bk>
      <rc t="1" v="4648"/>
    </bk>
    <bk>
      <rc t="1" v="4649"/>
    </bk>
    <bk>
      <rc t="1" v="4650"/>
    </bk>
    <bk>
      <rc t="1" v="4651"/>
    </bk>
    <bk>
      <rc t="1" v="4652"/>
    </bk>
    <bk>
      <rc t="1" v="4653"/>
    </bk>
    <bk>
      <rc t="1" v="4654"/>
    </bk>
    <bk>
      <rc t="1" v="4655"/>
    </bk>
    <bk>
      <rc t="1" v="4656"/>
    </bk>
    <bk>
      <rc t="1" v="4657"/>
    </bk>
    <bk>
      <rc t="1" v="4658"/>
    </bk>
    <bk>
      <rc t="1" v="4659"/>
    </bk>
    <bk>
      <rc t="1" v="4660"/>
    </bk>
    <bk>
      <rc t="1" v="4661"/>
    </bk>
    <bk>
      <rc t="1" v="4662"/>
    </bk>
    <bk>
      <rc t="1" v="4663"/>
    </bk>
    <bk>
      <rc t="1" v="4664"/>
    </bk>
    <bk>
      <rc t="1" v="4665"/>
    </bk>
    <bk>
      <rc t="1" v="4666"/>
    </bk>
    <bk>
      <rc t="1" v="4667"/>
    </bk>
    <bk>
      <rc t="1" v="4668"/>
    </bk>
    <bk>
      <rc t="1" v="4669"/>
    </bk>
    <bk>
      <rc t="1" v="4670"/>
    </bk>
    <bk>
      <rc t="1" v="4671"/>
    </bk>
    <bk>
      <rc t="1" v="4672"/>
    </bk>
    <bk>
      <rc t="1" v="4673"/>
    </bk>
    <bk>
      <rc t="1" v="4674"/>
    </bk>
    <bk>
      <rc t="1" v="4675"/>
    </bk>
    <bk>
      <rc t="1" v="4676"/>
    </bk>
    <bk>
      <rc t="1" v="4677"/>
    </bk>
    <bk>
      <rc t="1" v="4678"/>
    </bk>
    <bk>
      <rc t="1" v="4679"/>
    </bk>
    <bk>
      <rc t="1" v="4680"/>
    </bk>
    <bk>
      <rc t="1" v="4681"/>
    </bk>
    <bk>
      <rc t="1" v="4682"/>
    </bk>
    <bk>
      <rc t="1" v="4683"/>
    </bk>
    <bk>
      <rc t="1" v="4684"/>
    </bk>
    <bk>
      <rc t="1" v="4685"/>
    </bk>
    <bk>
      <rc t="1" v="4686"/>
    </bk>
    <bk>
      <rc t="1" v="4687"/>
    </bk>
    <bk>
      <rc t="1" v="4688"/>
    </bk>
    <bk>
      <rc t="1" v="4689"/>
    </bk>
    <bk>
      <rc t="1" v="4690"/>
    </bk>
    <bk>
      <rc t="1" v="4691"/>
    </bk>
    <bk>
      <rc t="1" v="4692"/>
    </bk>
    <bk>
      <rc t="1" v="4693"/>
    </bk>
    <bk>
      <rc t="1" v="4694"/>
    </bk>
    <bk>
      <rc t="1" v="4695"/>
    </bk>
    <bk>
      <rc t="1" v="4696"/>
    </bk>
    <bk>
      <rc t="1" v="4697"/>
    </bk>
    <bk>
      <rc t="1" v="4698"/>
    </bk>
    <bk>
      <rc t="1" v="4699"/>
    </bk>
    <bk>
      <rc t="1" v="4700"/>
    </bk>
    <bk>
      <rc t="1" v="4701"/>
    </bk>
    <bk>
      <rc t="1" v="4702"/>
    </bk>
    <bk>
      <rc t="1" v="4703"/>
    </bk>
    <bk>
      <rc t="1" v="4704"/>
    </bk>
    <bk>
      <rc t="1" v="4705"/>
    </bk>
    <bk>
      <rc t="1" v="4706"/>
    </bk>
    <bk>
      <rc t="1" v="4707"/>
    </bk>
    <bk>
      <rc t="1" v="4708"/>
    </bk>
    <bk>
      <rc t="1" v="4709"/>
    </bk>
    <bk>
      <rc t="1" v="4710"/>
    </bk>
    <bk>
      <rc t="1" v="4711"/>
    </bk>
    <bk>
      <rc t="1" v="4712"/>
    </bk>
    <bk>
      <rc t="1" v="4713"/>
    </bk>
    <bk>
      <rc t="1" v="4714"/>
    </bk>
    <bk>
      <rc t="1" v="4715"/>
    </bk>
    <bk>
      <rc t="1" v="4716"/>
    </bk>
    <bk>
      <rc t="1" v="4717"/>
    </bk>
    <bk>
      <rc t="1" v="4718"/>
    </bk>
    <bk>
      <rc t="1" v="4719"/>
    </bk>
    <bk>
      <rc t="1" v="4720"/>
    </bk>
    <bk>
      <rc t="1" v="4721"/>
    </bk>
    <bk>
      <rc t="1" v="4722"/>
    </bk>
    <bk>
      <rc t="1" v="4723"/>
    </bk>
    <bk>
      <rc t="1" v="4724"/>
    </bk>
    <bk>
      <rc t="1" v="4725"/>
    </bk>
    <bk>
      <rc t="1" v="4726"/>
    </bk>
    <bk>
      <rc t="1" v="4727"/>
    </bk>
    <bk>
      <rc t="1" v="4728"/>
    </bk>
    <bk>
      <rc t="1" v="4729"/>
    </bk>
    <bk>
      <rc t="1" v="4730"/>
    </bk>
    <bk>
      <rc t="1" v="4731"/>
    </bk>
    <bk>
      <rc t="1" v="4732"/>
    </bk>
    <bk>
      <rc t="1" v="4733"/>
    </bk>
    <bk>
      <rc t="1" v="4734"/>
    </bk>
    <bk>
      <rc t="1" v="4735"/>
    </bk>
    <bk>
      <rc t="1" v="4736"/>
    </bk>
    <bk>
      <rc t="1" v="4737"/>
    </bk>
    <bk>
      <rc t="1" v="4738"/>
    </bk>
    <bk>
      <rc t="1" v="4739"/>
    </bk>
    <bk>
      <rc t="1" v="4740"/>
    </bk>
    <bk>
      <rc t="1" v="4741"/>
    </bk>
    <bk>
      <rc t="1" v="4742"/>
    </bk>
    <bk>
      <rc t="1" v="4743"/>
    </bk>
    <bk>
      <rc t="1" v="4744"/>
    </bk>
    <bk>
      <rc t="1" v="4745"/>
    </bk>
    <bk>
      <rc t="1" v="4746"/>
    </bk>
    <bk>
      <rc t="1" v="4747"/>
    </bk>
    <bk>
      <rc t="1" v="4748"/>
    </bk>
    <bk>
      <rc t="1" v="4749"/>
    </bk>
    <bk>
      <rc t="1" v="4750"/>
    </bk>
    <bk>
      <rc t="1" v="4751"/>
    </bk>
    <bk>
      <rc t="1" v="4752"/>
    </bk>
    <bk>
      <rc t="1" v="4753"/>
    </bk>
    <bk>
      <rc t="1" v="4754"/>
    </bk>
    <bk>
      <rc t="1" v="4755"/>
    </bk>
    <bk>
      <rc t="1" v="4756"/>
    </bk>
    <bk>
      <rc t="1" v="4757"/>
    </bk>
    <bk>
      <rc t="1" v="4758"/>
    </bk>
    <bk>
      <rc t="1" v="4759"/>
    </bk>
    <bk>
      <rc t="1" v="4760"/>
    </bk>
    <bk>
      <rc t="1" v="4761"/>
    </bk>
    <bk>
      <rc t="1" v="4762"/>
    </bk>
    <bk>
      <rc t="1" v="4763"/>
    </bk>
    <bk>
      <rc t="1" v="4764"/>
    </bk>
    <bk>
      <rc t="1" v="4765"/>
    </bk>
    <bk>
      <rc t="1" v="4766"/>
    </bk>
    <bk>
      <rc t="1" v="4767"/>
    </bk>
    <bk>
      <rc t="1" v="4768"/>
    </bk>
    <bk>
      <rc t="1" v="4769"/>
    </bk>
    <bk>
      <rc t="1" v="4770"/>
    </bk>
    <bk>
      <rc t="1" v="4771"/>
    </bk>
    <bk>
      <rc t="1" v="4772"/>
    </bk>
    <bk>
      <rc t="1" v="4773"/>
    </bk>
    <bk>
      <rc t="1" v="4774"/>
    </bk>
    <bk>
      <rc t="1" v="4775"/>
    </bk>
    <bk>
      <rc t="1" v="4776"/>
    </bk>
    <bk>
      <rc t="1" v="4777"/>
    </bk>
    <bk>
      <rc t="1" v="4778"/>
    </bk>
    <bk>
      <rc t="1" v="4779"/>
    </bk>
    <bk>
      <rc t="1" v="4780"/>
    </bk>
    <bk>
      <rc t="1" v="4781"/>
    </bk>
    <bk>
      <rc t="1" v="4782"/>
    </bk>
    <bk>
      <rc t="1" v="4783"/>
    </bk>
    <bk>
      <rc t="1" v="4784"/>
    </bk>
    <bk>
      <rc t="1" v="4785"/>
    </bk>
    <bk>
      <rc t="1" v="4786"/>
    </bk>
    <bk>
      <rc t="1" v="4787"/>
    </bk>
    <bk>
      <rc t="1" v="4788"/>
    </bk>
    <bk>
      <rc t="1" v="4789"/>
    </bk>
    <bk>
      <rc t="1" v="4790"/>
    </bk>
    <bk>
      <rc t="1" v="4791"/>
    </bk>
    <bk>
      <rc t="1" v="4792"/>
    </bk>
    <bk>
      <rc t="1" v="4793"/>
    </bk>
    <bk>
      <rc t="1" v="4794"/>
    </bk>
    <bk>
      <rc t="1" v="4795"/>
    </bk>
    <bk>
      <rc t="1" v="4796"/>
    </bk>
    <bk>
      <rc t="1" v="4797"/>
    </bk>
    <bk>
      <rc t="1" v="4798"/>
    </bk>
    <bk>
      <rc t="1" v="4799"/>
    </bk>
    <bk>
      <rc t="1" v="4800"/>
    </bk>
    <bk>
      <rc t="1" v="4801"/>
    </bk>
    <bk>
      <rc t="1" v="4802"/>
    </bk>
    <bk>
      <rc t="1" v="4803"/>
    </bk>
    <bk>
      <rc t="1" v="4804"/>
    </bk>
    <bk>
      <rc t="1" v="4805"/>
    </bk>
    <bk>
      <rc t="1" v="4806"/>
    </bk>
    <bk>
      <rc t="1" v="4807"/>
    </bk>
    <bk>
      <rc t="1" v="4808"/>
    </bk>
    <bk>
      <rc t="1" v="4809"/>
    </bk>
    <bk>
      <rc t="1" v="4810"/>
    </bk>
    <bk>
      <rc t="1" v="4811"/>
    </bk>
    <bk>
      <rc t="1" v="4812"/>
    </bk>
    <bk>
      <rc t="1" v="4813"/>
    </bk>
    <bk>
      <rc t="1" v="4814"/>
    </bk>
    <bk>
      <rc t="1" v="4815"/>
    </bk>
    <bk>
      <rc t="1" v="4816"/>
    </bk>
    <bk>
      <rc t="1" v="4817"/>
    </bk>
    <bk>
      <rc t="1" v="4818"/>
    </bk>
    <bk>
      <rc t="1" v="4819"/>
    </bk>
    <bk>
      <rc t="1" v="4820"/>
    </bk>
    <bk>
      <rc t="1" v="4821"/>
    </bk>
    <bk>
      <rc t="1" v="4822"/>
    </bk>
    <bk>
      <rc t="1" v="4823"/>
    </bk>
    <bk>
      <rc t="1" v="4824"/>
    </bk>
    <bk>
      <rc t="1" v="4825"/>
    </bk>
    <bk>
      <rc t="1" v="4826"/>
    </bk>
    <bk>
      <rc t="1" v="4827"/>
    </bk>
    <bk>
      <rc t="1" v="4828"/>
    </bk>
    <bk>
      <rc t="1" v="4829"/>
    </bk>
    <bk>
      <rc t="1" v="4830"/>
    </bk>
    <bk>
      <rc t="1" v="4831"/>
    </bk>
    <bk>
      <rc t="1" v="4832"/>
    </bk>
    <bk>
      <rc t="1" v="4833"/>
    </bk>
    <bk>
      <rc t="1" v="4834"/>
    </bk>
    <bk>
      <rc t="1" v="4835"/>
    </bk>
    <bk>
      <rc t="1" v="4836"/>
    </bk>
    <bk>
      <rc t="1" v="4837"/>
    </bk>
    <bk>
      <rc t="1" v="4838"/>
    </bk>
    <bk>
      <rc t="1" v="4839"/>
    </bk>
    <bk>
      <rc t="1" v="4840"/>
    </bk>
    <bk>
      <rc t="1" v="4841"/>
    </bk>
    <bk>
      <rc t="1" v="4842"/>
    </bk>
    <bk>
      <rc t="1" v="4843"/>
    </bk>
    <bk>
      <rc t="1" v="4844"/>
    </bk>
    <bk>
      <rc t="1" v="4845"/>
    </bk>
    <bk>
      <rc t="1" v="4846"/>
    </bk>
    <bk>
      <rc t="1" v="4847"/>
    </bk>
    <bk>
      <rc t="1" v="4848"/>
    </bk>
    <bk>
      <rc t="1" v="4849"/>
    </bk>
    <bk>
      <rc t="1" v="4850"/>
    </bk>
    <bk>
      <rc t="1" v="4851"/>
    </bk>
    <bk>
      <rc t="1" v="4852"/>
    </bk>
    <bk>
      <rc t="1" v="4853"/>
    </bk>
    <bk>
      <rc t="1" v="4854"/>
    </bk>
    <bk>
      <rc t="1" v="4855"/>
    </bk>
    <bk>
      <rc t="1" v="4856"/>
    </bk>
    <bk>
      <rc t="1" v="4857"/>
    </bk>
    <bk>
      <rc t="1" v="4858"/>
    </bk>
    <bk>
      <rc t="1" v="4859"/>
    </bk>
    <bk>
      <rc t="1" v="4860"/>
    </bk>
    <bk>
      <rc t="1" v="4861"/>
    </bk>
    <bk>
      <rc t="1" v="4862"/>
    </bk>
    <bk>
      <rc t="1" v="4863"/>
    </bk>
    <bk>
      <rc t="1" v="4864"/>
    </bk>
    <bk>
      <rc t="1" v="4865"/>
    </bk>
    <bk>
      <rc t="1" v="4866"/>
    </bk>
    <bk>
      <rc t="1" v="4867"/>
    </bk>
    <bk>
      <rc t="1" v="4868"/>
    </bk>
    <bk>
      <rc t="1" v="4869"/>
    </bk>
    <bk>
      <rc t="1" v="4870"/>
    </bk>
    <bk>
      <rc t="1" v="4871"/>
    </bk>
    <bk>
      <rc t="1" v="4872"/>
    </bk>
    <bk>
      <rc t="1" v="4873"/>
    </bk>
    <bk>
      <rc t="1" v="4874"/>
    </bk>
    <bk>
      <rc t="1" v="4875"/>
    </bk>
    <bk>
      <rc t="1" v="4876"/>
    </bk>
    <bk>
      <rc t="1" v="4877"/>
    </bk>
    <bk>
      <rc t="1" v="4878"/>
    </bk>
    <bk>
      <rc t="1" v="4879"/>
    </bk>
    <bk>
      <rc t="1" v="4880"/>
    </bk>
    <bk>
      <rc t="1" v="4881"/>
    </bk>
    <bk>
      <rc t="1" v="4882"/>
    </bk>
    <bk>
      <rc t="1" v="4883"/>
    </bk>
    <bk>
      <rc t="1" v="4884"/>
    </bk>
    <bk>
      <rc t="1" v="4885"/>
    </bk>
    <bk>
      <rc t="1" v="4886"/>
    </bk>
    <bk>
      <rc t="1" v="4887"/>
    </bk>
    <bk>
      <rc t="1" v="4888"/>
    </bk>
    <bk>
      <rc t="1" v="4889"/>
    </bk>
    <bk>
      <rc t="1" v="4890"/>
    </bk>
    <bk>
      <rc t="1" v="4891"/>
    </bk>
    <bk>
      <rc t="1" v="4892"/>
    </bk>
    <bk>
      <rc t="1" v="4893"/>
    </bk>
    <bk>
      <rc t="1" v="4894"/>
    </bk>
    <bk>
      <rc t="1" v="4895"/>
    </bk>
    <bk>
      <rc t="1" v="4896"/>
    </bk>
    <bk>
      <rc t="1" v="4897"/>
    </bk>
    <bk>
      <rc t="1" v="4898"/>
    </bk>
    <bk>
      <rc t="1" v="4899"/>
    </bk>
    <bk>
      <rc t="1" v="4900"/>
    </bk>
    <bk>
      <rc t="1" v="4901"/>
    </bk>
    <bk>
      <rc t="1" v="4902"/>
    </bk>
    <bk>
      <rc t="1" v="4903"/>
    </bk>
    <bk>
      <rc t="1" v="4904"/>
    </bk>
    <bk>
      <rc t="1" v="4905"/>
    </bk>
    <bk>
      <rc t="1" v="4906"/>
    </bk>
    <bk>
      <rc t="1" v="4907"/>
    </bk>
    <bk>
      <rc t="1" v="4908"/>
    </bk>
    <bk>
      <rc t="1" v="4909"/>
    </bk>
    <bk>
      <rc t="1" v="4910"/>
    </bk>
    <bk>
      <rc t="1" v="4911"/>
    </bk>
    <bk>
      <rc t="1" v="4912"/>
    </bk>
    <bk>
      <rc t="1" v="4913"/>
    </bk>
    <bk>
      <rc t="1" v="4914"/>
    </bk>
    <bk>
      <rc t="1" v="4915"/>
    </bk>
    <bk>
      <rc t="1" v="4916"/>
    </bk>
    <bk>
      <rc t="1" v="4917"/>
    </bk>
    <bk>
      <rc t="1" v="4918"/>
    </bk>
    <bk>
      <rc t="1" v="4919"/>
    </bk>
    <bk>
      <rc t="1" v="4920"/>
    </bk>
    <bk>
      <rc t="1" v="4921"/>
    </bk>
    <bk>
      <rc t="1" v="4922"/>
    </bk>
    <bk>
      <rc t="1" v="4923"/>
    </bk>
    <bk>
      <rc t="1" v="4924"/>
    </bk>
    <bk>
      <rc t="1" v="4925"/>
    </bk>
    <bk>
      <rc t="1" v="4926"/>
    </bk>
    <bk>
      <rc t="1" v="4927"/>
    </bk>
    <bk>
      <rc t="1" v="4928"/>
    </bk>
    <bk>
      <rc t="1" v="4929"/>
    </bk>
    <bk>
      <rc t="1" v="4930"/>
    </bk>
    <bk>
      <rc t="1" v="4931"/>
    </bk>
    <bk>
      <rc t="1" v="4932"/>
    </bk>
    <bk>
      <rc t="1" v="4933"/>
    </bk>
    <bk>
      <rc t="1" v="4934"/>
    </bk>
    <bk>
      <rc t="1" v="4935"/>
    </bk>
    <bk>
      <rc t="1" v="4936"/>
    </bk>
    <bk>
      <rc t="1" v="4937"/>
    </bk>
    <bk>
      <rc t="1" v="4938"/>
    </bk>
    <bk>
      <rc t="1" v="4939"/>
    </bk>
    <bk>
      <rc t="1" v="4940"/>
    </bk>
    <bk>
      <rc t="1" v="4941"/>
    </bk>
    <bk>
      <rc t="1" v="4942"/>
    </bk>
    <bk>
      <rc t="1" v="4943"/>
    </bk>
    <bk>
      <rc t="1" v="4944"/>
    </bk>
    <bk>
      <rc t="1" v="4945"/>
    </bk>
    <bk>
      <rc t="1" v="4946"/>
    </bk>
    <bk>
      <rc t="1" v="4947"/>
    </bk>
    <bk>
      <rc t="1" v="4948"/>
    </bk>
    <bk>
      <rc t="1" v="4949"/>
    </bk>
    <bk>
      <rc t="1" v="4950"/>
    </bk>
    <bk>
      <rc t="1" v="4951"/>
    </bk>
    <bk>
      <rc t="1" v="4952"/>
    </bk>
    <bk>
      <rc t="1" v="4953"/>
    </bk>
    <bk>
      <rc t="1" v="4954"/>
    </bk>
    <bk>
      <rc t="1" v="4955"/>
    </bk>
    <bk>
      <rc t="1" v="4956"/>
    </bk>
    <bk>
      <rc t="1" v="4957"/>
    </bk>
    <bk>
      <rc t="1" v="4958"/>
    </bk>
    <bk>
      <rc t="1" v="4959"/>
    </bk>
    <bk>
      <rc t="1" v="4960"/>
    </bk>
    <bk>
      <rc t="1" v="4961"/>
    </bk>
    <bk>
      <rc t="1" v="4962"/>
    </bk>
    <bk>
      <rc t="1" v="4963"/>
    </bk>
    <bk>
      <rc t="1" v="4964"/>
    </bk>
    <bk>
      <rc t="1" v="4965"/>
    </bk>
    <bk>
      <rc t="1" v="4966"/>
    </bk>
    <bk>
      <rc t="1" v="4967"/>
    </bk>
    <bk>
      <rc t="1" v="4968"/>
    </bk>
    <bk>
      <rc t="1" v="4969"/>
    </bk>
    <bk>
      <rc t="1" v="4970"/>
    </bk>
    <bk>
      <rc t="1" v="4971"/>
    </bk>
    <bk>
      <rc t="1" v="4972"/>
    </bk>
    <bk>
      <rc t="1" v="4973"/>
    </bk>
    <bk>
      <rc t="1" v="4974"/>
    </bk>
    <bk>
      <rc t="1" v="4975"/>
    </bk>
    <bk>
      <rc t="1" v="4976"/>
    </bk>
    <bk>
      <rc t="1" v="4977"/>
    </bk>
    <bk>
      <rc t="1" v="4978"/>
    </bk>
    <bk>
      <rc t="1" v="4979"/>
    </bk>
    <bk>
      <rc t="1" v="4980"/>
    </bk>
    <bk>
      <rc t="1" v="4981"/>
    </bk>
    <bk>
      <rc t="1" v="4982"/>
    </bk>
    <bk>
      <rc t="1" v="4983"/>
    </bk>
    <bk>
      <rc t="1" v="4984"/>
    </bk>
    <bk>
      <rc t="1" v="4985"/>
    </bk>
    <bk>
      <rc t="1" v="4986"/>
    </bk>
    <bk>
      <rc t="1" v="4987"/>
    </bk>
    <bk>
      <rc t="1" v="4988"/>
    </bk>
    <bk>
      <rc t="1" v="4989"/>
    </bk>
    <bk>
      <rc t="1" v="4990"/>
    </bk>
    <bk>
      <rc t="1" v="4991"/>
    </bk>
    <bk>
      <rc t="1" v="4992"/>
    </bk>
    <bk>
      <rc t="1" v="4993"/>
    </bk>
    <bk>
      <rc t="1" v="4994"/>
    </bk>
    <bk>
      <rc t="1" v="4995"/>
    </bk>
    <bk>
      <rc t="1" v="4996"/>
    </bk>
    <bk>
      <rc t="1" v="4997"/>
    </bk>
    <bk>
      <rc t="1" v="4998"/>
    </bk>
    <bk>
      <rc t="1" v="4999"/>
    </bk>
    <bk>
      <rc t="1" v="5000"/>
    </bk>
    <bk>
      <rc t="1" v="5001"/>
    </bk>
    <bk>
      <rc t="1" v="5002"/>
    </bk>
    <bk>
      <rc t="1" v="5003"/>
    </bk>
    <bk>
      <rc t="1" v="5004"/>
    </bk>
    <bk>
      <rc t="1" v="5005"/>
    </bk>
    <bk>
      <rc t="1" v="5006"/>
    </bk>
    <bk>
      <rc t="1" v="5007"/>
    </bk>
    <bk>
      <rc t="1" v="5008"/>
    </bk>
    <bk>
      <rc t="1" v="5009"/>
    </bk>
    <bk>
      <rc t="1" v="5010"/>
    </bk>
    <bk>
      <rc t="1" v="5011"/>
    </bk>
    <bk>
      <rc t="1" v="5012"/>
    </bk>
    <bk>
      <rc t="1" v="5013"/>
    </bk>
    <bk>
      <rc t="1" v="5014"/>
    </bk>
    <bk>
      <rc t="1" v="5015"/>
    </bk>
    <bk>
      <rc t="1" v="5016"/>
    </bk>
    <bk>
      <rc t="1" v="5017"/>
    </bk>
    <bk>
      <rc t="1" v="5018"/>
    </bk>
    <bk>
      <rc t="1" v="5019"/>
    </bk>
    <bk>
      <rc t="1" v="5020"/>
    </bk>
    <bk>
      <rc t="1" v="5021"/>
    </bk>
    <bk>
      <rc t="1" v="5022"/>
    </bk>
    <bk>
      <rc t="1" v="5023"/>
    </bk>
    <bk>
      <rc t="1" v="5024"/>
    </bk>
    <bk>
      <rc t="1" v="5025"/>
    </bk>
    <bk>
      <rc t="1" v="5026"/>
    </bk>
    <bk>
      <rc t="1" v="5027"/>
    </bk>
    <bk>
      <rc t="1" v="5028"/>
    </bk>
    <bk>
      <rc t="1" v="5029"/>
    </bk>
    <bk>
      <rc t="1" v="5030"/>
    </bk>
    <bk>
      <rc t="1" v="5031"/>
    </bk>
    <bk>
      <rc t="1" v="5032"/>
    </bk>
    <bk>
      <rc t="1" v="5033"/>
    </bk>
    <bk>
      <rc t="1" v="5034"/>
    </bk>
    <bk>
      <rc t="1" v="5035"/>
    </bk>
    <bk>
      <rc t="1" v="5036"/>
    </bk>
    <bk>
      <rc t="1" v="5037"/>
    </bk>
    <bk>
      <rc t="1" v="5038"/>
    </bk>
    <bk>
      <rc t="1" v="5039"/>
    </bk>
    <bk>
      <rc t="1" v="5040"/>
    </bk>
    <bk>
      <rc t="1" v="5041"/>
    </bk>
    <bk>
      <rc t="1" v="5042"/>
    </bk>
    <bk>
      <rc t="1" v="5043"/>
    </bk>
    <bk>
      <rc t="1" v="5044"/>
    </bk>
    <bk>
      <rc t="1" v="5045"/>
    </bk>
    <bk>
      <rc t="1" v="5046"/>
    </bk>
    <bk>
      <rc t="1" v="5047"/>
    </bk>
    <bk>
      <rc t="1" v="5048"/>
    </bk>
    <bk>
      <rc t="1" v="5049"/>
    </bk>
    <bk>
      <rc t="1" v="5050"/>
    </bk>
    <bk>
      <rc t="1" v="5051"/>
    </bk>
    <bk>
      <rc t="1" v="5052"/>
    </bk>
    <bk>
      <rc t="1" v="5053"/>
    </bk>
    <bk>
      <rc t="1" v="5054"/>
    </bk>
    <bk>
      <rc t="1" v="5055"/>
    </bk>
  </valueMetadata>
</metadata>
</file>

<file path=xl/sharedStrings.xml><?xml version="1.0" encoding="utf-8"?>
<sst xmlns="http://schemas.openxmlformats.org/spreadsheetml/2006/main" count="223" uniqueCount="71">
  <si>
    <t>Instrumento</t>
  </si>
  <si>
    <t>Ticker</t>
  </si>
  <si>
    <t>Sector</t>
  </si>
  <si>
    <t>% Hoy</t>
  </si>
  <si>
    <t>Materiales Básicos</t>
  </si>
  <si>
    <t>Comunicaciones</t>
  </si>
  <si>
    <t>Energía</t>
  </si>
  <si>
    <t>Financieras</t>
  </si>
  <si>
    <t>Industriales</t>
  </si>
  <si>
    <t>Tecnología</t>
  </si>
  <si>
    <t>Inmobiliario</t>
  </si>
  <si>
    <t>Salud</t>
  </si>
  <si>
    <t>Discrecional (Serv. Consumo)</t>
  </si>
  <si>
    <t>Utilities (Serv. Publicos)</t>
  </si>
  <si>
    <t>Telecomunicaciones</t>
  </si>
  <si>
    <t>Químico</t>
  </si>
  <si>
    <t>Alimentación</t>
  </si>
  <si>
    <t>Servicios Financieros</t>
  </si>
  <si>
    <t>Medios de Comunicación</t>
  </si>
  <si>
    <t>Automóvil</t>
  </si>
  <si>
    <t>Bancos</t>
  </si>
  <si>
    <t>Viajes-Ocio</t>
  </si>
  <si>
    <t>Seguros</t>
  </si>
  <si>
    <t>Comercio Minorista</t>
  </si>
  <si>
    <t>Construccion</t>
  </si>
  <si>
    <t>Oro</t>
  </si>
  <si>
    <t>Plata</t>
  </si>
  <si>
    <t xml:space="preserve">Petroleo </t>
  </si>
  <si>
    <t>Tierras Raras</t>
  </si>
  <si>
    <t>Cobre</t>
  </si>
  <si>
    <t>Euro</t>
  </si>
  <si>
    <t>Dólar</t>
  </si>
  <si>
    <t>Libra Esterlina</t>
  </si>
  <si>
    <t>Yuan</t>
  </si>
  <si>
    <t>Bitcoin</t>
  </si>
  <si>
    <t>Bono España</t>
  </si>
  <si>
    <t>Bono Alemania</t>
  </si>
  <si>
    <t>Bono Italia</t>
  </si>
  <si>
    <t>Bono Francia</t>
  </si>
  <si>
    <t>Bono China</t>
  </si>
  <si>
    <t>Tipo</t>
  </si>
  <si>
    <t>Renta Variable</t>
  </si>
  <si>
    <t>Materias Primas</t>
  </si>
  <si>
    <t>Divisas</t>
  </si>
  <si>
    <t>Renta Fija</t>
  </si>
  <si>
    <t>Bono EEUU</t>
  </si>
  <si>
    <t>Rublo Ruso</t>
  </si>
  <si>
    <t>Yen Japonés</t>
  </si>
  <si>
    <t>1 semana</t>
  </si>
  <si>
    <t>1 mes</t>
  </si>
  <si>
    <t>3meses</t>
  </si>
  <si>
    <t>1 año</t>
  </si>
  <si>
    <t>5 años</t>
  </si>
  <si>
    <t>Mes</t>
  </si>
  <si>
    <t>Año</t>
  </si>
  <si>
    <t>Día Semana</t>
  </si>
  <si>
    <t>Fecha Laborable</t>
  </si>
  <si>
    <t>Inicio</t>
  </si>
  <si>
    <t>Final</t>
  </si>
  <si>
    <t>Bolsa NYE</t>
  </si>
  <si>
    <t>Indice Volatilidad</t>
  </si>
  <si>
    <t>Agua</t>
  </si>
  <si>
    <t>(Semanal)</t>
  </si>
  <si>
    <t>Fechas para Cuadro Cotizaciones Diarias</t>
  </si>
  <si>
    <t>Fechas para Cuadro Cotizaciones Semanal</t>
  </si>
  <si>
    <t>Sensible</t>
  </si>
  <si>
    <t>Ciclico</t>
  </si>
  <si>
    <t>Defensivo</t>
  </si>
  <si>
    <t>Bienes de Consumo Básico</t>
  </si>
  <si>
    <t>Fortaleza</t>
  </si>
  <si>
    <t>EXH9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</si>
</sst>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[$$-409]* #,##0.00_);_([$$-409]* \(#,##0.00\);_([$$-409]* &quot;-&quot;??_);_(@_)"/>
    <numFmt numFmtId="165" formatCode="_-* #,##0.00\ [$₫-42A]_-;\-* #,##0.00\ [$₫-42A]_-;_-* &quot;-&quot;??\ [$₫-42A]_-;_-@_-"/>
    <numFmt numFmtId="166" formatCode="[Green]#,##0.00\ %\ ;[Red]\-#,##0.00\ %"/>
    <numFmt numFmtId="167" formatCode="dddd"/>
    <numFmt numFmtId="168" formatCode="mm"/>
    <numFmt numFmtId="169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0" fontId="0" fillId="0" borderId="0" xfId="0" applyNumberFormat="1"/>
    <xf numFmtId="166" fontId="0" fillId="0" borderId="0" xfId="1" applyNumberFormat="1" applyFont="1"/>
    <xf numFmtId="14" fontId="2" fillId="2" borderId="0" xfId="0" applyNumberFormat="1" applyFont="1" applyFill="1"/>
    <xf numFmtId="14" fontId="2" fillId="0" borderId="0" xfId="0" applyNumberFormat="1" applyFont="1" applyAlignment="1">
      <alignment horizontal="left"/>
    </xf>
    <xf numFmtId="165" fontId="0" fillId="0" borderId="0" xfId="0" applyNumberFormat="1"/>
    <xf numFmtId="10" fontId="0" fillId="0" borderId="0" xfId="1" applyNumberFormat="1" applyFont="1"/>
    <xf numFmtId="14" fontId="0" fillId="2" borderId="0" xfId="0" applyNumberFormat="1" applyFill="1" applyProtection="1">
      <protection locked="0"/>
    </xf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3" fillId="0" borderId="0" xfId="0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Array" Target="richData/rdarray.xml"/><Relationship Id="rId3" Type="http://schemas.openxmlformats.org/officeDocument/2006/relationships/worksheet" Target="worksheets/sheet3.xml"/><Relationship Id="rId21" Type="http://schemas.microsoft.com/office/2017/06/relationships/rdSupportingPropertyBag" Target="richData/rdsupportingpropertybag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06/relationships/richStyles" Target="richData/rich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#REF!$B$6:$B$128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#REF!$B$4:$B$5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FC3-4840-AE40-C4B2B5B54BF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#REF!$C$6:$C$128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#REF!$C$4:$C$5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FC3-4840-AE40-C4B2B5B54BF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#REF!$D$6:$D$128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#REF!$D$4:$D$5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FC3-4840-AE40-C4B2B5B54BF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#REF!$E$6:$E$128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#REF!$E$4:$E$5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FC3-4840-AE40-C4B2B5B54BF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#REF!$F$6:$F$128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#REF!$F$4:$F$5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FC3-4840-AE40-C4B2B5B54BF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#REF!$G$6:$G$128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#REF!$G$4:$G$5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FC3-4840-AE40-C4B2B5B54BF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#REF!$H$6:$H$128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#REF!$H$4:$H$5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FC3-4840-AE40-C4B2B5B54BF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#REF!$I$6:$I$128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#REF!$I$4:$I$5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FC3-4840-AE40-C4B2B5B54BF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#REF!$J$6:$J$128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#REF!$J$4:$J$5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BFC3-4840-AE40-C4B2B5B54BF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#REF!$K$6:$K$128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#REF!$K$4:$K$5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BFC3-4840-AE40-C4B2B5B54BFD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#REF!$L$6:$L$128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#REF!$L$4:$L$5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BFC3-4840-AE40-C4B2B5B54BFD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#REF!$M$6:$M$128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#REF!$M$4:$M$5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BFC3-4840-AE40-C4B2B5B54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455343"/>
        <c:axId val="1929455759"/>
      </c:lineChart>
      <c:catAx>
        <c:axId val="1929455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455759"/>
        <c:crosses val="autoZero"/>
        <c:auto val="1"/>
        <c:lblAlgn val="ctr"/>
        <c:lblOffset val="100"/>
        <c:noMultiLvlLbl val="1"/>
      </c:catAx>
      <c:valAx>
        <c:axId val="19294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45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600" b="1">
                <a:latin typeface="+mn-lt"/>
              </a:rPr>
              <a:t>VIX</a:t>
            </a:r>
          </a:p>
        </c:rich>
      </c:tx>
      <c:layout>
        <c:manualLayout>
          <c:xMode val="edge"/>
          <c:yMode val="edge"/>
          <c:x val="0.43736000789838025"/>
          <c:y val="1.7118388942854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5370160137300829E-2"/>
          <c:y val="6.7515655704943056E-2"/>
          <c:w val="0.89539048484095984"/>
          <c:h val="0.66438640927455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Instrumentos!$F$58</c:f>
              <c:strCache>
                <c:ptCount val="1"/>
                <c:pt idx="0">
                  <c:v>% Hoy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Instrumentos!$C$59</c:f>
              <c:strCache>
                <c:ptCount val="1"/>
                <c:pt idx="0">
                  <c:v>Indice Volatilidad</c:v>
                </c:pt>
              </c:strCache>
            </c:strRef>
          </c:cat>
          <c:val>
            <c:numRef>
              <c:f>Instrumentos!$F$59</c:f>
              <c:numCache>
                <c:formatCode>[Green]#,##0.00\ %\ ;[Red]\-#,##0.00\ %</c:formatCode>
                <c:ptCount val="1"/>
                <c:pt idx="0">
                  <c:v>7.2346999999999995E-2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6-40BE-93AC-F9E4BB23E9AC}"/>
            </c:ext>
          </c:extLst>
        </c:ser>
        <c:ser>
          <c:idx val="1"/>
          <c:order val="1"/>
          <c:tx>
            <c:strRef>
              <c:f>Instrumentos!$G$58</c:f>
              <c:strCache>
                <c:ptCount val="1"/>
                <c:pt idx="0">
                  <c:v>1 semana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Instrumentos!$C$59</c:f>
              <c:strCache>
                <c:ptCount val="1"/>
                <c:pt idx="0">
                  <c:v>Indice Volatilidad</c:v>
                </c:pt>
              </c:strCache>
            </c:strRef>
          </c:cat>
          <c:val>
            <c:numRef>
              <c:f>Instrumentos!$G$59</c:f>
              <c:numCache>
                <c:formatCode>[Green]#,##0.00\ %\ ;[Red]\-#,##0.00\ 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46-40BE-93AC-F9E4BB23E9AC}"/>
            </c:ext>
          </c:extLst>
        </c:ser>
        <c:ser>
          <c:idx val="2"/>
          <c:order val="2"/>
          <c:tx>
            <c:strRef>
              <c:f>Instrumentos!$H$58</c:f>
              <c:strCache>
                <c:ptCount val="1"/>
                <c:pt idx="0">
                  <c:v>1 mes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Instrumentos!$C$59</c:f>
              <c:strCache>
                <c:ptCount val="1"/>
                <c:pt idx="0">
                  <c:v>Indice Volatilidad</c:v>
                </c:pt>
              </c:strCache>
            </c:strRef>
          </c:cat>
          <c:val>
            <c:numRef>
              <c:f>Instrumentos!$H$59</c:f>
              <c:numCache>
                <c:formatCode>[Green]#,##0.00\ %\ ;[Red]\-#,##0.00\ 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46-40BE-93AC-F9E4BB23E9AC}"/>
            </c:ext>
          </c:extLst>
        </c:ser>
        <c:ser>
          <c:idx val="3"/>
          <c:order val="3"/>
          <c:tx>
            <c:strRef>
              <c:f>Instrumentos!$I$58</c:f>
              <c:strCache>
                <c:ptCount val="1"/>
                <c:pt idx="0">
                  <c:v>3meses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Instrumentos!$C$59</c:f>
              <c:strCache>
                <c:ptCount val="1"/>
                <c:pt idx="0">
                  <c:v>Indice Volatilidad</c:v>
                </c:pt>
              </c:strCache>
            </c:strRef>
          </c:cat>
          <c:val>
            <c:numRef>
              <c:f>Instrumentos!$I$59</c:f>
              <c:numCache>
                <c:formatCode>[Green]#,##0.00\ %\ ;[Red]\-#,##0.00\ %</c:formatCode>
                <c:ptCount val="1"/>
                <c:pt idx="0">
                  <c:v>-0.11145648312611001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46-40BE-93AC-F9E4BB23E9AC}"/>
            </c:ext>
          </c:extLst>
        </c:ser>
        <c:ser>
          <c:idx val="4"/>
          <c:order val="4"/>
          <c:tx>
            <c:strRef>
              <c:f>Instrumentos!$J$58</c:f>
              <c:strCache>
                <c:ptCount val="1"/>
                <c:pt idx="0">
                  <c:v>1 año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Instrumentos!$C$59</c:f>
              <c:strCache>
                <c:ptCount val="1"/>
                <c:pt idx="0">
                  <c:v>Indice Volatilidad</c:v>
                </c:pt>
              </c:strCache>
            </c:strRef>
          </c:cat>
          <c:val>
            <c:numRef>
              <c:f>Instrumentos!$J$59</c:f>
              <c:numCache>
                <c:formatCode>[Green]#,##0.00\ %\ ;[Red]\-#,##0.00\ %</c:formatCode>
                <c:ptCount val="1"/>
                <c:pt idx="0">
                  <c:v>2.5050100200401104E-3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46-40BE-93AC-F9E4BB23E9AC}"/>
            </c:ext>
          </c:extLst>
        </c:ser>
        <c:ser>
          <c:idx val="5"/>
          <c:order val="5"/>
          <c:tx>
            <c:strRef>
              <c:f>Instrumentos!$K$58</c:f>
              <c:strCache>
                <c:ptCount val="1"/>
                <c:pt idx="0">
                  <c:v>5 años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Instrumentos!$C$59</c:f>
              <c:strCache>
                <c:ptCount val="1"/>
                <c:pt idx="0">
                  <c:v>Indice Volatilidad</c:v>
                </c:pt>
              </c:strCache>
            </c:strRef>
          </c:cat>
          <c:val>
            <c:numRef>
              <c:f>Instrumentos!$K$59</c:f>
              <c:numCache>
                <c:formatCode>[Green]#,##0.00\ %\ ;[Red]\-#,##0.00\ %</c:formatCode>
                <c:ptCount val="1"/>
                <c:pt idx="0">
                  <c:v>-0.31142463867859593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5A46-40BE-93AC-F9E4BB23E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47851695"/>
        <c:axId val="2047843375"/>
        <c:extLst/>
      </c:barChart>
      <c:catAx>
        <c:axId val="204785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3375"/>
        <c:crosses val="autoZero"/>
        <c:auto val="1"/>
        <c:lblAlgn val="ctr"/>
        <c:lblOffset val="100"/>
        <c:noMultiLvlLbl val="0"/>
      </c:catAx>
      <c:valAx>
        <c:axId val="204784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Green]#,##0.00\ %\ ;[Red]\-#,##0.0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982393426178864"/>
          <c:y val="2.5588656292869646E-2"/>
          <c:w val="0.31949254067111571"/>
          <c:h val="3.1915121746076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VIX (Semanal)</a:t>
            </a:r>
          </a:p>
        </c:rich>
      </c:tx>
      <c:layout>
        <c:manualLayout>
          <c:xMode val="edge"/>
          <c:yMode val="edge"/>
          <c:x val="0.43606450635978194"/>
          <c:y val="1.8779263330338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4.8672117908338378E-2"/>
          <c:y val="9.1516848984480967E-2"/>
          <c:w val="0.91179485861329357"/>
          <c:h val="0.80795793942685068"/>
        </c:manualLayout>
      </c:layout>
      <c:lineChart>
        <c:grouping val="stacked"/>
        <c:varyColors val="0"/>
        <c:ser>
          <c:idx val="1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'Cotizaciones Diarias'!$CY$6:$CY$67</c:f>
              <c:numCache>
                <c:formatCode>m/d/yyyy</c:formatCode>
                <c:ptCount val="62"/>
                <c:pt idx="0">
                  <c:v>44592</c:v>
                </c:pt>
                <c:pt idx="1">
                  <c:v>44599</c:v>
                </c:pt>
                <c:pt idx="2">
                  <c:v>44606</c:v>
                </c:pt>
                <c:pt idx="3">
                  <c:v>44613</c:v>
                </c:pt>
                <c:pt idx="4">
                  <c:v>44620</c:v>
                </c:pt>
                <c:pt idx="5">
                  <c:v>44627</c:v>
                </c:pt>
                <c:pt idx="6">
                  <c:v>44634</c:v>
                </c:pt>
                <c:pt idx="7">
                  <c:v>44641</c:v>
                </c:pt>
                <c:pt idx="8">
                  <c:v>44648</c:v>
                </c:pt>
                <c:pt idx="9">
                  <c:v>44655</c:v>
                </c:pt>
                <c:pt idx="10">
                  <c:v>44662</c:v>
                </c:pt>
                <c:pt idx="11">
                  <c:v>44669</c:v>
                </c:pt>
                <c:pt idx="12">
                  <c:v>44676</c:v>
                </c:pt>
                <c:pt idx="13">
                  <c:v>44683</c:v>
                </c:pt>
                <c:pt idx="14">
                  <c:v>44690</c:v>
                </c:pt>
                <c:pt idx="15">
                  <c:v>44697</c:v>
                </c:pt>
                <c:pt idx="16">
                  <c:v>44704</c:v>
                </c:pt>
                <c:pt idx="17">
                  <c:v>44711</c:v>
                </c:pt>
                <c:pt idx="18">
                  <c:v>44718</c:v>
                </c:pt>
                <c:pt idx="19">
                  <c:v>44725</c:v>
                </c:pt>
                <c:pt idx="20">
                  <c:v>44732</c:v>
                </c:pt>
                <c:pt idx="21">
                  <c:v>44739</c:v>
                </c:pt>
                <c:pt idx="22">
                  <c:v>44746</c:v>
                </c:pt>
                <c:pt idx="23">
                  <c:v>44753</c:v>
                </c:pt>
                <c:pt idx="24">
                  <c:v>44760</c:v>
                </c:pt>
                <c:pt idx="25">
                  <c:v>44767</c:v>
                </c:pt>
                <c:pt idx="26">
                  <c:v>44774</c:v>
                </c:pt>
                <c:pt idx="27">
                  <c:v>44781</c:v>
                </c:pt>
                <c:pt idx="28">
                  <c:v>44788</c:v>
                </c:pt>
                <c:pt idx="29">
                  <c:v>44795</c:v>
                </c:pt>
                <c:pt idx="30">
                  <c:v>44802</c:v>
                </c:pt>
                <c:pt idx="31">
                  <c:v>44809</c:v>
                </c:pt>
                <c:pt idx="32">
                  <c:v>44816</c:v>
                </c:pt>
                <c:pt idx="33">
                  <c:v>44823</c:v>
                </c:pt>
                <c:pt idx="34">
                  <c:v>44830</c:v>
                </c:pt>
                <c:pt idx="35">
                  <c:v>44837</c:v>
                </c:pt>
                <c:pt idx="36">
                  <c:v>44844</c:v>
                </c:pt>
                <c:pt idx="37">
                  <c:v>44851</c:v>
                </c:pt>
                <c:pt idx="38">
                  <c:v>44858</c:v>
                </c:pt>
                <c:pt idx="39">
                  <c:v>44865</c:v>
                </c:pt>
                <c:pt idx="40">
                  <c:v>44872</c:v>
                </c:pt>
                <c:pt idx="41">
                  <c:v>44879</c:v>
                </c:pt>
                <c:pt idx="42">
                  <c:v>44886</c:v>
                </c:pt>
                <c:pt idx="43">
                  <c:v>44893</c:v>
                </c:pt>
                <c:pt idx="44">
                  <c:v>44900</c:v>
                </c:pt>
                <c:pt idx="45">
                  <c:v>44907</c:v>
                </c:pt>
                <c:pt idx="46">
                  <c:v>44914</c:v>
                </c:pt>
                <c:pt idx="47">
                  <c:v>44921</c:v>
                </c:pt>
                <c:pt idx="48">
                  <c:v>44928</c:v>
                </c:pt>
              </c:numCache>
            </c:numRef>
          </c:cat>
          <c:val>
            <c:numRef>
              <c:f>'Cotizaciones Diarias'!$CZ$6:$CZ$67</c:f>
              <c:numCache>
                <c:formatCode>_([$$-409]* #,##0.00_);_([$$-409]* \(#,##0.00\);_([$$-409]* "-"??_);_(@_)</c:formatCode>
                <c:ptCount val="62"/>
                <c:pt idx="0">
                  <c:v>23.22</c:v>
                </c:pt>
                <c:pt idx="1">
                  <c:v>27.36</c:v>
                </c:pt>
                <c:pt idx="2">
                  <c:v>27.75</c:v>
                </c:pt>
                <c:pt idx="3">
                  <c:v>27.59</c:v>
                </c:pt>
                <c:pt idx="4">
                  <c:v>31.98</c:v>
                </c:pt>
                <c:pt idx="5">
                  <c:v>30.75</c:v>
                </c:pt>
                <c:pt idx="6">
                  <c:v>23.87</c:v>
                </c:pt>
                <c:pt idx="7">
                  <c:v>20.81</c:v>
                </c:pt>
                <c:pt idx="8">
                  <c:v>19.63</c:v>
                </c:pt>
                <c:pt idx="9">
                  <c:v>21.16</c:v>
                </c:pt>
                <c:pt idx="10">
                  <c:v>22.7</c:v>
                </c:pt>
                <c:pt idx="11">
                  <c:v>28.21</c:v>
                </c:pt>
                <c:pt idx="12">
                  <c:v>33.4</c:v>
                </c:pt>
                <c:pt idx="13">
                  <c:v>30.19</c:v>
                </c:pt>
                <c:pt idx="14">
                  <c:v>28.87</c:v>
                </c:pt>
                <c:pt idx="15">
                  <c:v>29.43</c:v>
                </c:pt>
                <c:pt idx="16">
                  <c:v>25.72</c:v>
                </c:pt>
                <c:pt idx="17">
                  <c:v>24.79</c:v>
                </c:pt>
                <c:pt idx="18">
                  <c:v>27.75</c:v>
                </c:pt>
                <c:pt idx="19">
                  <c:v>31.13</c:v>
                </c:pt>
                <c:pt idx="20">
                  <c:v>27.23</c:v>
                </c:pt>
                <c:pt idx="21">
                  <c:v>26.7</c:v>
                </c:pt>
                <c:pt idx="22">
                  <c:v>24.64</c:v>
                </c:pt>
                <c:pt idx="23">
                  <c:v>24.23</c:v>
                </c:pt>
                <c:pt idx="24">
                  <c:v>23.03</c:v>
                </c:pt>
                <c:pt idx="25">
                  <c:v>21.33</c:v>
                </c:pt>
                <c:pt idx="26">
                  <c:v>21.15</c:v>
                </c:pt>
                <c:pt idx="27">
                  <c:v>19.53</c:v>
                </c:pt>
                <c:pt idx="28">
                  <c:v>20.6</c:v>
                </c:pt>
                <c:pt idx="29">
                  <c:v>25.56</c:v>
                </c:pt>
                <c:pt idx="30">
                  <c:v>25.47</c:v>
                </c:pt>
                <c:pt idx="31">
                  <c:v>22.79</c:v>
                </c:pt>
                <c:pt idx="32">
                  <c:v>26.3</c:v>
                </c:pt>
                <c:pt idx="33">
                  <c:v>29.92</c:v>
                </c:pt>
                <c:pt idx="34">
                  <c:v>31.62</c:v>
                </c:pt>
                <c:pt idx="35">
                  <c:v>31.36</c:v>
                </c:pt>
                <c:pt idx="36">
                  <c:v>32.020000000000003</c:v>
                </c:pt>
                <c:pt idx="37">
                  <c:v>29.69</c:v>
                </c:pt>
                <c:pt idx="38">
                  <c:v>25.75</c:v>
                </c:pt>
                <c:pt idx="39">
                  <c:v>24.55</c:v>
                </c:pt>
                <c:pt idx="40">
                  <c:v>22.52</c:v>
                </c:pt>
                <c:pt idx="41">
                  <c:v>23.12</c:v>
                </c:pt>
                <c:pt idx="42">
                  <c:v>20.5</c:v>
                </c:pt>
                <c:pt idx="43">
                  <c:v>19.059999999999999</c:v>
                </c:pt>
                <c:pt idx="44">
                  <c:v>22.83</c:v>
                </c:pt>
                <c:pt idx="45">
                  <c:v>22.62</c:v>
                </c:pt>
                <c:pt idx="46">
                  <c:v>20.87</c:v>
                </c:pt>
                <c:pt idx="47">
                  <c:v>21.67</c:v>
                </c:pt>
                <c:pt idx="48">
                  <c:v>21.13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1D-48C8-A85B-5D5E87B8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851695"/>
        <c:axId val="2047846703"/>
      </c:lineChart>
      <c:dateAx>
        <c:axId val="2047851695"/>
        <c:scaling>
          <c:orientation val="minMax"/>
        </c:scaling>
        <c:delete val="0"/>
        <c:axPos val="b"/>
        <c:numFmt formatCode="m/d/yyyy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6703"/>
        <c:crossesAt val="0"/>
        <c:auto val="1"/>
        <c:lblOffset val="100"/>
        <c:baseTimeUnit val="days"/>
      </c:dateAx>
      <c:valAx>
        <c:axId val="2047846703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_([$$-409]* #,##0.00_);_([$$-409]* \(#,##0.00\);_([$$-409]* &quot;-&quot;??_);_(@_)" sourceLinked="0"/>
        <c:majorTickMark val="none"/>
        <c:minorTickMark val="none"/>
        <c:tickLblPos val="nextTo"/>
        <c:spPr>
          <a:noFill/>
          <a:ln w="12700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600" b="1">
                <a:latin typeface="+mn-lt"/>
              </a:rPr>
              <a:t>VIX</a:t>
            </a:r>
          </a:p>
        </c:rich>
      </c:tx>
      <c:layout>
        <c:manualLayout>
          <c:xMode val="edge"/>
          <c:yMode val="edge"/>
          <c:x val="0.46665598632177685"/>
          <c:y val="1.7118388942854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5370160137300829E-2"/>
          <c:y val="6.7515655704943056E-2"/>
          <c:w val="0.89539048484095984"/>
          <c:h val="0.66438640927455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Instrumentos!$F$58</c:f>
              <c:strCache>
                <c:ptCount val="1"/>
                <c:pt idx="0">
                  <c:v>% Hoy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cat>
            <c:strRef>
              <c:f>Instrumentos!$B$59</c:f>
              <c:strCache>
                <c:ptCount val="1"/>
                <c:pt idx="0">
                  <c:v>CBOE MKT VOLATILITY IDX</c:v>
                </c:pt>
              </c:strCache>
            </c:strRef>
          </c:cat>
          <c:val>
            <c:numRef>
              <c:f>Instrumentos!$F$59</c:f>
              <c:numCache>
                <c:formatCode>[Green]#,##0.00\ %\ ;[Red]\-#,##0.00\ %</c:formatCode>
                <c:ptCount val="1"/>
                <c:pt idx="0">
                  <c:v>7.2346999999999995E-2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B-469E-ACAA-3F3F7BABF286}"/>
            </c:ext>
          </c:extLst>
        </c:ser>
        <c:ser>
          <c:idx val="1"/>
          <c:order val="1"/>
          <c:tx>
            <c:strRef>
              <c:f>Instrumentos!$G$58</c:f>
              <c:strCache>
                <c:ptCount val="1"/>
                <c:pt idx="0">
                  <c:v>1 semana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Instrumentos!$B$59</c:f>
              <c:strCache>
                <c:ptCount val="1"/>
                <c:pt idx="0">
                  <c:v>CBOE MKT VOLATILITY IDX</c:v>
                </c:pt>
              </c:strCache>
            </c:strRef>
          </c:cat>
          <c:val>
            <c:numRef>
              <c:f>Instrumentos!$G$59</c:f>
              <c:numCache>
                <c:formatCode>[Green]#,##0.00\ %\ ;[Red]\-#,##0.00\ 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B-469E-ACAA-3F3F7BABF286}"/>
            </c:ext>
          </c:extLst>
        </c:ser>
        <c:ser>
          <c:idx val="2"/>
          <c:order val="2"/>
          <c:tx>
            <c:strRef>
              <c:f>Instrumentos!$H$58</c:f>
              <c:strCache>
                <c:ptCount val="1"/>
                <c:pt idx="0">
                  <c:v>1 mes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Instrumentos!$B$59</c:f>
              <c:strCache>
                <c:ptCount val="1"/>
                <c:pt idx="0">
                  <c:v>CBOE MKT VOLATILITY IDX</c:v>
                </c:pt>
              </c:strCache>
            </c:strRef>
          </c:cat>
          <c:val>
            <c:numRef>
              <c:f>Instrumentos!$H$59</c:f>
              <c:numCache>
                <c:formatCode>[Green]#,##0.00\ %\ ;[Red]\-#,##0.00\ 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9B-469E-ACAA-3F3F7BABF286}"/>
            </c:ext>
          </c:extLst>
        </c:ser>
        <c:ser>
          <c:idx val="3"/>
          <c:order val="3"/>
          <c:tx>
            <c:strRef>
              <c:f>Instrumentos!$I$58</c:f>
              <c:strCache>
                <c:ptCount val="1"/>
                <c:pt idx="0">
                  <c:v>3meses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Instrumentos!$B$59</c:f>
              <c:strCache>
                <c:ptCount val="1"/>
                <c:pt idx="0">
                  <c:v>CBOE MKT VOLATILITY IDX</c:v>
                </c:pt>
              </c:strCache>
            </c:strRef>
          </c:cat>
          <c:val>
            <c:numRef>
              <c:f>Instrumentos!$I$59</c:f>
              <c:numCache>
                <c:formatCode>[Green]#,##0.00\ %\ ;[Red]\-#,##0.00\ %</c:formatCode>
                <c:ptCount val="1"/>
                <c:pt idx="0">
                  <c:v>-0.11145648312611001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9B-469E-ACAA-3F3F7BABF286}"/>
            </c:ext>
          </c:extLst>
        </c:ser>
        <c:ser>
          <c:idx val="4"/>
          <c:order val="4"/>
          <c:tx>
            <c:strRef>
              <c:f>Instrumentos!$J$58</c:f>
              <c:strCache>
                <c:ptCount val="1"/>
                <c:pt idx="0">
                  <c:v>1 año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Instrumentos!$B$59</c:f>
              <c:strCache>
                <c:ptCount val="1"/>
                <c:pt idx="0">
                  <c:v>CBOE MKT VOLATILITY IDX</c:v>
                </c:pt>
              </c:strCache>
            </c:strRef>
          </c:cat>
          <c:val>
            <c:numRef>
              <c:f>Instrumentos!$J$59</c:f>
              <c:numCache>
                <c:formatCode>[Green]#,##0.00\ %\ ;[Red]\-#,##0.00\ %</c:formatCode>
                <c:ptCount val="1"/>
                <c:pt idx="0">
                  <c:v>2.5050100200401104E-3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9B-469E-ACAA-3F3F7BABF286}"/>
            </c:ext>
          </c:extLst>
        </c:ser>
        <c:ser>
          <c:idx val="5"/>
          <c:order val="5"/>
          <c:tx>
            <c:strRef>
              <c:f>Instrumentos!$K$58</c:f>
              <c:strCache>
                <c:ptCount val="1"/>
                <c:pt idx="0">
                  <c:v>5 años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Instrumentos!$B$59</c:f>
              <c:strCache>
                <c:ptCount val="1"/>
                <c:pt idx="0">
                  <c:v>CBOE MKT VOLATILITY IDX</c:v>
                </c:pt>
              </c:strCache>
            </c:strRef>
          </c:cat>
          <c:val>
            <c:numRef>
              <c:f>Instrumentos!$K$59</c:f>
              <c:numCache>
                <c:formatCode>[Green]#,##0.00\ %\ ;[Red]\-#,##0.00\ %</c:formatCode>
                <c:ptCount val="1"/>
                <c:pt idx="0">
                  <c:v>-0.31142463867859593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9B-469E-ACAA-3F3F7BABF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47851695"/>
        <c:axId val="2047843375"/>
      </c:barChart>
      <c:catAx>
        <c:axId val="204785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3375"/>
        <c:crosses val="autoZero"/>
        <c:auto val="1"/>
        <c:lblAlgn val="ctr"/>
        <c:lblOffset val="100"/>
        <c:noMultiLvlLbl val="0"/>
      </c:catAx>
      <c:valAx>
        <c:axId val="204784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Green]#,##0.00\ %\ ;[Red]\-#,##0.0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562000088971929"/>
          <c:y val="9.3942723912528499E-3"/>
          <c:w val="0.41311636892846021"/>
          <c:h val="3.1915121746076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58A-4D83-9D51-C90B0BA3E5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58A-4D83-9D51-C90B0BA3E59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058A-4D83-9D51-C90B0BA3E59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058A-4D83-9D51-C90B0BA3E59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058A-4D83-9D51-C90B0BA3E59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058A-4D83-9D51-C90B0BA3E59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058A-4D83-9D51-C90B0BA3E59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058A-4D83-9D51-C90B0BA3E59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058A-4D83-9D51-C90B0BA3E59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058A-4D83-9D51-C90B0BA3E59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058A-4D83-9D51-C90B0BA3E596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058A-4D83-9D51-C90B0BA3E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455343"/>
        <c:axId val="1929455759"/>
      </c:lineChart>
      <c:catAx>
        <c:axId val="1929455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455759"/>
        <c:crosses val="autoZero"/>
        <c:auto val="1"/>
        <c:lblAlgn val="ctr"/>
        <c:lblOffset val="100"/>
        <c:noMultiLvlLbl val="1"/>
      </c:catAx>
      <c:valAx>
        <c:axId val="19294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45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600" b="1">
                <a:latin typeface="+mn-lt"/>
              </a:rPr>
              <a:t>SUPERSECTORES</a:t>
            </a:r>
          </a:p>
        </c:rich>
      </c:tx>
      <c:layout>
        <c:manualLayout>
          <c:xMode val="edge"/>
          <c:yMode val="edge"/>
          <c:x val="0.47863587081372522"/>
          <c:y val="5.722325946370105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5482804428011146E-2"/>
          <c:y val="6.6544980846466359E-2"/>
          <c:w val="0.89467784401945682"/>
          <c:h val="0.716532186054062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Instrumentos!$F$1</c:f>
              <c:strCache>
                <c:ptCount val="1"/>
                <c:pt idx="0">
                  <c:v>% Hoy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cat>
            <c:multiLvlStrRef>
              <c:f>Instrumentos!$B$2:$C$13</c:f>
              <c:multiLvlStrCache>
                <c:ptCount val="12"/>
                <c:lvl>
                  <c:pt idx="0">
                    <c:v>Telecomunicaciones</c:v>
                  </c:pt>
                  <c:pt idx="1">
                    <c:v>Salud</c:v>
                  </c:pt>
                  <c:pt idx="2">
                    <c:v>Utilities (Serv. Publicos)</c:v>
                  </c:pt>
                  <c:pt idx="3">
                    <c:v>Bienes de Consumo Básico</c:v>
                  </c:pt>
                  <c:pt idx="4">
                    <c:v>Tecnología</c:v>
                  </c:pt>
                  <c:pt idx="5">
                    <c:v>Industriales</c:v>
                  </c:pt>
                  <c:pt idx="6">
                    <c:v>Energía</c:v>
                  </c:pt>
                  <c:pt idx="7">
                    <c:v>Comunicaciones</c:v>
                  </c:pt>
                  <c:pt idx="8">
                    <c:v>Materiales Básicos</c:v>
                  </c:pt>
                  <c:pt idx="9">
                    <c:v>Discrecional (Serv. Consumo)</c:v>
                  </c:pt>
                  <c:pt idx="10">
                    <c:v>Inmobiliario</c:v>
                  </c:pt>
                  <c:pt idx="11">
                    <c:v>Financieras</c:v>
                  </c:pt>
                </c:lvl>
                <c:lvl>
                  <c:pt idx="0">
                    <c:v>XTL</c:v>
                  </c:pt>
                  <c:pt idx="1">
                    <c:v>XLV</c:v>
                  </c:pt>
                  <c:pt idx="2">
                    <c:v>XLU</c:v>
                  </c:pt>
                  <c:pt idx="3">
                    <c:v>XLP</c:v>
                  </c:pt>
                  <c:pt idx="4">
                    <c:v>XLK</c:v>
                  </c:pt>
                  <c:pt idx="5">
                    <c:v>XLI</c:v>
                  </c:pt>
                  <c:pt idx="6">
                    <c:v>XLE</c:v>
                  </c:pt>
                  <c:pt idx="7">
                    <c:v>XLC</c:v>
                  </c:pt>
                  <c:pt idx="8">
                    <c:v>XLB</c:v>
                  </c:pt>
                  <c:pt idx="9">
                    <c:v>XLY</c:v>
                  </c:pt>
                  <c:pt idx="10">
                    <c:v>XLRE</c:v>
                  </c:pt>
                  <c:pt idx="11">
                    <c:v>XLF</c:v>
                  </c:pt>
                </c:lvl>
              </c:multiLvlStrCache>
            </c:multiLvlStrRef>
          </c:cat>
          <c:val>
            <c:numRef>
              <c:f>Instrumentos!$F$2:$F$13</c:f>
              <c:numCache>
                <c:formatCode>[Green]#,##0.00\ %\ ;[Red]\-#,##0.00\ %</c:formatCode>
                <c:ptCount val="12"/>
                <c:pt idx="0">
                  <c:v>-1.9536000000000001E-2</c:v>
                </c:pt>
                <c:pt idx="1">
                  <c:v>-6.7769999999999994E-4</c:v>
                </c:pt>
                <c:pt idx="2">
                  <c:v>-1.7017000000000001E-2</c:v>
                </c:pt>
                <c:pt idx="3">
                  <c:v>-7.2419999999999993E-3</c:v>
                </c:pt>
                <c:pt idx="4">
                  <c:v>-9.9620000000000004E-3</c:v>
                </c:pt>
                <c:pt idx="5">
                  <c:v>-5.0520000000000001E-3</c:v>
                </c:pt>
                <c:pt idx="6">
                  <c:v>-8.7150000000000005E-3</c:v>
                </c:pt>
                <c:pt idx="7">
                  <c:v>-3.1414999999999998E-2</c:v>
                </c:pt>
                <c:pt idx="8">
                  <c:v>-5.3829999999999998E-3</c:v>
                </c:pt>
                <c:pt idx="9">
                  <c:v>-1.1289E-2</c:v>
                </c:pt>
                <c:pt idx="10">
                  <c:v>-4.1929999999999997E-3</c:v>
                </c:pt>
                <c:pt idx="11">
                  <c:v>-3.1080000000000001E-3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1-4067-B93F-47C8BDADAF5F}"/>
            </c:ext>
          </c:extLst>
        </c:ser>
        <c:ser>
          <c:idx val="1"/>
          <c:order val="1"/>
          <c:tx>
            <c:strRef>
              <c:f>Instrumentos!$G$1</c:f>
              <c:strCache>
                <c:ptCount val="1"/>
                <c:pt idx="0">
                  <c:v>1 semana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multiLvlStrRef>
              <c:f>Instrumentos!$B$2:$C$13</c:f>
              <c:multiLvlStrCache>
                <c:ptCount val="12"/>
                <c:lvl>
                  <c:pt idx="0">
                    <c:v>Telecomunicaciones</c:v>
                  </c:pt>
                  <c:pt idx="1">
                    <c:v>Salud</c:v>
                  </c:pt>
                  <c:pt idx="2">
                    <c:v>Utilities (Serv. Publicos)</c:v>
                  </c:pt>
                  <c:pt idx="3">
                    <c:v>Bienes de Consumo Básico</c:v>
                  </c:pt>
                  <c:pt idx="4">
                    <c:v>Tecnología</c:v>
                  </c:pt>
                  <c:pt idx="5">
                    <c:v>Industriales</c:v>
                  </c:pt>
                  <c:pt idx="6">
                    <c:v>Energía</c:v>
                  </c:pt>
                  <c:pt idx="7">
                    <c:v>Comunicaciones</c:v>
                  </c:pt>
                  <c:pt idx="8">
                    <c:v>Materiales Básicos</c:v>
                  </c:pt>
                  <c:pt idx="9">
                    <c:v>Discrecional (Serv. Consumo)</c:v>
                  </c:pt>
                  <c:pt idx="10">
                    <c:v>Inmobiliario</c:v>
                  </c:pt>
                  <c:pt idx="11">
                    <c:v>Financieras</c:v>
                  </c:pt>
                </c:lvl>
                <c:lvl>
                  <c:pt idx="0">
                    <c:v>XTL</c:v>
                  </c:pt>
                  <c:pt idx="1">
                    <c:v>XLV</c:v>
                  </c:pt>
                  <c:pt idx="2">
                    <c:v>XLU</c:v>
                  </c:pt>
                  <c:pt idx="3">
                    <c:v>XLP</c:v>
                  </c:pt>
                  <c:pt idx="4">
                    <c:v>XLK</c:v>
                  </c:pt>
                  <c:pt idx="5">
                    <c:v>XLI</c:v>
                  </c:pt>
                  <c:pt idx="6">
                    <c:v>XLE</c:v>
                  </c:pt>
                  <c:pt idx="7">
                    <c:v>XLC</c:v>
                  </c:pt>
                  <c:pt idx="8">
                    <c:v>XLB</c:v>
                  </c:pt>
                  <c:pt idx="9">
                    <c:v>XLY</c:v>
                  </c:pt>
                  <c:pt idx="10">
                    <c:v>XLRE</c:v>
                  </c:pt>
                  <c:pt idx="11">
                    <c:v>XLF</c:v>
                  </c:pt>
                </c:lvl>
              </c:multiLvlStrCache>
            </c:multiLvlStrRef>
          </c:cat>
          <c:val>
            <c:numRef>
              <c:f>Instrumentos!$G$2:$G$13</c:f>
              <c:numCache>
                <c:formatCode>[Green]#,##0.00\ %\ ;[Red]\-#,##0.00\ %</c:formatCode>
                <c:ptCount val="12"/>
                <c:pt idx="0">
                  <c:v>-4.225512528473796E-2</c:v>
                </c:pt>
                <c:pt idx="1">
                  <c:v>-9.5529517128144503E-3</c:v>
                </c:pt>
                <c:pt idx="2">
                  <c:v>-2.7669411934691412E-2</c:v>
                </c:pt>
                <c:pt idx="3">
                  <c:v>-2.260191039956938E-2</c:v>
                </c:pt>
                <c:pt idx="4">
                  <c:v>2.1198620293187753E-2</c:v>
                </c:pt>
                <c:pt idx="5">
                  <c:v>-1.8520323618286261E-3</c:v>
                </c:pt>
                <c:pt idx="6">
                  <c:v>-6.5789473684210176E-3</c:v>
                </c:pt>
                <c:pt idx="7">
                  <c:v>1.7943656917279727E-2</c:v>
                </c:pt>
                <c:pt idx="8">
                  <c:v>-2.4175566248092806E-2</c:v>
                </c:pt>
                <c:pt idx="9">
                  <c:v>-1.1549630411826772E-2</c:v>
                </c:pt>
                <c:pt idx="10">
                  <c:v>-1.2717045732453025E-2</c:v>
                </c:pt>
                <c:pt idx="11">
                  <c:v>8.8894967177242101E-3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3B-4CE1-B323-4CBD0D735D7A}"/>
            </c:ext>
          </c:extLst>
        </c:ser>
        <c:ser>
          <c:idx val="2"/>
          <c:order val="2"/>
          <c:tx>
            <c:strRef>
              <c:f>Instrumentos!$H$1</c:f>
              <c:strCache>
                <c:ptCount val="1"/>
                <c:pt idx="0">
                  <c:v>1 mes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Instrumentos!$B$2:$C$13</c:f>
              <c:multiLvlStrCache>
                <c:ptCount val="12"/>
                <c:lvl>
                  <c:pt idx="0">
                    <c:v>Telecomunicaciones</c:v>
                  </c:pt>
                  <c:pt idx="1">
                    <c:v>Salud</c:v>
                  </c:pt>
                  <c:pt idx="2">
                    <c:v>Utilities (Serv. Publicos)</c:v>
                  </c:pt>
                  <c:pt idx="3">
                    <c:v>Bienes de Consumo Básico</c:v>
                  </c:pt>
                  <c:pt idx="4">
                    <c:v>Tecnología</c:v>
                  </c:pt>
                  <c:pt idx="5">
                    <c:v>Industriales</c:v>
                  </c:pt>
                  <c:pt idx="6">
                    <c:v>Energía</c:v>
                  </c:pt>
                  <c:pt idx="7">
                    <c:v>Comunicaciones</c:v>
                  </c:pt>
                  <c:pt idx="8">
                    <c:v>Materiales Básicos</c:v>
                  </c:pt>
                  <c:pt idx="9">
                    <c:v>Discrecional (Serv. Consumo)</c:v>
                  </c:pt>
                  <c:pt idx="10">
                    <c:v>Inmobiliario</c:v>
                  </c:pt>
                  <c:pt idx="11">
                    <c:v>Financieras</c:v>
                  </c:pt>
                </c:lvl>
                <c:lvl>
                  <c:pt idx="0">
                    <c:v>XTL</c:v>
                  </c:pt>
                  <c:pt idx="1">
                    <c:v>XLV</c:v>
                  </c:pt>
                  <c:pt idx="2">
                    <c:v>XLU</c:v>
                  </c:pt>
                  <c:pt idx="3">
                    <c:v>XLP</c:v>
                  </c:pt>
                  <c:pt idx="4">
                    <c:v>XLK</c:v>
                  </c:pt>
                  <c:pt idx="5">
                    <c:v>XLI</c:v>
                  </c:pt>
                  <c:pt idx="6">
                    <c:v>XLE</c:v>
                  </c:pt>
                  <c:pt idx="7">
                    <c:v>XLC</c:v>
                  </c:pt>
                  <c:pt idx="8">
                    <c:v>XLB</c:v>
                  </c:pt>
                  <c:pt idx="9">
                    <c:v>XLY</c:v>
                  </c:pt>
                  <c:pt idx="10">
                    <c:v>XLRE</c:v>
                  </c:pt>
                  <c:pt idx="11">
                    <c:v>XLF</c:v>
                  </c:pt>
                </c:lvl>
              </c:multiLvlStrCache>
            </c:multiLvlStrRef>
          </c:cat>
          <c:val>
            <c:numRef>
              <c:f>Instrumentos!$H$2:$H$13</c:f>
              <c:numCache>
                <c:formatCode>[Green]#,##0.00\ %\ ;[Red]\-#,##0.00\ %</c:formatCode>
                <c:ptCount val="12"/>
                <c:pt idx="0">
                  <c:v>-2.0957038071952483E-2</c:v>
                </c:pt>
                <c:pt idx="1">
                  <c:v>-1.3455248290217048E-2</c:v>
                </c:pt>
                <c:pt idx="2">
                  <c:v>-5.8811188811188742E-2</c:v>
                </c:pt>
                <c:pt idx="3">
                  <c:v>-3.0557779556978804E-2</c:v>
                </c:pt>
                <c:pt idx="4">
                  <c:v>0.11932892249527427</c:v>
                </c:pt>
                <c:pt idx="5">
                  <c:v>1.3761013761013796E-2</c:v>
                </c:pt>
                <c:pt idx="6">
                  <c:v>-3.3003300330033403E-3</c:v>
                </c:pt>
                <c:pt idx="7">
                  <c:v>0.10714285714285698</c:v>
                </c:pt>
                <c:pt idx="8">
                  <c:v>1.787244460766324E-2</c:v>
                </c:pt>
                <c:pt idx="9">
                  <c:v>0.11320053515683082</c:v>
                </c:pt>
                <c:pt idx="10">
                  <c:v>6.3207795628127394E-2</c:v>
                </c:pt>
                <c:pt idx="11">
                  <c:v>4.0479548660084408E-2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3B-4CE1-B323-4CBD0D735D7A}"/>
            </c:ext>
          </c:extLst>
        </c:ser>
        <c:ser>
          <c:idx val="3"/>
          <c:order val="3"/>
          <c:tx>
            <c:strRef>
              <c:f>Instrumentos!$I$1</c:f>
              <c:strCache>
                <c:ptCount val="1"/>
                <c:pt idx="0">
                  <c:v>3meses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Instrumentos!$B$2:$C$13</c:f>
              <c:multiLvlStrCache>
                <c:ptCount val="12"/>
                <c:lvl>
                  <c:pt idx="0">
                    <c:v>Telecomunicaciones</c:v>
                  </c:pt>
                  <c:pt idx="1">
                    <c:v>Salud</c:v>
                  </c:pt>
                  <c:pt idx="2">
                    <c:v>Utilities (Serv. Publicos)</c:v>
                  </c:pt>
                  <c:pt idx="3">
                    <c:v>Bienes de Consumo Básico</c:v>
                  </c:pt>
                  <c:pt idx="4">
                    <c:v>Tecnología</c:v>
                  </c:pt>
                  <c:pt idx="5">
                    <c:v>Industriales</c:v>
                  </c:pt>
                  <c:pt idx="6">
                    <c:v>Energía</c:v>
                  </c:pt>
                  <c:pt idx="7">
                    <c:v>Comunicaciones</c:v>
                  </c:pt>
                  <c:pt idx="8">
                    <c:v>Materiales Básicos</c:v>
                  </c:pt>
                  <c:pt idx="9">
                    <c:v>Discrecional (Serv. Consumo)</c:v>
                  </c:pt>
                  <c:pt idx="10">
                    <c:v>Inmobiliario</c:v>
                  </c:pt>
                  <c:pt idx="11">
                    <c:v>Financieras</c:v>
                  </c:pt>
                </c:lvl>
                <c:lvl>
                  <c:pt idx="0">
                    <c:v>XTL</c:v>
                  </c:pt>
                  <c:pt idx="1">
                    <c:v>XLV</c:v>
                  </c:pt>
                  <c:pt idx="2">
                    <c:v>XLU</c:v>
                  </c:pt>
                  <c:pt idx="3">
                    <c:v>XLP</c:v>
                  </c:pt>
                  <c:pt idx="4">
                    <c:v>XLK</c:v>
                  </c:pt>
                  <c:pt idx="5">
                    <c:v>XLI</c:v>
                  </c:pt>
                  <c:pt idx="6">
                    <c:v>XLE</c:v>
                  </c:pt>
                  <c:pt idx="7">
                    <c:v>XLC</c:v>
                  </c:pt>
                  <c:pt idx="8">
                    <c:v>XLB</c:v>
                  </c:pt>
                  <c:pt idx="9">
                    <c:v>XLY</c:v>
                  </c:pt>
                  <c:pt idx="10">
                    <c:v>XLRE</c:v>
                  </c:pt>
                  <c:pt idx="11">
                    <c:v>XLF</c:v>
                  </c:pt>
                </c:lvl>
              </c:multiLvlStrCache>
            </c:multiLvlStrRef>
          </c:cat>
          <c:val>
            <c:numRef>
              <c:f>Instrumentos!$I$2:$I$13</c:f>
              <c:numCache>
                <c:formatCode>[Green]#,##0.00\ %\ ;[Red]\-#,##0.00\ %</c:formatCode>
                <c:ptCount val="12"/>
                <c:pt idx="0">
                  <c:v>5.3645746778205883E-3</c:v>
                </c:pt>
                <c:pt idx="1">
                  <c:v>-3.1548110869074053E-3</c:v>
                </c:pt>
                <c:pt idx="2">
                  <c:v>-1.1530552291421858E-2</c:v>
                </c:pt>
                <c:pt idx="3">
                  <c:v>-1.1833514689880142E-2</c:v>
                </c:pt>
                <c:pt idx="4">
                  <c:v>6.7372690401081847E-2</c:v>
                </c:pt>
                <c:pt idx="5">
                  <c:v>2.8835526976791037E-2</c:v>
                </c:pt>
                <c:pt idx="6">
                  <c:v>-5.9594115752174326E-2</c:v>
                </c:pt>
                <c:pt idx="7">
                  <c:v>0.13414634146341453</c:v>
                </c:pt>
                <c:pt idx="8">
                  <c:v>2.3384615384615559E-2</c:v>
                </c:pt>
                <c:pt idx="9">
                  <c:v>3.2255841202012636E-2</c:v>
                </c:pt>
                <c:pt idx="10">
                  <c:v>4.2075374290139189E-2</c:v>
                </c:pt>
                <c:pt idx="11">
                  <c:v>2.8296626707555061E-2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3B-4CE1-B323-4CBD0D735D7A}"/>
            </c:ext>
          </c:extLst>
        </c:ser>
        <c:ser>
          <c:idx val="4"/>
          <c:order val="4"/>
          <c:tx>
            <c:strRef>
              <c:f>Instrumentos!$J$1</c:f>
              <c:strCache>
                <c:ptCount val="1"/>
                <c:pt idx="0">
                  <c:v>1 año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Instrumentos!$B$2:$C$13</c:f>
              <c:multiLvlStrCache>
                <c:ptCount val="12"/>
                <c:lvl>
                  <c:pt idx="0">
                    <c:v>Telecomunicaciones</c:v>
                  </c:pt>
                  <c:pt idx="1">
                    <c:v>Salud</c:v>
                  </c:pt>
                  <c:pt idx="2">
                    <c:v>Utilities (Serv. Publicos)</c:v>
                  </c:pt>
                  <c:pt idx="3">
                    <c:v>Bienes de Consumo Básico</c:v>
                  </c:pt>
                  <c:pt idx="4">
                    <c:v>Tecnología</c:v>
                  </c:pt>
                  <c:pt idx="5">
                    <c:v>Industriales</c:v>
                  </c:pt>
                  <c:pt idx="6">
                    <c:v>Energía</c:v>
                  </c:pt>
                  <c:pt idx="7">
                    <c:v>Comunicaciones</c:v>
                  </c:pt>
                  <c:pt idx="8">
                    <c:v>Materiales Básicos</c:v>
                  </c:pt>
                  <c:pt idx="9">
                    <c:v>Discrecional (Serv. Consumo)</c:v>
                  </c:pt>
                  <c:pt idx="10">
                    <c:v>Inmobiliario</c:v>
                  </c:pt>
                  <c:pt idx="11">
                    <c:v>Financieras</c:v>
                  </c:pt>
                </c:lvl>
                <c:lvl>
                  <c:pt idx="0">
                    <c:v>XTL</c:v>
                  </c:pt>
                  <c:pt idx="1">
                    <c:v>XLV</c:v>
                  </c:pt>
                  <c:pt idx="2">
                    <c:v>XLU</c:v>
                  </c:pt>
                  <c:pt idx="3">
                    <c:v>XLP</c:v>
                  </c:pt>
                  <c:pt idx="4">
                    <c:v>XLK</c:v>
                  </c:pt>
                  <c:pt idx="5">
                    <c:v>XLI</c:v>
                  </c:pt>
                  <c:pt idx="6">
                    <c:v>XLE</c:v>
                  </c:pt>
                  <c:pt idx="7">
                    <c:v>XLC</c:v>
                  </c:pt>
                  <c:pt idx="8">
                    <c:v>XLB</c:v>
                  </c:pt>
                  <c:pt idx="9">
                    <c:v>XLY</c:v>
                  </c:pt>
                  <c:pt idx="10">
                    <c:v>XLRE</c:v>
                  </c:pt>
                  <c:pt idx="11">
                    <c:v>XLF</c:v>
                  </c:pt>
                </c:lvl>
              </c:multiLvlStrCache>
            </c:multiLvlStrRef>
          </c:cat>
          <c:val>
            <c:numRef>
              <c:f>Instrumentos!$J$2:$J$13</c:f>
              <c:numCache>
                <c:formatCode>[Green]#,##0.00\ %\ ;[Red]\-#,##0.00\ %</c:formatCode>
                <c:ptCount val="12"/>
                <c:pt idx="0">
                  <c:v>-9.3393709064445662E-2</c:v>
                </c:pt>
                <c:pt idx="1">
                  <c:v>-1.0955433000447101E-2</c:v>
                </c:pt>
                <c:pt idx="2">
                  <c:v>-2.0878801105776224E-2</c:v>
                </c:pt>
                <c:pt idx="3">
                  <c:v>-4.8336389834948923E-2</c:v>
                </c:pt>
                <c:pt idx="4">
                  <c:v>-0.13379251493356081</c:v>
                </c:pt>
                <c:pt idx="5">
                  <c:v>-1.7547280171572588E-3</c:v>
                </c:pt>
                <c:pt idx="6">
                  <c:v>0.27204066811909966</c:v>
                </c:pt>
                <c:pt idx="7">
                  <c:v>-0.21065813273966894</c:v>
                </c:pt>
                <c:pt idx="8">
                  <c:v>-3.1111628990911022E-2</c:v>
                </c:pt>
                <c:pt idx="9">
                  <c:v>-0.20790141738946477</c:v>
                </c:pt>
                <c:pt idx="10">
                  <c:v>-0.14831223628691981</c:v>
                </c:pt>
                <c:pt idx="11">
                  <c:v>-0.10124269005847952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3B-4CE1-B323-4CBD0D735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47851695"/>
        <c:axId val="2047843375"/>
        <c:extLst/>
      </c:barChart>
      <c:catAx>
        <c:axId val="204785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3375"/>
        <c:crosses val="autoZero"/>
        <c:auto val="1"/>
        <c:lblAlgn val="ctr"/>
        <c:lblOffset val="100"/>
        <c:noMultiLvlLbl val="0"/>
      </c:catAx>
      <c:valAx>
        <c:axId val="204784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Green]#,##0.00\ %\ ;[Red]\-#,##0.0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758129974321701"/>
          <c:y val="2.2349680516739537E-2"/>
          <c:w val="0.15168618135830245"/>
          <c:h val="3.3137198056428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SUPERSECTORES (Hoy)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1735680098811177E-2"/>
          <c:y val="7.1018459327848171E-2"/>
          <c:w val="0.85469423273962419"/>
          <c:h val="0.84573595724193484"/>
        </c:manualLayout>
      </c:layout>
      <c:lineChart>
        <c:grouping val="stacked"/>
        <c:varyColors val="0"/>
        <c:ser>
          <c:idx val="0"/>
          <c:order val="0"/>
          <c:tx>
            <c:strRef>
              <c:f>'Variaciones Diarias'!$B$1:$B$2</c:f>
              <c:strCache>
                <c:ptCount val="2"/>
                <c:pt idx="0">
                  <c:v>XTL</c:v>
                </c:pt>
                <c:pt idx="1">
                  <c:v>Telecomunicaciones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Diarias'!$B$3:$B$61</c15:sqref>
                  </c15:fullRef>
                </c:ext>
              </c:extLst>
              <c:f>'Variaciones Diarias'!$B$30:$B$61</c:f>
              <c:numCache>
                <c:formatCode>0.00%</c:formatCode>
                <c:ptCount val="32"/>
                <c:pt idx="0">
                  <c:v>-1.340279573080716E-2</c:v>
                </c:pt>
                <c:pt idx="1">
                  <c:v>6.214342663126482E-3</c:v>
                </c:pt>
                <c:pt idx="2">
                  <c:v>-3.1324129453320637E-3</c:v>
                </c:pt>
                <c:pt idx="3">
                  <c:v>-1.4059675622136836E-2</c:v>
                </c:pt>
                <c:pt idx="4">
                  <c:v>2.5310669760806981E-2</c:v>
                </c:pt>
                <c:pt idx="5">
                  <c:v>-4.8989589712189474E-4</c:v>
                </c:pt>
                <c:pt idx="6">
                  <c:v>8.1387084916062502E-3</c:v>
                </c:pt>
                <c:pt idx="7">
                  <c:v>5.5983528250656001E-3</c:v>
                </c:pt>
                <c:pt idx="8">
                  <c:v>-4.7718735042570071E-3</c:v>
                </c:pt>
                <c:pt idx="9">
                  <c:v>3.1965023075054555E-2</c:v>
                </c:pt>
                <c:pt idx="10">
                  <c:v>4.2884714964930293E-3</c:v>
                </c:pt>
                <c:pt idx="11">
                  <c:v>6.487266863847152E-3</c:v>
                </c:pt>
                <c:pt idx="12">
                  <c:v>-1.845383630224795E-3</c:v>
                </c:pt>
                <c:pt idx="13">
                  <c:v>1.7478989636248166E-2</c:v>
                </c:pt>
                <c:pt idx="14">
                  <c:v>2.5186289120715522E-3</c:v>
                </c:pt>
                <c:pt idx="15">
                  <c:v>-9.6181004623230315E-3</c:v>
                </c:pt>
                <c:pt idx="16">
                  <c:v>-1.2946751246411869E-2</c:v>
                </c:pt>
                <c:pt idx="17">
                  <c:v>-1.4122565574067769E-2</c:v>
                </c:pt>
                <c:pt idx="18">
                  <c:v>1.2615092548647233E-2</c:v>
                </c:pt>
                <c:pt idx="19">
                  <c:v>9.8859663101453776E-3</c:v>
                </c:pt>
                <c:pt idx="20">
                  <c:v>-5.5333235097213551E-3</c:v>
                </c:pt>
                <c:pt idx="21">
                  <c:v>1.4000700035001756E-3</c:v>
                </c:pt>
                <c:pt idx="22">
                  <c:v>8.095071653268171E-3</c:v>
                </c:pt>
                <c:pt idx="23">
                  <c:v>-2.8292466437368491E-3</c:v>
                </c:pt>
                <c:pt idx="24">
                  <c:v>-9.6638850254983089E-3</c:v>
                </c:pt>
                <c:pt idx="25">
                  <c:v>1.5375756909025817E-2</c:v>
                </c:pt>
                <c:pt idx="26">
                  <c:v>1.1987090825265057E-2</c:v>
                </c:pt>
                <c:pt idx="27">
                  <c:v>1.4143507972665059E-2</c:v>
                </c:pt>
                <c:pt idx="28">
                  <c:v>-1.9353831571239488E-2</c:v>
                </c:pt>
                <c:pt idx="29">
                  <c:v>-1.3803489523983914E-2</c:v>
                </c:pt>
                <c:pt idx="30">
                  <c:v>-4.037708504619486E-3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8-4478-9075-FDD920026989}"/>
            </c:ext>
          </c:extLst>
        </c:ser>
        <c:ser>
          <c:idx val="2"/>
          <c:order val="1"/>
          <c:tx>
            <c:strRef>
              <c:f>'Variaciones Diarias'!$D$1:$D$2</c:f>
              <c:strCache>
                <c:ptCount val="2"/>
                <c:pt idx="0">
                  <c:v>XLV</c:v>
                </c:pt>
                <c:pt idx="1">
                  <c:v>Salud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Diarias'!$D$3:$D$61</c15:sqref>
                  </c15:fullRef>
                </c:ext>
              </c:extLst>
              <c:f>'Variaciones Diarias'!$D$30:$D$61</c:f>
              <c:numCache>
                <c:formatCode>0.00%</c:formatCode>
                <c:ptCount val="32"/>
                <c:pt idx="0">
                  <c:v>-1.3949049262168556E-3</c:v>
                </c:pt>
                <c:pt idx="1">
                  <c:v>5.88148801646593E-4</c:v>
                </c:pt>
                <c:pt idx="2">
                  <c:v>-2.5716385011020915E-3</c:v>
                </c:pt>
                <c:pt idx="3">
                  <c:v>-6.4825046040515311E-3</c:v>
                </c:pt>
                <c:pt idx="4">
                  <c:v>1.0899384592570671E-2</c:v>
                </c:pt>
                <c:pt idx="5">
                  <c:v>-3.5939562857563168E-3</c:v>
                </c:pt>
                <c:pt idx="6">
                  <c:v>-2.870813397129135E-3</c:v>
                </c:pt>
                <c:pt idx="7">
                  <c:v>2.6576111029084082E-3</c:v>
                </c:pt>
                <c:pt idx="8">
                  <c:v>-1.0234133411868518E-2</c:v>
                </c:pt>
                <c:pt idx="9">
                  <c:v>9.2241315182621797E-3</c:v>
                </c:pt>
                <c:pt idx="10">
                  <c:v>-1.6731775632048196E-2</c:v>
                </c:pt>
                <c:pt idx="11">
                  <c:v>8.3958020989505222E-3</c:v>
                </c:pt>
                <c:pt idx="12">
                  <c:v>5.6497175141241307E-3</c:v>
                </c:pt>
                <c:pt idx="13">
                  <c:v>-3.1785925487877176E-3</c:v>
                </c:pt>
                <c:pt idx="14">
                  <c:v>4.4493882091212189E-3</c:v>
                </c:pt>
                <c:pt idx="15">
                  <c:v>-4.6511627906976605E-3</c:v>
                </c:pt>
                <c:pt idx="16">
                  <c:v>-1.409286456015435E-2</c:v>
                </c:pt>
                <c:pt idx="17">
                  <c:v>2.4074631357209331E-3</c:v>
                </c:pt>
                <c:pt idx="18">
                  <c:v>5.0285199639747979E-3</c:v>
                </c:pt>
                <c:pt idx="19">
                  <c:v>3.4351430064969435E-3</c:v>
                </c:pt>
                <c:pt idx="20">
                  <c:v>-6.6235022698519774E-3</c:v>
                </c:pt>
                <c:pt idx="21">
                  <c:v>2.9967036260125646E-4</c:v>
                </c:pt>
                <c:pt idx="22">
                  <c:v>1.8723786698622291E-3</c:v>
                </c:pt>
                <c:pt idx="23">
                  <c:v>-6.8027210884353817E-3</c:v>
                </c:pt>
                <c:pt idx="24">
                  <c:v>-9.0320638265845021E-3</c:v>
                </c:pt>
                <c:pt idx="25">
                  <c:v>1.2912046179553549E-2</c:v>
                </c:pt>
                <c:pt idx="26">
                  <c:v>4.7240551889622395E-3</c:v>
                </c:pt>
                <c:pt idx="27">
                  <c:v>-6.7915516083290051E-3</c:v>
                </c:pt>
                <c:pt idx="28">
                  <c:v>-2.9305680793508815E-3</c:v>
                </c:pt>
                <c:pt idx="29">
                  <c:v>-5.5769085839174615E-3</c:v>
                </c:pt>
                <c:pt idx="30">
                  <c:v>6.4418340280409936E-3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A8-4478-9075-FDD920026989}"/>
            </c:ext>
          </c:extLst>
        </c:ser>
        <c:ser>
          <c:idx val="3"/>
          <c:order val="2"/>
          <c:tx>
            <c:strRef>
              <c:f>'Variaciones Diarias'!$E$1:$E$2</c:f>
              <c:strCache>
                <c:ptCount val="2"/>
                <c:pt idx="0">
                  <c:v>XLU</c:v>
                </c:pt>
                <c:pt idx="1">
                  <c:v>Utilities (Serv. Publicos)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Diarias'!$E$3:$E$61</c15:sqref>
                  </c15:fullRef>
                </c:ext>
              </c:extLst>
              <c:f>'Variaciones Diarias'!$E$30:$E$61</c:f>
              <c:numCache>
                <c:formatCode>0.00%</c:formatCode>
                <c:ptCount val="32"/>
                <c:pt idx="0">
                  <c:v>-6.0889266496744199E-3</c:v>
                </c:pt>
                <c:pt idx="1">
                  <c:v>1.025787149166546E-2</c:v>
                </c:pt>
                <c:pt idx="2">
                  <c:v>6.2050486532223559E-3</c:v>
                </c:pt>
                <c:pt idx="3">
                  <c:v>-9.5304835318850145E-3</c:v>
                </c:pt>
                <c:pt idx="4">
                  <c:v>7.2166407244942388E-3</c:v>
                </c:pt>
                <c:pt idx="5">
                  <c:v>-9.5532452936218926E-3</c:v>
                </c:pt>
                <c:pt idx="6">
                  <c:v>0</c:v>
                </c:pt>
                <c:pt idx="7">
                  <c:v>9.0780141843971318E-3</c:v>
                </c:pt>
                <c:pt idx="8">
                  <c:v>-2.1647455721113373E-2</c:v>
                </c:pt>
                <c:pt idx="9">
                  <c:v>2.0114942528735691E-2</c:v>
                </c:pt>
                <c:pt idx="10">
                  <c:v>6.7605633802816367E-3</c:v>
                </c:pt>
                <c:pt idx="11">
                  <c:v>2.7979854504756041E-4</c:v>
                </c:pt>
                <c:pt idx="12">
                  <c:v>8.1118881118880104E-3</c:v>
                </c:pt>
                <c:pt idx="13">
                  <c:v>-6.7980022197557943E-3</c:v>
                </c:pt>
                <c:pt idx="14">
                  <c:v>-3.6317921497416306E-3</c:v>
                </c:pt>
                <c:pt idx="15">
                  <c:v>-1.4019346698442847E-3</c:v>
                </c:pt>
                <c:pt idx="16">
                  <c:v>-2.4006738733679756E-2</c:v>
                </c:pt>
                <c:pt idx="17">
                  <c:v>-1.0069044879171485E-2</c:v>
                </c:pt>
                <c:pt idx="18">
                  <c:v>5.9575704736996027E-3</c:v>
                </c:pt>
                <c:pt idx="19">
                  <c:v>2.8889209880111899E-4</c:v>
                </c:pt>
                <c:pt idx="20">
                  <c:v>5.0541516245485862E-3</c:v>
                </c:pt>
                <c:pt idx="21">
                  <c:v>-1.3505747126436707E-2</c:v>
                </c:pt>
                <c:pt idx="22">
                  <c:v>3.3498397902709254E-3</c:v>
                </c:pt>
                <c:pt idx="23">
                  <c:v>0</c:v>
                </c:pt>
                <c:pt idx="24">
                  <c:v>-4.499927420525518E-3</c:v>
                </c:pt>
                <c:pt idx="25">
                  <c:v>7.4365704286964984E-3</c:v>
                </c:pt>
                <c:pt idx="26">
                  <c:v>1.7368649587492513E-3</c:v>
                </c:pt>
                <c:pt idx="27">
                  <c:v>2.1673168617253324E-3</c:v>
                </c:pt>
                <c:pt idx="28">
                  <c:v>-2.0905420991926271E-2</c:v>
                </c:pt>
                <c:pt idx="29">
                  <c:v>8.54071565307013E-3</c:v>
                </c:pt>
                <c:pt idx="30">
                  <c:v>-4.3802014892690977E-4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A8-4478-9075-FDD920026989}"/>
            </c:ext>
          </c:extLst>
        </c:ser>
        <c:ser>
          <c:idx val="5"/>
          <c:order val="3"/>
          <c:tx>
            <c:strRef>
              <c:f>'Variaciones Diarias'!$G$1:$G$2</c:f>
              <c:strCache>
                <c:ptCount val="2"/>
                <c:pt idx="0">
                  <c:v>XLP</c:v>
                </c:pt>
                <c:pt idx="1">
                  <c:v>Bienes de Consumo Básico</c:v>
                </c:pt>
              </c:strCache>
            </c:strRef>
          </c:tx>
          <c:spPr>
            <a:ln w="28575" cap="rnd">
              <a:solidFill>
                <a:srgbClr val="66FF3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66FF33"/>
                </a:solidFill>
                <a:prstDash val="sysDot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Diarias'!$G$3:$G$61</c15:sqref>
                  </c15:fullRef>
                </c:ext>
              </c:extLst>
              <c:f>'Variaciones Diarias'!$G$30:$G$61</c:f>
              <c:numCache>
                <c:formatCode>0.00%</c:formatCode>
                <c:ptCount val="32"/>
                <c:pt idx="0">
                  <c:v>-2.2678762006401731E-3</c:v>
                </c:pt>
                <c:pt idx="1">
                  <c:v>5.2146008824709433E-3</c:v>
                </c:pt>
                <c:pt idx="2">
                  <c:v>4.7885075818037137E-3</c:v>
                </c:pt>
                <c:pt idx="3">
                  <c:v>-1.2443738416732963E-2</c:v>
                </c:pt>
                <c:pt idx="4">
                  <c:v>4.2895442359249802E-3</c:v>
                </c:pt>
                <c:pt idx="5">
                  <c:v>-4.9386011745863323E-3</c:v>
                </c:pt>
                <c:pt idx="6">
                  <c:v>-3.755868544600971E-3</c:v>
                </c:pt>
                <c:pt idx="7">
                  <c:v>3.9046721421840402E-3</c:v>
                </c:pt>
                <c:pt idx="8">
                  <c:v>-1.0059012875536455E-2</c:v>
                </c:pt>
                <c:pt idx="9">
                  <c:v>2.6690150386126543E-2</c:v>
                </c:pt>
                <c:pt idx="10">
                  <c:v>-9.7651095275798072E-3</c:v>
                </c:pt>
                <c:pt idx="11">
                  <c:v>-1.3326226012794207E-3</c:v>
                </c:pt>
                <c:pt idx="12">
                  <c:v>5.3376034160668162E-4</c:v>
                </c:pt>
                <c:pt idx="13">
                  <c:v>-7.8687650040011325E-3</c:v>
                </c:pt>
                <c:pt idx="14">
                  <c:v>4.7049334587980773E-3</c:v>
                </c:pt>
                <c:pt idx="15">
                  <c:v>6.6898581750085562E-4</c:v>
                </c:pt>
                <c:pt idx="16">
                  <c:v>-2.7276373846771063E-2</c:v>
                </c:pt>
                <c:pt idx="17">
                  <c:v>-9.4845360824742375E-3</c:v>
                </c:pt>
                <c:pt idx="18">
                  <c:v>7.7713016930336387E-3</c:v>
                </c:pt>
                <c:pt idx="19">
                  <c:v>3.1671715780774434E-3</c:v>
                </c:pt>
                <c:pt idx="20">
                  <c:v>4.1180507892932816E-3</c:v>
                </c:pt>
                <c:pt idx="21">
                  <c:v>2.4606971975391634E-3</c:v>
                </c:pt>
                <c:pt idx="22">
                  <c:v>-3.54561570980505E-3</c:v>
                </c:pt>
                <c:pt idx="23">
                  <c:v>-2.8739564800874806E-3</c:v>
                </c:pt>
                <c:pt idx="24">
                  <c:v>1.2352456766402398E-3</c:v>
                </c:pt>
                <c:pt idx="25">
                  <c:v>1.0829335161069098E-2</c:v>
                </c:pt>
                <c:pt idx="26">
                  <c:v>8.0010848928668832E-3</c:v>
                </c:pt>
                <c:pt idx="27">
                  <c:v>-8.6102515807884306E-3</c:v>
                </c:pt>
                <c:pt idx="28">
                  <c:v>-3.9354050753154235E-3</c:v>
                </c:pt>
                <c:pt idx="29">
                  <c:v>1.2261580381469628E-3</c:v>
                </c:pt>
                <c:pt idx="30">
                  <c:v>-4.2182609878893551E-3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A8-4478-9075-FDD920026989}"/>
            </c:ext>
          </c:extLst>
        </c:ser>
        <c:ser>
          <c:idx val="6"/>
          <c:order val="4"/>
          <c:tx>
            <c:strRef>
              <c:f>'Variaciones Diarias'!$H$1:$H$2</c:f>
              <c:strCache>
                <c:ptCount val="2"/>
                <c:pt idx="0">
                  <c:v>XLK</c:v>
                </c:pt>
                <c:pt idx="1">
                  <c:v>Tecnología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Diarias'!$H$3:$H$61</c15:sqref>
                  </c15:fullRef>
                </c:ext>
              </c:extLst>
              <c:f>'Variaciones Diarias'!$H$30:$H$61</c:f>
              <c:numCache>
                <c:formatCode>0.00%</c:formatCode>
                <c:ptCount val="32"/>
                <c:pt idx="0">
                  <c:v>-2.5217323204636211E-2</c:v>
                </c:pt>
                <c:pt idx="1">
                  <c:v>1.0444283763155759E-3</c:v>
                </c:pt>
                <c:pt idx="2">
                  <c:v>-9.4703049759229385E-3</c:v>
                </c:pt>
                <c:pt idx="3">
                  <c:v>-1.612380489385834E-2</c:v>
                </c:pt>
                <c:pt idx="4">
                  <c:v>2.6187927200856498E-2</c:v>
                </c:pt>
                <c:pt idx="5">
                  <c:v>-1.3642564802183177E-3</c:v>
                </c:pt>
                <c:pt idx="6">
                  <c:v>-9.4824815171969945E-3</c:v>
                </c:pt>
                <c:pt idx="7">
                  <c:v>2.5961382443615566E-3</c:v>
                </c:pt>
                <c:pt idx="8">
                  <c:v>-1.9420618223013331E-2</c:v>
                </c:pt>
                <c:pt idx="9">
                  <c:v>2.9295263244759839E-2</c:v>
                </c:pt>
                <c:pt idx="10">
                  <c:v>1.1625110238114411E-2</c:v>
                </c:pt>
                <c:pt idx="11">
                  <c:v>6.1816452686636048E-3</c:v>
                </c:pt>
                <c:pt idx="12">
                  <c:v>1.7328292375551335E-2</c:v>
                </c:pt>
                <c:pt idx="13">
                  <c:v>7.4326416847321219E-3</c:v>
                </c:pt>
                <c:pt idx="14">
                  <c:v>2.8435290501076516E-3</c:v>
                </c:pt>
                <c:pt idx="15">
                  <c:v>4.521419265844262E-3</c:v>
                </c:pt>
                <c:pt idx="16">
                  <c:v>-1.2892889838266863E-2</c:v>
                </c:pt>
                <c:pt idx="17">
                  <c:v>-1.1670144524306258E-2</c:v>
                </c:pt>
                <c:pt idx="18">
                  <c:v>2.7056615577103704E-2</c:v>
                </c:pt>
                <c:pt idx="19">
                  <c:v>2.2765341860819355E-2</c:v>
                </c:pt>
                <c:pt idx="20">
                  <c:v>-4.4666120747416382E-4</c:v>
                </c:pt>
                <c:pt idx="21">
                  <c:v>-2.0853504133462319E-3</c:v>
                </c:pt>
                <c:pt idx="22">
                  <c:v>1.5971341144861428E-2</c:v>
                </c:pt>
                <c:pt idx="23">
                  <c:v>4.1871740248291545E-3</c:v>
                </c:pt>
                <c:pt idx="24">
                  <c:v>-1.9092904169714542E-2</c:v>
                </c:pt>
                <c:pt idx="25">
                  <c:v>1.3945857260049266E-2</c:v>
                </c:pt>
                <c:pt idx="26">
                  <c:v>2.3536334215945809E-2</c:v>
                </c:pt>
                <c:pt idx="27">
                  <c:v>2.7306697326818119E-2</c:v>
                </c:pt>
                <c:pt idx="28">
                  <c:v>-8.3240067151650887E-3</c:v>
                </c:pt>
                <c:pt idx="29">
                  <c:v>-1.2202863793468466E-2</c:v>
                </c:pt>
                <c:pt idx="30">
                  <c:v>2.4992859183090577E-2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A8-4478-9075-FDD920026989}"/>
            </c:ext>
          </c:extLst>
        </c:ser>
        <c:ser>
          <c:idx val="7"/>
          <c:order val="5"/>
          <c:tx>
            <c:strRef>
              <c:f>'Variaciones Diarias'!$I$1:$I$2</c:f>
              <c:strCache>
                <c:ptCount val="2"/>
                <c:pt idx="0">
                  <c:v>XLI</c:v>
                </c:pt>
                <c:pt idx="1">
                  <c:v>Industriales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Diarias'!$I$3:$I$61</c15:sqref>
                  </c15:fullRef>
                </c:ext>
              </c:extLst>
              <c:f>'Variaciones Diarias'!$I$30:$I$61</c:f>
              <c:numCache>
                <c:formatCode>0.00%</c:formatCode>
                <c:ptCount val="32"/>
                <c:pt idx="0">
                  <c:v>-1.2718280004037408E-2</c:v>
                </c:pt>
                <c:pt idx="1">
                  <c:v>5.9298640220835086E-3</c:v>
                </c:pt>
                <c:pt idx="2">
                  <c:v>3.0490903547109038E-3</c:v>
                </c:pt>
                <c:pt idx="3">
                  <c:v>-1.3071233154321571E-2</c:v>
                </c:pt>
                <c:pt idx="4">
                  <c:v>1.2320328542094305E-2</c:v>
                </c:pt>
                <c:pt idx="5">
                  <c:v>-3.95537525354972E-3</c:v>
                </c:pt>
                <c:pt idx="6">
                  <c:v>2.1382751247327469E-3</c:v>
                </c:pt>
                <c:pt idx="7">
                  <c:v>8.8396667344037283E-3</c:v>
                </c:pt>
                <c:pt idx="8">
                  <c:v>-1.0776513244032726E-2</c:v>
                </c:pt>
                <c:pt idx="9">
                  <c:v>2.7387497454693488E-2</c:v>
                </c:pt>
                <c:pt idx="10">
                  <c:v>-4.4594192845109903E-3</c:v>
                </c:pt>
                <c:pt idx="11">
                  <c:v>5.4748158471034092E-3</c:v>
                </c:pt>
                <c:pt idx="12">
                  <c:v>9.6030096030095269E-3</c:v>
                </c:pt>
                <c:pt idx="13">
                  <c:v>5.883506569915653E-3</c:v>
                </c:pt>
                <c:pt idx="14">
                  <c:v>-1.1698186781049502E-3</c:v>
                </c:pt>
                <c:pt idx="15">
                  <c:v>-8.4911184852624055E-3</c:v>
                </c:pt>
                <c:pt idx="16">
                  <c:v>-1.8801063096761439E-2</c:v>
                </c:pt>
                <c:pt idx="17">
                  <c:v>-2.0565810593900613E-2</c:v>
                </c:pt>
                <c:pt idx="18">
                  <c:v>1.3930144422820812E-2</c:v>
                </c:pt>
                <c:pt idx="19">
                  <c:v>1.0910192948782704E-2</c:v>
                </c:pt>
                <c:pt idx="20">
                  <c:v>6.5953832317378058E-3</c:v>
                </c:pt>
                <c:pt idx="21">
                  <c:v>-5.5594162612926379E-3</c:v>
                </c:pt>
                <c:pt idx="22">
                  <c:v>5.4906658680242693E-3</c:v>
                </c:pt>
                <c:pt idx="23">
                  <c:v>4.1699761715647821E-3</c:v>
                </c:pt>
                <c:pt idx="24">
                  <c:v>-9.7884121020367365E-3</c:v>
                </c:pt>
                <c:pt idx="25">
                  <c:v>1.6974538192710886E-2</c:v>
                </c:pt>
                <c:pt idx="26">
                  <c:v>7.2655866470301422E-3</c:v>
                </c:pt>
                <c:pt idx="27">
                  <c:v>7.7980309971732442E-3</c:v>
                </c:pt>
                <c:pt idx="28">
                  <c:v>-5.2229422574717743E-3</c:v>
                </c:pt>
                <c:pt idx="29">
                  <c:v>-2.4307243558580049E-3</c:v>
                </c:pt>
                <c:pt idx="30">
                  <c:v>3.1189083820664099E-3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A8-4478-9075-FDD920026989}"/>
            </c:ext>
          </c:extLst>
        </c:ser>
        <c:ser>
          <c:idx val="9"/>
          <c:order val="6"/>
          <c:tx>
            <c:strRef>
              <c:f>'Variaciones Diarias'!$K$1:$K$2</c:f>
              <c:strCache>
                <c:ptCount val="2"/>
                <c:pt idx="0">
                  <c:v>XLE</c:v>
                </c:pt>
                <c:pt idx="1">
                  <c:v>Energía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Diarias'!$K$3:$K$61</c15:sqref>
                  </c15:fullRef>
                </c:ext>
              </c:extLst>
              <c:f>'Variaciones Diarias'!$K$30:$K$61</c:f>
              <c:numCache>
                <c:formatCode>0.00%</c:formatCode>
                <c:ptCount val="32"/>
                <c:pt idx="0">
                  <c:v>-2.3043075497915622E-2</c:v>
                </c:pt>
                <c:pt idx="1">
                  <c:v>3.1883370866421679E-2</c:v>
                </c:pt>
                <c:pt idx="2">
                  <c:v>1.0682288077187962E-2</c:v>
                </c:pt>
                <c:pt idx="3">
                  <c:v>-2.2388907830435234E-2</c:v>
                </c:pt>
                <c:pt idx="4">
                  <c:v>1.0462683096954306E-2</c:v>
                </c:pt>
                <c:pt idx="5">
                  <c:v>6.3276576161988007E-3</c:v>
                </c:pt>
                <c:pt idx="6">
                  <c:v>-3.5097747799245349E-2</c:v>
                </c:pt>
                <c:pt idx="7">
                  <c:v>-1.1848341232234549E-4</c:v>
                </c:pt>
                <c:pt idx="8">
                  <c:v>1.8248607654935523E-2</c:v>
                </c:pt>
                <c:pt idx="9">
                  <c:v>1.896892819736995E-2</c:v>
                </c:pt>
                <c:pt idx="10">
                  <c:v>-3.540429419826463E-3</c:v>
                </c:pt>
                <c:pt idx="11">
                  <c:v>7.1060171919772319E-3</c:v>
                </c:pt>
                <c:pt idx="12">
                  <c:v>3.072721065209949E-3</c:v>
                </c:pt>
                <c:pt idx="13">
                  <c:v>1.9060585432266741E-2</c:v>
                </c:pt>
                <c:pt idx="14">
                  <c:v>1.4473391226899057E-3</c:v>
                </c:pt>
                <c:pt idx="15">
                  <c:v>2.1122846025569686E-3</c:v>
                </c:pt>
                <c:pt idx="16">
                  <c:v>-1.8304859108054239E-2</c:v>
                </c:pt>
                <c:pt idx="17">
                  <c:v>1.2430783139337986E-2</c:v>
                </c:pt>
                <c:pt idx="18">
                  <c:v>9.9341444357630149E-3</c:v>
                </c:pt>
                <c:pt idx="19">
                  <c:v>1.3262599469494596E-3</c:v>
                </c:pt>
                <c:pt idx="20">
                  <c:v>-3.8631346578366088E-3</c:v>
                </c:pt>
                <c:pt idx="21">
                  <c:v>1.108033240997397E-4</c:v>
                </c:pt>
                <c:pt idx="22">
                  <c:v>3.1575448703744735E-2</c:v>
                </c:pt>
                <c:pt idx="23">
                  <c:v>-2.0191171732359514E-2</c:v>
                </c:pt>
                <c:pt idx="24">
                  <c:v>-2.2909130768387631E-2</c:v>
                </c:pt>
                <c:pt idx="25">
                  <c:v>8.8624635404981333E-3</c:v>
                </c:pt>
                <c:pt idx="26">
                  <c:v>-1.9681974869342977E-2</c:v>
                </c:pt>
                <c:pt idx="27">
                  <c:v>-2.279945553539009E-2</c:v>
                </c:pt>
                <c:pt idx="28">
                  <c:v>-2.2054556006966264E-3</c:v>
                </c:pt>
                <c:pt idx="29">
                  <c:v>-4.5369939506747503E-3</c:v>
                </c:pt>
                <c:pt idx="30">
                  <c:v>3.2488021502863118E-2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A8-4478-9075-FDD920026989}"/>
            </c:ext>
          </c:extLst>
        </c:ser>
        <c:ser>
          <c:idx val="10"/>
          <c:order val="7"/>
          <c:tx>
            <c:strRef>
              <c:f>'Variaciones Diarias'!$L$1:$L$2</c:f>
              <c:strCache>
                <c:ptCount val="2"/>
                <c:pt idx="0">
                  <c:v>XLC</c:v>
                </c:pt>
                <c:pt idx="1">
                  <c:v>Comunicaciones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Diarias'!$L$3:$L$61</c15:sqref>
                  </c15:fullRef>
                </c:ext>
              </c:extLst>
              <c:f>'Variaciones Diarias'!$L$30:$L$61</c:f>
              <c:numCache>
                <c:formatCode>0.00%</c:formatCode>
                <c:ptCount val="32"/>
                <c:pt idx="0">
                  <c:v>-8.5863874345548652E-3</c:v>
                </c:pt>
                <c:pt idx="1">
                  <c:v>9.7169412758764118E-3</c:v>
                </c:pt>
                <c:pt idx="2">
                  <c:v>-8.9958158995815385E-3</c:v>
                </c:pt>
                <c:pt idx="3">
                  <c:v>-1.4566181127295685E-2</c:v>
                </c:pt>
                <c:pt idx="4">
                  <c:v>2.7634961439588768E-2</c:v>
                </c:pt>
                <c:pt idx="5">
                  <c:v>4.1692724619557531E-4</c:v>
                </c:pt>
                <c:pt idx="6">
                  <c:v>1.2919358199624975E-2</c:v>
                </c:pt>
                <c:pt idx="7">
                  <c:v>1.8720427895494884E-2</c:v>
                </c:pt>
                <c:pt idx="8">
                  <c:v>1.4135702746365109E-3</c:v>
                </c:pt>
                <c:pt idx="9">
                  <c:v>1.6333938294010864E-2</c:v>
                </c:pt>
                <c:pt idx="10">
                  <c:v>1.5873015873015817E-3</c:v>
                </c:pt>
                <c:pt idx="11">
                  <c:v>1.5055467511885912E-2</c:v>
                </c:pt>
                <c:pt idx="12">
                  <c:v>7.2209211553473374E-3</c:v>
                </c:pt>
                <c:pt idx="13">
                  <c:v>1.1044371245882534E-2</c:v>
                </c:pt>
                <c:pt idx="14">
                  <c:v>3.2579532387888577E-3</c:v>
                </c:pt>
                <c:pt idx="15">
                  <c:v>-9.3600764087869992E-3</c:v>
                </c:pt>
                <c:pt idx="16">
                  <c:v>-1.214809101426928E-2</c:v>
                </c:pt>
                <c:pt idx="17">
                  <c:v>5.0751512785478514E-3</c:v>
                </c:pt>
                <c:pt idx="18">
                  <c:v>3.1268207418916338E-2</c:v>
                </c:pt>
                <c:pt idx="19">
                  <c:v>1.7514124293785294E-2</c:v>
                </c:pt>
                <c:pt idx="20">
                  <c:v>-2.7762354247640175E-3</c:v>
                </c:pt>
                <c:pt idx="21">
                  <c:v>3.5263548626576213E-3</c:v>
                </c:pt>
                <c:pt idx="22">
                  <c:v>1.5535417051969702E-2</c:v>
                </c:pt>
                <c:pt idx="23">
                  <c:v>6.9204152249136008E-3</c:v>
                </c:pt>
                <c:pt idx="24">
                  <c:v>-1.5735214324470892E-2</c:v>
                </c:pt>
                <c:pt idx="25">
                  <c:v>1.2127894156560126E-2</c:v>
                </c:pt>
                <c:pt idx="26">
                  <c:v>1.1801016702977396E-2</c:v>
                </c:pt>
                <c:pt idx="27">
                  <c:v>6.5673784317243911E-2</c:v>
                </c:pt>
                <c:pt idx="28">
                  <c:v>-2.0037043273278266E-2</c:v>
                </c:pt>
                <c:pt idx="29">
                  <c:v>-1.2027491408934776E-2</c:v>
                </c:pt>
                <c:pt idx="30">
                  <c:v>1.8608695652173823E-2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A8-4478-9075-FDD920026989}"/>
            </c:ext>
          </c:extLst>
        </c:ser>
        <c:ser>
          <c:idx val="11"/>
          <c:order val="8"/>
          <c:tx>
            <c:strRef>
              <c:f>'Variaciones Diarias'!$M$1:$M$2</c:f>
              <c:strCache>
                <c:ptCount val="2"/>
                <c:pt idx="0">
                  <c:v>XLB</c:v>
                </c:pt>
                <c:pt idx="1">
                  <c:v>Materiales Básicos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Diarias'!$M$3:$M$61</c15:sqref>
                  </c15:fullRef>
                </c:ext>
              </c:extLst>
              <c:f>'Variaciones Diarias'!$M$30:$M$61</c:f>
              <c:numCache>
                <c:formatCode>0.00%</c:formatCode>
                <c:ptCount val="32"/>
                <c:pt idx="0">
                  <c:v>-9.6520193040384727E-3</c:v>
                </c:pt>
                <c:pt idx="1">
                  <c:v>6.9248525262886051E-3</c:v>
                </c:pt>
                <c:pt idx="2">
                  <c:v>8.9149261334697805E-4</c:v>
                </c:pt>
                <c:pt idx="3">
                  <c:v>-1.5269118208423471E-2</c:v>
                </c:pt>
                <c:pt idx="4">
                  <c:v>1.0854115518800889E-2</c:v>
                </c:pt>
                <c:pt idx="5">
                  <c:v>-7.0305509395371946E-3</c:v>
                </c:pt>
                <c:pt idx="6">
                  <c:v>-1.029866117404854E-3</c:v>
                </c:pt>
                <c:pt idx="7">
                  <c:v>1.7396907216495006E-2</c:v>
                </c:pt>
                <c:pt idx="8">
                  <c:v>-1.583280557314759E-2</c:v>
                </c:pt>
                <c:pt idx="9">
                  <c:v>3.4362934362934361E-2</c:v>
                </c:pt>
                <c:pt idx="10">
                  <c:v>6.3456513624484678E-3</c:v>
                </c:pt>
                <c:pt idx="11">
                  <c:v>1.0014836795252169E-2</c:v>
                </c:pt>
                <c:pt idx="12">
                  <c:v>1.5668992532745785E-2</c:v>
                </c:pt>
                <c:pt idx="13">
                  <c:v>3.736290225382799E-3</c:v>
                </c:pt>
                <c:pt idx="14">
                  <c:v>6.1239193083573173E-3</c:v>
                </c:pt>
                <c:pt idx="15">
                  <c:v>-1.0025062656641603E-2</c:v>
                </c:pt>
                <c:pt idx="16">
                  <c:v>-1.4104882459312851E-2</c:v>
                </c:pt>
                <c:pt idx="17">
                  <c:v>-7.7035950110050377E-3</c:v>
                </c:pt>
                <c:pt idx="18">
                  <c:v>2.0086260012322832E-2</c:v>
                </c:pt>
                <c:pt idx="19">
                  <c:v>3.2616574051702596E-3</c:v>
                </c:pt>
                <c:pt idx="20">
                  <c:v>6.0204695966281641E-4</c:v>
                </c:pt>
                <c:pt idx="21">
                  <c:v>2.045728038507777E-3</c:v>
                </c:pt>
                <c:pt idx="22">
                  <c:v>4.8036507745887747E-3</c:v>
                </c:pt>
                <c:pt idx="23">
                  <c:v>-3.2269630692003393E-3</c:v>
                </c:pt>
                <c:pt idx="24">
                  <c:v>-6.8345323741008102E-3</c:v>
                </c:pt>
                <c:pt idx="25">
                  <c:v>2.1972715199806814E-2</c:v>
                </c:pt>
                <c:pt idx="26">
                  <c:v>6.6154754873004595E-3</c:v>
                </c:pt>
                <c:pt idx="27">
                  <c:v>-3.1686421781480512E-3</c:v>
                </c:pt>
                <c:pt idx="28">
                  <c:v>-1.8012714857546519E-2</c:v>
                </c:pt>
                <c:pt idx="29">
                  <c:v>-1.1029852535667239E-2</c:v>
                </c:pt>
                <c:pt idx="30">
                  <c:v>1.3456176506243089E-2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A8-4478-9075-FDD920026989}"/>
            </c:ext>
          </c:extLst>
        </c:ser>
        <c:ser>
          <c:idx val="1"/>
          <c:order val="9"/>
          <c:tx>
            <c:strRef>
              <c:f>'Variaciones Diarias'!$C$1:$C$2</c:f>
              <c:strCache>
                <c:ptCount val="2"/>
                <c:pt idx="0">
                  <c:v>XLY</c:v>
                </c:pt>
                <c:pt idx="1">
                  <c:v>Discrecional (Serv. Consumo)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Diarias'!$C$3:$C$61</c15:sqref>
                  </c15:fullRef>
                </c:ext>
              </c:extLst>
              <c:f>'Variaciones Diarias'!$C$30:$C$61</c:f>
              <c:numCache>
                <c:formatCode>0.00%</c:formatCode>
                <c:ptCount val="32"/>
                <c:pt idx="0">
                  <c:v>-2.5693497044110836E-2</c:v>
                </c:pt>
                <c:pt idx="1">
                  <c:v>6.8455853753401907E-3</c:v>
                </c:pt>
                <c:pt idx="2">
                  <c:v>-1.6224986479178027E-2</c:v>
                </c:pt>
                <c:pt idx="3">
                  <c:v>-8.4033613445377853E-3</c:v>
                </c:pt>
                <c:pt idx="4">
                  <c:v>2.5740535403136366E-2</c:v>
                </c:pt>
                <c:pt idx="5">
                  <c:v>-2.702494015906054E-3</c:v>
                </c:pt>
                <c:pt idx="6">
                  <c:v>-5.9615980179622552E-3</c:v>
                </c:pt>
                <c:pt idx="7">
                  <c:v>1.4487109587974167E-2</c:v>
                </c:pt>
                <c:pt idx="8">
                  <c:v>-9.2898272552783823E-3</c:v>
                </c:pt>
                <c:pt idx="9">
                  <c:v>2.3481091134532006E-2</c:v>
                </c:pt>
                <c:pt idx="10">
                  <c:v>6.0573938063148702E-3</c:v>
                </c:pt>
                <c:pt idx="11">
                  <c:v>1.2568676149619762E-2</c:v>
                </c:pt>
                <c:pt idx="12">
                  <c:v>2.6980823546900456E-2</c:v>
                </c:pt>
                <c:pt idx="13">
                  <c:v>1.6646160526887499E-3</c:v>
                </c:pt>
                <c:pt idx="14">
                  <c:v>9.3930635838148646E-3</c:v>
                </c:pt>
                <c:pt idx="15">
                  <c:v>7.1581961345756895E-4</c:v>
                </c:pt>
                <c:pt idx="16">
                  <c:v>-1.3018597997138892E-2</c:v>
                </c:pt>
                <c:pt idx="17">
                  <c:v>-1.6596608204087482E-2</c:v>
                </c:pt>
                <c:pt idx="18">
                  <c:v>2.4246444100523235E-2</c:v>
                </c:pt>
                <c:pt idx="19">
                  <c:v>1.5613757375162018E-2</c:v>
                </c:pt>
                <c:pt idx="20">
                  <c:v>-1.1335458731844827E-3</c:v>
                </c:pt>
                <c:pt idx="21">
                  <c:v>5.1067451592310409E-3</c:v>
                </c:pt>
                <c:pt idx="22">
                  <c:v>2.0464328558323475E-2</c:v>
                </c:pt>
                <c:pt idx="23">
                  <c:v>2.2681695595048623E-2</c:v>
                </c:pt>
                <c:pt idx="24">
                  <c:v>-1.7039691662722123E-2</c:v>
                </c:pt>
                <c:pt idx="25">
                  <c:v>2.2907064731374938E-2</c:v>
                </c:pt>
                <c:pt idx="26">
                  <c:v>1.8964357767316864E-2</c:v>
                </c:pt>
                <c:pt idx="27">
                  <c:v>3.0623020063357931E-2</c:v>
                </c:pt>
                <c:pt idx="28">
                  <c:v>-3.0801741803278659E-2</c:v>
                </c:pt>
                <c:pt idx="29">
                  <c:v>-1.4535844070036052E-3</c:v>
                </c:pt>
                <c:pt idx="30">
                  <c:v>2.3158869847150765E-3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A8-4478-9075-FDD920026989}"/>
            </c:ext>
          </c:extLst>
        </c:ser>
        <c:ser>
          <c:idx val="4"/>
          <c:order val="10"/>
          <c:tx>
            <c:strRef>
              <c:f>'Variaciones Diarias'!$F$1:$F$2</c:f>
              <c:strCache>
                <c:ptCount val="2"/>
                <c:pt idx="0">
                  <c:v>XLRE</c:v>
                </c:pt>
                <c:pt idx="1">
                  <c:v>Inmobiliario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Diarias'!$F$3:$F$61</c15:sqref>
                  </c15:fullRef>
                </c:ext>
              </c:extLst>
              <c:f>'Variaciones Diarias'!$F$30:$F$61</c:f>
              <c:numCache>
                <c:formatCode>0.00%</c:formatCode>
                <c:ptCount val="32"/>
                <c:pt idx="0">
                  <c:v>-4.8740861088545362E-3</c:v>
                </c:pt>
                <c:pt idx="1">
                  <c:v>8.9795918367345795E-3</c:v>
                </c:pt>
                <c:pt idx="2">
                  <c:v>-8.0906148867321281E-4</c:v>
                </c:pt>
                <c:pt idx="3">
                  <c:v>-1.5924426450742102E-2</c:v>
                </c:pt>
                <c:pt idx="4">
                  <c:v>2.2216127262753682E-2</c:v>
                </c:pt>
                <c:pt idx="5">
                  <c:v>-9.1226187281997495E-3</c:v>
                </c:pt>
                <c:pt idx="6">
                  <c:v>3.7909558624424911E-3</c:v>
                </c:pt>
                <c:pt idx="7">
                  <c:v>2.2929592662530363E-2</c:v>
                </c:pt>
                <c:pt idx="8">
                  <c:v>-2.9272151898734111E-2</c:v>
                </c:pt>
                <c:pt idx="9">
                  <c:v>2.9068187992393302E-2</c:v>
                </c:pt>
                <c:pt idx="10">
                  <c:v>-5.2798310454071906E-4</c:v>
                </c:pt>
                <c:pt idx="11">
                  <c:v>2.9054410987849888E-3</c:v>
                </c:pt>
                <c:pt idx="12">
                  <c:v>3.6344482486173391E-2</c:v>
                </c:pt>
                <c:pt idx="13">
                  <c:v>1.1181702668360716E-2</c:v>
                </c:pt>
                <c:pt idx="14">
                  <c:v>-5.7803468208091902E-3</c:v>
                </c:pt>
                <c:pt idx="15">
                  <c:v>2.5278058645095136E-4</c:v>
                </c:pt>
                <c:pt idx="16">
                  <c:v>-1.5415718979024495E-2</c:v>
                </c:pt>
                <c:pt idx="17">
                  <c:v>-4.8767967145789681E-3</c:v>
                </c:pt>
                <c:pt idx="18">
                  <c:v>1.1606912561258564E-2</c:v>
                </c:pt>
                <c:pt idx="19">
                  <c:v>2.8046914839368053E-3</c:v>
                </c:pt>
                <c:pt idx="20">
                  <c:v>4.3224002034070175E-3</c:v>
                </c:pt>
                <c:pt idx="21">
                  <c:v>1.0126582278480178E-3</c:v>
                </c:pt>
                <c:pt idx="22">
                  <c:v>1.1380880121396153E-2</c:v>
                </c:pt>
                <c:pt idx="23">
                  <c:v>9.0022505626405902E-3</c:v>
                </c:pt>
                <c:pt idx="24">
                  <c:v>-1.2143742255266488E-2</c:v>
                </c:pt>
                <c:pt idx="25">
                  <c:v>1.8314099347717105E-2</c:v>
                </c:pt>
                <c:pt idx="26">
                  <c:v>7.3909830007390376E-3</c:v>
                </c:pt>
                <c:pt idx="27">
                  <c:v>2.2988505747126409E-2</c:v>
                </c:pt>
                <c:pt idx="28">
                  <c:v>-2.0798469997609259E-2</c:v>
                </c:pt>
                <c:pt idx="29">
                  <c:v>-6.34765625E-3</c:v>
                </c:pt>
                <c:pt idx="30">
                  <c:v>-3.9312039312040525E-3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A8-4478-9075-FDD920026989}"/>
            </c:ext>
          </c:extLst>
        </c:ser>
        <c:ser>
          <c:idx val="8"/>
          <c:order val="11"/>
          <c:tx>
            <c:strRef>
              <c:f>'Variaciones Diarias'!$J$1:$J$2</c:f>
              <c:strCache>
                <c:ptCount val="2"/>
                <c:pt idx="0">
                  <c:v>XLF</c:v>
                </c:pt>
                <c:pt idx="1">
                  <c:v>Financieras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Diarias'!$A$30:$A$61</c:f>
              <c:numCache>
                <c:formatCode>m/d/yyyy</c:formatCode>
                <c:ptCount val="32"/>
                <c:pt idx="0">
                  <c:v>44917</c:v>
                </c:pt>
                <c:pt idx="1">
                  <c:v>44918</c:v>
                </c:pt>
                <c:pt idx="2">
                  <c:v>44922</c:v>
                </c:pt>
                <c:pt idx="3">
                  <c:v>44923</c:v>
                </c:pt>
                <c:pt idx="4">
                  <c:v>44924</c:v>
                </c:pt>
                <c:pt idx="5">
                  <c:v>44925</c:v>
                </c:pt>
                <c:pt idx="6">
                  <c:v>44929</c:v>
                </c:pt>
                <c:pt idx="7">
                  <c:v>44930</c:v>
                </c:pt>
                <c:pt idx="8">
                  <c:v>44931</c:v>
                </c:pt>
                <c:pt idx="9">
                  <c:v>44932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44943</c:v>
                </c:pt>
                <c:pt idx="16">
                  <c:v>44944</c:v>
                </c:pt>
                <c:pt idx="17">
                  <c:v>44945</c:v>
                </c:pt>
                <c:pt idx="18">
                  <c:v>44946</c:v>
                </c:pt>
                <c:pt idx="19">
                  <c:v>44949</c:v>
                </c:pt>
                <c:pt idx="20">
                  <c:v>44950</c:v>
                </c:pt>
                <c:pt idx="21">
                  <c:v>44951</c:v>
                </c:pt>
                <c:pt idx="22">
                  <c:v>44952</c:v>
                </c:pt>
                <c:pt idx="23">
                  <c:v>44953</c:v>
                </c:pt>
                <c:pt idx="24">
                  <c:v>44956</c:v>
                </c:pt>
                <c:pt idx="25">
                  <c:v>44957</c:v>
                </c:pt>
                <c:pt idx="26">
                  <c:v>44958</c:v>
                </c:pt>
                <c:pt idx="27">
                  <c:v>44959</c:v>
                </c:pt>
                <c:pt idx="28">
                  <c:v>44960</c:v>
                </c:pt>
                <c:pt idx="29">
                  <c:v>44963</c:v>
                </c:pt>
                <c:pt idx="30">
                  <c:v>44964</c:v>
                </c:pt>
                <c:pt idx="31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Diarias'!$J$3:$J$61</c15:sqref>
                  </c15:fullRef>
                </c:ext>
              </c:extLst>
              <c:f>'Variaciones Diarias'!$J$30:$J$61</c:f>
              <c:numCache>
                <c:formatCode>0.00%</c:formatCode>
                <c:ptCount val="32"/>
                <c:pt idx="0">
                  <c:v>-8.8079859072226485E-3</c:v>
                </c:pt>
                <c:pt idx="1">
                  <c:v>5.6279620853081358E-3</c:v>
                </c:pt>
                <c:pt idx="2">
                  <c:v>-2.9455081001483752E-4</c:v>
                </c:pt>
                <c:pt idx="3">
                  <c:v>-3.5356511490864939E-3</c:v>
                </c:pt>
                <c:pt idx="4">
                  <c:v>1.389710230632768E-2</c:v>
                </c:pt>
                <c:pt idx="5">
                  <c:v>-2.624671916010346E-3</c:v>
                </c:pt>
                <c:pt idx="6">
                  <c:v>3.5087719298245723E-3</c:v>
                </c:pt>
                <c:pt idx="7">
                  <c:v>1.6025641025640969E-2</c:v>
                </c:pt>
                <c:pt idx="8">
                  <c:v>-7.4562661313449796E-3</c:v>
                </c:pt>
                <c:pt idx="9">
                  <c:v>2.2247905229702436E-2</c:v>
                </c:pt>
                <c:pt idx="10">
                  <c:v>-3.6743923120408084E-3</c:v>
                </c:pt>
                <c:pt idx="11">
                  <c:v>5.6737588652482351E-3</c:v>
                </c:pt>
                <c:pt idx="12">
                  <c:v>9.3088857545837733E-3</c:v>
                </c:pt>
                <c:pt idx="13">
                  <c:v>1.9564002235885614E-3</c:v>
                </c:pt>
                <c:pt idx="14">
                  <c:v>7.5313807531378618E-3</c:v>
                </c:pt>
                <c:pt idx="15">
                  <c:v>-6.6445182724250706E-3</c:v>
                </c:pt>
                <c:pt idx="16">
                  <c:v>-1.8673355629877375E-2</c:v>
                </c:pt>
                <c:pt idx="17">
                  <c:v>-1.1644419199091316E-2</c:v>
                </c:pt>
                <c:pt idx="18">
                  <c:v>1.5804597701149614E-2</c:v>
                </c:pt>
                <c:pt idx="19">
                  <c:v>1.1598302687411577E-2</c:v>
                </c:pt>
                <c:pt idx="20">
                  <c:v>5.5928411633110464E-4</c:v>
                </c:pt>
                <c:pt idx="21">
                  <c:v>7.8256008943544675E-3</c:v>
                </c:pt>
                <c:pt idx="22">
                  <c:v>5.2689961175818034E-3</c:v>
                </c:pt>
                <c:pt idx="23">
                  <c:v>0</c:v>
                </c:pt>
                <c:pt idx="24">
                  <c:v>-4.9655172413792803E-3</c:v>
                </c:pt>
                <c:pt idx="25">
                  <c:v>1.3584696423620812E-2</c:v>
                </c:pt>
                <c:pt idx="26">
                  <c:v>0</c:v>
                </c:pt>
                <c:pt idx="27">
                  <c:v>2.7352297592995178E-3</c:v>
                </c:pt>
                <c:pt idx="28">
                  <c:v>-1.909438079650605E-3</c:v>
                </c:pt>
                <c:pt idx="29">
                  <c:v>-2.7329871549619522E-4</c:v>
                </c:pt>
                <c:pt idx="30">
                  <c:v>1.1481683980317126E-2</c:v>
                </c:pt>
                <c:pt idx="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BA8-4478-9075-FDD920026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851695"/>
        <c:axId val="2047846703"/>
      </c:lineChart>
      <c:catAx>
        <c:axId val="20478516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6703"/>
        <c:crosses val="autoZero"/>
        <c:auto val="1"/>
        <c:lblAlgn val="ctr"/>
        <c:lblOffset val="100"/>
        <c:noMultiLvlLbl val="1"/>
      </c:catAx>
      <c:valAx>
        <c:axId val="204784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90608154729321932"/>
          <c:y val="3.9833072509128854E-2"/>
          <c:w val="8.9640377840470478E-2"/>
          <c:h val="0.58320587860789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SUPERSECTORES (Semanal)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1735680098811177E-2"/>
          <c:y val="5.912067751194703E-2"/>
          <c:w val="0.85469423273962419"/>
          <c:h val="0.86901585130563075"/>
        </c:manualLayout>
      </c:layout>
      <c:lineChart>
        <c:grouping val="stacked"/>
        <c:varyColors val="0"/>
        <c:ser>
          <c:idx val="0"/>
          <c:order val="0"/>
          <c:tx>
            <c:strRef>
              <c:f>'Variaciones Semanal'!$B$1:$B$2</c:f>
              <c:strCache>
                <c:ptCount val="2"/>
                <c:pt idx="0">
                  <c:v>XTL</c:v>
                </c:pt>
                <c:pt idx="1">
                  <c:v>Telecomunicaciones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Semanal'!$B$3:$B$61</c:f>
              <c:numCache>
                <c:formatCode>0.00%</c:formatCode>
                <c:ptCount val="59"/>
                <c:pt idx="0">
                  <c:v>1.1479480456671354E-2</c:v>
                </c:pt>
                <c:pt idx="1">
                  <c:v>-5.529607083563981E-3</c:v>
                </c:pt>
                <c:pt idx="2">
                  <c:v>-2.2588658481208612E-2</c:v>
                </c:pt>
                <c:pt idx="3">
                  <c:v>-6.3003297624253385E-3</c:v>
                </c:pt>
                <c:pt idx="4">
                  <c:v>5.4666399289540868E-2</c:v>
                </c:pt>
                <c:pt idx="5">
                  <c:v>-6.6494201857708601E-3</c:v>
                </c:pt>
                <c:pt idx="6">
                  <c:v>2.399642990349582E-2</c:v>
                </c:pt>
                <c:pt idx="7">
                  <c:v>-3.5199743644520387E-2</c:v>
                </c:pt>
                <c:pt idx="8">
                  <c:v>-6.1533624283971466E-3</c:v>
                </c:pt>
                <c:pt idx="9">
                  <c:v>-3.6770013635026855E-2</c:v>
                </c:pt>
                <c:pt idx="10">
                  <c:v>-5.2827635657121785E-2</c:v>
                </c:pt>
                <c:pt idx="11">
                  <c:v>2.6141604222704728E-3</c:v>
                </c:pt>
                <c:pt idx="12">
                  <c:v>-7.2155607678087152E-3</c:v>
                </c:pt>
                <c:pt idx="13">
                  <c:v>-1.2426139297880057E-2</c:v>
                </c:pt>
                <c:pt idx="14">
                  <c:v>6.325527551680743E-2</c:v>
                </c:pt>
                <c:pt idx="15">
                  <c:v>-1.0073445146276838E-2</c:v>
                </c:pt>
                <c:pt idx="16">
                  <c:v>-5.332845561075783E-2</c:v>
                </c:pt>
                <c:pt idx="17">
                  <c:v>-4.9255796559461551E-2</c:v>
                </c:pt>
                <c:pt idx="18">
                  <c:v>5.4823276127690779E-2</c:v>
                </c:pt>
                <c:pt idx="19">
                  <c:v>-2.8091982597886922E-2</c:v>
                </c:pt>
                <c:pt idx="20">
                  <c:v>1.8075201432408372E-2</c:v>
                </c:pt>
                <c:pt idx="21">
                  <c:v>-7.2019627327007951E-3</c:v>
                </c:pt>
                <c:pt idx="22">
                  <c:v>2.1609515373908428E-2</c:v>
                </c:pt>
                <c:pt idx="23">
                  <c:v>7.9547622055592404E-2</c:v>
                </c:pt>
                <c:pt idx="24">
                  <c:v>1.1010746865258492E-2</c:v>
                </c:pt>
                <c:pt idx="25">
                  <c:v>3.0413073082160569E-2</c:v>
                </c:pt>
                <c:pt idx="26">
                  <c:v>-5.0737885462555088E-3</c:v>
                </c:pt>
                <c:pt idx="27">
                  <c:v>-2.139378985668472E-2</c:v>
                </c:pt>
                <c:pt idx="28">
                  <c:v>-4.531675236916699E-2</c:v>
                </c:pt>
                <c:pt idx="29">
                  <c:v>1.7005863723233094E-2</c:v>
                </c:pt>
                <c:pt idx="30">
                  <c:v>-4.2494023458797936E-2</c:v>
                </c:pt>
                <c:pt idx="31">
                  <c:v>-6.6587498676815793E-2</c:v>
                </c:pt>
                <c:pt idx="32">
                  <c:v>1.493833050469684E-3</c:v>
                </c:pt>
                <c:pt idx="33">
                  <c:v>2.950800468566972E-2</c:v>
                </c:pt>
                <c:pt idx="34">
                  <c:v>-3.7184675544362444E-2</c:v>
                </c:pt>
                <c:pt idx="35">
                  <c:v>6.4479574136737883E-2</c:v>
                </c:pt>
                <c:pt idx="36">
                  <c:v>8.5899953618268521E-2</c:v>
                </c:pt>
                <c:pt idx="37">
                  <c:v>-5.7957514483698791E-2</c:v>
                </c:pt>
                <c:pt idx="38">
                  <c:v>8.6014373914722331E-3</c:v>
                </c:pt>
                <c:pt idx="39">
                  <c:v>1.9246472735359177E-2</c:v>
                </c:pt>
                <c:pt idx="40">
                  <c:v>1.458163003175339E-2</c:v>
                </c:pt>
                <c:pt idx="41">
                  <c:v>6.3183427328075137E-3</c:v>
                </c:pt>
                <c:pt idx="42">
                  <c:v>-3.6670201411523551E-2</c:v>
                </c:pt>
                <c:pt idx="43">
                  <c:v>-2.8806579454232595E-2</c:v>
                </c:pt>
                <c:pt idx="44">
                  <c:v>-5.0310989948854079E-3</c:v>
                </c:pt>
                <c:pt idx="45">
                  <c:v>7.2349112236158586E-3</c:v>
                </c:pt>
                <c:pt idx="46">
                  <c:v>4.119593187109416E-2</c:v>
                </c:pt>
                <c:pt idx="47">
                  <c:v>2.9159017087982075E-2</c:v>
                </c:pt>
                <c:pt idx="48">
                  <c:v>-2.4088132949570018E-2</c:v>
                </c:pt>
                <c:pt idx="49">
                  <c:v>1.0976855801048124E-2</c:v>
                </c:pt>
                <c:pt idx="50">
                  <c:v>1.2036393138618484E-2</c:v>
                </c:pt>
                <c:pt idx="51">
                  <c:v>-1.7785463561559078E-2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9-4167-A9EE-40D4A3111FA4}"/>
            </c:ext>
          </c:extLst>
        </c:ser>
        <c:ser>
          <c:idx val="2"/>
          <c:order val="1"/>
          <c:tx>
            <c:strRef>
              <c:f>'Variaciones Semanal'!$C$1:$C$2</c:f>
              <c:strCache>
                <c:ptCount val="2"/>
                <c:pt idx="0">
                  <c:v>XLV</c:v>
                </c:pt>
                <c:pt idx="1">
                  <c:v>Salud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Semanal'!$C$3:$C$61</c:f>
              <c:numCache>
                <c:formatCode>0.00%</c:formatCode>
                <c:ptCount val="59"/>
                <c:pt idx="0">
                  <c:v>-2.1036468330134284E-2</c:v>
                </c:pt>
                <c:pt idx="1">
                  <c:v>2.6978276213630137E-2</c:v>
                </c:pt>
                <c:pt idx="2">
                  <c:v>1.1989308896525497E-2</c:v>
                </c:pt>
                <c:pt idx="3">
                  <c:v>-2.7014790220344143E-2</c:v>
                </c:pt>
                <c:pt idx="4">
                  <c:v>6.2432138979370277E-2</c:v>
                </c:pt>
                <c:pt idx="5">
                  <c:v>-5.255858091831489E-3</c:v>
                </c:pt>
                <c:pt idx="6">
                  <c:v>1.3209070228223263E-2</c:v>
                </c:pt>
                <c:pt idx="7">
                  <c:v>3.4475266169334606E-2</c:v>
                </c:pt>
                <c:pt idx="8">
                  <c:v>-2.9335573759014411E-2</c:v>
                </c:pt>
                <c:pt idx="9">
                  <c:v>-3.5848240046162716E-2</c:v>
                </c:pt>
                <c:pt idx="10">
                  <c:v>-2.5286152465025746E-2</c:v>
                </c:pt>
                <c:pt idx="11">
                  <c:v>-3.9143449228643545E-3</c:v>
                </c:pt>
                <c:pt idx="12">
                  <c:v>-9.0923100631838949E-3</c:v>
                </c:pt>
                <c:pt idx="13">
                  <c:v>9.1757387247279887E-3</c:v>
                </c:pt>
                <c:pt idx="14">
                  <c:v>3.2670673447372511E-2</c:v>
                </c:pt>
                <c:pt idx="15">
                  <c:v>-3.1338606178182515E-2</c:v>
                </c:pt>
                <c:pt idx="16">
                  <c:v>-3.3353874595593913E-2</c:v>
                </c:pt>
                <c:pt idx="17">
                  <c:v>-4.4625069726671351E-2</c:v>
                </c:pt>
                <c:pt idx="18">
                  <c:v>7.7654516640253357E-2</c:v>
                </c:pt>
                <c:pt idx="19">
                  <c:v>3.7151702786379914E-3</c:v>
                </c:pt>
                <c:pt idx="20">
                  <c:v>8.1739666872300276E-3</c:v>
                </c:pt>
                <c:pt idx="21">
                  <c:v>-4.1303350160625252E-3</c:v>
                </c:pt>
                <c:pt idx="22">
                  <c:v>-2.8417818740397172E-3</c:v>
                </c:pt>
                <c:pt idx="23">
                  <c:v>1.979511669105749E-2</c:v>
                </c:pt>
                <c:pt idx="24">
                  <c:v>-7.1752265861028119E-3</c:v>
                </c:pt>
                <c:pt idx="25">
                  <c:v>1.6508178014454256E-2</c:v>
                </c:pt>
                <c:pt idx="26">
                  <c:v>-5.2387367160605658E-3</c:v>
                </c:pt>
                <c:pt idx="27">
                  <c:v>-4.2356304544086565E-2</c:v>
                </c:pt>
                <c:pt idx="28">
                  <c:v>-1.8068976353209254E-2</c:v>
                </c:pt>
                <c:pt idx="29">
                  <c:v>4.4083526682134666E-2</c:v>
                </c:pt>
                <c:pt idx="30">
                  <c:v>-2.3371647509578541E-2</c:v>
                </c:pt>
                <c:pt idx="31">
                  <c:v>-3.7034131031777107E-2</c:v>
                </c:pt>
                <c:pt idx="32">
                  <c:v>-1.3199706673185041E-2</c:v>
                </c:pt>
                <c:pt idx="33">
                  <c:v>1.2468004293617385E-2</c:v>
                </c:pt>
                <c:pt idx="34">
                  <c:v>1.0438753873756257E-2</c:v>
                </c:pt>
                <c:pt idx="35">
                  <c:v>2.130750605326881E-2</c:v>
                </c:pt>
                <c:pt idx="36">
                  <c:v>4.9944681523628853E-2</c:v>
                </c:pt>
                <c:pt idx="37">
                  <c:v>-1.5429775703748372E-2</c:v>
                </c:pt>
                <c:pt idx="38">
                  <c:v>1.7735647121779552E-2</c:v>
                </c:pt>
                <c:pt idx="39">
                  <c:v>1.0816495155111516E-2</c:v>
                </c:pt>
                <c:pt idx="40">
                  <c:v>1.9172178048599386E-2</c:v>
                </c:pt>
                <c:pt idx="41">
                  <c:v>1.9176084578928165E-2</c:v>
                </c:pt>
                <c:pt idx="42">
                  <c:v>-1.2877378738016976E-2</c:v>
                </c:pt>
                <c:pt idx="43">
                  <c:v>-1.7756196550224534E-2</c:v>
                </c:pt>
                <c:pt idx="44">
                  <c:v>4.2057109127129344E-3</c:v>
                </c:pt>
                <c:pt idx="45">
                  <c:v>-1.8368846436443986E-3</c:v>
                </c:pt>
                <c:pt idx="46">
                  <c:v>-1.3249907986750964E-3</c:v>
                </c:pt>
                <c:pt idx="47">
                  <c:v>-1.6215817793174825E-3</c:v>
                </c:pt>
                <c:pt idx="48">
                  <c:v>-1.1369509043927639E-2</c:v>
                </c:pt>
                <c:pt idx="49">
                  <c:v>-7.8410872974384871E-3</c:v>
                </c:pt>
                <c:pt idx="50">
                  <c:v>-1.2795423754329294E-3</c:v>
                </c:pt>
                <c:pt idx="51">
                  <c:v>8.2899992463647543E-4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E9-4167-A9EE-40D4A3111FA4}"/>
            </c:ext>
          </c:extLst>
        </c:ser>
        <c:ser>
          <c:idx val="3"/>
          <c:order val="2"/>
          <c:tx>
            <c:strRef>
              <c:f>'Variaciones Semanal'!$D$1:$D$2</c:f>
              <c:strCache>
                <c:ptCount val="2"/>
                <c:pt idx="0">
                  <c:v>XLU</c:v>
                </c:pt>
                <c:pt idx="1">
                  <c:v>Utilities (Serv. Publicos)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Semanal'!$D$3:$D$61</c:f>
              <c:numCache>
                <c:formatCode>0.00%</c:formatCode>
                <c:ptCount val="59"/>
                <c:pt idx="0">
                  <c:v>-1.2084141429210882E-2</c:v>
                </c:pt>
                <c:pt idx="1">
                  <c:v>2.0537601932950844E-2</c:v>
                </c:pt>
                <c:pt idx="2">
                  <c:v>4.897898786623256E-2</c:v>
                </c:pt>
                <c:pt idx="3">
                  <c:v>-6.4889265058540868E-3</c:v>
                </c:pt>
                <c:pt idx="4">
                  <c:v>5.3954280846228997E-3</c:v>
                </c:pt>
                <c:pt idx="5">
                  <c:v>2.7820929247281523E-2</c:v>
                </c:pt>
                <c:pt idx="6">
                  <c:v>3.7372904644132898E-2</c:v>
                </c:pt>
                <c:pt idx="7">
                  <c:v>1.9337748344370853E-2</c:v>
                </c:pt>
                <c:pt idx="8">
                  <c:v>-1.1304573804573725E-2</c:v>
                </c:pt>
                <c:pt idx="9">
                  <c:v>-2.4181889867262552E-2</c:v>
                </c:pt>
                <c:pt idx="10">
                  <c:v>-4.0269360269360233E-2</c:v>
                </c:pt>
                <c:pt idx="11">
                  <c:v>1.3331462250911974E-2</c:v>
                </c:pt>
                <c:pt idx="12">
                  <c:v>-1.0801828001661629E-2</c:v>
                </c:pt>
                <c:pt idx="13">
                  <c:v>4.3399132017358788E-3</c:v>
                </c:pt>
                <c:pt idx="14">
                  <c:v>5.0599386674101021E-2</c:v>
                </c:pt>
                <c:pt idx="15">
                  <c:v>-1.3533236035558005E-2</c:v>
                </c:pt>
                <c:pt idx="16">
                  <c:v>-4.048419636852707E-2</c:v>
                </c:pt>
                <c:pt idx="17">
                  <c:v>-9.0692458648724439E-2</c:v>
                </c:pt>
                <c:pt idx="18">
                  <c:v>6.3819947587482773E-2</c:v>
                </c:pt>
                <c:pt idx="19">
                  <c:v>4.1153456020866397E-2</c:v>
                </c:pt>
                <c:pt idx="20">
                  <c:v>-2.825330549756444E-2</c:v>
                </c:pt>
                <c:pt idx="21">
                  <c:v>-8.5935262102532217E-4</c:v>
                </c:pt>
                <c:pt idx="22">
                  <c:v>-4.7305045871559592E-3</c:v>
                </c:pt>
                <c:pt idx="23">
                  <c:v>6.5101541120553108E-2</c:v>
                </c:pt>
                <c:pt idx="24">
                  <c:v>3.7863421230561745E-3</c:v>
                </c:pt>
                <c:pt idx="25">
                  <c:v>3.3544389061026525E-2</c:v>
                </c:pt>
                <c:pt idx="26">
                  <c:v>1.2773722627737349E-2</c:v>
                </c:pt>
                <c:pt idx="27">
                  <c:v>-2.561132561132573E-2</c:v>
                </c:pt>
                <c:pt idx="28">
                  <c:v>-1.4661207238145568E-2</c:v>
                </c:pt>
                <c:pt idx="29">
                  <c:v>3.7265415549597947E-2</c:v>
                </c:pt>
                <c:pt idx="30">
                  <c:v>-3.760661669682086E-2</c:v>
                </c:pt>
                <c:pt idx="31">
                  <c:v>-3.6390492815898901E-2</c:v>
                </c:pt>
                <c:pt idx="32">
                  <c:v>-8.7095875139353351E-2</c:v>
                </c:pt>
                <c:pt idx="33">
                  <c:v>-2.6713478858189643E-2</c:v>
                </c:pt>
                <c:pt idx="34">
                  <c:v>-2.5250941028858165E-2</c:v>
                </c:pt>
                <c:pt idx="35">
                  <c:v>1.8664521319388561E-2</c:v>
                </c:pt>
                <c:pt idx="36">
                  <c:v>6.4760701311009194E-2</c:v>
                </c:pt>
                <c:pt idx="37">
                  <c:v>-4.7470701676307625E-3</c:v>
                </c:pt>
                <c:pt idx="38">
                  <c:v>1.4756297510806204E-2</c:v>
                </c:pt>
                <c:pt idx="39">
                  <c:v>1.1310223266745023E-2</c:v>
                </c:pt>
                <c:pt idx="40">
                  <c:v>3.0355846042120493E-2</c:v>
                </c:pt>
                <c:pt idx="41">
                  <c:v>1.2686777558501561E-3</c:v>
                </c:pt>
                <c:pt idx="42">
                  <c:v>-2.8157116711249319E-3</c:v>
                </c:pt>
                <c:pt idx="43">
                  <c:v>-4.9414090074826333E-3</c:v>
                </c:pt>
                <c:pt idx="44">
                  <c:v>6.1010215664016876E-3</c:v>
                </c:pt>
                <c:pt idx="45">
                  <c:v>-5.7819771541389731E-3</c:v>
                </c:pt>
                <c:pt idx="46">
                  <c:v>7.0921985815601829E-3</c:v>
                </c:pt>
                <c:pt idx="47">
                  <c:v>4.6478873239437224E-3</c:v>
                </c:pt>
                <c:pt idx="48">
                  <c:v>-2.9440628066731978E-2</c:v>
                </c:pt>
                <c:pt idx="49">
                  <c:v>-4.9111656796186898E-3</c:v>
                </c:pt>
                <c:pt idx="50">
                  <c:v>-1.4225577006822476E-2</c:v>
                </c:pt>
                <c:pt idx="51">
                  <c:v>8.0989544986009854E-3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9-4167-A9EE-40D4A3111FA4}"/>
            </c:ext>
          </c:extLst>
        </c:ser>
        <c:ser>
          <c:idx val="5"/>
          <c:order val="3"/>
          <c:tx>
            <c:strRef>
              <c:f>'Variaciones Semanal'!$E$1:$E$2</c:f>
              <c:strCache>
                <c:ptCount val="2"/>
                <c:pt idx="0">
                  <c:v>XLP</c:v>
                </c:pt>
                <c:pt idx="1">
                  <c:v>Bienes de Consumo Básico</c:v>
                </c:pt>
              </c:strCache>
            </c:strRef>
          </c:tx>
          <c:spPr>
            <a:ln w="28575" cap="rnd">
              <a:solidFill>
                <a:srgbClr val="66FF3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66FF33"/>
                </a:solidFill>
                <a:prstDash val="sysDot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Semanal'!$E$3:$E$61</c:f>
              <c:numCache>
                <c:formatCode>0.00%</c:formatCode>
                <c:ptCount val="59"/>
                <c:pt idx="0">
                  <c:v>1.0365448504983332E-2</c:v>
                </c:pt>
                <c:pt idx="1">
                  <c:v>-1.5783243456530816E-3</c:v>
                </c:pt>
                <c:pt idx="2">
                  <c:v>-5.2693979712803429E-4</c:v>
                </c:pt>
                <c:pt idx="3">
                  <c:v>-5.8389350204296919E-2</c:v>
                </c:pt>
                <c:pt idx="4">
                  <c:v>3.8493840985442285E-2</c:v>
                </c:pt>
                <c:pt idx="5">
                  <c:v>1.1457069685941512E-2</c:v>
                </c:pt>
                <c:pt idx="6">
                  <c:v>2.1455223880596952E-2</c:v>
                </c:pt>
                <c:pt idx="7">
                  <c:v>2.700587084148709E-2</c:v>
                </c:pt>
                <c:pt idx="8">
                  <c:v>1.5243902439026069E-3</c:v>
                </c:pt>
                <c:pt idx="9">
                  <c:v>5.0735667174022225E-3</c:v>
                </c:pt>
                <c:pt idx="10">
                  <c:v>-2.0191822311963592E-2</c:v>
                </c:pt>
                <c:pt idx="11">
                  <c:v>-1.184956208140131E-2</c:v>
                </c:pt>
                <c:pt idx="12">
                  <c:v>2.9979144942648972E-3</c:v>
                </c:pt>
                <c:pt idx="13">
                  <c:v>-8.1221572449642676E-2</c:v>
                </c:pt>
                <c:pt idx="14">
                  <c:v>6.0820367751060811E-2</c:v>
                </c:pt>
                <c:pt idx="15">
                  <c:v>-1.5733333333333377E-2</c:v>
                </c:pt>
                <c:pt idx="16">
                  <c:v>-2.5738282308317428E-2</c:v>
                </c:pt>
                <c:pt idx="17">
                  <c:v>-4.2964404894327068E-2</c:v>
                </c:pt>
                <c:pt idx="18">
                  <c:v>5.8404765363940125E-2</c:v>
                </c:pt>
                <c:pt idx="19">
                  <c:v>5.0789293067947661E-3</c:v>
                </c:pt>
                <c:pt idx="20">
                  <c:v>-4.3703906036600682E-3</c:v>
                </c:pt>
                <c:pt idx="21">
                  <c:v>5.4869684499303517E-4</c:v>
                </c:pt>
                <c:pt idx="22">
                  <c:v>3.5645736221552315E-3</c:v>
                </c:pt>
                <c:pt idx="23">
                  <c:v>1.7622950819671912E-2</c:v>
                </c:pt>
                <c:pt idx="24">
                  <c:v>2.0136931131695679E-3</c:v>
                </c:pt>
                <c:pt idx="25">
                  <c:v>1.165594855305474E-2</c:v>
                </c:pt>
                <c:pt idx="26">
                  <c:v>1.8540590650244937E-2</c:v>
                </c:pt>
                <c:pt idx="27">
                  <c:v>-3.1985437524379101E-2</c:v>
                </c:pt>
                <c:pt idx="28">
                  <c:v>-2.5386165211551348E-2</c:v>
                </c:pt>
                <c:pt idx="29">
                  <c:v>1.9570011025358269E-2</c:v>
                </c:pt>
                <c:pt idx="30">
                  <c:v>-3.5820492024871697E-2</c:v>
                </c:pt>
                <c:pt idx="31">
                  <c:v>-2.7337726061965606E-2</c:v>
                </c:pt>
                <c:pt idx="32">
                  <c:v>-3.8195445373306325E-2</c:v>
                </c:pt>
                <c:pt idx="33">
                  <c:v>-3.4467256106699429E-3</c:v>
                </c:pt>
                <c:pt idx="34">
                  <c:v>1.5488721804511218E-2</c:v>
                </c:pt>
                <c:pt idx="35">
                  <c:v>2.0435362061306028E-2</c:v>
                </c:pt>
                <c:pt idx="36">
                  <c:v>6.181976491075325E-2</c:v>
                </c:pt>
                <c:pt idx="37">
                  <c:v>-1.8040180401804107E-2</c:v>
                </c:pt>
                <c:pt idx="38">
                  <c:v>2.3242867084203311E-2</c:v>
                </c:pt>
                <c:pt idx="39">
                  <c:v>1.5778019586507153E-2</c:v>
                </c:pt>
                <c:pt idx="40">
                  <c:v>2.1023031601499653E-2</c:v>
                </c:pt>
                <c:pt idx="41">
                  <c:v>1.2327868852459067E-2</c:v>
                </c:pt>
                <c:pt idx="42">
                  <c:v>-1.6841559787537208E-2</c:v>
                </c:pt>
                <c:pt idx="43">
                  <c:v>-1.3572275662142586E-2</c:v>
                </c:pt>
                <c:pt idx="44">
                  <c:v>4.2746460058777913E-3</c:v>
                </c:pt>
                <c:pt idx="45">
                  <c:v>-8.379888268156499E-3</c:v>
                </c:pt>
                <c:pt idx="46">
                  <c:v>1.6498993963782738E-2</c:v>
                </c:pt>
                <c:pt idx="47">
                  <c:v>-1.3723937714436585E-2</c:v>
                </c:pt>
                <c:pt idx="48">
                  <c:v>-2.836499866202824E-2</c:v>
                </c:pt>
                <c:pt idx="49">
                  <c:v>3.304874690167825E-3</c:v>
                </c:pt>
                <c:pt idx="50">
                  <c:v>7.4114740598407725E-3</c:v>
                </c:pt>
                <c:pt idx="51">
                  <c:v>-2.9972752043596618E-3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E9-4167-A9EE-40D4A3111FA4}"/>
            </c:ext>
          </c:extLst>
        </c:ser>
        <c:ser>
          <c:idx val="6"/>
          <c:order val="4"/>
          <c:tx>
            <c:strRef>
              <c:f>'Variaciones Semanal'!$F$1:$F$2</c:f>
              <c:strCache>
                <c:ptCount val="2"/>
                <c:pt idx="0">
                  <c:v>XLK</c:v>
                </c:pt>
                <c:pt idx="1">
                  <c:v>Tecnología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Semanal'!$F$3:$F$61</c:f>
              <c:numCache>
                <c:formatCode>0.00%</c:formatCode>
                <c:ptCount val="59"/>
                <c:pt idx="0">
                  <c:v>-1.5817677061140123E-2</c:v>
                </c:pt>
                <c:pt idx="1">
                  <c:v>1.2529519811073087E-2</c:v>
                </c:pt>
                <c:pt idx="2">
                  <c:v>-2.9802397149335857E-2</c:v>
                </c:pt>
                <c:pt idx="3">
                  <c:v>-3.7996661101836415E-2</c:v>
                </c:pt>
                <c:pt idx="4">
                  <c:v>7.6426488962932027E-2</c:v>
                </c:pt>
                <c:pt idx="5">
                  <c:v>2.031340684852001E-2</c:v>
                </c:pt>
                <c:pt idx="6">
                  <c:v>1.5168752370118277E-3</c:v>
                </c:pt>
                <c:pt idx="7">
                  <c:v>-3.8179982329925588E-2</c:v>
                </c:pt>
                <c:pt idx="8">
                  <c:v>-3.785840824092912E-2</c:v>
                </c:pt>
                <c:pt idx="9">
                  <c:v>-2.4277141298417737E-2</c:v>
                </c:pt>
                <c:pt idx="10">
                  <c:v>-1.1601901034386519E-2</c:v>
                </c:pt>
                <c:pt idx="11">
                  <c:v>-6.01046528072402E-3</c:v>
                </c:pt>
                <c:pt idx="12">
                  <c:v>-3.3506438073557465E-2</c:v>
                </c:pt>
                <c:pt idx="13">
                  <c:v>-3.5330487266303612E-2</c:v>
                </c:pt>
                <c:pt idx="14">
                  <c:v>7.9352968106210842E-2</c:v>
                </c:pt>
                <c:pt idx="15">
                  <c:v>-1.0391630142796537E-2</c:v>
                </c:pt>
                <c:pt idx="16">
                  <c:v>-6.3575969712122316E-2</c:v>
                </c:pt>
                <c:pt idx="17">
                  <c:v>-4.935540468380506E-2</c:v>
                </c:pt>
                <c:pt idx="18">
                  <c:v>7.0855400417268344E-2</c:v>
                </c:pt>
                <c:pt idx="19">
                  <c:v>-4.5260397152491527E-2</c:v>
                </c:pt>
                <c:pt idx="20">
                  <c:v>4.2853779138215309E-2</c:v>
                </c:pt>
                <c:pt idx="21">
                  <c:v>-3.6878151576730245E-3</c:v>
                </c:pt>
                <c:pt idx="22">
                  <c:v>3.6561414110892976E-2</c:v>
                </c:pt>
                <c:pt idx="23">
                  <c:v>5.1012971869989876E-2</c:v>
                </c:pt>
                <c:pt idx="24">
                  <c:v>1.9414782970461841E-2</c:v>
                </c:pt>
                <c:pt idx="25">
                  <c:v>2.4418446469868016E-2</c:v>
                </c:pt>
                <c:pt idx="26">
                  <c:v>-1.6599163402164496E-2</c:v>
                </c:pt>
                <c:pt idx="27">
                  <c:v>-5.5566808453176852E-2</c:v>
                </c:pt>
                <c:pt idx="28">
                  <c:v>-5.025736345438947E-2</c:v>
                </c:pt>
                <c:pt idx="29">
                  <c:v>3.2743695897628822E-2</c:v>
                </c:pt>
                <c:pt idx="30">
                  <c:v>-6.1880466472303053E-2</c:v>
                </c:pt>
                <c:pt idx="31">
                  <c:v>-3.8613938310931628E-2</c:v>
                </c:pt>
                <c:pt idx="32">
                  <c:v>-4.0084047195732886E-2</c:v>
                </c:pt>
                <c:pt idx="33">
                  <c:v>1.675366223269914E-2</c:v>
                </c:pt>
                <c:pt idx="34">
                  <c:v>-3.2872402086610908E-2</c:v>
                </c:pt>
                <c:pt idx="35">
                  <c:v>6.455479452054802E-2</c:v>
                </c:pt>
                <c:pt idx="36">
                  <c:v>4.2142512465819681E-2</c:v>
                </c:pt>
                <c:pt idx="37">
                  <c:v>-6.6291094304676723E-2</c:v>
                </c:pt>
                <c:pt idx="38">
                  <c:v>0.10042152243987101</c:v>
                </c:pt>
                <c:pt idx="39">
                  <c:v>-7.8864353312301239E-3</c:v>
                </c:pt>
                <c:pt idx="40">
                  <c:v>1.1431599666893666E-2</c:v>
                </c:pt>
                <c:pt idx="41">
                  <c:v>1.3173652694610904E-2</c:v>
                </c:pt>
                <c:pt idx="42">
                  <c:v>-3.2875295508274394E-2</c:v>
                </c:pt>
                <c:pt idx="43">
                  <c:v>-2.6201206936062871E-2</c:v>
                </c:pt>
                <c:pt idx="44">
                  <c:v>-2.2591779102604459E-2</c:v>
                </c:pt>
                <c:pt idx="45">
                  <c:v>-1.2841091492776791E-3</c:v>
                </c:pt>
                <c:pt idx="46">
                  <c:v>2.3304403728705569E-3</c:v>
                </c:pt>
                <c:pt idx="47">
                  <c:v>4.617974825623361E-2</c:v>
                </c:pt>
                <c:pt idx="48">
                  <c:v>6.5139091118093795E-3</c:v>
                </c:pt>
                <c:pt idx="49">
                  <c:v>4.0810111161869944E-2</c:v>
                </c:pt>
                <c:pt idx="50">
                  <c:v>3.708851499634247E-2</c:v>
                </c:pt>
                <c:pt idx="51">
                  <c:v>1.2485010933201535E-2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E9-4167-A9EE-40D4A3111FA4}"/>
            </c:ext>
          </c:extLst>
        </c:ser>
        <c:ser>
          <c:idx val="7"/>
          <c:order val="5"/>
          <c:tx>
            <c:strRef>
              <c:f>'Variaciones Semanal'!$G$1:$G$2</c:f>
              <c:strCache>
                <c:ptCount val="2"/>
                <c:pt idx="0">
                  <c:v>XLI</c:v>
                </c:pt>
                <c:pt idx="1">
                  <c:v>Industriales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Semanal'!$G$3:$G$61</c:f>
              <c:numCache>
                <c:formatCode>0.00%</c:formatCode>
                <c:ptCount val="59"/>
                <c:pt idx="0">
                  <c:v>-1.0265700483091722E-2</c:v>
                </c:pt>
                <c:pt idx="1">
                  <c:v>8.0333536709373821E-3</c:v>
                </c:pt>
                <c:pt idx="2">
                  <c:v>1.2710582063956366E-2</c:v>
                </c:pt>
                <c:pt idx="3">
                  <c:v>-2.4404821197330451E-2</c:v>
                </c:pt>
                <c:pt idx="4">
                  <c:v>5.0030630998570524E-2</c:v>
                </c:pt>
                <c:pt idx="5">
                  <c:v>8.5569817191752939E-3</c:v>
                </c:pt>
                <c:pt idx="6">
                  <c:v>-1.4847666795217873E-2</c:v>
                </c:pt>
                <c:pt idx="7">
                  <c:v>-2.5249559600704741E-2</c:v>
                </c:pt>
                <c:pt idx="8">
                  <c:v>3.4136546184739824E-3</c:v>
                </c:pt>
                <c:pt idx="9">
                  <c:v>-1.5109065439263492E-2</c:v>
                </c:pt>
                <c:pt idx="10">
                  <c:v>-3.3424768871279098E-2</c:v>
                </c:pt>
                <c:pt idx="11">
                  <c:v>3.9941139373553813E-3</c:v>
                </c:pt>
                <c:pt idx="12">
                  <c:v>-2.5335008375209411E-2</c:v>
                </c:pt>
                <c:pt idx="13">
                  <c:v>-3.6090225563909728E-2</c:v>
                </c:pt>
                <c:pt idx="14">
                  <c:v>6.3851125473590509E-2</c:v>
                </c:pt>
                <c:pt idx="15">
                  <c:v>8.379595684508967E-4</c:v>
                </c:pt>
                <c:pt idx="16">
                  <c:v>-4.9293563579277833E-2</c:v>
                </c:pt>
                <c:pt idx="17">
                  <c:v>-5.8124174372523152E-2</c:v>
                </c:pt>
                <c:pt idx="18">
                  <c:v>3.8101916783543688E-2</c:v>
                </c:pt>
                <c:pt idx="19">
                  <c:v>-8.1062823688358154E-3</c:v>
                </c:pt>
                <c:pt idx="20">
                  <c:v>-2.1566401816117686E-3</c:v>
                </c:pt>
                <c:pt idx="21">
                  <c:v>-1.2171539074052884E-2</c:v>
                </c:pt>
                <c:pt idx="22">
                  <c:v>4.1570704744357423E-2</c:v>
                </c:pt>
                <c:pt idx="23">
                  <c:v>5.737976782752896E-2</c:v>
                </c:pt>
                <c:pt idx="24">
                  <c:v>5.0188205771644068E-3</c:v>
                </c:pt>
                <c:pt idx="25">
                  <c:v>3.8701622971285987E-2</c:v>
                </c:pt>
                <c:pt idx="26">
                  <c:v>-1.0016025641025661E-2</c:v>
                </c:pt>
                <c:pt idx="27">
                  <c:v>-3.3589639821934525E-2</c:v>
                </c:pt>
                <c:pt idx="28">
                  <c:v>-3.5175879396984966E-2</c:v>
                </c:pt>
                <c:pt idx="29">
                  <c:v>3.396267361111116E-2</c:v>
                </c:pt>
                <c:pt idx="30">
                  <c:v>-6.3805226151747441E-2</c:v>
                </c:pt>
                <c:pt idx="31">
                  <c:v>-4.9994395247169532E-2</c:v>
                </c:pt>
                <c:pt idx="32">
                  <c:v>-2.2536873156342119E-2</c:v>
                </c:pt>
                <c:pt idx="33">
                  <c:v>2.8005794302269349E-2</c:v>
                </c:pt>
                <c:pt idx="34">
                  <c:v>-4.931892907468316E-3</c:v>
                </c:pt>
                <c:pt idx="35">
                  <c:v>4.6613169695539414E-2</c:v>
                </c:pt>
                <c:pt idx="36">
                  <c:v>6.6862103957605168E-2</c:v>
                </c:pt>
                <c:pt idx="37">
                  <c:v>4.7558655675332684E-3</c:v>
                </c:pt>
                <c:pt idx="38">
                  <c:v>4.6912801093930812E-2</c:v>
                </c:pt>
                <c:pt idx="39">
                  <c:v>-9.0424997488203207E-4</c:v>
                </c:pt>
                <c:pt idx="40">
                  <c:v>1.8704746580852749E-2</c:v>
                </c:pt>
                <c:pt idx="41">
                  <c:v>1.0167818361302983E-2</c:v>
                </c:pt>
                <c:pt idx="42">
                  <c:v>-3.1857715235024009E-2</c:v>
                </c:pt>
                <c:pt idx="43">
                  <c:v>-9.791056828505118E-3</c:v>
                </c:pt>
                <c:pt idx="44">
                  <c:v>2.9561671763507213E-3</c:v>
                </c:pt>
                <c:pt idx="45">
                  <c:v>-1.8294542128265423E-3</c:v>
                </c:pt>
                <c:pt idx="46">
                  <c:v>2.7492108746563604E-2</c:v>
                </c:pt>
                <c:pt idx="47">
                  <c:v>1.5360221979982214E-2</c:v>
                </c:pt>
                <c:pt idx="48">
                  <c:v>-3.3866874878001108E-2</c:v>
                </c:pt>
                <c:pt idx="49">
                  <c:v>2.1719365592484108E-2</c:v>
                </c:pt>
                <c:pt idx="50">
                  <c:v>1.6907257267154474E-2</c:v>
                </c:pt>
                <c:pt idx="51">
                  <c:v>6.8060281964021918E-4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E9-4167-A9EE-40D4A3111FA4}"/>
            </c:ext>
          </c:extLst>
        </c:ser>
        <c:ser>
          <c:idx val="9"/>
          <c:order val="6"/>
          <c:tx>
            <c:strRef>
              <c:f>'Variaciones Semanal'!$H$1:$H$2</c:f>
              <c:strCache>
                <c:ptCount val="2"/>
                <c:pt idx="0">
                  <c:v>XLE</c:v>
                </c:pt>
                <c:pt idx="1">
                  <c:v>Energía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Semanal'!$H$3:$H$61</c:f>
              <c:numCache>
                <c:formatCode>0.00%</c:formatCode>
                <c:ptCount val="59"/>
                <c:pt idx="0">
                  <c:v>-3.3517966197983196E-2</c:v>
                </c:pt>
                <c:pt idx="1">
                  <c:v>1.2196914033798745E-2</c:v>
                </c:pt>
                <c:pt idx="2">
                  <c:v>9.2189314750290574E-2</c:v>
                </c:pt>
                <c:pt idx="3">
                  <c:v>2.1533962514953986E-2</c:v>
                </c:pt>
                <c:pt idx="4">
                  <c:v>-3.8646714378659741E-2</c:v>
                </c:pt>
                <c:pt idx="5">
                  <c:v>6.5917704385489939E-2</c:v>
                </c:pt>
                <c:pt idx="6">
                  <c:v>-2.1460317460317402E-2</c:v>
                </c:pt>
                <c:pt idx="7">
                  <c:v>3.2052945756553264E-2</c:v>
                </c:pt>
                <c:pt idx="8">
                  <c:v>4.023638878410507E-3</c:v>
                </c:pt>
                <c:pt idx="9">
                  <c:v>-4.5710707576706255E-2</c:v>
                </c:pt>
                <c:pt idx="10">
                  <c:v>-1.3779527559055094E-2</c:v>
                </c:pt>
                <c:pt idx="11">
                  <c:v>0.10339321357285414</c:v>
                </c:pt>
                <c:pt idx="12">
                  <c:v>-2.5808007718282733E-2</c:v>
                </c:pt>
                <c:pt idx="13">
                  <c:v>1.2255508789304148E-2</c:v>
                </c:pt>
                <c:pt idx="14">
                  <c:v>8.2670906200318139E-2</c:v>
                </c:pt>
                <c:pt idx="15">
                  <c:v>1.1069693889077303E-2</c:v>
                </c:pt>
                <c:pt idx="16">
                  <c:v>-8.9375488772205358E-3</c:v>
                </c:pt>
                <c:pt idx="17">
                  <c:v>-0.17157028519896289</c:v>
                </c:pt>
                <c:pt idx="18">
                  <c:v>-2.5853857667709756E-2</c:v>
                </c:pt>
                <c:pt idx="19">
                  <c:v>1.3828747031708222E-2</c:v>
                </c:pt>
                <c:pt idx="20">
                  <c:v>-2.245797740424349E-2</c:v>
                </c:pt>
                <c:pt idx="21">
                  <c:v>-3.3262861169837898E-2</c:v>
                </c:pt>
                <c:pt idx="22">
                  <c:v>3.7323224959906698E-2</c:v>
                </c:pt>
                <c:pt idx="23">
                  <c:v>0.10217849613492613</c:v>
                </c:pt>
                <c:pt idx="24">
                  <c:v>-6.8094873756694763E-2</c:v>
                </c:pt>
                <c:pt idx="25">
                  <c:v>7.3754789272030719E-2</c:v>
                </c:pt>
                <c:pt idx="26">
                  <c:v>1.2616286478909E-2</c:v>
                </c:pt>
                <c:pt idx="27">
                  <c:v>4.2537125597785108E-2</c:v>
                </c:pt>
                <c:pt idx="28">
                  <c:v>-3.4765813616610464E-2</c:v>
                </c:pt>
                <c:pt idx="29">
                  <c:v>8.0040020010005986E-3</c:v>
                </c:pt>
                <c:pt idx="30">
                  <c:v>-2.6799007444168743E-2</c:v>
                </c:pt>
                <c:pt idx="31">
                  <c:v>-0.10147883732789387</c:v>
                </c:pt>
                <c:pt idx="32">
                  <c:v>2.1850170261066948E-2</c:v>
                </c:pt>
                <c:pt idx="33">
                  <c:v>0.13579561232990844</c:v>
                </c:pt>
                <c:pt idx="34">
                  <c:v>-1.8581907090464478E-2</c:v>
                </c:pt>
                <c:pt idx="35">
                  <c:v>8.2835077229696186E-2</c:v>
                </c:pt>
                <c:pt idx="36">
                  <c:v>2.6688139882664164E-2</c:v>
                </c:pt>
                <c:pt idx="37">
                  <c:v>2.431372549019617E-2</c:v>
                </c:pt>
                <c:pt idx="38">
                  <c:v>1.8704878582367135E-2</c:v>
                </c:pt>
                <c:pt idx="39">
                  <c:v>-1.610651777085792E-2</c:v>
                </c:pt>
                <c:pt idx="40">
                  <c:v>2.619229509985832E-3</c:v>
                </c:pt>
                <c:pt idx="41">
                  <c:v>-1.6980515946446118E-2</c:v>
                </c:pt>
                <c:pt idx="42">
                  <c:v>-8.4486767799800688E-2</c:v>
                </c:pt>
                <c:pt idx="43">
                  <c:v>2.0319303338171224E-2</c:v>
                </c:pt>
                <c:pt idx="44">
                  <c:v>3.2005689900426848E-2</c:v>
                </c:pt>
                <c:pt idx="45">
                  <c:v>4.7093958189754481E-3</c:v>
                </c:pt>
                <c:pt idx="46">
                  <c:v>1.0289242025838252E-3</c:v>
                </c:pt>
                <c:pt idx="47">
                  <c:v>2.7295568752855104E-2</c:v>
                </c:pt>
                <c:pt idx="48">
                  <c:v>5.8921623123957545E-3</c:v>
                </c:pt>
                <c:pt idx="49">
                  <c:v>8.2891246684351216E-3</c:v>
                </c:pt>
                <c:pt idx="50">
                  <c:v>-5.7766085717417592E-2</c:v>
                </c:pt>
                <c:pt idx="51">
                  <c:v>2.7803629595160473E-2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E9-4167-A9EE-40D4A3111FA4}"/>
            </c:ext>
          </c:extLst>
        </c:ser>
        <c:ser>
          <c:idx val="10"/>
          <c:order val="7"/>
          <c:tx>
            <c:strRef>
              <c:f>'Variaciones Semanal'!$I$1:$I$2</c:f>
              <c:strCache>
                <c:ptCount val="2"/>
                <c:pt idx="0">
                  <c:v>XLC</c:v>
                </c:pt>
                <c:pt idx="1">
                  <c:v>Comunicaciones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Semanal'!$I$3:$I$61</c:f>
              <c:numCache>
                <c:formatCode>0.00%</c:formatCode>
                <c:ptCount val="59"/>
                <c:pt idx="0">
                  <c:v>-2.7413071706824499E-2</c:v>
                </c:pt>
                <c:pt idx="1">
                  <c:v>1.6614745586708279E-2</c:v>
                </c:pt>
                <c:pt idx="2">
                  <c:v>-2.9767984824164651E-2</c:v>
                </c:pt>
                <c:pt idx="3">
                  <c:v>-3.188449390885828E-2</c:v>
                </c:pt>
                <c:pt idx="4">
                  <c:v>5.9965822588162077E-2</c:v>
                </c:pt>
                <c:pt idx="5">
                  <c:v>1.3923494064194575E-2</c:v>
                </c:pt>
                <c:pt idx="6">
                  <c:v>1.5900549291703037E-3</c:v>
                </c:pt>
                <c:pt idx="7">
                  <c:v>-1.7462837350267102E-2</c:v>
                </c:pt>
                <c:pt idx="8">
                  <c:v>-2.3501762632197387E-2</c:v>
                </c:pt>
                <c:pt idx="9">
                  <c:v>-7.7617328519855699E-2</c:v>
                </c:pt>
                <c:pt idx="10">
                  <c:v>-3.6855838225701154E-2</c:v>
                </c:pt>
                <c:pt idx="11">
                  <c:v>5.2488994243142795E-3</c:v>
                </c:pt>
                <c:pt idx="12">
                  <c:v>-6.0636685194542794E-3</c:v>
                </c:pt>
                <c:pt idx="13">
                  <c:v>-1.6776817488561191E-2</c:v>
                </c:pt>
                <c:pt idx="14">
                  <c:v>3.7917959324370809E-2</c:v>
                </c:pt>
                <c:pt idx="15">
                  <c:v>-9.9634672866157903E-3</c:v>
                </c:pt>
                <c:pt idx="16">
                  <c:v>-4.8809124454880837E-2</c:v>
                </c:pt>
                <c:pt idx="17">
                  <c:v>-5.0608358314230273E-2</c:v>
                </c:pt>
                <c:pt idx="18">
                  <c:v>5.7578008915304402E-2</c:v>
                </c:pt>
                <c:pt idx="19">
                  <c:v>-3.7232174218475578E-2</c:v>
                </c:pt>
                <c:pt idx="20">
                  <c:v>3.4476468442174335E-2</c:v>
                </c:pt>
                <c:pt idx="21">
                  <c:v>-2.292364662317059E-2</c:v>
                </c:pt>
                <c:pt idx="22">
                  <c:v>1.0467424652589985E-2</c:v>
                </c:pt>
                <c:pt idx="23">
                  <c:v>6.7869262368278616E-3</c:v>
                </c:pt>
                <c:pt idx="24">
                  <c:v>1.2772751463544507E-2</c:v>
                </c:pt>
                <c:pt idx="25">
                  <c:v>4.3265020143632871E-2</c:v>
                </c:pt>
                <c:pt idx="26">
                  <c:v>-3.1396910678307632E-2</c:v>
                </c:pt>
                <c:pt idx="27">
                  <c:v>-4.3855087536834869E-2</c:v>
                </c:pt>
                <c:pt idx="28">
                  <c:v>-2.3930384336475541E-2</c:v>
                </c:pt>
                <c:pt idx="29">
                  <c:v>3.3060921248142527E-2</c:v>
                </c:pt>
                <c:pt idx="30">
                  <c:v>-6.2567421790722721E-2</c:v>
                </c:pt>
                <c:pt idx="31">
                  <c:v>-5.8112773302646747E-2</c:v>
                </c:pt>
                <c:pt idx="32">
                  <c:v>-2.4842190999796343E-2</c:v>
                </c:pt>
                <c:pt idx="33">
                  <c:v>1.7540196283148735E-2</c:v>
                </c:pt>
                <c:pt idx="34">
                  <c:v>-1.5390929612148607E-2</c:v>
                </c:pt>
                <c:pt idx="35">
                  <c:v>4.5227177990829537E-2</c:v>
                </c:pt>
                <c:pt idx="36">
                  <c:v>-2.2333000997008967E-2</c:v>
                </c:pt>
                <c:pt idx="37">
                  <c:v>-6.7509687946155417E-2</c:v>
                </c:pt>
                <c:pt idx="38">
                  <c:v>9.4050743657043023E-2</c:v>
                </c:pt>
                <c:pt idx="39">
                  <c:v>-9.796081567373105E-3</c:v>
                </c:pt>
                <c:pt idx="40">
                  <c:v>1.3527155259438706E-2</c:v>
                </c:pt>
                <c:pt idx="41">
                  <c:v>3.4661354581673187E-2</c:v>
                </c:pt>
                <c:pt idx="42">
                  <c:v>-4.8132460531382315E-2</c:v>
                </c:pt>
                <c:pt idx="43">
                  <c:v>-2.811488673139162E-2</c:v>
                </c:pt>
                <c:pt idx="44">
                  <c:v>-5.202913631633721E-3</c:v>
                </c:pt>
                <c:pt idx="45">
                  <c:v>3.9748953974896306E-3</c:v>
                </c:pt>
                <c:pt idx="46">
                  <c:v>5.0218795582412934E-2</c:v>
                </c:pt>
                <c:pt idx="47">
                  <c:v>3.8690476190476275E-2</c:v>
                </c:pt>
                <c:pt idx="48">
                  <c:v>1.4326647564469885E-2</c:v>
                </c:pt>
                <c:pt idx="49">
                  <c:v>4.1242937853107398E-2</c:v>
                </c:pt>
                <c:pt idx="50">
                  <c:v>5.2631578947368585E-2</c:v>
                </c:pt>
                <c:pt idx="51">
                  <c:v>6.3573883161511802E-3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E9-4167-A9EE-40D4A3111FA4}"/>
            </c:ext>
          </c:extLst>
        </c:ser>
        <c:ser>
          <c:idx val="11"/>
          <c:order val="8"/>
          <c:tx>
            <c:strRef>
              <c:f>'Variaciones Semanal'!$J$1:$J$2</c:f>
              <c:strCache>
                <c:ptCount val="2"/>
                <c:pt idx="0">
                  <c:v>XLB</c:v>
                </c:pt>
                <c:pt idx="1">
                  <c:v>Materiales Básicos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Semanal'!$J$3:$J$61</c:f>
              <c:numCache>
                <c:formatCode>0.00%</c:formatCode>
                <c:ptCount val="59"/>
                <c:pt idx="0">
                  <c:v>-1.6666666666667052E-3</c:v>
                </c:pt>
                <c:pt idx="1">
                  <c:v>5.7238254233247243E-3</c:v>
                </c:pt>
                <c:pt idx="2">
                  <c:v>-1.5176665876215356E-2</c:v>
                </c:pt>
                <c:pt idx="3">
                  <c:v>-1.456778232602951E-2</c:v>
                </c:pt>
                <c:pt idx="4">
                  <c:v>5.1924251679902333E-2</c:v>
                </c:pt>
                <c:pt idx="5">
                  <c:v>3.7049941927990826E-2</c:v>
                </c:pt>
                <c:pt idx="6">
                  <c:v>-2.3518871094188043E-3</c:v>
                </c:pt>
                <c:pt idx="7">
                  <c:v>-6.7355186349348228E-3</c:v>
                </c:pt>
                <c:pt idx="8">
                  <c:v>6.5551537070525079E-3</c:v>
                </c:pt>
                <c:pt idx="9">
                  <c:v>-3.727823938917596E-2</c:v>
                </c:pt>
                <c:pt idx="10">
                  <c:v>-8.2808490786097089E-3</c:v>
                </c:pt>
                <c:pt idx="11">
                  <c:v>-5.8802775491003656E-3</c:v>
                </c:pt>
                <c:pt idx="12">
                  <c:v>-2.4133443747781924E-2</c:v>
                </c:pt>
                <c:pt idx="13">
                  <c:v>-8.4858770760087854E-4</c:v>
                </c:pt>
                <c:pt idx="14">
                  <c:v>5.9936908517350229E-2</c:v>
                </c:pt>
                <c:pt idx="15">
                  <c:v>-7.8983516483516203E-3</c:v>
                </c:pt>
                <c:pt idx="16">
                  <c:v>-5.7690088842736853E-2</c:v>
                </c:pt>
                <c:pt idx="17">
                  <c:v>-8.2649687767846203E-2</c:v>
                </c:pt>
                <c:pt idx="18">
                  <c:v>2.0555258942872356E-2</c:v>
                </c:pt>
                <c:pt idx="19">
                  <c:v>-3.0604237509808896E-2</c:v>
                </c:pt>
                <c:pt idx="20">
                  <c:v>-1.4840798704803149E-2</c:v>
                </c:pt>
                <c:pt idx="21">
                  <c:v>-1.3420980553272899E-2</c:v>
                </c:pt>
                <c:pt idx="22">
                  <c:v>4.1921154913936665E-2</c:v>
                </c:pt>
                <c:pt idx="23">
                  <c:v>4.0900612843058903E-2</c:v>
                </c:pt>
                <c:pt idx="24">
                  <c:v>-1.3055164469473857E-2</c:v>
                </c:pt>
                <c:pt idx="25">
                  <c:v>5.2003631176241738E-2</c:v>
                </c:pt>
                <c:pt idx="26">
                  <c:v>-2.4038461538461564E-2</c:v>
                </c:pt>
                <c:pt idx="27">
                  <c:v>-1.2631047113805693E-2</c:v>
                </c:pt>
                <c:pt idx="28">
                  <c:v>-4.8867852117180588E-2</c:v>
                </c:pt>
                <c:pt idx="29">
                  <c:v>5.0033624747814365E-2</c:v>
                </c:pt>
                <c:pt idx="30">
                  <c:v>-6.6222620724990189E-2</c:v>
                </c:pt>
                <c:pt idx="31">
                  <c:v>-6.131687242798356E-2</c:v>
                </c:pt>
                <c:pt idx="32">
                  <c:v>-6.1376589215256239E-3</c:v>
                </c:pt>
                <c:pt idx="33">
                  <c:v>2.1320394059696879E-2</c:v>
                </c:pt>
                <c:pt idx="34">
                  <c:v>-1.8427872156636771E-2</c:v>
                </c:pt>
                <c:pt idx="35">
                  <c:v>6.0721619243179648E-2</c:v>
                </c:pt>
                <c:pt idx="36">
                  <c:v>3.360066371681425E-2</c:v>
                </c:pt>
                <c:pt idx="37">
                  <c:v>8.9632107023411844E-3</c:v>
                </c:pt>
                <c:pt idx="38">
                  <c:v>7.7300450808803989E-2</c:v>
                </c:pt>
                <c:pt idx="39">
                  <c:v>-1.5507692307692333E-2</c:v>
                </c:pt>
                <c:pt idx="40">
                  <c:v>2.9753719214901997E-2</c:v>
                </c:pt>
                <c:pt idx="41">
                  <c:v>1.6875075877139656E-2</c:v>
                </c:pt>
                <c:pt idx="42">
                  <c:v>-3.319006685768866E-2</c:v>
                </c:pt>
                <c:pt idx="43">
                  <c:v>-2.3462583353914601E-2</c:v>
                </c:pt>
                <c:pt idx="44">
                  <c:v>-7.0814365199798335E-3</c:v>
                </c:pt>
                <c:pt idx="45">
                  <c:v>-1.0697911360162848E-2</c:v>
                </c:pt>
                <c:pt idx="46">
                  <c:v>3.4629248197734164E-2</c:v>
                </c:pt>
                <c:pt idx="47">
                  <c:v>4.2553191489361764E-2</c:v>
                </c:pt>
                <c:pt idx="48">
                  <c:v>-1.2053944384771476E-2</c:v>
                </c:pt>
                <c:pt idx="49">
                  <c:v>7.4897318192801432E-3</c:v>
                </c:pt>
                <c:pt idx="50">
                  <c:v>1.1990407673856396E-4</c:v>
                </c:pt>
                <c:pt idx="51">
                  <c:v>2.2779043280181099E-3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E9-4167-A9EE-40D4A3111FA4}"/>
            </c:ext>
          </c:extLst>
        </c:ser>
        <c:ser>
          <c:idx val="1"/>
          <c:order val="9"/>
          <c:tx>
            <c:strRef>
              <c:f>'Variaciones Semanal'!$K$1:$K$2</c:f>
              <c:strCache>
                <c:ptCount val="2"/>
                <c:pt idx="0">
                  <c:v>XLY</c:v>
                </c:pt>
                <c:pt idx="1">
                  <c:v>Discrecional (Serv. Consumo)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Semanal'!$K$3:$K$61</c:f>
              <c:numCache>
                <c:formatCode>0.00%</c:formatCode>
                <c:ptCount val="59"/>
                <c:pt idx="0">
                  <c:v>-2.6595744680850686E-3</c:v>
                </c:pt>
                <c:pt idx="1">
                  <c:v>-2.1166666666666667E-2</c:v>
                </c:pt>
                <c:pt idx="2">
                  <c:v>-2.605142176059938E-2</c:v>
                </c:pt>
                <c:pt idx="3">
                  <c:v>-2.8438228438228408E-2</c:v>
                </c:pt>
                <c:pt idx="4">
                  <c:v>9.0930902111324263E-2</c:v>
                </c:pt>
                <c:pt idx="5">
                  <c:v>8.137233340664185E-3</c:v>
                </c:pt>
                <c:pt idx="6">
                  <c:v>1.0198516579406514E-2</c:v>
                </c:pt>
                <c:pt idx="7">
                  <c:v>-3.1042487717972245E-2</c:v>
                </c:pt>
                <c:pt idx="8">
                  <c:v>-6.0173835524848229E-3</c:v>
                </c:pt>
                <c:pt idx="9">
                  <c:v>-1.4461883408071863E-2</c:v>
                </c:pt>
                <c:pt idx="10">
                  <c:v>-7.3597997952451366E-2</c:v>
                </c:pt>
                <c:pt idx="11">
                  <c:v>-2.9039783889980297E-2</c:v>
                </c:pt>
                <c:pt idx="12">
                  <c:v>-3.6863736958583693E-2</c:v>
                </c:pt>
                <c:pt idx="13">
                  <c:v>-7.8190651260504174E-2</c:v>
                </c:pt>
                <c:pt idx="14">
                  <c:v>9.5078698098425951E-2</c:v>
                </c:pt>
                <c:pt idx="15">
                  <c:v>-4.9427679500519961E-3</c:v>
                </c:pt>
                <c:pt idx="16">
                  <c:v>-5.5751633986928062E-2</c:v>
                </c:pt>
                <c:pt idx="17">
                  <c:v>-5.79359036478162E-2</c:v>
                </c:pt>
                <c:pt idx="18">
                  <c:v>8.00146950771492E-2</c:v>
                </c:pt>
                <c:pt idx="19">
                  <c:v>-4.7486223552622775E-2</c:v>
                </c:pt>
                <c:pt idx="20">
                  <c:v>4.5425326762374318E-2</c:v>
                </c:pt>
                <c:pt idx="21">
                  <c:v>-1.0452961672473893E-2</c:v>
                </c:pt>
                <c:pt idx="22">
                  <c:v>6.8420325876829668E-2</c:v>
                </c:pt>
                <c:pt idx="23">
                  <c:v>5.2213247172859578E-2</c:v>
                </c:pt>
                <c:pt idx="24">
                  <c:v>9.0892341706072521E-3</c:v>
                </c:pt>
                <c:pt idx="25">
                  <c:v>3.4081918325117089E-2</c:v>
                </c:pt>
                <c:pt idx="26">
                  <c:v>-1.4007415690659775E-2</c:v>
                </c:pt>
                <c:pt idx="27">
                  <c:v>-4.6857279293260889E-2</c:v>
                </c:pt>
                <c:pt idx="28">
                  <c:v>-2.6239979959919779E-2</c:v>
                </c:pt>
                <c:pt idx="29">
                  <c:v>5.7817222972538218E-2</c:v>
                </c:pt>
                <c:pt idx="30">
                  <c:v>-3.9761673151750943E-2</c:v>
                </c:pt>
                <c:pt idx="31">
                  <c:v>-7.2939090793972428E-2</c:v>
                </c:pt>
                <c:pt idx="32">
                  <c:v>-2.7113782270181686E-2</c:v>
                </c:pt>
                <c:pt idx="33">
                  <c:v>-1.263601263601255E-2</c:v>
                </c:pt>
                <c:pt idx="34">
                  <c:v>-3.825097760398144E-2</c:v>
                </c:pt>
                <c:pt idx="35">
                  <c:v>5.2709396022769139E-2</c:v>
                </c:pt>
                <c:pt idx="36">
                  <c:v>1.7977528089887729E-2</c:v>
                </c:pt>
                <c:pt idx="37">
                  <c:v>-5.146247240618107E-2</c:v>
                </c:pt>
                <c:pt idx="38">
                  <c:v>5.5199999999999916E-2</c:v>
                </c:pt>
                <c:pt idx="39">
                  <c:v>-2.8258322420566473E-2</c:v>
                </c:pt>
                <c:pt idx="40">
                  <c:v>1.1632030640470914E-2</c:v>
                </c:pt>
                <c:pt idx="41">
                  <c:v>2.3347121923859016E-2</c:v>
                </c:pt>
                <c:pt idx="42">
                  <c:v>-4.4738284461496303E-2</c:v>
                </c:pt>
                <c:pt idx="43">
                  <c:v>-3.9589758301656786E-2</c:v>
                </c:pt>
                <c:pt idx="44">
                  <c:v>-3.3455305802404522E-2</c:v>
                </c:pt>
                <c:pt idx="45">
                  <c:v>-2.0860696901801035E-3</c:v>
                </c:pt>
                <c:pt idx="46">
                  <c:v>2.2530195106844175E-2</c:v>
                </c:pt>
                <c:pt idx="47">
                  <c:v>5.7772393427727664E-2</c:v>
                </c:pt>
                <c:pt idx="48">
                  <c:v>-5.1539012168932974E-3</c:v>
                </c:pt>
                <c:pt idx="49">
                  <c:v>6.4109943876816677E-2</c:v>
                </c:pt>
                <c:pt idx="50">
                  <c:v>2.3395767124213984E-2</c:v>
                </c:pt>
                <c:pt idx="51">
                  <c:v>8.5893624050203954E-4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E9-4167-A9EE-40D4A3111FA4}"/>
            </c:ext>
          </c:extLst>
        </c:ser>
        <c:ser>
          <c:idx val="4"/>
          <c:order val="10"/>
          <c:tx>
            <c:strRef>
              <c:f>'Variaciones Semanal'!$L$1:$L$2</c:f>
              <c:strCache>
                <c:ptCount val="2"/>
                <c:pt idx="0">
                  <c:v>XLRE</c:v>
                </c:pt>
                <c:pt idx="1">
                  <c:v>Inmobiliario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Semanal'!$L$3:$L$61</c:f>
              <c:numCache>
                <c:formatCode>0.00%</c:formatCode>
                <c:ptCount val="59"/>
                <c:pt idx="0">
                  <c:v>-1.6292382210480016E-2</c:v>
                </c:pt>
                <c:pt idx="1">
                  <c:v>2.6410026857654367E-2</c:v>
                </c:pt>
                <c:pt idx="2">
                  <c:v>1.7662450937636409E-2</c:v>
                </c:pt>
                <c:pt idx="3">
                  <c:v>-1.7141632740518609E-2</c:v>
                </c:pt>
                <c:pt idx="4">
                  <c:v>2.9649008066274352E-2</c:v>
                </c:pt>
                <c:pt idx="5">
                  <c:v>-2.117298327334205E-3</c:v>
                </c:pt>
                <c:pt idx="6">
                  <c:v>4.5618502015701168E-2</c:v>
                </c:pt>
                <c:pt idx="7">
                  <c:v>7.913961038961137E-3</c:v>
                </c:pt>
                <c:pt idx="8">
                  <c:v>-1.8320918059190783E-2</c:v>
                </c:pt>
                <c:pt idx="9">
                  <c:v>1.2510254306808744E-2</c:v>
                </c:pt>
                <c:pt idx="10">
                  <c:v>-5.6106947538991259E-2</c:v>
                </c:pt>
                <c:pt idx="11">
                  <c:v>-3.7982832618025819E-2</c:v>
                </c:pt>
                <c:pt idx="12">
                  <c:v>-3.8813294668748499E-2</c:v>
                </c:pt>
                <c:pt idx="13">
                  <c:v>-1.7173358087723467E-2</c:v>
                </c:pt>
                <c:pt idx="14">
                  <c:v>5.8323494687130939E-2</c:v>
                </c:pt>
                <c:pt idx="15">
                  <c:v>-2.1865238732708514E-2</c:v>
                </c:pt>
                <c:pt idx="16">
                  <c:v>-6.0903284671532831E-2</c:v>
                </c:pt>
                <c:pt idx="17">
                  <c:v>-5.0765120233179584E-2</c:v>
                </c:pt>
                <c:pt idx="18">
                  <c:v>6.9856704196520125E-2</c:v>
                </c:pt>
                <c:pt idx="19">
                  <c:v>-5.2618990672087529E-3</c:v>
                </c:pt>
                <c:pt idx="20">
                  <c:v>-8.655926905506317E-3</c:v>
                </c:pt>
                <c:pt idx="21">
                  <c:v>-5.5784622847440124E-3</c:v>
                </c:pt>
                <c:pt idx="22">
                  <c:v>3.0731707317073198E-2</c:v>
                </c:pt>
                <c:pt idx="23">
                  <c:v>4.9219119734974059E-2</c:v>
                </c:pt>
                <c:pt idx="24">
                  <c:v>-1.3982859720342855E-2</c:v>
                </c:pt>
                <c:pt idx="25">
                  <c:v>4.1628545288197705E-2</c:v>
                </c:pt>
                <c:pt idx="26">
                  <c:v>-1.8884497145366663E-2</c:v>
                </c:pt>
                <c:pt idx="27">
                  <c:v>-3.8048343777976834E-2</c:v>
                </c:pt>
                <c:pt idx="28">
                  <c:v>-3.9553280595625795E-2</c:v>
                </c:pt>
                <c:pt idx="29">
                  <c:v>4.2635658914728536E-2</c:v>
                </c:pt>
                <c:pt idx="30">
                  <c:v>-6.25E-2</c:v>
                </c:pt>
                <c:pt idx="31">
                  <c:v>-7.1623296158612182E-2</c:v>
                </c:pt>
                <c:pt idx="32">
                  <c:v>-3.870795515216241E-2</c:v>
                </c:pt>
                <c:pt idx="33">
                  <c:v>-4.1099694529297293E-2</c:v>
                </c:pt>
                <c:pt idx="34">
                  <c:v>-2.2009846510280817E-2</c:v>
                </c:pt>
                <c:pt idx="35">
                  <c:v>2.6650873556411048E-2</c:v>
                </c:pt>
                <c:pt idx="36">
                  <c:v>6.2013267955004281E-2</c:v>
                </c:pt>
                <c:pt idx="37">
                  <c:v>-1.7110266159695908E-2</c:v>
                </c:pt>
                <c:pt idx="38">
                  <c:v>7.0461453440177069E-2</c:v>
                </c:pt>
                <c:pt idx="39">
                  <c:v>-1.7811048012390418E-2</c:v>
                </c:pt>
                <c:pt idx="40">
                  <c:v>1.9710906701708275E-2</c:v>
                </c:pt>
                <c:pt idx="41">
                  <c:v>4.3814432989690566E-3</c:v>
                </c:pt>
                <c:pt idx="42">
                  <c:v>-1.7192712342827821E-2</c:v>
                </c:pt>
                <c:pt idx="43">
                  <c:v>-2.0887728459529908E-2</c:v>
                </c:pt>
                <c:pt idx="44">
                  <c:v>-1.1200000000000099E-2</c:v>
                </c:pt>
                <c:pt idx="45">
                  <c:v>-4.04530744336562E-3</c:v>
                </c:pt>
                <c:pt idx="46">
                  <c:v>2.5724343352288237E-2</c:v>
                </c:pt>
                <c:pt idx="47">
                  <c:v>4.4350580781415072E-2</c:v>
                </c:pt>
                <c:pt idx="48">
                  <c:v>-8.5945399393327904E-3</c:v>
                </c:pt>
                <c:pt idx="49">
                  <c:v>2.8811830698623142E-2</c:v>
                </c:pt>
                <c:pt idx="50">
                  <c:v>1.5117719950433761E-2</c:v>
                </c:pt>
                <c:pt idx="51">
                  <c:v>-1.025390625E-2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E9-4167-A9EE-40D4A3111FA4}"/>
            </c:ext>
          </c:extLst>
        </c:ser>
        <c:ser>
          <c:idx val="8"/>
          <c:order val="11"/>
          <c:tx>
            <c:strRef>
              <c:f>'Variaciones Semanal'!$M$1:$M$2</c:f>
              <c:strCache>
                <c:ptCount val="2"/>
                <c:pt idx="0">
                  <c:v>XLF</c:v>
                </c:pt>
                <c:pt idx="1">
                  <c:v>Financieras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Semanal'!$M$3:$M$61</c:f>
              <c:numCache>
                <c:formatCode>0.00%</c:formatCode>
                <c:ptCount val="59"/>
                <c:pt idx="0">
                  <c:v>-2.2188980304163608E-2</c:v>
                </c:pt>
                <c:pt idx="1">
                  <c:v>-3.0596634370219089E-3</c:v>
                </c:pt>
                <c:pt idx="2">
                  <c:v>-4.7826086956521907E-2</c:v>
                </c:pt>
                <c:pt idx="3">
                  <c:v>-2.2293849046467806E-2</c:v>
                </c:pt>
                <c:pt idx="4">
                  <c:v>7.1428571428571397E-2</c:v>
                </c:pt>
                <c:pt idx="5">
                  <c:v>1.3333333333333419E-2</c:v>
                </c:pt>
                <c:pt idx="6">
                  <c:v>-3.2894736842105421E-2</c:v>
                </c:pt>
                <c:pt idx="7">
                  <c:v>-8.6342229199372067E-3</c:v>
                </c:pt>
                <c:pt idx="8">
                  <c:v>-2.6392187912377962E-2</c:v>
                </c:pt>
                <c:pt idx="9">
                  <c:v>-1.9517484413120068E-2</c:v>
                </c:pt>
                <c:pt idx="10">
                  <c:v>-4.5894387614044851E-2</c:v>
                </c:pt>
                <c:pt idx="11">
                  <c:v>6.6647348594610634E-3</c:v>
                </c:pt>
                <c:pt idx="12">
                  <c:v>-3.4830166954519348E-2</c:v>
                </c:pt>
                <c:pt idx="13">
                  <c:v>-1.8192663286608957E-2</c:v>
                </c:pt>
                <c:pt idx="14">
                  <c:v>8.0498177399756843E-2</c:v>
                </c:pt>
                <c:pt idx="15">
                  <c:v>-1.9679505201012137E-2</c:v>
                </c:pt>
                <c:pt idx="16">
                  <c:v>-6.7106395182104817E-2</c:v>
                </c:pt>
                <c:pt idx="17">
                  <c:v>-4.9185367353212439E-2</c:v>
                </c:pt>
                <c:pt idx="18">
                  <c:v>4.5586808923375521E-2</c:v>
                </c:pt>
                <c:pt idx="19">
                  <c:v>-1.4223871366728646E-2</c:v>
                </c:pt>
                <c:pt idx="20">
                  <c:v>6.273525721455453E-3</c:v>
                </c:pt>
                <c:pt idx="21">
                  <c:v>-9.3516209476308676E-3</c:v>
                </c:pt>
                <c:pt idx="22">
                  <c:v>3.0522341095028382E-2</c:v>
                </c:pt>
                <c:pt idx="23">
                  <c:v>2.9312977099236637E-2</c:v>
                </c:pt>
                <c:pt idx="24">
                  <c:v>-5.9329575793543032E-4</c:v>
                </c:pt>
                <c:pt idx="25">
                  <c:v>5.5506084891659313E-2</c:v>
                </c:pt>
                <c:pt idx="26">
                  <c:v>-1.6872890888638969E-2</c:v>
                </c:pt>
                <c:pt idx="27">
                  <c:v>-3.5469107551487467E-2</c:v>
                </c:pt>
                <c:pt idx="28">
                  <c:v>-2.4614472123368869E-2</c:v>
                </c:pt>
                <c:pt idx="29">
                  <c:v>4.4694435998783755E-2</c:v>
                </c:pt>
                <c:pt idx="30">
                  <c:v>-3.7834691501746121E-2</c:v>
                </c:pt>
                <c:pt idx="31">
                  <c:v>-6.0798548094373905E-2</c:v>
                </c:pt>
                <c:pt idx="32">
                  <c:v>-2.2222222222222254E-2</c:v>
                </c:pt>
                <c:pt idx="33">
                  <c:v>1.7457180500658698E-2</c:v>
                </c:pt>
                <c:pt idx="34">
                  <c:v>3.8847523470380008E-3</c:v>
                </c:pt>
                <c:pt idx="35">
                  <c:v>3.8052241212511939E-2</c:v>
                </c:pt>
                <c:pt idx="36">
                  <c:v>6.2131096613855297E-2</c:v>
                </c:pt>
                <c:pt idx="37">
                  <c:v>-8.1895291020767091E-3</c:v>
                </c:pt>
                <c:pt idx="38">
                  <c:v>5.7800058979652125E-2</c:v>
                </c:pt>
                <c:pt idx="39">
                  <c:v>-1.3939224979091169E-2</c:v>
                </c:pt>
                <c:pt idx="40">
                  <c:v>2.0921685043822524E-2</c:v>
                </c:pt>
                <c:pt idx="41">
                  <c:v>-4.9847687621157322E-3</c:v>
                </c:pt>
                <c:pt idx="42">
                  <c:v>-3.896465349290279E-2</c:v>
                </c:pt>
                <c:pt idx="43">
                  <c:v>-2.4037069215175122E-2</c:v>
                </c:pt>
                <c:pt idx="44">
                  <c:v>7.4183976261128493E-3</c:v>
                </c:pt>
                <c:pt idx="45">
                  <c:v>7.3637702503681624E-3</c:v>
                </c:pt>
                <c:pt idx="46">
                  <c:v>3.4502923976608146E-2</c:v>
                </c:pt>
                <c:pt idx="47">
                  <c:v>2.0915771622385337E-2</c:v>
                </c:pt>
                <c:pt idx="48">
                  <c:v>-2.1317829457364268E-2</c:v>
                </c:pt>
                <c:pt idx="49">
                  <c:v>2.5459688826025451E-2</c:v>
                </c:pt>
                <c:pt idx="50">
                  <c:v>9.3793103448276405E-3</c:v>
                </c:pt>
                <c:pt idx="51">
                  <c:v>1.1205247335337454E-2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9E9-4167-A9EE-40D4A3111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851695"/>
        <c:axId val="2047846703"/>
      </c:lineChart>
      <c:dateAx>
        <c:axId val="20478516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6703"/>
        <c:crosses val="autoZero"/>
        <c:auto val="1"/>
        <c:lblOffset val="100"/>
        <c:baseTimeUnit val="days"/>
      </c:dateAx>
      <c:valAx>
        <c:axId val="204784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BED-4A49-B0BC-1BC545F8214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BED-4A49-B0BC-1BC545F8214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BED-4A49-B0BC-1BC545F8214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BED-4A49-B0BC-1BC545F8214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BED-4A49-B0BC-1BC545F8214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BED-4A49-B0BC-1BC545F8214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BED-4A49-B0BC-1BC545F8214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BED-4A49-B0BC-1BC545F8214F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BED-4A49-B0BC-1BC545F8214F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BED-4A49-B0BC-1BC545F8214F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BED-4A49-B0BC-1BC545F8214F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9BED-4A49-B0BC-1BC545F82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455343"/>
        <c:axId val="1929455759"/>
      </c:lineChart>
      <c:catAx>
        <c:axId val="1929455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455759"/>
        <c:crosses val="autoZero"/>
        <c:auto val="1"/>
        <c:lblAlgn val="ctr"/>
        <c:lblOffset val="100"/>
        <c:noMultiLvlLbl val="1"/>
      </c:catAx>
      <c:valAx>
        <c:axId val="19294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45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600" b="1">
                <a:latin typeface="+mn-lt"/>
              </a:rPr>
              <a:t>SECTORES EUROPEOS</a:t>
            </a:r>
          </a:p>
        </c:rich>
      </c:tx>
      <c:layout>
        <c:manualLayout>
          <c:xMode val="edge"/>
          <c:yMode val="edge"/>
          <c:x val="0.43736000789838025"/>
          <c:y val="1.7118388942854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5370160137300829E-2"/>
          <c:y val="6.7515655704943056E-2"/>
          <c:w val="0.89539048484095984"/>
          <c:h val="0.66438640927455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Instrumentos!$F$14</c:f>
              <c:strCache>
                <c:ptCount val="1"/>
                <c:pt idx="0">
                  <c:v>% Hoy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cat>
            <c:multiLvlStrRef>
              <c:f>Instrumentos!$B$24:$C$33</c:f>
              <c:multiLvlStrCache>
                <c:ptCount val="10"/>
                <c:lvl>
                  <c:pt idx="0">
                    <c:v>Automóvil</c:v>
                  </c:pt>
                  <c:pt idx="1">
                    <c:v>Bancos</c:v>
                  </c:pt>
                  <c:pt idx="2">
                    <c:v>Químico</c:v>
                  </c:pt>
                  <c:pt idx="3">
                    <c:v>Construccion</c:v>
                  </c:pt>
                  <c:pt idx="4">
                    <c:v>Servicios Financieros</c:v>
                  </c:pt>
                  <c:pt idx="5">
                    <c:v>Seguros</c:v>
                  </c:pt>
                  <c:pt idx="6">
                    <c:v>Medios de Comunicación</c:v>
                  </c:pt>
                  <c:pt idx="7">
                    <c:v>Discrecional (Serv. Consumo)</c:v>
                  </c:pt>
                  <c:pt idx="8">
                    <c:v>Inmobiliario</c:v>
                  </c:pt>
                  <c:pt idx="9">
                    <c:v>Viajes-Ocio</c:v>
                  </c:pt>
                </c:lvl>
                <c:lvl>
                  <c:pt idx="0">
                    <c:v>EXV5</c:v>
                  </c:pt>
                  <c:pt idx="1">
                    <c:v>EXV1</c:v>
                  </c:pt>
                  <c:pt idx="2">
                    <c:v>EXV7</c:v>
                  </c:pt>
                  <c:pt idx="3">
                    <c:v>EXV8</c:v>
                  </c:pt>
                  <c:pt idx="4">
                    <c:v>EXH2</c:v>
                  </c:pt>
                  <c:pt idx="5">
                    <c:v>EXH5</c:v>
                  </c:pt>
                  <c:pt idx="6">
                    <c:v>EXH6</c:v>
                  </c:pt>
                  <c:pt idx="7">
                    <c:v>EXH7</c:v>
                  </c:pt>
                  <c:pt idx="8">
                    <c:v>EXI5</c:v>
                  </c:pt>
                  <c:pt idx="9">
                    <c:v>EXV9</c:v>
                  </c:pt>
                </c:lvl>
              </c:multiLvlStrCache>
            </c:multiLvlStrRef>
          </c:cat>
          <c:val>
            <c:numRef>
              <c:f>Instrumentos!$F$24:$F$33</c:f>
              <c:numCache>
                <c:formatCode>[Green]#,##0.00\ %\ ;[Red]\-#,##0.00\ %</c:formatCode>
                <c:ptCount val="10"/>
                <c:pt idx="0">
                  <c:v>-1.0610000000000001E-3</c:v>
                </c:pt>
                <c:pt idx="1">
                  <c:v>5.1999999999999998E-3</c:v>
                </c:pt>
                <c:pt idx="2">
                  <c:v>1.1941999999999999E-2</c:v>
                </c:pt>
                <c:pt idx="3">
                  <c:v>-1.1377E-2</c:v>
                </c:pt>
                <c:pt idx="4">
                  <c:v>0.11067399999999999</c:v>
                </c:pt>
                <c:pt idx="5">
                  <c:v>-2.8299999999999996E-3</c:v>
                </c:pt>
                <c:pt idx="6">
                  <c:v>3.1217999999999999E-2</c:v>
                </c:pt>
                <c:pt idx="7">
                  <c:v>-6.2060000000000006E-3</c:v>
                </c:pt>
                <c:pt idx="8">
                  <c:v>7.4710000000000002E-3</c:v>
                </c:pt>
                <c:pt idx="9">
                  <c:v>5.1280000000000006E-3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9-4EFB-815F-6B78D6170223}"/>
            </c:ext>
          </c:extLst>
        </c:ser>
        <c:ser>
          <c:idx val="1"/>
          <c:order val="1"/>
          <c:tx>
            <c:strRef>
              <c:f>Instrumentos!$G$14</c:f>
              <c:strCache>
                <c:ptCount val="1"/>
                <c:pt idx="0">
                  <c:v>1 semana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multiLvlStrRef>
              <c:f>Instrumentos!$B$24:$C$33</c:f>
              <c:multiLvlStrCache>
                <c:ptCount val="10"/>
                <c:lvl>
                  <c:pt idx="0">
                    <c:v>Automóvil</c:v>
                  </c:pt>
                  <c:pt idx="1">
                    <c:v>Bancos</c:v>
                  </c:pt>
                  <c:pt idx="2">
                    <c:v>Químico</c:v>
                  </c:pt>
                  <c:pt idx="3">
                    <c:v>Construccion</c:v>
                  </c:pt>
                  <c:pt idx="4">
                    <c:v>Servicios Financieros</c:v>
                  </c:pt>
                  <c:pt idx="5">
                    <c:v>Seguros</c:v>
                  </c:pt>
                  <c:pt idx="6">
                    <c:v>Medios de Comunicación</c:v>
                  </c:pt>
                  <c:pt idx="7">
                    <c:v>Discrecional (Serv. Consumo)</c:v>
                  </c:pt>
                  <c:pt idx="8">
                    <c:v>Inmobiliario</c:v>
                  </c:pt>
                  <c:pt idx="9">
                    <c:v>Viajes-Ocio</c:v>
                  </c:pt>
                </c:lvl>
                <c:lvl>
                  <c:pt idx="0">
                    <c:v>EXV5</c:v>
                  </c:pt>
                  <c:pt idx="1">
                    <c:v>EXV1</c:v>
                  </c:pt>
                  <c:pt idx="2">
                    <c:v>EXV7</c:v>
                  </c:pt>
                  <c:pt idx="3">
                    <c:v>EXV8</c:v>
                  </c:pt>
                  <c:pt idx="4">
                    <c:v>EXH2</c:v>
                  </c:pt>
                  <c:pt idx="5">
                    <c:v>EXH5</c:v>
                  </c:pt>
                  <c:pt idx="6">
                    <c:v>EXH6</c:v>
                  </c:pt>
                  <c:pt idx="7">
                    <c:v>EXH7</c:v>
                  </c:pt>
                  <c:pt idx="8">
                    <c:v>EXI5</c:v>
                  </c:pt>
                  <c:pt idx="9">
                    <c:v>EXV9</c:v>
                  </c:pt>
                </c:lvl>
              </c:multiLvlStrCache>
            </c:multiLvlStrRef>
          </c:cat>
          <c:val>
            <c:numRef>
              <c:f>Instrumentos!$G$24:$G$33</c:f>
              <c:numCache>
                <c:formatCode>[Green]#,##0.00\ %\ ;[Red]\-#,##0.00\ %</c:formatCode>
                <c:ptCount val="10"/>
                <c:pt idx="0">
                  <c:v>4.3414003325327855E-2</c:v>
                </c:pt>
                <c:pt idx="1">
                  <c:v>6.9876762800151759E-3</c:v>
                </c:pt>
                <c:pt idx="2">
                  <c:v>1.9211493484797781E-2</c:v>
                </c:pt>
                <c:pt idx="3">
                  <c:v>-8.4545147108550101E-4</c:v>
                </c:pt>
                <c:pt idx="4">
                  <c:v>3.2236623462944536E-2</c:v>
                </c:pt>
                <c:pt idx="5">
                  <c:v>-1.9379844961239234E-3</c:v>
                </c:pt>
                <c:pt idx="6">
                  <c:v>1.5538847117794408E-2</c:v>
                </c:pt>
                <c:pt idx="7">
                  <c:v>1.0850266324718971E-2</c:v>
                </c:pt>
                <c:pt idx="8">
                  <c:v>1.7854550733052532E-2</c:v>
                </c:pt>
                <c:pt idx="9">
                  <c:v>2.2285443338074806E-2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4E8-4F4A-84FA-D2FC8C49D9DE}"/>
            </c:ext>
          </c:extLst>
        </c:ser>
        <c:ser>
          <c:idx val="2"/>
          <c:order val="2"/>
          <c:tx>
            <c:strRef>
              <c:f>Instrumentos!$H$14</c:f>
              <c:strCache>
                <c:ptCount val="1"/>
                <c:pt idx="0">
                  <c:v>1 mes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Instrumentos!$B$24:$C$33</c:f>
              <c:multiLvlStrCache>
                <c:ptCount val="10"/>
                <c:lvl>
                  <c:pt idx="0">
                    <c:v>Automóvil</c:v>
                  </c:pt>
                  <c:pt idx="1">
                    <c:v>Bancos</c:v>
                  </c:pt>
                  <c:pt idx="2">
                    <c:v>Químico</c:v>
                  </c:pt>
                  <c:pt idx="3">
                    <c:v>Construccion</c:v>
                  </c:pt>
                  <c:pt idx="4">
                    <c:v>Servicios Financieros</c:v>
                  </c:pt>
                  <c:pt idx="5">
                    <c:v>Seguros</c:v>
                  </c:pt>
                  <c:pt idx="6">
                    <c:v>Medios de Comunicación</c:v>
                  </c:pt>
                  <c:pt idx="7">
                    <c:v>Discrecional (Serv. Consumo)</c:v>
                  </c:pt>
                  <c:pt idx="8">
                    <c:v>Inmobiliario</c:v>
                  </c:pt>
                  <c:pt idx="9">
                    <c:v>Viajes-Ocio</c:v>
                  </c:pt>
                </c:lvl>
                <c:lvl>
                  <c:pt idx="0">
                    <c:v>EXV5</c:v>
                  </c:pt>
                  <c:pt idx="1">
                    <c:v>EXV1</c:v>
                  </c:pt>
                  <c:pt idx="2">
                    <c:v>EXV7</c:v>
                  </c:pt>
                  <c:pt idx="3">
                    <c:v>EXV8</c:v>
                  </c:pt>
                  <c:pt idx="4">
                    <c:v>EXH2</c:v>
                  </c:pt>
                  <c:pt idx="5">
                    <c:v>EXH5</c:v>
                  </c:pt>
                  <c:pt idx="6">
                    <c:v>EXH6</c:v>
                  </c:pt>
                  <c:pt idx="7">
                    <c:v>EXH7</c:v>
                  </c:pt>
                  <c:pt idx="8">
                    <c:v>EXI5</c:v>
                  </c:pt>
                  <c:pt idx="9">
                    <c:v>EXV9</c:v>
                  </c:pt>
                </c:lvl>
              </c:multiLvlStrCache>
            </c:multiLvlStrRef>
          </c:cat>
          <c:val>
            <c:numRef>
              <c:f>Instrumentos!$H$24:$H$33</c:f>
              <c:numCache>
                <c:formatCode>[Green]#,##0.00\ %\ ;[Red]\-#,##0.00\ %</c:formatCode>
                <c:ptCount val="10"/>
                <c:pt idx="0">
                  <c:v>6.4655984919886889E-2</c:v>
                </c:pt>
                <c:pt idx="1">
                  <c:v>6.346437676103589E-2</c:v>
                </c:pt>
                <c:pt idx="2">
                  <c:v>3.4243092049499824E-2</c:v>
                </c:pt>
                <c:pt idx="3">
                  <c:v>5.0862528899164205E-2</c:v>
                </c:pt>
                <c:pt idx="4">
                  <c:v>6.0430180949129442E-2</c:v>
                </c:pt>
                <c:pt idx="5">
                  <c:v>9.1950557732891625E-3</c:v>
                </c:pt>
                <c:pt idx="6">
                  <c:v>5.0829875518672241E-2</c:v>
                </c:pt>
                <c:pt idx="7">
                  <c:v>3.4002623347795469E-2</c:v>
                </c:pt>
                <c:pt idx="8">
                  <c:v>5.4436090225563838E-2</c:v>
                </c:pt>
                <c:pt idx="9">
                  <c:v>7.3437888971869425E-2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4E8-4F4A-84FA-D2FC8C49D9DE}"/>
            </c:ext>
          </c:extLst>
        </c:ser>
        <c:ser>
          <c:idx val="3"/>
          <c:order val="3"/>
          <c:tx>
            <c:strRef>
              <c:f>Instrumentos!$I$14</c:f>
              <c:strCache>
                <c:ptCount val="1"/>
                <c:pt idx="0">
                  <c:v>3meses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Instrumentos!$B$24:$C$33</c:f>
              <c:multiLvlStrCache>
                <c:ptCount val="10"/>
                <c:lvl>
                  <c:pt idx="0">
                    <c:v>Automóvil</c:v>
                  </c:pt>
                  <c:pt idx="1">
                    <c:v>Bancos</c:v>
                  </c:pt>
                  <c:pt idx="2">
                    <c:v>Químico</c:v>
                  </c:pt>
                  <c:pt idx="3">
                    <c:v>Construccion</c:v>
                  </c:pt>
                  <c:pt idx="4">
                    <c:v>Servicios Financieros</c:v>
                  </c:pt>
                  <c:pt idx="5">
                    <c:v>Seguros</c:v>
                  </c:pt>
                  <c:pt idx="6">
                    <c:v>Medios de Comunicación</c:v>
                  </c:pt>
                  <c:pt idx="7">
                    <c:v>Discrecional (Serv. Consumo)</c:v>
                  </c:pt>
                  <c:pt idx="8">
                    <c:v>Inmobiliario</c:v>
                  </c:pt>
                  <c:pt idx="9">
                    <c:v>Viajes-Ocio</c:v>
                  </c:pt>
                </c:lvl>
                <c:lvl>
                  <c:pt idx="0">
                    <c:v>EXV5</c:v>
                  </c:pt>
                  <c:pt idx="1">
                    <c:v>EXV1</c:v>
                  </c:pt>
                  <c:pt idx="2">
                    <c:v>EXV7</c:v>
                  </c:pt>
                  <c:pt idx="3">
                    <c:v>EXV8</c:v>
                  </c:pt>
                  <c:pt idx="4">
                    <c:v>EXH2</c:v>
                  </c:pt>
                  <c:pt idx="5">
                    <c:v>EXH5</c:v>
                  </c:pt>
                  <c:pt idx="6">
                    <c:v>EXH6</c:v>
                  </c:pt>
                  <c:pt idx="7">
                    <c:v>EXH7</c:v>
                  </c:pt>
                  <c:pt idx="8">
                    <c:v>EXI5</c:v>
                  </c:pt>
                  <c:pt idx="9">
                    <c:v>EXV9</c:v>
                  </c:pt>
                </c:lvl>
              </c:multiLvlStrCache>
            </c:multiLvlStrRef>
          </c:cat>
          <c:val>
            <c:numRef>
              <c:f>Instrumentos!$I$24:$I$33</c:f>
              <c:numCache>
                <c:formatCode>[Green]#,##0.00\ %\ ;[Red]\-#,##0.00\ %</c:formatCode>
                <c:ptCount val="10"/>
                <c:pt idx="0">
                  <c:v>9.7125097125097204E-2</c:v>
                </c:pt>
                <c:pt idx="1">
                  <c:v>0.20639269406392691</c:v>
                </c:pt>
                <c:pt idx="2">
                  <c:v>8.263097008758935E-3</c:v>
                </c:pt>
                <c:pt idx="3">
                  <c:v>6.219665648031647E-2</c:v>
                </c:pt>
                <c:pt idx="4">
                  <c:v>2.322516883544723E-2</c:v>
                </c:pt>
                <c:pt idx="5">
                  <c:v>7.9838709677419351E-2</c:v>
                </c:pt>
                <c:pt idx="6">
                  <c:v>7.8041858815182552E-2</c:v>
                </c:pt>
                <c:pt idx="7">
                  <c:v>9.3703308431163368E-2</c:v>
                </c:pt>
                <c:pt idx="8">
                  <c:v>3.7431572717857575E-2</c:v>
                </c:pt>
                <c:pt idx="9">
                  <c:v>0.1485190709567441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4E8-4F4A-84FA-D2FC8C49D9DE}"/>
            </c:ext>
          </c:extLst>
        </c:ser>
        <c:ser>
          <c:idx val="4"/>
          <c:order val="4"/>
          <c:tx>
            <c:strRef>
              <c:f>Instrumentos!$J$14</c:f>
              <c:strCache>
                <c:ptCount val="1"/>
                <c:pt idx="0">
                  <c:v>1 año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Instrumentos!$B$24:$C$33</c:f>
              <c:multiLvlStrCache>
                <c:ptCount val="10"/>
                <c:lvl>
                  <c:pt idx="0">
                    <c:v>Automóvil</c:v>
                  </c:pt>
                  <c:pt idx="1">
                    <c:v>Bancos</c:v>
                  </c:pt>
                  <c:pt idx="2">
                    <c:v>Químico</c:v>
                  </c:pt>
                  <c:pt idx="3">
                    <c:v>Construccion</c:v>
                  </c:pt>
                  <c:pt idx="4">
                    <c:v>Servicios Financieros</c:v>
                  </c:pt>
                  <c:pt idx="5">
                    <c:v>Seguros</c:v>
                  </c:pt>
                  <c:pt idx="6">
                    <c:v>Medios de Comunicación</c:v>
                  </c:pt>
                  <c:pt idx="7">
                    <c:v>Discrecional (Serv. Consumo)</c:v>
                  </c:pt>
                  <c:pt idx="8">
                    <c:v>Inmobiliario</c:v>
                  </c:pt>
                  <c:pt idx="9">
                    <c:v>Viajes-Ocio</c:v>
                  </c:pt>
                </c:lvl>
                <c:lvl>
                  <c:pt idx="0">
                    <c:v>EXV5</c:v>
                  </c:pt>
                  <c:pt idx="1">
                    <c:v>EXV1</c:v>
                  </c:pt>
                  <c:pt idx="2">
                    <c:v>EXV7</c:v>
                  </c:pt>
                  <c:pt idx="3">
                    <c:v>EXV8</c:v>
                  </c:pt>
                  <c:pt idx="4">
                    <c:v>EXH2</c:v>
                  </c:pt>
                  <c:pt idx="5">
                    <c:v>EXH5</c:v>
                  </c:pt>
                  <c:pt idx="6">
                    <c:v>EXH6</c:v>
                  </c:pt>
                  <c:pt idx="7">
                    <c:v>EXH7</c:v>
                  </c:pt>
                  <c:pt idx="8">
                    <c:v>EXI5</c:v>
                  </c:pt>
                  <c:pt idx="9">
                    <c:v>EXV9</c:v>
                  </c:pt>
                </c:lvl>
              </c:multiLvlStrCache>
            </c:multiLvlStrRef>
          </c:cat>
          <c:val>
            <c:numRef>
              <c:f>Instrumentos!$J$24:$J$33</c:f>
              <c:numCache>
                <c:formatCode>[Green]#,##0.00\ %\ ;[Red]\-#,##0.00\ %</c:formatCode>
                <c:ptCount val="10"/>
                <c:pt idx="0">
                  <c:v>-8.873830267828331E-2</c:v>
                </c:pt>
                <c:pt idx="1">
                  <c:v>-3.223443223443212E-2</c:v>
                </c:pt>
                <c:pt idx="2">
                  <c:v>-1.3102555807182226E-2</c:v>
                </c:pt>
                <c:pt idx="3">
                  <c:v>-5.4711246200607855E-2</c:v>
                </c:pt>
                <c:pt idx="4">
                  <c:v>-0.1159812153123666</c:v>
                </c:pt>
                <c:pt idx="5">
                  <c:v>-2.1198830409356773E-2</c:v>
                </c:pt>
                <c:pt idx="6">
                  <c:v>-6.5380843412879974E-3</c:v>
                </c:pt>
                <c:pt idx="7">
                  <c:v>9.8541584548679229E-3</c:v>
                </c:pt>
                <c:pt idx="8">
                  <c:v>-0.26491246461893281</c:v>
                </c:pt>
                <c:pt idx="9">
                  <c:v>-5.7643532395664776E-3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4E8-4F4A-84FA-D2FC8C49D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47851695"/>
        <c:axId val="2047843375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Instrumentos!$K$14</c15:sqref>
                        </c15:formulaRef>
                      </c:ext>
                    </c:extLst>
                    <c:strCache>
                      <c:ptCount val="1"/>
                      <c:pt idx="0">
                        <c:v>5 años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Instrumentos!$B$24:$C$33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Automóvil</c:v>
                        </c:pt>
                        <c:pt idx="1">
                          <c:v>Bancos</c:v>
                        </c:pt>
                        <c:pt idx="2">
                          <c:v>Químico</c:v>
                        </c:pt>
                        <c:pt idx="3">
                          <c:v>Construccion</c:v>
                        </c:pt>
                        <c:pt idx="4">
                          <c:v>Servicios Financieros</c:v>
                        </c:pt>
                        <c:pt idx="5">
                          <c:v>Seguros</c:v>
                        </c:pt>
                        <c:pt idx="6">
                          <c:v>Medios de Comunicación</c:v>
                        </c:pt>
                        <c:pt idx="7">
                          <c:v>Discrecional (Serv. Consumo)</c:v>
                        </c:pt>
                        <c:pt idx="8">
                          <c:v>Inmobiliario</c:v>
                        </c:pt>
                        <c:pt idx="9">
                          <c:v>Viajes-Ocio</c:v>
                        </c:pt>
                      </c:lvl>
                      <c:lvl>
                        <c:pt idx="0">
                          <c:v>EXV5</c:v>
                        </c:pt>
                        <c:pt idx="1">
                          <c:v>EXV1</c:v>
                        </c:pt>
                        <c:pt idx="2">
                          <c:v>EXV7</c:v>
                        </c:pt>
                        <c:pt idx="3">
                          <c:v>EXV8</c:v>
                        </c:pt>
                        <c:pt idx="4">
                          <c:v>EXH2</c:v>
                        </c:pt>
                        <c:pt idx="5">
                          <c:v>EXH5</c:v>
                        </c:pt>
                        <c:pt idx="6">
                          <c:v>EXH6</c:v>
                        </c:pt>
                        <c:pt idx="7">
                          <c:v>EXH7</c:v>
                        </c:pt>
                        <c:pt idx="8">
                          <c:v>EXI5</c:v>
                        </c:pt>
                        <c:pt idx="9">
                          <c:v>EXV9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Instrumentos!$K$24:$K$33</c15:sqref>
                        </c15:formulaRef>
                      </c:ext>
                    </c:extLst>
                    <c:numCache>
                      <c:formatCode>[Green]#,##0.00\ %\ ;[Red]\-#,##0.00\ %</c:formatCode>
                      <c:ptCount val="10"/>
                      <c:pt idx="0">
                        <c:v>-2.1313463871079574E-2</c:v>
                      </c:pt>
                      <c:pt idx="1">
                        <c:v>-0.10541760722347626</c:v>
                      </c:pt>
                      <c:pt idx="2">
                        <c:v>0.38927473528407153</c:v>
                      </c:pt>
                      <c:pt idx="3">
                        <c:v>0.41296030607364909</c:v>
                      </c:pt>
                      <c:pt idx="4">
                        <c:v>0.35072841922156983</c:v>
                      </c:pt>
                      <c:pt idx="5">
                        <c:v>0.20068149210903874</c:v>
                      </c:pt>
                      <c:pt idx="6">
                        <c:v>0.2641430948419301</c:v>
                      </c:pt>
                      <c:pt idx="7">
                        <c:v>0.38486486486486493</c:v>
                      </c:pt>
                      <c:pt idx="8">
                        <c:v>-0.14851244687310261</c:v>
                      </c:pt>
                      <c:pt idx="9">
                        <c:v>-8.5665818490245904E-2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F-D4E8-4F4A-84FA-D2FC8C49D9DE}"/>
                  </c:ext>
                </c:extLst>
              </c15:ser>
            </c15:filteredBarSeries>
          </c:ext>
        </c:extLst>
      </c:barChart>
      <c:catAx>
        <c:axId val="204785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3375"/>
        <c:crosses val="autoZero"/>
        <c:auto val="1"/>
        <c:lblAlgn val="ctr"/>
        <c:lblOffset val="100"/>
        <c:noMultiLvlLbl val="0"/>
      </c:catAx>
      <c:valAx>
        <c:axId val="204784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Green]#,##0.00\ %\ ;[Red]\-#,##0.0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982393426178864"/>
          <c:y val="2.5588656292869646E-2"/>
          <c:w val="0.17923788438911981"/>
          <c:h val="3.03645892958142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SECTORES EUROPEOS (Hoy)</a:t>
            </a:r>
          </a:p>
        </c:rich>
      </c:tx>
      <c:layout>
        <c:manualLayout>
          <c:xMode val="edge"/>
          <c:yMode val="edge"/>
          <c:x val="0.41613841339959512"/>
          <c:y val="1.6692749087115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1735680098811177E-2"/>
          <c:y val="8.7584850015813745E-2"/>
          <c:w val="0.83344881889763778"/>
          <c:h val="0.88946261998940268"/>
        </c:manualLayout>
      </c:layout>
      <c:lineChart>
        <c:grouping val="stacked"/>
        <c:varyColors val="0"/>
        <c:ser>
          <c:idx val="2"/>
          <c:order val="0"/>
          <c:tx>
            <c:strRef>
              <c:f>'Variaciones Diarias'!$P$1:$P$2</c:f>
              <c:strCache>
                <c:ptCount val="2"/>
                <c:pt idx="0">
                  <c:v>EXV6</c:v>
                </c:pt>
                <c:pt idx="1">
                  <c:v>Materiales Básicos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Diarias'!$P$3:$P$61</c15:sqref>
                  </c15:fullRef>
                </c:ext>
              </c:extLst>
              <c:f>'Variaciones Diarias'!$P$22:$P$61</c:f>
              <c:numCache>
                <c:formatCode>0.00%</c:formatCode>
                <c:ptCount val="40"/>
                <c:pt idx="0">
                  <c:v>9.3764650726675391E-3</c:v>
                </c:pt>
                <c:pt idx="1">
                  <c:v>-2.0436600092893609E-2</c:v>
                </c:pt>
                <c:pt idx="2">
                  <c:v>8.8509562193772595E-3</c:v>
                </c:pt>
                <c:pt idx="3">
                  <c:v>-5.0133166222778858E-3</c:v>
                </c:pt>
                <c:pt idx="4">
                  <c:v>-2.4877971972917634E-2</c:v>
                </c:pt>
                <c:pt idx="5">
                  <c:v>-1.711609882124987E-2</c:v>
                </c:pt>
                <c:pt idx="6">
                  <c:v>4.1071135206176557E-3</c:v>
                </c:pt>
                <c:pt idx="7">
                  <c:v>1.3907068062827266E-2</c:v>
                </c:pt>
                <c:pt idx="8">
                  <c:v>1.9686945296111036E-2</c:v>
                </c:pt>
                <c:pt idx="9">
                  <c:v>-1.3293242601677413E-2</c:v>
                </c:pt>
                <c:pt idx="10">
                  <c:v>6.5757818765035392E-3</c:v>
                </c:pt>
                <c:pt idx="11">
                  <c:v>1.25876354365837E-2</c:v>
                </c:pt>
                <c:pt idx="12">
                  <c:v>1.1014948859167095E-3</c:v>
                </c:pt>
                <c:pt idx="13">
                  <c:v>-1.8233259981138006E-2</c:v>
                </c:pt>
                <c:pt idx="14">
                  <c:v>-2.2414345180915562E-3</c:v>
                </c:pt>
                <c:pt idx="15">
                  <c:v>1.347881899871628E-2</c:v>
                </c:pt>
                <c:pt idx="16">
                  <c:v>-9.6580113996199701E-3</c:v>
                </c:pt>
                <c:pt idx="17">
                  <c:v>-4.4764188649080161E-3</c:v>
                </c:pt>
                <c:pt idx="18">
                  <c:v>5.7812750923398326E-3</c:v>
                </c:pt>
                <c:pt idx="19">
                  <c:v>5.1093725051891692E-3</c:v>
                </c:pt>
                <c:pt idx="20">
                  <c:v>3.4154090548053961E-2</c:v>
                </c:pt>
                <c:pt idx="21">
                  <c:v>5.2227342549924227E-3</c:v>
                </c:pt>
                <c:pt idx="22">
                  <c:v>3.2090464547678277E-3</c:v>
                </c:pt>
                <c:pt idx="23">
                  <c:v>1.2185833968012094E-2</c:v>
                </c:pt>
                <c:pt idx="24">
                  <c:v>0</c:v>
                </c:pt>
                <c:pt idx="25">
                  <c:v>-1.38449962377728E-2</c:v>
                </c:pt>
                <c:pt idx="26">
                  <c:v>7.9352968106209953E-3</c:v>
                </c:pt>
                <c:pt idx="27">
                  <c:v>2.3315669947009843E-2</c:v>
                </c:pt>
                <c:pt idx="28">
                  <c:v>-1.4647137150466172E-2</c:v>
                </c:pt>
                <c:pt idx="29">
                  <c:v>4.6546546546546441E-3</c:v>
                </c:pt>
                <c:pt idx="30">
                  <c:v>1.1507995815274397E-2</c:v>
                </c:pt>
                <c:pt idx="31">
                  <c:v>-8.4219858156029392E-3</c:v>
                </c:pt>
                <c:pt idx="32">
                  <c:v>5.8113544926241545E-3</c:v>
                </c:pt>
                <c:pt idx="33">
                  <c:v>7.7037037037035461E-3</c:v>
                </c:pt>
                <c:pt idx="34">
                  <c:v>-8.379888268156277E-3</c:v>
                </c:pt>
                <c:pt idx="35">
                  <c:v>-1.2157153446997859E-2</c:v>
                </c:pt>
                <c:pt idx="36">
                  <c:v>-1.9510730901995954E-3</c:v>
                </c:pt>
                <c:pt idx="37">
                  <c:v>-4.3609022556392318E-3</c:v>
                </c:pt>
                <c:pt idx="38">
                  <c:v>-4.8331067814528783E-3</c:v>
                </c:pt>
                <c:pt idx="39">
                  <c:v>7.4366368189406895E-3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8D8-4E68-8D07-8E657EBBE3EB}"/>
            </c:ext>
          </c:extLst>
        </c:ser>
        <c:ser>
          <c:idx val="6"/>
          <c:order val="1"/>
          <c:tx>
            <c:strRef>
              <c:f>'Variaciones Diarias'!$T$1:$T$2</c:f>
              <c:strCache>
                <c:ptCount val="2"/>
                <c:pt idx="0">
                  <c:v>EXH3</c:v>
                </c:pt>
                <c:pt idx="1">
                  <c:v>Alimentación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Diarias'!$T$3:$T$61</c15:sqref>
                  </c15:fullRef>
                </c:ext>
              </c:extLst>
              <c:f>'Variaciones Diarias'!$T$22:$T$61</c:f>
              <c:numCache>
                <c:formatCode>0.00%</c:formatCode>
                <c:ptCount val="40"/>
                <c:pt idx="0">
                  <c:v>4.4807590933053643E-3</c:v>
                </c:pt>
                <c:pt idx="1">
                  <c:v>-1.836788244555243E-3</c:v>
                </c:pt>
                <c:pt idx="2">
                  <c:v>3.154574132492094E-3</c:v>
                </c:pt>
                <c:pt idx="3">
                  <c:v>-3.799790356393995E-3</c:v>
                </c:pt>
                <c:pt idx="4">
                  <c:v>-1.6309351571747954E-2</c:v>
                </c:pt>
                <c:pt idx="5">
                  <c:v>-7.3539243214334471E-3</c:v>
                </c:pt>
                <c:pt idx="6">
                  <c:v>2.1551724137931494E-3</c:v>
                </c:pt>
                <c:pt idx="7">
                  <c:v>3.225806451612856E-3</c:v>
                </c:pt>
                <c:pt idx="8">
                  <c:v>1.0718113612004254E-2</c:v>
                </c:pt>
                <c:pt idx="9">
                  <c:v>-6.6277836691410741E-3</c:v>
                </c:pt>
                <c:pt idx="10">
                  <c:v>-2.0016012810246675E-3</c:v>
                </c:pt>
                <c:pt idx="11">
                  <c:v>-5.3483085974070921E-4</c:v>
                </c:pt>
                <c:pt idx="12">
                  <c:v>3.7458193979933441E-3</c:v>
                </c:pt>
                <c:pt idx="13">
                  <c:v>3.9984006397442151E-4</c:v>
                </c:pt>
                <c:pt idx="14">
                  <c:v>-7.9936051159074095E-3</c:v>
                </c:pt>
                <c:pt idx="15">
                  <c:v>6.3121138866506499E-3</c:v>
                </c:pt>
                <c:pt idx="16">
                  <c:v>6.6728947017202778E-4</c:v>
                </c:pt>
                <c:pt idx="17">
                  <c:v>1.3736996532408563E-2</c:v>
                </c:pt>
                <c:pt idx="18">
                  <c:v>-1.4471780028944004E-3</c:v>
                </c:pt>
                <c:pt idx="19">
                  <c:v>3.8208168642950291E-3</c:v>
                </c:pt>
                <c:pt idx="20">
                  <c:v>-7.8750492190575727E-3</c:v>
                </c:pt>
                <c:pt idx="21">
                  <c:v>1.5875115756052161E-3</c:v>
                </c:pt>
                <c:pt idx="22">
                  <c:v>8.9816404702154351E-3</c:v>
                </c:pt>
                <c:pt idx="23">
                  <c:v>2.7490509228955684E-3</c:v>
                </c:pt>
                <c:pt idx="24">
                  <c:v>2.2193211488250597E-3</c:v>
                </c:pt>
                <c:pt idx="25">
                  <c:v>1.4328513742347671E-3</c:v>
                </c:pt>
                <c:pt idx="26">
                  <c:v>1.0015608740895132E-2</c:v>
                </c:pt>
                <c:pt idx="27">
                  <c:v>-7.3406310367032379E-3</c:v>
                </c:pt>
                <c:pt idx="28">
                  <c:v>-3.2433834976647313E-3</c:v>
                </c:pt>
                <c:pt idx="29">
                  <c:v>-7.1586619809970164E-3</c:v>
                </c:pt>
                <c:pt idx="30">
                  <c:v>3.9328788673309578E-3</c:v>
                </c:pt>
                <c:pt idx="31">
                  <c:v>-3.9174719247845324E-3</c:v>
                </c:pt>
                <c:pt idx="32">
                  <c:v>-3.2773990561090205E-3</c:v>
                </c:pt>
                <c:pt idx="33">
                  <c:v>3.419702748914899E-3</c:v>
                </c:pt>
                <c:pt idx="34">
                  <c:v>-3.0410276576222417E-2</c:v>
                </c:pt>
                <c:pt idx="35">
                  <c:v>7.1650669190213012E-3</c:v>
                </c:pt>
                <c:pt idx="36">
                  <c:v>1.7583892617449637E-2</c:v>
                </c:pt>
                <c:pt idx="37">
                  <c:v>2.2424482258276424E-3</c:v>
                </c:pt>
                <c:pt idx="38">
                  <c:v>-6.8439062911294091E-3</c:v>
                </c:pt>
                <c:pt idx="39">
                  <c:v>5.8309037900876604E-3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8D8-4E68-8D07-8E657EBBE3EB}"/>
            </c:ext>
          </c:extLst>
        </c:ser>
        <c:ser>
          <c:idx val="7"/>
          <c:order val="2"/>
          <c:tx>
            <c:strRef>
              <c:f>'Variaciones Diarias'!$U$1:$U$2</c:f>
              <c:strCache>
                <c:ptCount val="2"/>
                <c:pt idx="0">
                  <c:v>EXV4</c:v>
                </c:pt>
                <c:pt idx="1">
                  <c:v>Salud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Diarias'!$U$3:$U$61</c15:sqref>
                  </c15:fullRef>
                </c:ext>
              </c:extLst>
              <c:f>'Variaciones Diarias'!$U$22:$U$61</c:f>
              <c:numCache>
                <c:formatCode>0.00%</c:formatCode>
                <c:ptCount val="40"/>
                <c:pt idx="0">
                  <c:v>8.9126559714793885E-3</c:v>
                </c:pt>
                <c:pt idx="1">
                  <c:v>2.1594032194738322E-3</c:v>
                </c:pt>
                <c:pt idx="2">
                  <c:v>3.1341821743389175E-3</c:v>
                </c:pt>
                <c:pt idx="3">
                  <c:v>-1.1716461628588082E-3</c:v>
                </c:pt>
                <c:pt idx="4">
                  <c:v>-1.1925708699902282E-2</c:v>
                </c:pt>
                <c:pt idx="5">
                  <c:v>-9.893153937475252E-3</c:v>
                </c:pt>
                <c:pt idx="6">
                  <c:v>-1.7985611510790145E-3</c:v>
                </c:pt>
                <c:pt idx="7">
                  <c:v>-8.7087087087087678E-3</c:v>
                </c:pt>
                <c:pt idx="8">
                  <c:v>8.1793395940623626E-3</c:v>
                </c:pt>
                <c:pt idx="9">
                  <c:v>-1.4022435897436125E-3</c:v>
                </c:pt>
                <c:pt idx="10">
                  <c:v>8.0240722166502465E-4</c:v>
                </c:pt>
                <c:pt idx="11">
                  <c:v>-2.1046301864101613E-3</c:v>
                </c:pt>
                <c:pt idx="12">
                  <c:v>-1.0043185698502821E-3</c:v>
                </c:pt>
                <c:pt idx="13">
                  <c:v>9.7516839248015241E-3</c:v>
                </c:pt>
                <c:pt idx="14">
                  <c:v>-6.8697729988052014E-3</c:v>
                </c:pt>
                <c:pt idx="15">
                  <c:v>5.112781954887291E-3</c:v>
                </c:pt>
                <c:pt idx="16">
                  <c:v>9.9740674246957539E-3</c:v>
                </c:pt>
                <c:pt idx="17">
                  <c:v>1.0073079202054025E-2</c:v>
                </c:pt>
                <c:pt idx="18">
                  <c:v>-9.1904575674618405E-3</c:v>
                </c:pt>
                <c:pt idx="19">
                  <c:v>2.3682652457075459E-3</c:v>
                </c:pt>
                <c:pt idx="20">
                  <c:v>-2.7564481197086543E-3</c:v>
                </c:pt>
                <c:pt idx="21">
                  <c:v>1.1846001974333831E-3</c:v>
                </c:pt>
                <c:pt idx="22">
                  <c:v>-2.7607966870439871E-3</c:v>
                </c:pt>
                <c:pt idx="23">
                  <c:v>-9.4917935534901687E-3</c:v>
                </c:pt>
                <c:pt idx="24">
                  <c:v>1.8366939508883906E-2</c:v>
                </c:pt>
                <c:pt idx="25">
                  <c:v>4.5089198196432978E-3</c:v>
                </c:pt>
                <c:pt idx="26">
                  <c:v>1.7564402810303914E-3</c:v>
                </c:pt>
                <c:pt idx="27">
                  <c:v>1.1689070718878813E-3</c:v>
                </c:pt>
                <c:pt idx="28">
                  <c:v>-6.810663553220464E-3</c:v>
                </c:pt>
                <c:pt idx="29">
                  <c:v>-6.0736677115987847E-3</c:v>
                </c:pt>
                <c:pt idx="30">
                  <c:v>-1.9712201852939426E-4</c:v>
                </c:pt>
                <c:pt idx="31">
                  <c:v>-1.2223974763406864E-2</c:v>
                </c:pt>
                <c:pt idx="32">
                  <c:v>-6.8862275449101951E-3</c:v>
                </c:pt>
                <c:pt idx="33">
                  <c:v>1.0149733695105967E-2</c:v>
                </c:pt>
                <c:pt idx="34">
                  <c:v>-7.3617190608833427E-3</c:v>
                </c:pt>
                <c:pt idx="35">
                  <c:v>-8.0176388053720959E-4</c:v>
                </c:pt>
                <c:pt idx="36">
                  <c:v>-4.0120361083251233E-4</c:v>
                </c:pt>
                <c:pt idx="37">
                  <c:v>-1.6255267910896931E-2</c:v>
                </c:pt>
                <c:pt idx="38">
                  <c:v>-3.4679722562219739E-3</c:v>
                </c:pt>
                <c:pt idx="39">
                  <c:v>1.4943705220061387E-2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8D8-4E68-8D07-8E657EBBE3EB}"/>
            </c:ext>
          </c:extLst>
        </c:ser>
        <c:ser>
          <c:idx val="14"/>
          <c:order val="3"/>
          <c:tx>
            <c:strRef>
              <c:f>'Variaciones Diarias'!$AB$1:$AB$2</c:f>
              <c:strCache>
                <c:ptCount val="2"/>
                <c:pt idx="0">
                  <c:v>EXH8</c:v>
                </c:pt>
                <c:pt idx="1">
                  <c:v>Comercio Minorista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Diarias'!$AB$3:$AB$61</c15:sqref>
                  </c15:fullRef>
                </c:ext>
              </c:extLst>
              <c:f>'Variaciones Diarias'!$AB$22:$AB$61</c:f>
              <c:numCache>
                <c:formatCode>0.00%</c:formatCode>
                <c:ptCount val="40"/>
                <c:pt idx="0">
                  <c:v>-4.4293015332198538E-3</c:v>
                </c:pt>
                <c:pt idx="1">
                  <c:v>-2.9089664613277666E-3</c:v>
                </c:pt>
                <c:pt idx="2">
                  <c:v>1.9392483267547611E-2</c:v>
                </c:pt>
                <c:pt idx="3">
                  <c:v>5.218855218855234E-3</c:v>
                </c:pt>
                <c:pt idx="4">
                  <c:v>-2.729860994808242E-2</c:v>
                </c:pt>
                <c:pt idx="5">
                  <c:v>-1.6012396694214837E-2</c:v>
                </c:pt>
                <c:pt idx="6">
                  <c:v>-3.8495188101487221E-3</c:v>
                </c:pt>
                <c:pt idx="7">
                  <c:v>-4.3913578078341731E-3</c:v>
                </c:pt>
                <c:pt idx="8">
                  <c:v>2.3994354269583518E-2</c:v>
                </c:pt>
                <c:pt idx="9">
                  <c:v>-1.1888352860096485E-2</c:v>
                </c:pt>
                <c:pt idx="10">
                  <c:v>5.4054054054053502E-3</c:v>
                </c:pt>
                <c:pt idx="11">
                  <c:v>8.4980922650017554E-3</c:v>
                </c:pt>
                <c:pt idx="12">
                  <c:v>1.8916595012896664E-3</c:v>
                </c:pt>
                <c:pt idx="13">
                  <c:v>2.231376587710221E-3</c:v>
                </c:pt>
                <c:pt idx="14">
                  <c:v>-5.3091282753896518E-3</c:v>
                </c:pt>
                <c:pt idx="15">
                  <c:v>1.1707988980716344E-2</c:v>
                </c:pt>
                <c:pt idx="16">
                  <c:v>1.83798502382575E-2</c:v>
                </c:pt>
                <c:pt idx="17">
                  <c:v>2.7072192513369009E-2</c:v>
                </c:pt>
                <c:pt idx="18">
                  <c:v>3.0751708428246038E-2</c:v>
                </c:pt>
                <c:pt idx="19">
                  <c:v>1.6101026045777456E-2</c:v>
                </c:pt>
                <c:pt idx="20">
                  <c:v>-7.9229454714929703E-3</c:v>
                </c:pt>
                <c:pt idx="21">
                  <c:v>-3.758221108675297E-3</c:v>
                </c:pt>
                <c:pt idx="22">
                  <c:v>1.8547626532536832E-2</c:v>
                </c:pt>
                <c:pt idx="23">
                  <c:v>2.422839506172858E-2</c:v>
                </c:pt>
                <c:pt idx="24">
                  <c:v>4.8214554768719609E-3</c:v>
                </c:pt>
                <c:pt idx="25">
                  <c:v>-2.5491078122656941E-3</c:v>
                </c:pt>
                <c:pt idx="26">
                  <c:v>-3.6079374624172766E-3</c:v>
                </c:pt>
                <c:pt idx="27">
                  <c:v>3.1683765841881151E-3</c:v>
                </c:pt>
                <c:pt idx="28">
                  <c:v>-2.2710181982252831E-2</c:v>
                </c:pt>
                <c:pt idx="29">
                  <c:v>4.462911665127578E-3</c:v>
                </c:pt>
                <c:pt idx="30">
                  <c:v>7.2008579745672652E-3</c:v>
                </c:pt>
                <c:pt idx="31">
                  <c:v>-1.2169151201703032E-3</c:v>
                </c:pt>
                <c:pt idx="32">
                  <c:v>-4.5689917758151566E-4</c:v>
                </c:pt>
                <c:pt idx="33">
                  <c:v>3.6568642389152028E-3</c:v>
                </c:pt>
                <c:pt idx="34">
                  <c:v>1.5788674662213342E-2</c:v>
                </c:pt>
                <c:pt idx="35">
                  <c:v>3.1385443132567747E-3</c:v>
                </c:pt>
                <c:pt idx="36">
                  <c:v>3.7246722288437617E-3</c:v>
                </c:pt>
                <c:pt idx="37">
                  <c:v>4.7498886744841151E-3</c:v>
                </c:pt>
                <c:pt idx="38">
                  <c:v>2.792140641158225E-2</c:v>
                </c:pt>
                <c:pt idx="39">
                  <c:v>8.3357286576601908E-3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8D8-4E68-8D07-8E657EBBE3EB}"/>
            </c:ext>
          </c:extLst>
        </c:ser>
        <c:ser>
          <c:idx val="16"/>
          <c:order val="5"/>
          <c:tx>
            <c:strRef>
              <c:f>'Variaciones Diarias'!$AE$1:$AE$2</c:f>
              <c:strCache>
                <c:ptCount val="2"/>
                <c:pt idx="0">
                  <c:v>EXV2</c:v>
                </c:pt>
                <c:pt idx="1">
                  <c:v>Telecomunicaciones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Diarias'!$AE$3:$AE$61</c15:sqref>
                  </c15:fullRef>
                </c:ext>
              </c:extLst>
              <c:f>'Variaciones Diarias'!$AE$22:$AE$61</c:f>
              <c:numCache>
                <c:formatCode>0.00%</c:formatCode>
                <c:ptCount val="40"/>
                <c:pt idx="0">
                  <c:v>9.5081967213115348E-3</c:v>
                </c:pt>
                <c:pt idx="1">
                  <c:v>2.3817256685070287E-3</c:v>
                </c:pt>
                <c:pt idx="2">
                  <c:v>1.0800302408453533E-4</c:v>
                </c:pt>
                <c:pt idx="3">
                  <c:v>-5.6155507559394469E-3</c:v>
                </c:pt>
                <c:pt idx="4">
                  <c:v>-9.4483058210251825E-3</c:v>
                </c:pt>
                <c:pt idx="5">
                  <c:v>-1.7213024887621997E-2</c:v>
                </c:pt>
                <c:pt idx="6">
                  <c:v>-8.4783578759483058E-3</c:v>
                </c:pt>
                <c:pt idx="7">
                  <c:v>2.58775877587758E-3</c:v>
                </c:pt>
                <c:pt idx="8">
                  <c:v>6.621030187409005E-3</c:v>
                </c:pt>
                <c:pt idx="9">
                  <c:v>-6.2430323299889068E-3</c:v>
                </c:pt>
                <c:pt idx="10">
                  <c:v>1.5705631590756663E-3</c:v>
                </c:pt>
                <c:pt idx="11">
                  <c:v>4.2562724014334474E-3</c:v>
                </c:pt>
                <c:pt idx="12">
                  <c:v>-5.3535578853446397E-3</c:v>
                </c:pt>
                <c:pt idx="13">
                  <c:v>1.2558869701726927E-2</c:v>
                </c:pt>
                <c:pt idx="14">
                  <c:v>-9.523809523809379E-3</c:v>
                </c:pt>
                <c:pt idx="15">
                  <c:v>6.1493738819320409E-3</c:v>
                </c:pt>
                <c:pt idx="16">
                  <c:v>8.0008889876652667E-3</c:v>
                </c:pt>
                <c:pt idx="17">
                  <c:v>1.2016315731451899E-2</c:v>
                </c:pt>
                <c:pt idx="18">
                  <c:v>8.8235294117646745E-3</c:v>
                </c:pt>
                <c:pt idx="19">
                  <c:v>3.3473706943094594E-3</c:v>
                </c:pt>
                <c:pt idx="20">
                  <c:v>3.120964270340032E-3</c:v>
                </c:pt>
                <c:pt idx="21">
                  <c:v>6.437077566784799E-3</c:v>
                </c:pt>
                <c:pt idx="22">
                  <c:v>6.395906619763414E-3</c:v>
                </c:pt>
                <c:pt idx="23">
                  <c:v>4.4486812837623013E-3</c:v>
                </c:pt>
                <c:pt idx="24">
                  <c:v>5.0616893388168993E-3</c:v>
                </c:pt>
                <c:pt idx="25">
                  <c:v>-6.4001678732557021E-3</c:v>
                </c:pt>
                <c:pt idx="26">
                  <c:v>2.3231256599789418E-3</c:v>
                </c:pt>
                <c:pt idx="27">
                  <c:v>-6.6371681415929862E-3</c:v>
                </c:pt>
                <c:pt idx="28">
                  <c:v>-7.5299607593594109E-3</c:v>
                </c:pt>
                <c:pt idx="29">
                  <c:v>1.0686044026502195E-3</c:v>
                </c:pt>
                <c:pt idx="30">
                  <c:v>7.045260461144176E-3</c:v>
                </c:pt>
                <c:pt idx="31">
                  <c:v>-3.4979860080559533E-3</c:v>
                </c:pt>
                <c:pt idx="32">
                  <c:v>-9.4670779704286723E-3</c:v>
                </c:pt>
                <c:pt idx="33">
                  <c:v>1.0524054982818054E-2</c:v>
                </c:pt>
                <c:pt idx="34">
                  <c:v>-1.8065887353878596E-3</c:v>
                </c:pt>
                <c:pt idx="35">
                  <c:v>5.1101884381987706E-3</c:v>
                </c:pt>
                <c:pt idx="36">
                  <c:v>3.3894714542950233E-3</c:v>
                </c:pt>
                <c:pt idx="37">
                  <c:v>-8.7617439037264155E-3</c:v>
                </c:pt>
                <c:pt idx="38">
                  <c:v>1.6932907348242709E-2</c:v>
                </c:pt>
                <c:pt idx="39">
                  <c:v>-9.0061786574511249E-3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8D8-4E68-8D07-8E657EBBE3EB}"/>
            </c:ext>
          </c:extLst>
        </c:ser>
        <c:ser>
          <c:idx val="8"/>
          <c:order val="6"/>
          <c:tx>
            <c:strRef>
              <c:f>'Variaciones Diarias'!$V$1:$V$2</c:f>
              <c:strCache>
                <c:ptCount val="2"/>
                <c:pt idx="0">
                  <c:v>EXH4</c:v>
                </c:pt>
                <c:pt idx="1">
                  <c:v>Industriales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Diarias'!$V$3:$V$61</c15:sqref>
                  </c15:fullRef>
                </c:ext>
              </c:extLst>
              <c:f>'Variaciones Diarias'!$V$22:$V$61</c:f>
              <c:numCache>
                <c:formatCode>0.00%</c:formatCode>
                <c:ptCount val="40"/>
                <c:pt idx="0">
                  <c:v>4.7012435547468812E-3</c:v>
                </c:pt>
                <c:pt idx="1">
                  <c:v>4.2264150943396306E-3</c:v>
                </c:pt>
                <c:pt idx="2">
                  <c:v>1.022095295355463E-2</c:v>
                </c:pt>
                <c:pt idx="3">
                  <c:v>-4.4636214848979838E-3</c:v>
                </c:pt>
                <c:pt idx="4">
                  <c:v>-2.83963533104169E-2</c:v>
                </c:pt>
                <c:pt idx="5">
                  <c:v>-1.1844331641286066E-2</c:v>
                </c:pt>
                <c:pt idx="6">
                  <c:v>-6.2266500622654153E-4</c:v>
                </c:pt>
                <c:pt idx="7">
                  <c:v>-4.9844236760124838E-3</c:v>
                </c:pt>
                <c:pt idx="8">
                  <c:v>1.4245460237946261E-2</c:v>
                </c:pt>
                <c:pt idx="9">
                  <c:v>-1.4045377373051449E-2</c:v>
                </c:pt>
                <c:pt idx="10">
                  <c:v>2.3481527864745999E-3</c:v>
                </c:pt>
                <c:pt idx="11">
                  <c:v>8.1211931906917112E-3</c:v>
                </c:pt>
                <c:pt idx="12">
                  <c:v>1.5491866769947737E-3</c:v>
                </c:pt>
                <c:pt idx="13">
                  <c:v>-1.0827532869297496E-3</c:v>
                </c:pt>
                <c:pt idx="14">
                  <c:v>-7.1229482812015243E-3</c:v>
                </c:pt>
                <c:pt idx="15">
                  <c:v>7.1740486587648089E-3</c:v>
                </c:pt>
                <c:pt idx="16">
                  <c:v>8.8262620006194226E-3</c:v>
                </c:pt>
                <c:pt idx="17">
                  <c:v>7.5211051419799002E-3</c:v>
                </c:pt>
                <c:pt idx="18">
                  <c:v>6.2461913467397601E-3</c:v>
                </c:pt>
                <c:pt idx="19">
                  <c:v>2.7252081756246049E-3</c:v>
                </c:pt>
                <c:pt idx="20">
                  <c:v>1.7665710403140578E-2</c:v>
                </c:pt>
                <c:pt idx="21">
                  <c:v>-1.6320474777448135E-3</c:v>
                </c:pt>
                <c:pt idx="22">
                  <c:v>3.1208203299151194E-3</c:v>
                </c:pt>
                <c:pt idx="23">
                  <c:v>1.0962962962962841E-2</c:v>
                </c:pt>
                <c:pt idx="24">
                  <c:v>4.5427901524033309E-3</c:v>
                </c:pt>
                <c:pt idx="25">
                  <c:v>-2.042304886943791E-3</c:v>
                </c:pt>
                <c:pt idx="26">
                  <c:v>8.9168250255811099E-3</c:v>
                </c:pt>
                <c:pt idx="27">
                  <c:v>1.101130107215309E-2</c:v>
                </c:pt>
                <c:pt idx="28">
                  <c:v>-2.0922900544568801E-2</c:v>
                </c:pt>
                <c:pt idx="29">
                  <c:v>3.2201405152225693E-3</c:v>
                </c:pt>
                <c:pt idx="30">
                  <c:v>1.2693317770644752E-2</c:v>
                </c:pt>
                <c:pt idx="31">
                  <c:v>0</c:v>
                </c:pt>
                <c:pt idx="32">
                  <c:v>-9.0765019449646767E-3</c:v>
                </c:pt>
                <c:pt idx="33">
                  <c:v>1.7446932247746627E-3</c:v>
                </c:pt>
                <c:pt idx="34">
                  <c:v>1.7416545718431653E-3</c:v>
                </c:pt>
                <c:pt idx="35">
                  <c:v>4.3465662126918048E-4</c:v>
                </c:pt>
                <c:pt idx="36">
                  <c:v>1.1585807385952052E-3</c:v>
                </c:pt>
                <c:pt idx="37">
                  <c:v>6.364819904527641E-3</c:v>
                </c:pt>
                <c:pt idx="38">
                  <c:v>1.9548656029898082E-2</c:v>
                </c:pt>
                <c:pt idx="39">
                  <c:v>5.7803468208093012E-3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8D8-4E68-8D07-8E657EBBE3EB}"/>
            </c:ext>
          </c:extLst>
        </c:ser>
        <c:ser>
          <c:idx val="11"/>
          <c:order val="7"/>
          <c:tx>
            <c:strRef>
              <c:f>'Variaciones Diarias'!$Y$1:$Y$2</c:f>
              <c:strCache>
                <c:ptCount val="2"/>
                <c:pt idx="0">
                  <c:v>EXH1</c:v>
                </c:pt>
                <c:pt idx="1">
                  <c:v>Energía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Diarias'!$Y$3:$Y$61</c15:sqref>
                  </c15:fullRef>
                </c:ext>
              </c:extLst>
              <c:f>'Variaciones Diarias'!$Y$22:$Y$61</c:f>
              <c:numCache>
                <c:formatCode>0.00%</c:formatCode>
                <c:ptCount val="40"/>
                <c:pt idx="0">
                  <c:v>-4.2643923240938131E-3</c:v>
                </c:pt>
                <c:pt idx="1">
                  <c:v>5.710206995003686E-3</c:v>
                </c:pt>
                <c:pt idx="2">
                  <c:v>1.0361958836053953E-2</c:v>
                </c:pt>
                <c:pt idx="3">
                  <c:v>9.9747119977520171E-3</c:v>
                </c:pt>
                <c:pt idx="4">
                  <c:v>-2.5872861315899276E-2</c:v>
                </c:pt>
                <c:pt idx="5">
                  <c:v>-7.568185063544175E-3</c:v>
                </c:pt>
                <c:pt idx="6">
                  <c:v>4.3165467625898568E-3</c:v>
                </c:pt>
                <c:pt idx="7">
                  <c:v>8.3094555873926002E-3</c:v>
                </c:pt>
                <c:pt idx="8">
                  <c:v>1.8471156578573567E-2</c:v>
                </c:pt>
                <c:pt idx="9">
                  <c:v>-1.0044642857143016E-2</c:v>
                </c:pt>
                <c:pt idx="10">
                  <c:v>6.6234498308908041E-3</c:v>
                </c:pt>
                <c:pt idx="11">
                  <c:v>6.8598628027438657E-3</c:v>
                </c:pt>
                <c:pt idx="12">
                  <c:v>3.4760845383758898E-3</c:v>
                </c:pt>
                <c:pt idx="13">
                  <c:v>-1.6765969239296186E-2</c:v>
                </c:pt>
                <c:pt idx="14">
                  <c:v>-5.636978579481311E-3</c:v>
                </c:pt>
                <c:pt idx="15">
                  <c:v>1.9557823129251695E-2</c:v>
                </c:pt>
                <c:pt idx="16">
                  <c:v>-1.4039477342229545E-2</c:v>
                </c:pt>
                <c:pt idx="17">
                  <c:v>-1.494431129282392E-2</c:v>
                </c:pt>
                <c:pt idx="18">
                  <c:v>-7.0130241877773836E-3</c:v>
                </c:pt>
                <c:pt idx="19">
                  <c:v>5.0446814643991811E-3</c:v>
                </c:pt>
                <c:pt idx="20">
                  <c:v>8.6046178115588567E-3</c:v>
                </c:pt>
                <c:pt idx="21">
                  <c:v>4.8343523389735577E-3</c:v>
                </c:pt>
                <c:pt idx="22">
                  <c:v>6.3676241686714263E-3</c:v>
                </c:pt>
                <c:pt idx="23">
                  <c:v>1.0967379077615247E-2</c:v>
                </c:pt>
                <c:pt idx="24">
                  <c:v>5.7023643949929426E-3</c:v>
                </c:pt>
                <c:pt idx="25">
                  <c:v>-2.1850366477665584E-2</c:v>
                </c:pt>
                <c:pt idx="26">
                  <c:v>7.0691361515622386E-3</c:v>
                </c:pt>
                <c:pt idx="27">
                  <c:v>1.6846834199071292E-3</c:v>
                </c:pt>
                <c:pt idx="28">
                  <c:v>-1.5276804484933293E-2</c:v>
                </c:pt>
                <c:pt idx="29">
                  <c:v>3.7005408482777558E-3</c:v>
                </c:pt>
                <c:pt idx="30">
                  <c:v>5.8139534883723254E-3</c:v>
                </c:pt>
                <c:pt idx="31">
                  <c:v>-1.4380375017623126E-2</c:v>
                </c:pt>
                <c:pt idx="32">
                  <c:v>7.1520526391077865E-4</c:v>
                </c:pt>
                <c:pt idx="33">
                  <c:v>-6.0034305317322456E-3</c:v>
                </c:pt>
                <c:pt idx="34">
                  <c:v>1.7975266033937398E-2</c:v>
                </c:pt>
                <c:pt idx="35">
                  <c:v>-1.3843763243395979E-2</c:v>
                </c:pt>
                <c:pt idx="36">
                  <c:v>5.1568543188655891E-3</c:v>
                </c:pt>
                <c:pt idx="37">
                  <c:v>-1.1400883568476461E-3</c:v>
                </c:pt>
                <c:pt idx="38">
                  <c:v>-2.1543729490654973E-2</c:v>
                </c:pt>
                <c:pt idx="39">
                  <c:v>1.5456401283173049E-2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8D8-4E68-8D07-8E657EBBE3EB}"/>
            </c:ext>
          </c:extLst>
        </c:ser>
        <c:ser>
          <c:idx val="15"/>
          <c:order val="8"/>
          <c:tx>
            <c:strRef>
              <c:f>'Variaciones Diarias'!$AD$1:$AD$2</c:f>
              <c:strCache>
                <c:ptCount val="2"/>
                <c:pt idx="0">
                  <c:v>EXV3</c:v>
                </c:pt>
                <c:pt idx="1">
                  <c:v>Tecnología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prstDash val="dash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Diarias'!$AD$3:$AD$61</c15:sqref>
                  </c15:fullRef>
                </c:ext>
              </c:extLst>
              <c:f>'Variaciones Diarias'!$AD$22:$AD$61</c:f>
              <c:numCache>
                <c:formatCode>0.00%</c:formatCode>
                <c:ptCount val="40"/>
                <c:pt idx="0">
                  <c:v>1.3645552560646923E-2</c:v>
                </c:pt>
                <c:pt idx="1">
                  <c:v>1.6619577862722057E-3</c:v>
                </c:pt>
                <c:pt idx="2">
                  <c:v>2.6215364194458246E-2</c:v>
                </c:pt>
                <c:pt idx="3">
                  <c:v>-5.8205335489086574E-3</c:v>
                </c:pt>
                <c:pt idx="4">
                  <c:v>-4.3584322654090069E-2</c:v>
                </c:pt>
                <c:pt idx="5">
                  <c:v>-2.3125318823329355E-2</c:v>
                </c:pt>
                <c:pt idx="6">
                  <c:v>3.6553524804177062E-3</c:v>
                </c:pt>
                <c:pt idx="7">
                  <c:v>-1.1619840443981899E-2</c:v>
                </c:pt>
                <c:pt idx="8">
                  <c:v>1.1931917880329879E-2</c:v>
                </c:pt>
                <c:pt idx="9">
                  <c:v>-2.2715449973989998E-2</c:v>
                </c:pt>
                <c:pt idx="10">
                  <c:v>-6.3875088715400485E-3</c:v>
                </c:pt>
                <c:pt idx="11">
                  <c:v>4.4642857142858094E-3</c:v>
                </c:pt>
                <c:pt idx="12">
                  <c:v>-1.1022222222222156E-2</c:v>
                </c:pt>
                <c:pt idx="13">
                  <c:v>1.312241596260999E-2</c:v>
                </c:pt>
                <c:pt idx="14">
                  <c:v>-1.1887863733144099E-2</c:v>
                </c:pt>
                <c:pt idx="15">
                  <c:v>7.1826180642844406E-3</c:v>
                </c:pt>
                <c:pt idx="16">
                  <c:v>1.7293635229095994E-2</c:v>
                </c:pt>
                <c:pt idx="17">
                  <c:v>1.6298633017875819E-2</c:v>
                </c:pt>
                <c:pt idx="18">
                  <c:v>1.1726159682703852E-2</c:v>
                </c:pt>
                <c:pt idx="19">
                  <c:v>4.4315663882734668E-3</c:v>
                </c:pt>
                <c:pt idx="20">
                  <c:v>4.0047513999660556E-2</c:v>
                </c:pt>
                <c:pt idx="21">
                  <c:v>3.2631750693425943E-3</c:v>
                </c:pt>
                <c:pt idx="22">
                  <c:v>1.1221336802732074E-2</c:v>
                </c:pt>
                <c:pt idx="23">
                  <c:v>1.527822450948868E-2</c:v>
                </c:pt>
                <c:pt idx="24">
                  <c:v>3.0096626009821215E-3</c:v>
                </c:pt>
                <c:pt idx="25">
                  <c:v>-3.9481996209728143E-3</c:v>
                </c:pt>
                <c:pt idx="26">
                  <c:v>1.4269858886950537E-3</c:v>
                </c:pt>
                <c:pt idx="27">
                  <c:v>1.6466117796073654E-2</c:v>
                </c:pt>
                <c:pt idx="28">
                  <c:v>-3.3333333333333326E-2</c:v>
                </c:pt>
                <c:pt idx="29">
                  <c:v>5.6397035127295769E-3</c:v>
                </c:pt>
                <c:pt idx="30">
                  <c:v>2.1150456657586858E-2</c:v>
                </c:pt>
                <c:pt idx="31">
                  <c:v>-1.4122077514513443E-3</c:v>
                </c:pt>
                <c:pt idx="32">
                  <c:v>-1.429918290383414E-2</c:v>
                </c:pt>
                <c:pt idx="33">
                  <c:v>1.2912482065997155E-2</c:v>
                </c:pt>
                <c:pt idx="34">
                  <c:v>6.295247088448308E-3</c:v>
                </c:pt>
                <c:pt idx="35">
                  <c:v>-1.1886143259305593E-2</c:v>
                </c:pt>
                <c:pt idx="36">
                  <c:v>8.0721747388414755E-3</c:v>
                </c:pt>
                <c:pt idx="37">
                  <c:v>2.9831998743916621E-3</c:v>
                </c:pt>
                <c:pt idx="38">
                  <c:v>4.0544771446461958E-2</c:v>
                </c:pt>
                <c:pt idx="39">
                  <c:v>9.9292914096584806E-3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8D8-4E68-8D07-8E657EBBE3EB}"/>
            </c:ext>
          </c:extLst>
        </c:ser>
        <c:ser>
          <c:idx val="0"/>
          <c:order val="9"/>
          <c:tx>
            <c:strRef>
              <c:f>'Variaciones Diarias'!$N$1:$N$2</c:f>
              <c:strCache>
                <c:ptCount val="2"/>
                <c:pt idx="0">
                  <c:v>EXV5</c:v>
                </c:pt>
                <c:pt idx="1">
                  <c:v>Automóvil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Diarias'!$N$3:$N$61</c15:sqref>
                  </c15:fullRef>
                </c:ext>
              </c:extLst>
              <c:f>'Variaciones Diarias'!$N$22:$N$61</c:f>
              <c:numCache>
                <c:formatCode>0.00%</c:formatCode>
                <c:ptCount val="40"/>
                <c:pt idx="0">
                  <c:v>3.1993601279745043E-3</c:v>
                </c:pt>
                <c:pt idx="1">
                  <c:v>0</c:v>
                </c:pt>
                <c:pt idx="2">
                  <c:v>9.9661152082908266E-4</c:v>
                </c:pt>
                <c:pt idx="3">
                  <c:v>-1.9912385503784158E-3</c:v>
                </c:pt>
                <c:pt idx="4">
                  <c:v>-1.9353551476456454E-2</c:v>
                </c:pt>
                <c:pt idx="5">
                  <c:v>-5.0864699898270915E-3</c:v>
                </c:pt>
                <c:pt idx="6">
                  <c:v>-2.1472392638036797E-2</c:v>
                </c:pt>
                <c:pt idx="7">
                  <c:v>1.6823406478578828E-2</c:v>
                </c:pt>
                <c:pt idx="8">
                  <c:v>9.6598499640323521E-3</c:v>
                </c:pt>
                <c:pt idx="9">
                  <c:v>-7.22646310432562E-3</c:v>
                </c:pt>
                <c:pt idx="10">
                  <c:v>-1.1174902604059955E-2</c:v>
                </c:pt>
                <c:pt idx="11">
                  <c:v>8.6054950751683901E-3</c:v>
                </c:pt>
                <c:pt idx="12">
                  <c:v>-7.0929276315788714E-3</c:v>
                </c:pt>
                <c:pt idx="13">
                  <c:v>1.0663629775339079E-2</c:v>
                </c:pt>
                <c:pt idx="14">
                  <c:v>-5.5316533497234976E-3</c:v>
                </c:pt>
                <c:pt idx="15">
                  <c:v>2.5751957148743232E-2</c:v>
                </c:pt>
                <c:pt idx="16">
                  <c:v>1.2050612572805708E-2</c:v>
                </c:pt>
                <c:pt idx="17">
                  <c:v>1.151022028180182E-2</c:v>
                </c:pt>
                <c:pt idx="18">
                  <c:v>1.648028251912903E-2</c:v>
                </c:pt>
                <c:pt idx="19">
                  <c:v>5.0183362285272093E-3</c:v>
                </c:pt>
                <c:pt idx="20">
                  <c:v>9.6024582293066096E-3</c:v>
                </c:pt>
                <c:pt idx="21">
                  <c:v>9.13068289899166E-3</c:v>
                </c:pt>
                <c:pt idx="22">
                  <c:v>3.5815268614516338E-3</c:v>
                </c:pt>
                <c:pt idx="23">
                  <c:v>1.6153268219383898E-2</c:v>
                </c:pt>
                <c:pt idx="24">
                  <c:v>-1.7005545286506552E-2</c:v>
                </c:pt>
                <c:pt idx="25">
                  <c:v>-3.7608123354648804E-4</c:v>
                </c:pt>
                <c:pt idx="26">
                  <c:v>3.1978931527465448E-3</c:v>
                </c:pt>
                <c:pt idx="27">
                  <c:v>5.6253515844750801E-4</c:v>
                </c:pt>
                <c:pt idx="28">
                  <c:v>-2.0052473763118472E-2</c:v>
                </c:pt>
                <c:pt idx="29">
                  <c:v>-6.119716963090438E-3</c:v>
                </c:pt>
                <c:pt idx="30">
                  <c:v>1.7702520685010548E-2</c:v>
                </c:pt>
                <c:pt idx="31">
                  <c:v>-1.1344299489507437E-3</c:v>
                </c:pt>
                <c:pt idx="32">
                  <c:v>-4.7321597577134611E-3</c:v>
                </c:pt>
                <c:pt idx="33">
                  <c:v>8.1780144541649946E-3</c:v>
                </c:pt>
                <c:pt idx="34">
                  <c:v>9.4321826070553616E-3</c:v>
                </c:pt>
                <c:pt idx="35">
                  <c:v>-7.1014763595588226E-3</c:v>
                </c:pt>
                <c:pt idx="36">
                  <c:v>1.5810276679841806E-2</c:v>
                </c:pt>
                <c:pt idx="37">
                  <c:v>2.9646099685010086E-3</c:v>
                </c:pt>
                <c:pt idx="38">
                  <c:v>4.0642896730094247E-2</c:v>
                </c:pt>
                <c:pt idx="39">
                  <c:v>7.8111130836144849E-3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8-4E68-8D07-8E657EBBE3EB}"/>
            </c:ext>
          </c:extLst>
        </c:ser>
        <c:ser>
          <c:idx val="1"/>
          <c:order val="10"/>
          <c:tx>
            <c:strRef>
              <c:f>'Variaciones Diarias'!$O$1:$O$2</c:f>
              <c:strCache>
                <c:ptCount val="2"/>
                <c:pt idx="0">
                  <c:v>EXV1</c:v>
                </c:pt>
                <c:pt idx="1">
                  <c:v>Bancos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Diarias'!$O$3:$O$61</c15:sqref>
                  </c15:fullRef>
                </c:ext>
              </c:extLst>
              <c:f>'Variaciones Diarias'!$O$22:$O$61</c:f>
              <c:numCache>
                <c:formatCode>0.00%</c:formatCode>
                <c:ptCount val="40"/>
                <c:pt idx="0">
                  <c:v>3.5714285714285587E-3</c:v>
                </c:pt>
                <c:pt idx="1">
                  <c:v>3.1138790035587505E-3</c:v>
                </c:pt>
                <c:pt idx="2">
                  <c:v>6.7997043606800034E-3</c:v>
                </c:pt>
                <c:pt idx="3">
                  <c:v>1.4682131845544788E-4</c:v>
                </c:pt>
                <c:pt idx="4">
                  <c:v>-5.7251908396946938E-3</c:v>
                </c:pt>
                <c:pt idx="5">
                  <c:v>-1.7865052413996718E-2</c:v>
                </c:pt>
                <c:pt idx="6">
                  <c:v>1.3529765484064926E-2</c:v>
                </c:pt>
                <c:pt idx="7">
                  <c:v>8.8994363690300116E-3</c:v>
                </c:pt>
                <c:pt idx="8">
                  <c:v>1.8229932372831659E-2</c:v>
                </c:pt>
                <c:pt idx="9">
                  <c:v>5.7753393011839016E-4</c:v>
                </c:pt>
                <c:pt idx="10">
                  <c:v>2.8860028860044906E-4</c:v>
                </c:pt>
                <c:pt idx="11">
                  <c:v>3.3179457587997341E-3</c:v>
                </c:pt>
                <c:pt idx="12">
                  <c:v>8.6268871315597906E-4</c:v>
                </c:pt>
                <c:pt idx="13">
                  <c:v>-5.7463008188485265E-4</c:v>
                </c:pt>
                <c:pt idx="14">
                  <c:v>-5.4621244789421208E-3</c:v>
                </c:pt>
                <c:pt idx="15">
                  <c:v>1.6765428530134407E-2</c:v>
                </c:pt>
                <c:pt idx="16">
                  <c:v>1.4356787491115908E-2</c:v>
                </c:pt>
                <c:pt idx="17">
                  <c:v>2.2141255605381049E-2</c:v>
                </c:pt>
                <c:pt idx="18">
                  <c:v>1.7685769125308504E-2</c:v>
                </c:pt>
                <c:pt idx="19">
                  <c:v>3.7720598140913442E-3</c:v>
                </c:pt>
                <c:pt idx="20">
                  <c:v>-4.4289357133270313E-3</c:v>
                </c:pt>
                <c:pt idx="21">
                  <c:v>4.7182528983553684E-3</c:v>
                </c:pt>
                <c:pt idx="22">
                  <c:v>0</c:v>
                </c:pt>
                <c:pt idx="23">
                  <c:v>1.1807325909029887E-2</c:v>
                </c:pt>
                <c:pt idx="24">
                  <c:v>8.7521548866198451E-3</c:v>
                </c:pt>
                <c:pt idx="25">
                  <c:v>-6.8358091231760509E-3</c:v>
                </c:pt>
                <c:pt idx="26">
                  <c:v>-1.8530774321640076E-3</c:v>
                </c:pt>
                <c:pt idx="27">
                  <c:v>6.6304203686513574E-3</c:v>
                </c:pt>
                <c:pt idx="28">
                  <c:v>-1.3173494928204521E-2</c:v>
                </c:pt>
                <c:pt idx="29">
                  <c:v>4.1382992924843265E-3</c:v>
                </c:pt>
                <c:pt idx="30">
                  <c:v>7.7107152353097508E-3</c:v>
                </c:pt>
                <c:pt idx="31">
                  <c:v>2.7704485488126984E-3</c:v>
                </c:pt>
                <c:pt idx="32">
                  <c:v>3.420602552295815E-3</c:v>
                </c:pt>
                <c:pt idx="33">
                  <c:v>3.9333945194703901E-3</c:v>
                </c:pt>
                <c:pt idx="34">
                  <c:v>1.3843541857124109E-2</c:v>
                </c:pt>
                <c:pt idx="35">
                  <c:v>-1.5457941517453833E-3</c:v>
                </c:pt>
                <c:pt idx="36">
                  <c:v>1.212746742355808E-2</c:v>
                </c:pt>
                <c:pt idx="37">
                  <c:v>3.3142128744423349E-3</c:v>
                </c:pt>
                <c:pt idx="38">
                  <c:v>-8.6393088552916275E-3</c:v>
                </c:pt>
                <c:pt idx="39">
                  <c:v>3.9728309624502689E-3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8D8-4E68-8D07-8E657EBBE3EB}"/>
            </c:ext>
          </c:extLst>
        </c:ser>
        <c:ser>
          <c:idx val="3"/>
          <c:order val="11"/>
          <c:tx>
            <c:strRef>
              <c:f>'Variaciones Diarias'!$Q$1:$Q$2</c:f>
              <c:strCache>
                <c:ptCount val="2"/>
                <c:pt idx="0">
                  <c:v>EXV7</c:v>
                </c:pt>
                <c:pt idx="1">
                  <c:v>Químico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Diarias'!$Q$3:$Q$61</c15:sqref>
                  </c15:fullRef>
                </c:ext>
              </c:extLst>
              <c:f>'Variaciones Diarias'!$Q$22:$Q$61</c:f>
              <c:numCache>
                <c:formatCode>0.00%</c:formatCode>
                <c:ptCount val="40"/>
                <c:pt idx="0">
                  <c:v>5.1510989010987718E-3</c:v>
                </c:pt>
                <c:pt idx="1">
                  <c:v>-3.5872907413734278E-3</c:v>
                </c:pt>
                <c:pt idx="2">
                  <c:v>8.571918395336775E-3</c:v>
                </c:pt>
                <c:pt idx="3">
                  <c:v>-1.0198878123405253E-3</c:v>
                </c:pt>
                <c:pt idx="4">
                  <c:v>-2.5353071294878404E-2</c:v>
                </c:pt>
                <c:pt idx="5">
                  <c:v>-1.222067039106145E-2</c:v>
                </c:pt>
                <c:pt idx="6">
                  <c:v>2.2976316719689471E-3</c:v>
                </c:pt>
                <c:pt idx="7">
                  <c:v>-3.7030506083582937E-3</c:v>
                </c:pt>
                <c:pt idx="8">
                  <c:v>1.5398230088495612E-2</c:v>
                </c:pt>
                <c:pt idx="9">
                  <c:v>-1.4990413107896061E-2</c:v>
                </c:pt>
                <c:pt idx="10">
                  <c:v>6.7244735445053383E-3</c:v>
                </c:pt>
                <c:pt idx="11">
                  <c:v>7.7342239409385893E-3</c:v>
                </c:pt>
                <c:pt idx="12">
                  <c:v>-3.1397174254317317E-3</c:v>
                </c:pt>
                <c:pt idx="13">
                  <c:v>-1.2248468941382651E-3</c:v>
                </c:pt>
                <c:pt idx="14">
                  <c:v>-7.7084793272599317E-3</c:v>
                </c:pt>
                <c:pt idx="15">
                  <c:v>5.4731638418079598E-3</c:v>
                </c:pt>
                <c:pt idx="16">
                  <c:v>4.2142230026338545E-3</c:v>
                </c:pt>
                <c:pt idx="17">
                  <c:v>1.3988459520895447E-2</c:v>
                </c:pt>
                <c:pt idx="18">
                  <c:v>-6.7252974650802155E-3</c:v>
                </c:pt>
                <c:pt idx="19">
                  <c:v>5.2083333333332593E-3</c:v>
                </c:pt>
                <c:pt idx="20">
                  <c:v>2.1070811744386964E-2</c:v>
                </c:pt>
                <c:pt idx="21">
                  <c:v>-2.1989174560215208E-3</c:v>
                </c:pt>
                <c:pt idx="22">
                  <c:v>9.8321749449059581E-3</c:v>
                </c:pt>
                <c:pt idx="23">
                  <c:v>6.2111801242235032E-3</c:v>
                </c:pt>
                <c:pt idx="24">
                  <c:v>-3.0030030030030463E-3</c:v>
                </c:pt>
                <c:pt idx="25">
                  <c:v>3.3467202141901353E-4</c:v>
                </c:pt>
                <c:pt idx="26">
                  <c:v>6.1893609902976543E-3</c:v>
                </c:pt>
                <c:pt idx="27">
                  <c:v>8.3125519534510417E-4</c:v>
                </c:pt>
                <c:pt idx="28">
                  <c:v>-1.3953488372093092E-2</c:v>
                </c:pt>
                <c:pt idx="29">
                  <c:v>1.6846361185973713E-4</c:v>
                </c:pt>
                <c:pt idx="30">
                  <c:v>-3.3687047330299702E-4</c:v>
                </c:pt>
                <c:pt idx="31">
                  <c:v>5.0547598989059139E-4</c:v>
                </c:pt>
                <c:pt idx="32">
                  <c:v>-4.7153923880094428E-3</c:v>
                </c:pt>
                <c:pt idx="33">
                  <c:v>7.6142131979695105E-3</c:v>
                </c:pt>
                <c:pt idx="34">
                  <c:v>-1.6792611251048584E-4</c:v>
                </c:pt>
                <c:pt idx="35">
                  <c:v>6.7181726570364475E-4</c:v>
                </c:pt>
                <c:pt idx="36">
                  <c:v>4.5317220543807935E-3</c:v>
                </c:pt>
                <c:pt idx="37">
                  <c:v>1.6708437761070449E-4</c:v>
                </c:pt>
                <c:pt idx="38">
                  <c:v>1.0023387905111925E-2</c:v>
                </c:pt>
                <c:pt idx="39">
                  <c:v>2.4809791597750763E-3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8D8-4E68-8D07-8E657EBBE3EB}"/>
            </c:ext>
          </c:extLst>
        </c:ser>
        <c:ser>
          <c:idx val="4"/>
          <c:order val="12"/>
          <c:tx>
            <c:strRef>
              <c:f>'Variaciones Diarias'!$R$1:$R$2</c:f>
              <c:strCache>
                <c:ptCount val="2"/>
                <c:pt idx="0">
                  <c:v>EXV8</c:v>
                </c:pt>
                <c:pt idx="1">
                  <c:v>Construccion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Diarias'!$R$3:$R$61</c15:sqref>
                  </c15:fullRef>
                </c:ext>
              </c:extLst>
              <c:f>'Variaciones Diarias'!$R$22:$R$61</c:f>
              <c:numCache>
                <c:formatCode>0.00%</c:formatCode>
                <c:ptCount val="40"/>
                <c:pt idx="0">
                  <c:v>1.2658227848101333E-2</c:v>
                </c:pt>
                <c:pt idx="1">
                  <c:v>-1.1029411764704733E-3</c:v>
                </c:pt>
                <c:pt idx="2">
                  <c:v>5.7048214942951869E-3</c:v>
                </c:pt>
                <c:pt idx="3">
                  <c:v>-3.8426349496798462E-3</c:v>
                </c:pt>
                <c:pt idx="4">
                  <c:v>-2.9022777369581143E-2</c:v>
                </c:pt>
                <c:pt idx="5">
                  <c:v>-1.0594021944759779E-2</c:v>
                </c:pt>
                <c:pt idx="6">
                  <c:v>3.8240917782039752E-4</c:v>
                </c:pt>
                <c:pt idx="7">
                  <c:v>-6.8807339449541427E-3</c:v>
                </c:pt>
                <c:pt idx="8">
                  <c:v>1.6358737490377306E-2</c:v>
                </c:pt>
                <c:pt idx="9">
                  <c:v>-1.2118916871804553E-2</c:v>
                </c:pt>
                <c:pt idx="10">
                  <c:v>7.0921985815601829E-3</c:v>
                </c:pt>
                <c:pt idx="11">
                  <c:v>9.3262276360868146E-3</c:v>
                </c:pt>
                <c:pt idx="12">
                  <c:v>-2.6400150858004734E-3</c:v>
                </c:pt>
                <c:pt idx="13">
                  <c:v>2.2688598979012653E-3</c:v>
                </c:pt>
                <c:pt idx="14">
                  <c:v>-7.7343897377852855E-3</c:v>
                </c:pt>
                <c:pt idx="15">
                  <c:v>6.0836501901140316E-3</c:v>
                </c:pt>
                <c:pt idx="16">
                  <c:v>1.0204081632652962E-2</c:v>
                </c:pt>
                <c:pt idx="17">
                  <c:v>1.8331462775907248E-2</c:v>
                </c:pt>
                <c:pt idx="18">
                  <c:v>5.6943423952975358E-3</c:v>
                </c:pt>
                <c:pt idx="19">
                  <c:v>2.1917808219178436E-3</c:v>
                </c:pt>
                <c:pt idx="20">
                  <c:v>2.6243849097867811E-2</c:v>
                </c:pt>
                <c:pt idx="21">
                  <c:v>-1.4207068016338642E-3</c:v>
                </c:pt>
                <c:pt idx="22">
                  <c:v>3.5568202027387308E-3</c:v>
                </c:pt>
                <c:pt idx="23">
                  <c:v>1.3113592060960411E-2</c:v>
                </c:pt>
                <c:pt idx="24">
                  <c:v>6.9966765786255714E-4</c:v>
                </c:pt>
                <c:pt idx="25">
                  <c:v>2.4471246285615589E-3</c:v>
                </c:pt>
                <c:pt idx="26">
                  <c:v>4.5335658238883081E-3</c:v>
                </c:pt>
                <c:pt idx="27">
                  <c:v>7.290400972053579E-3</c:v>
                </c:pt>
                <c:pt idx="28">
                  <c:v>-1.0684128898845513E-2</c:v>
                </c:pt>
                <c:pt idx="29">
                  <c:v>0</c:v>
                </c:pt>
                <c:pt idx="30">
                  <c:v>1.0102769552342794E-2</c:v>
                </c:pt>
                <c:pt idx="31">
                  <c:v>2.9315399206759629E-3</c:v>
                </c:pt>
                <c:pt idx="32">
                  <c:v>-2.5790921595597593E-3</c:v>
                </c:pt>
                <c:pt idx="33">
                  <c:v>0</c:v>
                </c:pt>
                <c:pt idx="34">
                  <c:v>1.6376486812618607E-2</c:v>
                </c:pt>
                <c:pt idx="35">
                  <c:v>-8.141112618724633E-3</c:v>
                </c:pt>
                <c:pt idx="36">
                  <c:v>3.9329685362516908E-3</c:v>
                </c:pt>
                <c:pt idx="37">
                  <c:v>7.3241355816726639E-3</c:v>
                </c:pt>
                <c:pt idx="38">
                  <c:v>2.0290835306053578E-2</c:v>
                </c:pt>
                <c:pt idx="39">
                  <c:v>3.3145508783558597E-3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8D8-4E68-8D07-8E657EBBE3EB}"/>
            </c:ext>
          </c:extLst>
        </c:ser>
        <c:ser>
          <c:idx val="5"/>
          <c:order val="13"/>
          <c:tx>
            <c:strRef>
              <c:f>'Variaciones Diarias'!$S$1:$S$2</c:f>
              <c:strCache>
                <c:ptCount val="2"/>
                <c:pt idx="0">
                  <c:v>EXH2</c:v>
                </c:pt>
                <c:pt idx="1">
                  <c:v>Servicios Financieros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Diarias'!$S$3:$S$61</c15:sqref>
                  </c15:fullRef>
                </c:ext>
              </c:extLst>
              <c:f>'Variaciones Diarias'!$S$22:$S$61</c:f>
              <c:numCache>
                <c:formatCode>0.00%</c:formatCode>
                <c:ptCount val="40"/>
                <c:pt idx="0">
                  <c:v>7.1168199965283563E-3</c:v>
                </c:pt>
                <c:pt idx="1">
                  <c:v>1.7235436056530773E-3</c:v>
                </c:pt>
                <c:pt idx="2">
                  <c:v>1.4280798348245138E-2</c:v>
                </c:pt>
                <c:pt idx="3">
                  <c:v>-8.4817642069550114E-3</c:v>
                </c:pt>
                <c:pt idx="4">
                  <c:v>-2.4294268605645875E-2</c:v>
                </c:pt>
                <c:pt idx="5">
                  <c:v>-1.507978257057685E-2</c:v>
                </c:pt>
                <c:pt idx="6">
                  <c:v>-5.6969912764821551E-3</c:v>
                </c:pt>
                <c:pt idx="7">
                  <c:v>-9.6687555953446358E-3</c:v>
                </c:pt>
                <c:pt idx="8">
                  <c:v>2.0611101066714932E-2</c:v>
                </c:pt>
                <c:pt idx="9">
                  <c:v>-1.3994685562444764E-2</c:v>
                </c:pt>
                <c:pt idx="10">
                  <c:v>4.4915558749549778E-3</c:v>
                </c:pt>
                <c:pt idx="11">
                  <c:v>4.8291897692720465E-3</c:v>
                </c:pt>
                <c:pt idx="12">
                  <c:v>-7.1199715201142322E-4</c:v>
                </c:pt>
                <c:pt idx="13">
                  <c:v>4.6312789454934222E-3</c:v>
                </c:pt>
                <c:pt idx="14">
                  <c:v>-4.0780141843971274E-3</c:v>
                </c:pt>
                <c:pt idx="15">
                  <c:v>-2.4924336834609706E-3</c:v>
                </c:pt>
                <c:pt idx="16">
                  <c:v>1.3028734606460812E-2</c:v>
                </c:pt>
                <c:pt idx="17">
                  <c:v>9.6899224806201723E-3</c:v>
                </c:pt>
                <c:pt idx="18">
                  <c:v>-5.2346885360321505E-4</c:v>
                </c:pt>
                <c:pt idx="19">
                  <c:v>5.0628491620110516E-3</c:v>
                </c:pt>
                <c:pt idx="20">
                  <c:v>8.8587806149036386E-3</c:v>
                </c:pt>
                <c:pt idx="21">
                  <c:v>8.6088154269972073E-3</c:v>
                </c:pt>
                <c:pt idx="22">
                  <c:v>1.2632297712529938E-2</c:v>
                </c:pt>
                <c:pt idx="23">
                  <c:v>1.1294672960215912E-2</c:v>
                </c:pt>
                <c:pt idx="24">
                  <c:v>-1.3335555925988452E-3</c:v>
                </c:pt>
                <c:pt idx="25">
                  <c:v>6.5097646469705062E-3</c:v>
                </c:pt>
                <c:pt idx="26">
                  <c:v>2.9850746268655914E-3</c:v>
                </c:pt>
                <c:pt idx="27">
                  <c:v>1.6534391534390736E-3</c:v>
                </c:pt>
                <c:pt idx="28">
                  <c:v>-1.7992736876856985E-2</c:v>
                </c:pt>
                <c:pt idx="29">
                  <c:v>-3.5300050428643814E-3</c:v>
                </c:pt>
                <c:pt idx="30">
                  <c:v>1.1808367071524994E-2</c:v>
                </c:pt>
                <c:pt idx="31">
                  <c:v>-2.167389129709818E-3</c:v>
                </c:pt>
                <c:pt idx="32">
                  <c:v>-1.0025062656641603E-2</c:v>
                </c:pt>
                <c:pt idx="33">
                  <c:v>6.5822784810125601E-3</c:v>
                </c:pt>
                <c:pt idx="34">
                  <c:v>1.3246143527833709E-2</c:v>
                </c:pt>
                <c:pt idx="35">
                  <c:v>-3.8060565944066926E-3</c:v>
                </c:pt>
                <c:pt idx="36">
                  <c:v>-1.8272425249169499E-3</c:v>
                </c:pt>
                <c:pt idx="37">
                  <c:v>1.4977533699449541E-3</c:v>
                </c:pt>
                <c:pt idx="38">
                  <c:v>3.1239614489863676E-2</c:v>
                </c:pt>
                <c:pt idx="39">
                  <c:v>4.5117628101836171E-3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8D8-4E68-8D07-8E657EBBE3EB}"/>
            </c:ext>
          </c:extLst>
        </c:ser>
        <c:ser>
          <c:idx val="9"/>
          <c:order val="14"/>
          <c:tx>
            <c:strRef>
              <c:f>'Variaciones Diarias'!$W$1:$W$2</c:f>
              <c:strCache>
                <c:ptCount val="2"/>
                <c:pt idx="0">
                  <c:v>EXH5</c:v>
                </c:pt>
                <c:pt idx="1">
                  <c:v>Seguros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Diarias'!$W$3:$W$61</c15:sqref>
                  </c15:fullRef>
                </c:ext>
              </c:extLst>
              <c:f>'Variaciones Diarias'!$W$22:$W$61</c:f>
              <c:numCache>
                <c:formatCode>0.00%</c:formatCode>
                <c:ptCount val="40"/>
                <c:pt idx="0">
                  <c:v>6.0870922428593044E-3</c:v>
                </c:pt>
                <c:pt idx="1">
                  <c:v>-2.7924294135897032E-3</c:v>
                </c:pt>
                <c:pt idx="2">
                  <c:v>3.1113876789048422E-3</c:v>
                </c:pt>
                <c:pt idx="3">
                  <c:v>-3.1017369727059929E-4</c:v>
                </c:pt>
                <c:pt idx="4">
                  <c:v>-2.4045919950356764E-2</c:v>
                </c:pt>
                <c:pt idx="5">
                  <c:v>-2.8612303290415086E-3</c:v>
                </c:pt>
                <c:pt idx="6">
                  <c:v>-1.7535469472341747E-3</c:v>
                </c:pt>
                <c:pt idx="7">
                  <c:v>4.7908016608113613E-3</c:v>
                </c:pt>
                <c:pt idx="8">
                  <c:v>1.7005721551176078E-2</c:v>
                </c:pt>
                <c:pt idx="9">
                  <c:v>-3.4380371933114828E-3</c:v>
                </c:pt>
                <c:pt idx="10">
                  <c:v>2.3522032303591178E-3</c:v>
                </c:pt>
                <c:pt idx="11">
                  <c:v>2.6595744680850686E-3</c:v>
                </c:pt>
                <c:pt idx="12">
                  <c:v>4.6809174598227976E-4</c:v>
                </c:pt>
                <c:pt idx="13">
                  <c:v>-1.5595757953845713E-4</c:v>
                </c:pt>
                <c:pt idx="14">
                  <c:v>-7.3311495866479337E-3</c:v>
                </c:pt>
                <c:pt idx="15">
                  <c:v>4.5568824638591021E-3</c:v>
                </c:pt>
                <c:pt idx="16">
                  <c:v>9.5416862193025143E-3</c:v>
                </c:pt>
                <c:pt idx="17">
                  <c:v>2.2156801983266083E-2</c:v>
                </c:pt>
                <c:pt idx="18">
                  <c:v>-1.1217219948461365E-2</c:v>
                </c:pt>
                <c:pt idx="19">
                  <c:v>5.0590219224282418E-3</c:v>
                </c:pt>
                <c:pt idx="20">
                  <c:v>3.8133007931666629E-3</c:v>
                </c:pt>
                <c:pt idx="21">
                  <c:v>8.0534873119586514E-3</c:v>
                </c:pt>
                <c:pt idx="22">
                  <c:v>-1.3415737111848069E-2</c:v>
                </c:pt>
                <c:pt idx="23">
                  <c:v>1.2223071046600475E-2</c:v>
                </c:pt>
                <c:pt idx="24">
                  <c:v>2.1132075471699263E-3</c:v>
                </c:pt>
                <c:pt idx="25">
                  <c:v>-2.8618767886730012E-3</c:v>
                </c:pt>
                <c:pt idx="26">
                  <c:v>1.2084592145014117E-3</c:v>
                </c:pt>
                <c:pt idx="27">
                  <c:v>5.5823777911889749E-3</c:v>
                </c:pt>
                <c:pt idx="28">
                  <c:v>-3.7509377344335793E-3</c:v>
                </c:pt>
                <c:pt idx="29">
                  <c:v>6.9277108433734025E-3</c:v>
                </c:pt>
                <c:pt idx="30">
                  <c:v>-3.7391564463057358E-3</c:v>
                </c:pt>
                <c:pt idx="31">
                  <c:v>8.2570184656958201E-3</c:v>
                </c:pt>
                <c:pt idx="32">
                  <c:v>-3.1268612269207408E-3</c:v>
                </c:pt>
                <c:pt idx="33">
                  <c:v>9.2606422703509494E-3</c:v>
                </c:pt>
                <c:pt idx="34">
                  <c:v>1.0359627053426745E-3</c:v>
                </c:pt>
                <c:pt idx="35">
                  <c:v>-5.9136605558841593E-3</c:v>
                </c:pt>
                <c:pt idx="36">
                  <c:v>3.1231409875076555E-3</c:v>
                </c:pt>
                <c:pt idx="37">
                  <c:v>-5.4855448480356506E-3</c:v>
                </c:pt>
                <c:pt idx="38">
                  <c:v>4.4722719141332412E-4</c:v>
                </c:pt>
                <c:pt idx="39">
                  <c:v>-5.5133363135151381E-3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8D8-4E68-8D07-8E657EBBE3EB}"/>
            </c:ext>
          </c:extLst>
        </c:ser>
        <c:ser>
          <c:idx val="10"/>
          <c:order val="15"/>
          <c:tx>
            <c:strRef>
              <c:f>'Variaciones Diarias'!$X$1:$X$2</c:f>
              <c:strCache>
                <c:ptCount val="2"/>
                <c:pt idx="0">
                  <c:v>EXH6</c:v>
                </c:pt>
                <c:pt idx="1">
                  <c:v>Medios de Comunicación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Diarias'!$X$3:$X$61</c15:sqref>
                  </c15:fullRef>
                </c:ext>
              </c:extLst>
              <c:f>'Variaciones Diarias'!$X$22:$X$61</c:f>
              <c:numCache>
                <c:formatCode>0.00%</c:formatCode>
                <c:ptCount val="40"/>
                <c:pt idx="0">
                  <c:v>-1.7132088401572432E-4</c:v>
                </c:pt>
                <c:pt idx="1">
                  <c:v>2.7416038382455099E-3</c:v>
                </c:pt>
                <c:pt idx="2">
                  <c:v>-4.4429254955571373E-3</c:v>
                </c:pt>
                <c:pt idx="3">
                  <c:v>-5.14933058702427E-4</c:v>
                </c:pt>
                <c:pt idx="4">
                  <c:v>-1.5627683324746622E-2</c:v>
                </c:pt>
                <c:pt idx="5">
                  <c:v>-1.1514305652477352E-2</c:v>
                </c:pt>
                <c:pt idx="6">
                  <c:v>-1.0589481115425015E-3</c:v>
                </c:pt>
                <c:pt idx="7">
                  <c:v>-8.3038869257949788E-3</c:v>
                </c:pt>
                <c:pt idx="8">
                  <c:v>1.1758417958311007E-2</c:v>
                </c:pt>
                <c:pt idx="9">
                  <c:v>-5.1065328402887245E-3</c:v>
                </c:pt>
                <c:pt idx="10">
                  <c:v>-1.7699115044245151E-4</c:v>
                </c:pt>
                <c:pt idx="11">
                  <c:v>2.3012922641174605E-3</c:v>
                </c:pt>
                <c:pt idx="12">
                  <c:v>2.649240551042098E-3</c:v>
                </c:pt>
                <c:pt idx="13">
                  <c:v>-8.8074687334871449E-4</c:v>
                </c:pt>
                <c:pt idx="14">
                  <c:v>-9.6967559943581527E-3</c:v>
                </c:pt>
                <c:pt idx="15">
                  <c:v>4.0947124799715073E-3</c:v>
                </c:pt>
                <c:pt idx="16">
                  <c:v>1.382978723404249E-2</c:v>
                </c:pt>
                <c:pt idx="17">
                  <c:v>1.4165792235047325E-2</c:v>
                </c:pt>
                <c:pt idx="18">
                  <c:v>-9.8292809105018364E-3</c:v>
                </c:pt>
                <c:pt idx="19">
                  <c:v>5.2246603970740324E-3</c:v>
                </c:pt>
                <c:pt idx="20">
                  <c:v>-2.7720027720027351E-3</c:v>
                </c:pt>
                <c:pt idx="21">
                  <c:v>4.8644892286309194E-3</c:v>
                </c:pt>
                <c:pt idx="22">
                  <c:v>8.9903181189487924E-3</c:v>
                </c:pt>
                <c:pt idx="23">
                  <c:v>3.7697052775873541E-3</c:v>
                </c:pt>
                <c:pt idx="24">
                  <c:v>1.024240355069983E-3</c:v>
                </c:pt>
                <c:pt idx="25">
                  <c:v>4.7748976807640009E-3</c:v>
                </c:pt>
                <c:pt idx="26">
                  <c:v>-1.1880515953835991E-3</c:v>
                </c:pt>
                <c:pt idx="27">
                  <c:v>9.3457943925232545E-3</c:v>
                </c:pt>
                <c:pt idx="28">
                  <c:v>-7.74410774410772E-3</c:v>
                </c:pt>
                <c:pt idx="29">
                  <c:v>-4.7505938242280443E-3</c:v>
                </c:pt>
                <c:pt idx="30">
                  <c:v>3.7504261847938203E-3</c:v>
                </c:pt>
                <c:pt idx="31">
                  <c:v>3.0570652173913526E-3</c:v>
                </c:pt>
                <c:pt idx="32">
                  <c:v>-8.1273281408738018E-3</c:v>
                </c:pt>
                <c:pt idx="33">
                  <c:v>3.4141345169000914E-3</c:v>
                </c:pt>
                <c:pt idx="34">
                  <c:v>9.5270500170125949E-3</c:v>
                </c:pt>
                <c:pt idx="35">
                  <c:v>5.561172901921152E-3</c:v>
                </c:pt>
                <c:pt idx="36">
                  <c:v>-1.0055304172951196E-3</c:v>
                </c:pt>
                <c:pt idx="37">
                  <c:v>4.0261701056869548E-3</c:v>
                </c:pt>
                <c:pt idx="38">
                  <c:v>2.2222222222222143E-2</c:v>
                </c:pt>
                <c:pt idx="39">
                  <c:v>5.5573716900949588E-3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8D8-4E68-8D07-8E657EBBE3EB}"/>
            </c:ext>
          </c:extLst>
        </c:ser>
        <c:ser>
          <c:idx val="12"/>
          <c:order val="16"/>
          <c:tx>
            <c:strRef>
              <c:f>'Variaciones Diarias'!$Z$1:$Z$2</c:f>
              <c:strCache>
                <c:ptCount val="2"/>
                <c:pt idx="0">
                  <c:v>EXH7</c:v>
                </c:pt>
                <c:pt idx="1">
                  <c:v>Discrecional (Serv. Consumo)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Diarias'!$Z$3:$Z$61</c15:sqref>
                  </c15:fullRef>
                </c:ext>
              </c:extLst>
              <c:f>'Variaciones Diarias'!$Z$22:$Z$61</c:f>
              <c:numCache>
                <c:formatCode>0.00%</c:formatCode>
                <c:ptCount val="40"/>
                <c:pt idx="0">
                  <c:v>4.8573790822654672E-3</c:v>
                </c:pt>
                <c:pt idx="1">
                  <c:v>-6.9937262161884339E-3</c:v>
                </c:pt>
                <c:pt idx="2">
                  <c:v>2.2786121180735641E-3</c:v>
                </c:pt>
                <c:pt idx="3">
                  <c:v>-2.2734318487134253E-3</c:v>
                </c:pt>
                <c:pt idx="4">
                  <c:v>-2.465044018643181E-2</c:v>
                </c:pt>
                <c:pt idx="5">
                  <c:v>-1.2318148030158182E-2</c:v>
                </c:pt>
                <c:pt idx="6">
                  <c:v>1.0644016772390019E-2</c:v>
                </c:pt>
                <c:pt idx="7">
                  <c:v>-1.0319148936170253E-2</c:v>
                </c:pt>
                <c:pt idx="8">
                  <c:v>1.2254111576910587E-2</c:v>
                </c:pt>
                <c:pt idx="9">
                  <c:v>-3.504300732717458E-3</c:v>
                </c:pt>
                <c:pt idx="10">
                  <c:v>-1.0123614663256619E-2</c:v>
                </c:pt>
                <c:pt idx="11">
                  <c:v>1.2918505759500487E-2</c:v>
                </c:pt>
                <c:pt idx="12">
                  <c:v>3.932405144011053E-3</c:v>
                </c:pt>
                <c:pt idx="13">
                  <c:v>2.1172983273354262E-4</c:v>
                </c:pt>
                <c:pt idx="14">
                  <c:v>-7.6206604572396364E-3</c:v>
                </c:pt>
                <c:pt idx="15">
                  <c:v>2.0264505119453879E-3</c:v>
                </c:pt>
                <c:pt idx="16">
                  <c:v>1.7136774880255556E-2</c:v>
                </c:pt>
                <c:pt idx="17">
                  <c:v>1.946421096693185E-2</c:v>
                </c:pt>
                <c:pt idx="18">
                  <c:v>3.0794498049682151E-3</c:v>
                </c:pt>
                <c:pt idx="19">
                  <c:v>5.1166598444536415E-3</c:v>
                </c:pt>
                <c:pt idx="20">
                  <c:v>9.5703522704133626E-3</c:v>
                </c:pt>
                <c:pt idx="21">
                  <c:v>-5.0423557886236647E-4</c:v>
                </c:pt>
                <c:pt idx="22">
                  <c:v>1.0594289173645466E-2</c:v>
                </c:pt>
                <c:pt idx="23">
                  <c:v>7.3881789137382192E-3</c:v>
                </c:pt>
                <c:pt idx="24">
                  <c:v>6.5411298315163346E-3</c:v>
                </c:pt>
                <c:pt idx="25">
                  <c:v>-4.1354864119732548E-3</c:v>
                </c:pt>
                <c:pt idx="26">
                  <c:v>4.1526596796519488E-3</c:v>
                </c:pt>
                <c:pt idx="27">
                  <c:v>1.969279243796862E-3</c:v>
                </c:pt>
                <c:pt idx="28">
                  <c:v>-1.5526729559748431E-2</c:v>
                </c:pt>
                <c:pt idx="29">
                  <c:v>0</c:v>
                </c:pt>
                <c:pt idx="30">
                  <c:v>7.3867039329207351E-3</c:v>
                </c:pt>
                <c:pt idx="31">
                  <c:v>-2.3781212841854638E-3</c:v>
                </c:pt>
                <c:pt idx="32">
                  <c:v>-8.9392133492253167E-3</c:v>
                </c:pt>
                <c:pt idx="33">
                  <c:v>8.6189617157748089E-3</c:v>
                </c:pt>
                <c:pt idx="34">
                  <c:v>3.3783783783785104E-3</c:v>
                </c:pt>
                <c:pt idx="35">
                  <c:v>2.7728263022381849E-3</c:v>
                </c:pt>
                <c:pt idx="36">
                  <c:v>7.7029429192179144E-3</c:v>
                </c:pt>
                <c:pt idx="37">
                  <c:v>-6.4680517444141161E-3</c:v>
                </c:pt>
                <c:pt idx="38">
                  <c:v>8.2856579206944669E-3</c:v>
                </c:pt>
                <c:pt idx="39">
                  <c:v>1.2130698493445502E-2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8D8-4E68-8D07-8E657EBBE3EB}"/>
            </c:ext>
          </c:extLst>
        </c:ser>
        <c:ser>
          <c:idx val="13"/>
          <c:order val="17"/>
          <c:tx>
            <c:strRef>
              <c:f>'Variaciones Diarias'!$AA$1:$AA$2</c:f>
              <c:strCache>
                <c:ptCount val="2"/>
                <c:pt idx="0">
                  <c:v>EXI5</c:v>
                </c:pt>
                <c:pt idx="1">
                  <c:v>Inmobiliario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Diarias'!$AA$3:$AA$61</c15:sqref>
                  </c15:fullRef>
                </c:ext>
              </c:extLst>
              <c:f>'Variaciones Diarias'!$AA$22:$AA$61</c:f>
              <c:numCache>
                <c:formatCode>0.00%</c:formatCode>
                <c:ptCount val="40"/>
                <c:pt idx="0">
                  <c:v>1.7812500000000009E-2</c:v>
                </c:pt>
                <c:pt idx="1">
                  <c:v>-7.5222597482346165E-3</c:v>
                </c:pt>
                <c:pt idx="2">
                  <c:v>2.0417633410672931E-2</c:v>
                </c:pt>
                <c:pt idx="3">
                  <c:v>6.0633621343033628E-3</c:v>
                </c:pt>
                <c:pt idx="4">
                  <c:v>-9.1908995027873974E-3</c:v>
                </c:pt>
                <c:pt idx="5">
                  <c:v>-3.2846715328467058E-2</c:v>
                </c:pt>
                <c:pt idx="6">
                  <c:v>-2.1698113207547109E-2</c:v>
                </c:pt>
                <c:pt idx="7">
                  <c:v>-1.8643522982963789E-2</c:v>
                </c:pt>
                <c:pt idx="8">
                  <c:v>2.4074680641991586E-2</c:v>
                </c:pt>
                <c:pt idx="9">
                  <c:v>-1.5672477210938673E-2</c:v>
                </c:pt>
                <c:pt idx="10">
                  <c:v>1.1047928513403749E-2</c:v>
                </c:pt>
                <c:pt idx="11">
                  <c:v>1.9283303872730251E-3</c:v>
                </c:pt>
                <c:pt idx="12">
                  <c:v>6.8965517241377228E-3</c:v>
                </c:pt>
                <c:pt idx="13">
                  <c:v>4.6193055113095127E-3</c:v>
                </c:pt>
                <c:pt idx="14">
                  <c:v>-1.1098779134296466E-3</c:v>
                </c:pt>
                <c:pt idx="15">
                  <c:v>1.2063492063492109E-2</c:v>
                </c:pt>
                <c:pt idx="16">
                  <c:v>1.505646173149322E-2</c:v>
                </c:pt>
                <c:pt idx="17">
                  <c:v>1.5605686032138522E-2</c:v>
                </c:pt>
                <c:pt idx="18">
                  <c:v>-6.9983264871443795E-3</c:v>
                </c:pt>
                <c:pt idx="19">
                  <c:v>5.0559215566108318E-3</c:v>
                </c:pt>
                <c:pt idx="20">
                  <c:v>1.326219512195137E-2</c:v>
                </c:pt>
                <c:pt idx="21">
                  <c:v>4.5133142771169865E-4</c:v>
                </c:pt>
                <c:pt idx="22">
                  <c:v>2.9172932330826962E-2</c:v>
                </c:pt>
                <c:pt idx="23">
                  <c:v>2.2355347749853927E-2</c:v>
                </c:pt>
                <c:pt idx="24">
                  <c:v>-5.8596541374874578E-3</c:v>
                </c:pt>
                <c:pt idx="25">
                  <c:v>1.5238642898217414E-2</c:v>
                </c:pt>
                <c:pt idx="26">
                  <c:v>-2.8320589068264734E-4</c:v>
                </c:pt>
                <c:pt idx="27">
                  <c:v>-3.3994334277620553E-3</c:v>
                </c:pt>
                <c:pt idx="28">
                  <c:v>-2.4729960204661672E-2</c:v>
                </c:pt>
                <c:pt idx="29">
                  <c:v>-4.5176333430486659E-3</c:v>
                </c:pt>
                <c:pt idx="30">
                  <c:v>1.5663885229102448E-2</c:v>
                </c:pt>
                <c:pt idx="31">
                  <c:v>-1.5854713173825141E-3</c:v>
                </c:pt>
                <c:pt idx="32">
                  <c:v>-5.918868196910565E-3</c:v>
                </c:pt>
                <c:pt idx="33">
                  <c:v>7.2611094975312263E-3</c:v>
                </c:pt>
                <c:pt idx="34">
                  <c:v>2.0184544405998928E-3</c:v>
                </c:pt>
                <c:pt idx="35">
                  <c:v>-8.6330935251799357E-3</c:v>
                </c:pt>
                <c:pt idx="36">
                  <c:v>-2.467343976777836E-3</c:v>
                </c:pt>
                <c:pt idx="37">
                  <c:v>2.3279499490760358E-3</c:v>
                </c:pt>
                <c:pt idx="38">
                  <c:v>4.9354042676730936E-2</c:v>
                </c:pt>
                <c:pt idx="39">
                  <c:v>-6.9165859731635804E-3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8D8-4E68-8D07-8E657EBBE3EB}"/>
            </c:ext>
          </c:extLst>
        </c:ser>
        <c:ser>
          <c:idx val="17"/>
          <c:order val="18"/>
          <c:tx>
            <c:strRef>
              <c:f>'Variaciones Diarias'!$AF$1:$AF$2</c:f>
              <c:strCache>
                <c:ptCount val="2"/>
                <c:pt idx="0">
                  <c:v>EXV9</c:v>
                </c:pt>
                <c:pt idx="1">
                  <c:v>Viajes-Ocio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'Variaciones Diarias'!$A$3:$A$61</c15:sqref>
                  </c15:fullRef>
                </c:ext>
              </c:extLst>
              <c:f>'Variaciones Diarias'!$A$22:$A$61</c:f>
              <c:numCache>
                <c:formatCode>m/d/yyyy</c:formatCode>
                <c:ptCount val="40"/>
                <c:pt idx="0">
                  <c:v>44907</c:v>
                </c:pt>
                <c:pt idx="1">
                  <c:v>44908</c:v>
                </c:pt>
                <c:pt idx="2">
                  <c:v>44909</c:v>
                </c:pt>
                <c:pt idx="3">
                  <c:v>44910</c:v>
                </c:pt>
                <c:pt idx="4">
                  <c:v>44911</c:v>
                </c:pt>
                <c:pt idx="5">
                  <c:v>44914</c:v>
                </c:pt>
                <c:pt idx="6">
                  <c:v>44915</c:v>
                </c:pt>
                <c:pt idx="7">
                  <c:v>44916</c:v>
                </c:pt>
                <c:pt idx="8">
                  <c:v>44917</c:v>
                </c:pt>
                <c:pt idx="9">
                  <c:v>44918</c:v>
                </c:pt>
                <c:pt idx="10">
                  <c:v>44922</c:v>
                </c:pt>
                <c:pt idx="11">
                  <c:v>44923</c:v>
                </c:pt>
                <c:pt idx="12">
                  <c:v>44924</c:v>
                </c:pt>
                <c:pt idx="13">
                  <c:v>44925</c:v>
                </c:pt>
                <c:pt idx="14">
                  <c:v>44929</c:v>
                </c:pt>
                <c:pt idx="15">
                  <c:v>44930</c:v>
                </c:pt>
                <c:pt idx="16">
                  <c:v>44931</c:v>
                </c:pt>
                <c:pt idx="17">
                  <c:v>44932</c:v>
                </c:pt>
                <c:pt idx="18">
                  <c:v>44935</c:v>
                </c:pt>
                <c:pt idx="19">
                  <c:v>44936</c:v>
                </c:pt>
                <c:pt idx="20">
                  <c:v>44937</c:v>
                </c:pt>
                <c:pt idx="21">
                  <c:v>44938</c:v>
                </c:pt>
                <c:pt idx="22">
                  <c:v>44939</c:v>
                </c:pt>
                <c:pt idx="23">
                  <c:v>44943</c:v>
                </c:pt>
                <c:pt idx="24">
                  <c:v>44944</c:v>
                </c:pt>
                <c:pt idx="25">
                  <c:v>44945</c:v>
                </c:pt>
                <c:pt idx="26">
                  <c:v>44946</c:v>
                </c:pt>
                <c:pt idx="27">
                  <c:v>44949</c:v>
                </c:pt>
                <c:pt idx="28">
                  <c:v>44950</c:v>
                </c:pt>
                <c:pt idx="29">
                  <c:v>44951</c:v>
                </c:pt>
                <c:pt idx="30">
                  <c:v>44952</c:v>
                </c:pt>
                <c:pt idx="31">
                  <c:v>44953</c:v>
                </c:pt>
                <c:pt idx="32">
                  <c:v>44956</c:v>
                </c:pt>
                <c:pt idx="33">
                  <c:v>44957</c:v>
                </c:pt>
                <c:pt idx="34">
                  <c:v>44958</c:v>
                </c:pt>
                <c:pt idx="35">
                  <c:v>44959</c:v>
                </c:pt>
                <c:pt idx="36">
                  <c:v>44960</c:v>
                </c:pt>
                <c:pt idx="37">
                  <c:v>44963</c:v>
                </c:pt>
                <c:pt idx="38">
                  <c:v>44964</c:v>
                </c:pt>
                <c:pt idx="39" formatCode="General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'Variaciones Diarias'!$AF$3:$AF$61</c15:sqref>
                  </c15:fullRef>
                </c:ext>
              </c:extLst>
              <c:f>'Variaciones Diarias'!$AF$22:$AF$61</c:f>
              <c:numCache>
                <c:formatCode>0.00%</c:formatCode>
                <c:ptCount val="40"/>
                <c:pt idx="0">
                  <c:v>1.3104524180967081E-2</c:v>
                </c:pt>
                <c:pt idx="1">
                  <c:v>2.0531772918590541E-3</c:v>
                </c:pt>
                <c:pt idx="2">
                  <c:v>3.9954922651368463E-3</c:v>
                </c:pt>
                <c:pt idx="3">
                  <c:v>-1.1632653061224518E-2</c:v>
                </c:pt>
                <c:pt idx="4">
                  <c:v>-2.4468304769770799E-2</c:v>
                </c:pt>
                <c:pt idx="5">
                  <c:v>-1.4287226161498578E-2</c:v>
                </c:pt>
                <c:pt idx="6">
                  <c:v>-5.0461670603393349E-3</c:v>
                </c:pt>
                <c:pt idx="7">
                  <c:v>-1.1006798316607336E-2</c:v>
                </c:pt>
                <c:pt idx="8">
                  <c:v>2.2040370976541324E-2</c:v>
                </c:pt>
                <c:pt idx="9">
                  <c:v>-1.6227180527383478E-2</c:v>
                </c:pt>
                <c:pt idx="10">
                  <c:v>-1.3022246337494048E-3</c:v>
                </c:pt>
                <c:pt idx="11">
                  <c:v>6.0849722916440641E-3</c:v>
                </c:pt>
                <c:pt idx="12">
                  <c:v>-2.8080786262014712E-3</c:v>
                </c:pt>
                <c:pt idx="13">
                  <c:v>-8.8811870464639009E-3</c:v>
                </c:pt>
                <c:pt idx="14">
                  <c:v>-6.119549775980726E-3</c:v>
                </c:pt>
                <c:pt idx="15">
                  <c:v>1.6822429906541814E-2</c:v>
                </c:pt>
                <c:pt idx="16">
                  <c:v>1.1245674740484546E-2</c:v>
                </c:pt>
                <c:pt idx="17">
                  <c:v>1.1869118905046827E-2</c:v>
                </c:pt>
                <c:pt idx="18">
                  <c:v>2.0606572968403292E-2</c:v>
                </c:pt>
                <c:pt idx="19">
                  <c:v>5.0735141851316889E-3</c:v>
                </c:pt>
                <c:pt idx="20">
                  <c:v>2.5342536314000075E-2</c:v>
                </c:pt>
                <c:pt idx="21">
                  <c:v>8.9922636391039923E-3</c:v>
                </c:pt>
                <c:pt idx="22">
                  <c:v>1.2447099825740882E-3</c:v>
                </c:pt>
                <c:pt idx="23">
                  <c:v>1.2431626056688128E-2</c:v>
                </c:pt>
                <c:pt idx="24">
                  <c:v>2.9469548133596035E-3</c:v>
                </c:pt>
                <c:pt idx="25">
                  <c:v>-8.5700293829579222E-3</c:v>
                </c:pt>
                <c:pt idx="26">
                  <c:v>8.1501605334650673E-3</c:v>
                </c:pt>
                <c:pt idx="27">
                  <c:v>1.3473787359137512E-2</c:v>
                </c:pt>
                <c:pt idx="28">
                  <c:v>5.3178631858836756E-3</c:v>
                </c:pt>
                <c:pt idx="29">
                  <c:v>5.5301755229621996E-3</c:v>
                </c:pt>
                <c:pt idx="30">
                  <c:v>6.4562410329986886E-3</c:v>
                </c:pt>
                <c:pt idx="31">
                  <c:v>1.1641720123544586E-2</c:v>
                </c:pt>
                <c:pt idx="32">
                  <c:v>-1.4091122592765348E-3</c:v>
                </c:pt>
                <c:pt idx="33">
                  <c:v>4.2333019755409484E-3</c:v>
                </c:pt>
                <c:pt idx="34">
                  <c:v>-5.1522248243560664E-3</c:v>
                </c:pt>
                <c:pt idx="35">
                  <c:v>-1.4830508474576121E-2</c:v>
                </c:pt>
                <c:pt idx="36">
                  <c:v>2.389486260454543E-4</c:v>
                </c:pt>
                <c:pt idx="37">
                  <c:v>7.6445293836597816E-3</c:v>
                </c:pt>
                <c:pt idx="38">
                  <c:v>2.5841631104789098E-2</c:v>
                </c:pt>
                <c:pt idx="39">
                  <c:v>5.3154610584700279E-3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8D8-4E68-8D07-8E657EBBE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851695"/>
        <c:axId val="2047846703"/>
        <c:extLst>
          <c:ext xmlns:c15="http://schemas.microsoft.com/office/drawing/2012/chart" uri="{02D57815-91ED-43cb-92C2-25804820EDAC}">
            <c15:filteredLineSeries>
              <c15:ser>
                <c:idx val="18"/>
                <c:order val="4"/>
                <c:tx>
                  <c:strRef>
                    <c:extLst>
                      <c:ext uri="{02D57815-91ED-43cb-92C2-25804820EDAC}">
                        <c15:formulaRef>
                          <c15:sqref>'Variaciones Diarias'!$AC$1:$AC$2</c15:sqref>
                        </c15:formulaRef>
                      </c:ext>
                    </c:extLst>
                    <c:strCache>
                      <c:ptCount val="2"/>
                      <c:pt idx="0">
                        <c:v>EXH9</c:v>
                      </c:pt>
                      <c:pt idx="1">
                        <c:v>Utilities (Serv. Publicos)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</c:marker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F8D-4413-B4E1-BC2C295E55D6}"/>
                  </c:ext>
                </c:extLst>
              </c15:ser>
            </c15:filteredLineSeries>
          </c:ext>
        </c:extLst>
      </c:lineChart>
      <c:catAx>
        <c:axId val="20478516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6703"/>
        <c:crosses val="autoZero"/>
        <c:auto val="1"/>
        <c:lblAlgn val="ctr"/>
        <c:lblOffset val="100"/>
        <c:noMultiLvlLbl val="1"/>
      </c:catAx>
      <c:valAx>
        <c:axId val="204784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SECTORES EUROPEOS (Semanal)</a:t>
            </a:r>
          </a:p>
        </c:rich>
      </c:tx>
      <c:layout>
        <c:manualLayout>
          <c:xMode val="edge"/>
          <c:yMode val="edge"/>
          <c:x val="0.41613841339959512"/>
          <c:y val="1.6692749087115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173568448967598E-2"/>
          <c:y val="8.7584850015813745E-2"/>
          <c:w val="0.83344881889763778"/>
          <c:h val="0.88946261998940268"/>
        </c:manualLayout>
      </c:layout>
      <c:lineChart>
        <c:grouping val="stacked"/>
        <c:varyColors val="0"/>
        <c:ser>
          <c:idx val="2"/>
          <c:order val="0"/>
          <c:tx>
            <c:strRef>
              <c:f>'Variaciones Semanal'!$P$1:$P$2</c:f>
              <c:strCache>
                <c:ptCount val="2"/>
                <c:pt idx="0">
                  <c:v>EXV6</c:v>
                </c:pt>
                <c:pt idx="1">
                  <c:v>Materiales Básicos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Semanal'!$P$3:$P$61</c:f>
              <c:numCache>
                <c:formatCode>0.00%</c:formatCode>
                <c:ptCount val="59"/>
                <c:pt idx="0">
                  <c:v>-2.4290268711099072E-3</c:v>
                </c:pt>
                <c:pt idx="1">
                  <c:v>1.3696545426875817E-2</c:v>
                </c:pt>
                <c:pt idx="2">
                  <c:v>1.5763398889055757E-2</c:v>
                </c:pt>
                <c:pt idx="3">
                  <c:v>1.1528229382205213E-2</c:v>
                </c:pt>
                <c:pt idx="4">
                  <c:v>8.4745762711864181E-3</c:v>
                </c:pt>
                <c:pt idx="5">
                  <c:v>5.8388872790495538E-2</c:v>
                </c:pt>
                <c:pt idx="6">
                  <c:v>-8.8980150581792206E-3</c:v>
                </c:pt>
                <c:pt idx="7">
                  <c:v>3.8950276243093773E-2</c:v>
                </c:pt>
                <c:pt idx="8">
                  <c:v>1.4091996809359353E-2</c:v>
                </c:pt>
                <c:pt idx="9">
                  <c:v>-7.8788673308862189E-2</c:v>
                </c:pt>
                <c:pt idx="10">
                  <c:v>4.6961719083533637E-3</c:v>
                </c:pt>
                <c:pt idx="11">
                  <c:v>-6.4164305949008571E-2</c:v>
                </c:pt>
                <c:pt idx="12">
                  <c:v>-1.7859845618283576E-2</c:v>
                </c:pt>
                <c:pt idx="13">
                  <c:v>5.2704576976421613E-2</c:v>
                </c:pt>
                <c:pt idx="14">
                  <c:v>4.4649392475479388E-2</c:v>
                </c:pt>
                <c:pt idx="15">
                  <c:v>1.4013452914798163E-2</c:v>
                </c:pt>
                <c:pt idx="16">
                  <c:v>-6.1083471531232725E-2</c:v>
                </c:pt>
                <c:pt idx="17">
                  <c:v>-9.5672652340300313E-2</c:v>
                </c:pt>
                <c:pt idx="18">
                  <c:v>-3.9876302083333259E-2</c:v>
                </c:pt>
                <c:pt idx="19">
                  <c:v>-3.0513646380742609E-2</c:v>
                </c:pt>
                <c:pt idx="20">
                  <c:v>2.2731246721454657E-3</c:v>
                </c:pt>
                <c:pt idx="21">
                  <c:v>-7.1004884856943451E-2</c:v>
                </c:pt>
                <c:pt idx="22">
                  <c:v>1.6713615023474127E-2</c:v>
                </c:pt>
                <c:pt idx="23">
                  <c:v>7.4990764684152333E-2</c:v>
                </c:pt>
                <c:pt idx="24">
                  <c:v>-4.6391752577320533E-3</c:v>
                </c:pt>
                <c:pt idx="25">
                  <c:v>2.5548075263248649E-2</c:v>
                </c:pt>
                <c:pt idx="26">
                  <c:v>5.0496549402456736E-4</c:v>
                </c:pt>
                <c:pt idx="27">
                  <c:v>2.6581426648721429E-2</c:v>
                </c:pt>
                <c:pt idx="28">
                  <c:v>-8.6692887577843436E-2</c:v>
                </c:pt>
                <c:pt idx="29">
                  <c:v>5.8137448411986314E-2</c:v>
                </c:pt>
                <c:pt idx="30">
                  <c:v>-3.1541461760217104E-2</c:v>
                </c:pt>
                <c:pt idx="31">
                  <c:v>-6.4612151987392674E-2</c:v>
                </c:pt>
                <c:pt idx="32">
                  <c:v>4.6050168476226228E-2</c:v>
                </c:pt>
                <c:pt idx="33">
                  <c:v>1.735862562634205E-2</c:v>
                </c:pt>
                <c:pt idx="34">
                  <c:v>-1.0202286719437126E-2</c:v>
                </c:pt>
                <c:pt idx="35">
                  <c:v>-2.4169184290030343E-2</c:v>
                </c:pt>
                <c:pt idx="36">
                  <c:v>1.9850664724094136E-2</c:v>
                </c:pt>
                <c:pt idx="37">
                  <c:v>5.9642857142857109E-2</c:v>
                </c:pt>
                <c:pt idx="38">
                  <c:v>3.8422649140545939E-2</c:v>
                </c:pt>
                <c:pt idx="39">
                  <c:v>-8.92567348263551E-3</c:v>
                </c:pt>
                <c:pt idx="40">
                  <c:v>2.2760766333715488E-2</c:v>
                </c:pt>
                <c:pt idx="41">
                  <c:v>2.7857829010566881E-2</c:v>
                </c:pt>
                <c:pt idx="42">
                  <c:v>6.0747663551401487E-3</c:v>
                </c:pt>
                <c:pt idx="43">
                  <c:v>-5.7594054807245776E-2</c:v>
                </c:pt>
                <c:pt idx="44">
                  <c:v>3.104977821586985E-2</c:v>
                </c:pt>
                <c:pt idx="45">
                  <c:v>-7.0108349267048453E-3</c:v>
                </c:pt>
                <c:pt idx="46">
                  <c:v>1.0109114249037265E-2</c:v>
                </c:pt>
                <c:pt idx="47">
                  <c:v>5.5599682287529761E-2</c:v>
                </c:pt>
                <c:pt idx="48">
                  <c:v>6.9224981188862333E-3</c:v>
                </c:pt>
                <c:pt idx="49">
                  <c:v>8.0705425198028813E-3</c:v>
                </c:pt>
                <c:pt idx="50">
                  <c:v>-1.5863602668643506E-2</c:v>
                </c:pt>
                <c:pt idx="51">
                  <c:v>-7.6830370593551356E-3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8E-4184-8665-79F9F9EBD6D6}"/>
            </c:ext>
          </c:extLst>
        </c:ser>
        <c:ser>
          <c:idx val="6"/>
          <c:order val="1"/>
          <c:tx>
            <c:strRef>
              <c:f>'Variaciones Semanal'!$T$1:$T$2</c:f>
              <c:strCache>
                <c:ptCount val="2"/>
                <c:pt idx="0">
                  <c:v>EXH3</c:v>
                </c:pt>
                <c:pt idx="1">
                  <c:v>Alimentación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Semanal'!$T$3:$T$61</c:f>
              <c:numCache>
                <c:formatCode>0.00%</c:formatCode>
                <c:ptCount val="59"/>
                <c:pt idx="0">
                  <c:v>1.5988193334153245E-3</c:v>
                </c:pt>
                <c:pt idx="1">
                  <c:v>3.6836935166992824E-3</c:v>
                </c:pt>
                <c:pt idx="2">
                  <c:v>-4.6488867139711232E-2</c:v>
                </c:pt>
                <c:pt idx="3">
                  <c:v>-3.502694380292537E-2</c:v>
                </c:pt>
                <c:pt idx="4">
                  <c:v>6.3156495146921898E-2</c:v>
                </c:pt>
                <c:pt idx="5">
                  <c:v>-7.5037518759368815E-4</c:v>
                </c:pt>
                <c:pt idx="6">
                  <c:v>1.3266583229036177E-2</c:v>
                </c:pt>
                <c:pt idx="7">
                  <c:v>2.8162055335968494E-2</c:v>
                </c:pt>
                <c:pt idx="8">
                  <c:v>1.5617491590582677E-3</c:v>
                </c:pt>
                <c:pt idx="9">
                  <c:v>-3.4784694734317778E-3</c:v>
                </c:pt>
                <c:pt idx="10">
                  <c:v>1.6490129995185399E-2</c:v>
                </c:pt>
                <c:pt idx="11">
                  <c:v>-5.8496151568975696E-2</c:v>
                </c:pt>
                <c:pt idx="12">
                  <c:v>1.7859388756131356E-2</c:v>
                </c:pt>
                <c:pt idx="13">
                  <c:v>-4.4606450018534693E-2</c:v>
                </c:pt>
                <c:pt idx="14">
                  <c:v>1.9270563890326109E-2</c:v>
                </c:pt>
                <c:pt idx="15">
                  <c:v>1.0150996066489171E-3</c:v>
                </c:pt>
                <c:pt idx="16">
                  <c:v>-5.1210546330333506E-2</c:v>
                </c:pt>
                <c:pt idx="17">
                  <c:v>8.9512358049432805E-3</c:v>
                </c:pt>
                <c:pt idx="18">
                  <c:v>2.2113347457627164E-2</c:v>
                </c:pt>
                <c:pt idx="19">
                  <c:v>-1.5286954268687536E-2</c:v>
                </c:pt>
                <c:pt idx="20">
                  <c:v>4.2757531903696799E-2</c:v>
                </c:pt>
                <c:pt idx="21">
                  <c:v>-5.5513499873834915E-3</c:v>
                </c:pt>
                <c:pt idx="22">
                  <c:v>2.3217457498097005E-2</c:v>
                </c:pt>
                <c:pt idx="23">
                  <c:v>2.331060136391816E-2</c:v>
                </c:pt>
                <c:pt idx="24">
                  <c:v>-8.3605961468556922E-3</c:v>
                </c:pt>
                <c:pt idx="25">
                  <c:v>-2.5659824046921909E-3</c:v>
                </c:pt>
                <c:pt idx="26">
                  <c:v>1.2740414063457051E-2</c:v>
                </c:pt>
                <c:pt idx="27">
                  <c:v>-9.9189548808517047E-3</c:v>
                </c:pt>
                <c:pt idx="28">
                  <c:v>-5.0580329871716567E-2</c:v>
                </c:pt>
                <c:pt idx="29">
                  <c:v>-8.107064727834179E-3</c:v>
                </c:pt>
                <c:pt idx="30">
                  <c:v>-1.6216917488323768E-2</c:v>
                </c:pt>
                <c:pt idx="31">
                  <c:v>-1.2000527495714008E-2</c:v>
                </c:pt>
                <c:pt idx="32">
                  <c:v>-2.0555258942872467E-2</c:v>
                </c:pt>
                <c:pt idx="33">
                  <c:v>0</c:v>
                </c:pt>
                <c:pt idx="34">
                  <c:v>-9.2668301989642377E-3</c:v>
                </c:pt>
                <c:pt idx="35">
                  <c:v>-2.0357634112792344E-2</c:v>
                </c:pt>
                <c:pt idx="36">
                  <c:v>8.5650098286997878E-3</c:v>
                </c:pt>
                <c:pt idx="37">
                  <c:v>2.9514130586106191E-2</c:v>
                </c:pt>
                <c:pt idx="38">
                  <c:v>1.4739688979039878E-2</c:v>
                </c:pt>
                <c:pt idx="39">
                  <c:v>3.4648187633261607E-3</c:v>
                </c:pt>
                <c:pt idx="40">
                  <c:v>2.244355909694562E-2</c:v>
                </c:pt>
                <c:pt idx="41">
                  <c:v>1.285881283283552E-2</c:v>
                </c:pt>
                <c:pt idx="42">
                  <c:v>-2.2569889715311708E-2</c:v>
                </c:pt>
                <c:pt idx="43">
                  <c:v>-2.5977433744424072E-2</c:v>
                </c:pt>
                <c:pt idx="44">
                  <c:v>7.4084051724139233E-3</c:v>
                </c:pt>
                <c:pt idx="45">
                  <c:v>-4.4123545928601571E-3</c:v>
                </c:pt>
                <c:pt idx="46">
                  <c:v>2.3233951114692397E-2</c:v>
                </c:pt>
                <c:pt idx="47">
                  <c:v>7.6125475784223351E-3</c:v>
                </c:pt>
                <c:pt idx="48">
                  <c:v>-6.382701576136407E-3</c:v>
                </c:pt>
                <c:pt idx="49">
                  <c:v>-3.028316727844782E-2</c:v>
                </c:pt>
                <c:pt idx="50">
                  <c:v>2.6091658780586835E-2</c:v>
                </c:pt>
                <c:pt idx="51">
                  <c:v>-2.3715415019763819E-3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8E-4184-8665-79F9F9EBD6D6}"/>
            </c:ext>
          </c:extLst>
        </c:ser>
        <c:ser>
          <c:idx val="7"/>
          <c:order val="2"/>
          <c:tx>
            <c:strRef>
              <c:f>'Variaciones Semanal'!$U$1:$U$2</c:f>
              <c:strCache>
                <c:ptCount val="2"/>
                <c:pt idx="0">
                  <c:v>EXV4</c:v>
                </c:pt>
                <c:pt idx="1">
                  <c:v>Salud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Semanal'!$U$3:$U$61</c:f>
              <c:numCache>
                <c:formatCode>0.00%</c:formatCode>
                <c:ptCount val="59"/>
                <c:pt idx="0">
                  <c:v>-4.7773937792233712E-3</c:v>
                </c:pt>
                <c:pt idx="1">
                  <c:v>2.103973036462059E-2</c:v>
                </c:pt>
                <c:pt idx="2">
                  <c:v>-1.4404321296388911E-2</c:v>
                </c:pt>
                <c:pt idx="3">
                  <c:v>1.0047701207754001E-2</c:v>
                </c:pt>
                <c:pt idx="4">
                  <c:v>4.2202572347266987E-2</c:v>
                </c:pt>
                <c:pt idx="5">
                  <c:v>2.1596606247589634E-2</c:v>
                </c:pt>
                <c:pt idx="6">
                  <c:v>1.0758776896942157E-2</c:v>
                </c:pt>
                <c:pt idx="7">
                  <c:v>5.8076563958916916E-2</c:v>
                </c:pt>
                <c:pt idx="8">
                  <c:v>-6.177197317331351E-3</c:v>
                </c:pt>
                <c:pt idx="9">
                  <c:v>-4.3153969099627099E-2</c:v>
                </c:pt>
                <c:pt idx="10">
                  <c:v>1.8559762435039762E-3</c:v>
                </c:pt>
                <c:pt idx="11">
                  <c:v>-2.8529084846239283E-2</c:v>
                </c:pt>
                <c:pt idx="12">
                  <c:v>-2.5553012967200583E-2</c:v>
                </c:pt>
                <c:pt idx="13">
                  <c:v>1.9178082191780854E-2</c:v>
                </c:pt>
                <c:pt idx="14">
                  <c:v>4.80030721966207E-3</c:v>
                </c:pt>
                <c:pt idx="15">
                  <c:v>-4.0129944582457666E-3</c:v>
                </c:pt>
                <c:pt idx="16">
                  <c:v>-3.7605525709900278E-2</c:v>
                </c:pt>
                <c:pt idx="17">
                  <c:v>-3.0402711323763931E-2</c:v>
                </c:pt>
                <c:pt idx="18">
                  <c:v>4.6982625681093904E-2</c:v>
                </c:pt>
                <c:pt idx="19">
                  <c:v>-8.6410054988217411E-3</c:v>
                </c:pt>
                <c:pt idx="20">
                  <c:v>4.4572107765451729E-2</c:v>
                </c:pt>
                <c:pt idx="21">
                  <c:v>-1.4792338327327736E-2</c:v>
                </c:pt>
                <c:pt idx="22">
                  <c:v>9.0471607314726032E-3</c:v>
                </c:pt>
                <c:pt idx="23">
                  <c:v>5.3414727203358048E-3</c:v>
                </c:pt>
                <c:pt idx="24">
                  <c:v>-2.2960151802656537E-2</c:v>
                </c:pt>
                <c:pt idx="25">
                  <c:v>-1.2235385511749852E-2</c:v>
                </c:pt>
                <c:pt idx="26">
                  <c:v>1.3763271726308091E-3</c:v>
                </c:pt>
                <c:pt idx="27">
                  <c:v>6.283133712939426E-3</c:v>
                </c:pt>
                <c:pt idx="28">
                  <c:v>-5.8536585365853711E-2</c:v>
                </c:pt>
                <c:pt idx="29">
                  <c:v>3.4404145077720161E-2</c:v>
                </c:pt>
                <c:pt idx="30">
                  <c:v>-3.5664195551993516E-2</c:v>
                </c:pt>
                <c:pt idx="31">
                  <c:v>-4.0723041761894896E-2</c:v>
                </c:pt>
                <c:pt idx="32">
                  <c:v>3.1405674680526907E-3</c:v>
                </c:pt>
                <c:pt idx="33">
                  <c:v>2.0511713267839848E-2</c:v>
                </c:pt>
                <c:pt idx="34">
                  <c:v>-1.1636517507669364E-3</c:v>
                </c:pt>
                <c:pt idx="35">
                  <c:v>-1.3556449904681189E-2</c:v>
                </c:pt>
                <c:pt idx="36">
                  <c:v>3.5645265192183695E-2</c:v>
                </c:pt>
                <c:pt idx="37">
                  <c:v>1.7934895293385988E-2</c:v>
                </c:pt>
                <c:pt idx="38">
                  <c:v>2.8516142173338199E-3</c:v>
                </c:pt>
                <c:pt idx="39">
                  <c:v>-6.8041027724180525E-3</c:v>
                </c:pt>
                <c:pt idx="40">
                  <c:v>2.8220858895705581E-2</c:v>
                </c:pt>
                <c:pt idx="41">
                  <c:v>1.4717581543357339E-2</c:v>
                </c:pt>
                <c:pt idx="42">
                  <c:v>-1.5680125441004389E-3</c:v>
                </c:pt>
                <c:pt idx="43">
                  <c:v>-1.7667844522968212E-2</c:v>
                </c:pt>
                <c:pt idx="44">
                  <c:v>-2.9976019184652092E-3</c:v>
                </c:pt>
                <c:pt idx="45">
                  <c:v>-3.0066145520146748E-4</c:v>
                </c:pt>
                <c:pt idx="46">
                  <c:v>1.834586466165411E-2</c:v>
                </c:pt>
                <c:pt idx="47">
                  <c:v>4.3315613309706791E-3</c:v>
                </c:pt>
                <c:pt idx="48">
                  <c:v>-5.4891197804352032E-3</c:v>
                </c:pt>
                <c:pt idx="49">
                  <c:v>-1.6558249556475335E-2</c:v>
                </c:pt>
                <c:pt idx="50">
                  <c:v>-6.2136700741631801E-3</c:v>
                </c:pt>
                <c:pt idx="51">
                  <c:v>1.9362646228317848E-2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8E-4184-8665-79F9F9EBD6D6}"/>
            </c:ext>
          </c:extLst>
        </c:ser>
        <c:ser>
          <c:idx val="14"/>
          <c:order val="3"/>
          <c:tx>
            <c:strRef>
              <c:f>'Variaciones Semanal'!$AB$1:$AB$2</c:f>
              <c:strCache>
                <c:ptCount val="2"/>
                <c:pt idx="0">
                  <c:v>EXH8</c:v>
                </c:pt>
                <c:pt idx="1">
                  <c:v>Comercio Minorista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Semanal'!$AB$3:$AB$61</c:f>
              <c:numCache>
                <c:formatCode>0.00%</c:formatCode>
                <c:ptCount val="59"/>
                <c:pt idx="0">
                  <c:v>-2.9237506439979355E-2</c:v>
                </c:pt>
                <c:pt idx="1">
                  <c:v>-3.7680774844102483E-2</c:v>
                </c:pt>
                <c:pt idx="2">
                  <c:v>-0.10381910933406868</c:v>
                </c:pt>
                <c:pt idx="3">
                  <c:v>-7.6923076923074429E-4</c:v>
                </c:pt>
                <c:pt idx="4">
                  <c:v>6.6204772902231923E-3</c:v>
                </c:pt>
                <c:pt idx="5">
                  <c:v>-1.5448149281125589E-2</c:v>
                </c:pt>
                <c:pt idx="6">
                  <c:v>-3.9304023613484507E-2</c:v>
                </c:pt>
                <c:pt idx="7">
                  <c:v>7.9236739974126724E-3</c:v>
                </c:pt>
                <c:pt idx="8">
                  <c:v>4.6526552222043716E-3</c:v>
                </c:pt>
                <c:pt idx="9">
                  <c:v>-2.3155541360587617E-2</c:v>
                </c:pt>
                <c:pt idx="10">
                  <c:v>-3.1387935262383593E-2</c:v>
                </c:pt>
                <c:pt idx="11">
                  <c:v>-2.3628691983122341E-2</c:v>
                </c:pt>
                <c:pt idx="12">
                  <c:v>1.694036300777868E-2</c:v>
                </c:pt>
                <c:pt idx="13">
                  <c:v>-7.9891211966683917E-3</c:v>
                </c:pt>
                <c:pt idx="14">
                  <c:v>5.9115832762165921E-2</c:v>
                </c:pt>
                <c:pt idx="15">
                  <c:v>-6.4714447500405781E-3</c:v>
                </c:pt>
                <c:pt idx="16">
                  <c:v>-4.1035661944308632E-2</c:v>
                </c:pt>
                <c:pt idx="17">
                  <c:v>-5.7904567838342746E-2</c:v>
                </c:pt>
                <c:pt idx="18">
                  <c:v>5.9480894015861985E-3</c:v>
                </c:pt>
                <c:pt idx="19">
                  <c:v>-2.5443468912381362E-2</c:v>
                </c:pt>
                <c:pt idx="20">
                  <c:v>7.9426365140650823E-2</c:v>
                </c:pt>
                <c:pt idx="21">
                  <c:v>-8.0054505195026326E-3</c:v>
                </c:pt>
                <c:pt idx="22">
                  <c:v>5.5631868131867934E-2</c:v>
                </c:pt>
                <c:pt idx="23">
                  <c:v>-8.2953806115809714E-3</c:v>
                </c:pt>
                <c:pt idx="24">
                  <c:v>1.7057569296375252E-2</c:v>
                </c:pt>
                <c:pt idx="25">
                  <c:v>7.9019512981777229E-3</c:v>
                </c:pt>
                <c:pt idx="26">
                  <c:v>-5.2960000000000007E-2</c:v>
                </c:pt>
                <c:pt idx="27">
                  <c:v>-5.6259503294475377E-2</c:v>
                </c:pt>
                <c:pt idx="28">
                  <c:v>-5.8718224131757979E-2</c:v>
                </c:pt>
                <c:pt idx="29">
                  <c:v>1.6356028908330211E-2</c:v>
                </c:pt>
                <c:pt idx="30">
                  <c:v>-9.5434131736527039E-3</c:v>
                </c:pt>
                <c:pt idx="31">
                  <c:v>-6.0079350085017968E-2</c:v>
                </c:pt>
                <c:pt idx="32">
                  <c:v>-4.8241206030150696E-2</c:v>
                </c:pt>
                <c:pt idx="33">
                  <c:v>2.4709609292502765E-2</c:v>
                </c:pt>
                <c:pt idx="34">
                  <c:v>2.4732069249793875E-2</c:v>
                </c:pt>
                <c:pt idx="35">
                  <c:v>1.6090104585679832E-3</c:v>
                </c:pt>
                <c:pt idx="36">
                  <c:v>4.0963855421686901E-2</c:v>
                </c:pt>
                <c:pt idx="37">
                  <c:v>2.6234567901234573E-2</c:v>
                </c:pt>
                <c:pt idx="38">
                  <c:v>0.10018796992481205</c:v>
                </c:pt>
                <c:pt idx="39">
                  <c:v>-3.1266017426960557E-2</c:v>
                </c:pt>
                <c:pt idx="40">
                  <c:v>3.5978835978835999E-2</c:v>
                </c:pt>
                <c:pt idx="41">
                  <c:v>1.7705141300646821E-2</c:v>
                </c:pt>
                <c:pt idx="42">
                  <c:v>-2.2415523586483799E-2</c:v>
                </c:pt>
                <c:pt idx="43">
                  <c:v>-2.2073921971252575E-2</c:v>
                </c:pt>
                <c:pt idx="44">
                  <c:v>8.9238845144357093E-3</c:v>
                </c:pt>
                <c:pt idx="45">
                  <c:v>7.2840790842871872E-3</c:v>
                </c:pt>
                <c:pt idx="46">
                  <c:v>0.10829889807162552</c:v>
                </c:pt>
                <c:pt idx="47">
                  <c:v>3.604163430169316E-2</c:v>
                </c:pt>
                <c:pt idx="48">
                  <c:v>-2.1292547608337098E-2</c:v>
                </c:pt>
                <c:pt idx="49">
                  <c:v>2.5126398038915365E-2</c:v>
                </c:pt>
                <c:pt idx="50">
                  <c:v>4.857270960992377E-2</c:v>
                </c:pt>
                <c:pt idx="51">
                  <c:v>-1.8529076396807231E-2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58E-4184-8665-79F9F9EBD6D6}"/>
            </c:ext>
          </c:extLst>
        </c:ser>
        <c:ser>
          <c:idx val="18"/>
          <c:order val="4"/>
          <c:tx>
            <c:strRef>
              <c:f>'Variaciones Semanal'!$AC$1:$AC$2</c:f>
              <c:strCache>
                <c:ptCount val="2"/>
                <c:pt idx="0">
                  <c:v>EXH9</c:v>
                </c:pt>
                <c:pt idx="1">
                  <c:v>Utilities (Serv. Publicos)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prstDash val="dash"/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F2B-4AF1-8E3C-0A952EE376DC}"/>
            </c:ext>
          </c:extLst>
        </c:ser>
        <c:ser>
          <c:idx val="16"/>
          <c:order val="5"/>
          <c:tx>
            <c:strRef>
              <c:f>'Variaciones Semanal'!$AE$1:$AE$2</c:f>
              <c:strCache>
                <c:ptCount val="2"/>
                <c:pt idx="0">
                  <c:v>EXV2</c:v>
                </c:pt>
                <c:pt idx="1">
                  <c:v>Telecomunicaciones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Semanal'!$AE$3:$AE$61</c:f>
              <c:numCache>
                <c:formatCode>0.00%</c:formatCode>
                <c:ptCount val="59"/>
                <c:pt idx="0">
                  <c:v>-3.0566711289602755E-2</c:v>
                </c:pt>
                <c:pt idx="1">
                  <c:v>-2.4856156501726234E-2</c:v>
                </c:pt>
                <c:pt idx="2">
                  <c:v>-4.2482888836440802E-2</c:v>
                </c:pt>
                <c:pt idx="3">
                  <c:v>-9.613014542765641E-3</c:v>
                </c:pt>
                <c:pt idx="4">
                  <c:v>4.305624688899945E-2</c:v>
                </c:pt>
                <c:pt idx="5">
                  <c:v>1.0021474588403745E-2</c:v>
                </c:pt>
                <c:pt idx="6">
                  <c:v>1.0866997401370204E-2</c:v>
                </c:pt>
                <c:pt idx="7">
                  <c:v>4.0196307548492571E-2</c:v>
                </c:pt>
                <c:pt idx="8">
                  <c:v>1.3030779600089915E-2</c:v>
                </c:pt>
                <c:pt idx="9">
                  <c:v>-2.8609447771124508E-2</c:v>
                </c:pt>
                <c:pt idx="10">
                  <c:v>-7.534246575342407E-3</c:v>
                </c:pt>
                <c:pt idx="11">
                  <c:v>2.3004370830448373E-4</c:v>
                </c:pt>
                <c:pt idx="12">
                  <c:v>-8.0496780128793688E-3</c:v>
                </c:pt>
                <c:pt idx="13">
                  <c:v>3.2460004637142603E-3</c:v>
                </c:pt>
                <c:pt idx="14">
                  <c:v>3.9288190432170023E-2</c:v>
                </c:pt>
                <c:pt idx="15">
                  <c:v>-1.2897487213697989E-2</c:v>
                </c:pt>
                <c:pt idx="16">
                  <c:v>-4.1225501239017803E-2</c:v>
                </c:pt>
                <c:pt idx="17">
                  <c:v>-9.6334586466165772E-3</c:v>
                </c:pt>
                <c:pt idx="18">
                  <c:v>3.0367734282324976E-2</c:v>
                </c:pt>
                <c:pt idx="19">
                  <c:v>-1.7499424361040683E-2</c:v>
                </c:pt>
                <c:pt idx="20">
                  <c:v>2.4138739161003064E-2</c:v>
                </c:pt>
                <c:pt idx="21">
                  <c:v>-8.9244851258580837E-3</c:v>
                </c:pt>
                <c:pt idx="22">
                  <c:v>-1.2468252135765412E-2</c:v>
                </c:pt>
                <c:pt idx="23">
                  <c:v>-3.0395136778116338E-3</c:v>
                </c:pt>
                <c:pt idx="24">
                  <c:v>-1.2898686679174376E-2</c:v>
                </c:pt>
                <c:pt idx="25">
                  <c:v>8.5531004989307657E-3</c:v>
                </c:pt>
                <c:pt idx="26">
                  <c:v>4.9469964664310417E-3</c:v>
                </c:pt>
                <c:pt idx="27">
                  <c:v>-1.3830285982184609E-2</c:v>
                </c:pt>
                <c:pt idx="28">
                  <c:v>-2.7810791537912993E-2</c:v>
                </c:pt>
                <c:pt idx="29">
                  <c:v>-4.645476772616064E-3</c:v>
                </c:pt>
                <c:pt idx="30">
                  <c:v>-3.3161385408990496E-2</c:v>
                </c:pt>
                <c:pt idx="31">
                  <c:v>-5.0203252032520296E-2</c:v>
                </c:pt>
                <c:pt idx="32">
                  <c:v>-3.4560239674727211E-2</c:v>
                </c:pt>
                <c:pt idx="33">
                  <c:v>1.8840740330265948E-3</c:v>
                </c:pt>
                <c:pt idx="34">
                  <c:v>-6.1946902654865799E-3</c:v>
                </c:pt>
                <c:pt idx="35">
                  <c:v>-2.3597506678539548E-2</c:v>
                </c:pt>
                <c:pt idx="36">
                  <c:v>1.5275877792977788E-2</c:v>
                </c:pt>
                <c:pt idx="37">
                  <c:v>4.5362676847069405E-2</c:v>
                </c:pt>
                <c:pt idx="38">
                  <c:v>8.9151450053706061E-3</c:v>
                </c:pt>
                <c:pt idx="39">
                  <c:v>-1.0326839135526567E-2</c:v>
                </c:pt>
                <c:pt idx="40">
                  <c:v>2.3666092943201544E-2</c:v>
                </c:pt>
                <c:pt idx="41">
                  <c:v>-5.0441361916772065E-3</c:v>
                </c:pt>
                <c:pt idx="42">
                  <c:v>-2.4397972116603328E-2</c:v>
                </c:pt>
                <c:pt idx="43">
                  <c:v>-2.9555050341019795E-2</c:v>
                </c:pt>
                <c:pt idx="44">
                  <c:v>-4.0160642570280514E-3</c:v>
                </c:pt>
                <c:pt idx="45">
                  <c:v>1.7921146953405742E-3</c:v>
                </c:pt>
                <c:pt idx="46">
                  <c:v>3.8908765652951649E-2</c:v>
                </c:pt>
                <c:pt idx="47">
                  <c:v>2.5721050365906217E-2</c:v>
                </c:pt>
                <c:pt idx="48">
                  <c:v>-1.710208792361767E-2</c:v>
                </c:pt>
                <c:pt idx="49">
                  <c:v>2.6686592655849051E-3</c:v>
                </c:pt>
                <c:pt idx="50">
                  <c:v>7.4523581390395499E-3</c:v>
                </c:pt>
                <c:pt idx="51">
                  <c:v>6.3404839902791998E-4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58E-4184-8665-79F9F9EBD6D6}"/>
            </c:ext>
          </c:extLst>
        </c:ser>
        <c:ser>
          <c:idx val="8"/>
          <c:order val="6"/>
          <c:tx>
            <c:strRef>
              <c:f>'Variaciones Semanal'!$V$1:$V$2</c:f>
              <c:strCache>
                <c:ptCount val="2"/>
                <c:pt idx="0">
                  <c:v>EXH4</c:v>
                </c:pt>
                <c:pt idx="1">
                  <c:v>Industriales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Semanal'!$V$3:$V$61</c:f>
              <c:numCache>
                <c:formatCode>0.00%</c:formatCode>
                <c:ptCount val="59"/>
                <c:pt idx="0">
                  <c:v>-2.3477420245822445E-2</c:v>
                </c:pt>
                <c:pt idx="1">
                  <c:v>-2.0223447885730383E-2</c:v>
                </c:pt>
                <c:pt idx="2">
                  <c:v>-7.6356812933025431E-2</c:v>
                </c:pt>
                <c:pt idx="3">
                  <c:v>4.2975464916393147E-2</c:v>
                </c:pt>
                <c:pt idx="4">
                  <c:v>6.2031765058435662E-2</c:v>
                </c:pt>
                <c:pt idx="5">
                  <c:v>-7.759593679458221E-3</c:v>
                </c:pt>
                <c:pt idx="6">
                  <c:v>-1.1659320346935731E-2</c:v>
                </c:pt>
                <c:pt idx="7">
                  <c:v>-2.7478060710689256E-2</c:v>
                </c:pt>
                <c:pt idx="8">
                  <c:v>-1.1982248520709837E-2</c:v>
                </c:pt>
                <c:pt idx="9">
                  <c:v>1.7517592453959896E-2</c:v>
                </c:pt>
                <c:pt idx="10">
                  <c:v>-1.6038846380223459E-2</c:v>
                </c:pt>
                <c:pt idx="11">
                  <c:v>-2.9460146553013322E-2</c:v>
                </c:pt>
                <c:pt idx="12">
                  <c:v>-1.1402157164869142E-2</c:v>
                </c:pt>
                <c:pt idx="13">
                  <c:v>6.2344139650871711E-4</c:v>
                </c:pt>
                <c:pt idx="14">
                  <c:v>2.8193146417445414E-2</c:v>
                </c:pt>
                <c:pt idx="15">
                  <c:v>8.0290865020451463E-3</c:v>
                </c:pt>
                <c:pt idx="16">
                  <c:v>-5.5906221821460877E-2</c:v>
                </c:pt>
                <c:pt idx="17">
                  <c:v>-4.6163642152180828E-2</c:v>
                </c:pt>
                <c:pt idx="18">
                  <c:v>-2.1695594125501483E-3</c:v>
                </c:pt>
                <c:pt idx="19">
                  <c:v>-2.6593075765178109E-2</c:v>
                </c:pt>
                <c:pt idx="20">
                  <c:v>4.2611683848797099E-2</c:v>
                </c:pt>
                <c:pt idx="21">
                  <c:v>-7.0863546473302064E-3</c:v>
                </c:pt>
                <c:pt idx="22">
                  <c:v>5.4605809128630778E-2</c:v>
                </c:pt>
                <c:pt idx="23">
                  <c:v>4.5168397859616016E-2</c:v>
                </c:pt>
                <c:pt idx="24">
                  <c:v>1.656377051648894E-3</c:v>
                </c:pt>
                <c:pt idx="25">
                  <c:v>6.4642212868311066E-3</c:v>
                </c:pt>
                <c:pt idx="26">
                  <c:v>-2.165795369678869E-2</c:v>
                </c:pt>
                <c:pt idx="27">
                  <c:v>-2.2442748091603071E-2</c:v>
                </c:pt>
                <c:pt idx="28">
                  <c:v>-6.981102608152423E-2</c:v>
                </c:pt>
                <c:pt idx="29">
                  <c:v>3.4419073203492134E-2</c:v>
                </c:pt>
                <c:pt idx="30">
                  <c:v>-4.7070280798571673E-2</c:v>
                </c:pt>
                <c:pt idx="31">
                  <c:v>-4.8203031851473344E-2</c:v>
                </c:pt>
                <c:pt idx="32">
                  <c:v>5.3686471009295467E-4</c:v>
                </c:pt>
                <c:pt idx="33">
                  <c:v>4.5251296726882551E-2</c:v>
                </c:pt>
                <c:pt idx="34">
                  <c:v>6.8446269678303917E-3</c:v>
                </c:pt>
                <c:pt idx="35">
                  <c:v>6.4581917063222249E-3</c:v>
                </c:pt>
                <c:pt idx="36">
                  <c:v>4.1371158392434992E-2</c:v>
                </c:pt>
                <c:pt idx="37">
                  <c:v>1.8647640668072007E-2</c:v>
                </c:pt>
                <c:pt idx="38">
                  <c:v>5.8102515122572473E-2</c:v>
                </c:pt>
                <c:pt idx="39">
                  <c:v>-9.327516172709549E-3</c:v>
                </c:pt>
                <c:pt idx="40">
                  <c:v>2.2171602126044077E-2</c:v>
                </c:pt>
                <c:pt idx="41">
                  <c:v>-1.4856633486859394E-4</c:v>
                </c:pt>
                <c:pt idx="42">
                  <c:v>-1.5601783060921193E-2</c:v>
                </c:pt>
                <c:pt idx="43">
                  <c:v>-3.0339622641509467E-2</c:v>
                </c:pt>
                <c:pt idx="44">
                  <c:v>-3.2689912826898704E-3</c:v>
                </c:pt>
                <c:pt idx="45">
                  <c:v>1.405591129158168E-3</c:v>
                </c:pt>
                <c:pt idx="46">
                  <c:v>3.2907049282595136E-2</c:v>
                </c:pt>
                <c:pt idx="47">
                  <c:v>3.5029442850671888E-2</c:v>
                </c:pt>
                <c:pt idx="48">
                  <c:v>-1.4587892049588991E-4</c:v>
                </c:pt>
                <c:pt idx="49">
                  <c:v>7.0032098044936486E-3</c:v>
                </c:pt>
                <c:pt idx="50">
                  <c:v>3.3613445378151363E-2</c:v>
                </c:pt>
                <c:pt idx="51">
                  <c:v>-1.3316512475469611E-2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8E-4184-8665-79F9F9EBD6D6}"/>
            </c:ext>
          </c:extLst>
        </c:ser>
        <c:ser>
          <c:idx val="11"/>
          <c:order val="7"/>
          <c:tx>
            <c:strRef>
              <c:f>'Variaciones Semanal'!$Y$1:$Y$2</c:f>
              <c:strCache>
                <c:ptCount val="2"/>
                <c:pt idx="0">
                  <c:v>EXH1</c:v>
                </c:pt>
                <c:pt idx="1">
                  <c:v>Energía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Semanal'!$Y$3:$Y$61</c:f>
              <c:numCache>
                <c:formatCode>0.00%</c:formatCode>
                <c:ptCount val="59"/>
                <c:pt idx="0">
                  <c:v>-2.8638867033831672E-2</c:v>
                </c:pt>
                <c:pt idx="1">
                  <c:v>8.2617851935851139E-3</c:v>
                </c:pt>
                <c:pt idx="2">
                  <c:v>-3.3258354755784092E-2</c:v>
                </c:pt>
                <c:pt idx="3">
                  <c:v>3.0413827488781742E-2</c:v>
                </c:pt>
                <c:pt idx="4">
                  <c:v>-7.7419354838709209E-3</c:v>
                </c:pt>
                <c:pt idx="5">
                  <c:v>4.5838751625487673E-2</c:v>
                </c:pt>
                <c:pt idx="6">
                  <c:v>-3.1084861672365793E-3</c:v>
                </c:pt>
                <c:pt idx="7">
                  <c:v>3.0714062987215351E-2</c:v>
                </c:pt>
                <c:pt idx="8">
                  <c:v>2.1630615640599204E-2</c:v>
                </c:pt>
                <c:pt idx="9">
                  <c:v>-3.0944625407166138E-2</c:v>
                </c:pt>
                <c:pt idx="10">
                  <c:v>-5.5003819709702473E-3</c:v>
                </c:pt>
                <c:pt idx="11">
                  <c:v>4.5475495467813598E-2</c:v>
                </c:pt>
                <c:pt idx="12">
                  <c:v>-1.939750183688449E-2</c:v>
                </c:pt>
                <c:pt idx="13">
                  <c:v>2.892252360257741E-2</c:v>
                </c:pt>
                <c:pt idx="14">
                  <c:v>3.0585493737256275E-2</c:v>
                </c:pt>
                <c:pt idx="15">
                  <c:v>-3.2504239683437408E-3</c:v>
                </c:pt>
                <c:pt idx="16">
                  <c:v>9.924854671770067E-4</c:v>
                </c:pt>
                <c:pt idx="17">
                  <c:v>-0.11048158640226624</c:v>
                </c:pt>
                <c:pt idx="18">
                  <c:v>4.1401273885350864E-3</c:v>
                </c:pt>
                <c:pt idx="19">
                  <c:v>-2.8544243577545148E-3</c:v>
                </c:pt>
                <c:pt idx="20">
                  <c:v>9.7010178117047374E-3</c:v>
                </c:pt>
                <c:pt idx="21">
                  <c:v>-4.5203969128996713E-2</c:v>
                </c:pt>
                <c:pt idx="22">
                  <c:v>2.606400527878594E-2</c:v>
                </c:pt>
                <c:pt idx="23">
                  <c:v>6.3183279742765164E-2</c:v>
                </c:pt>
                <c:pt idx="24">
                  <c:v>-2.0111900801451643E-2</c:v>
                </c:pt>
                <c:pt idx="25">
                  <c:v>4.907407407407427E-2</c:v>
                </c:pt>
                <c:pt idx="26">
                  <c:v>1.0002942041776874E-2</c:v>
                </c:pt>
                <c:pt idx="27">
                  <c:v>4.3256626856976288E-2</c:v>
                </c:pt>
                <c:pt idx="28">
                  <c:v>-5.6261343012704246E-2</c:v>
                </c:pt>
                <c:pt idx="29">
                  <c:v>4.4378698224845081E-4</c:v>
                </c:pt>
                <c:pt idx="30">
                  <c:v>-3.2973532456010535E-2</c:v>
                </c:pt>
                <c:pt idx="31">
                  <c:v>-4.8776758409786014E-2</c:v>
                </c:pt>
                <c:pt idx="32">
                  <c:v>2.0736216042436917E-2</c:v>
                </c:pt>
                <c:pt idx="33">
                  <c:v>4.0000000000000036E-2</c:v>
                </c:pt>
                <c:pt idx="34">
                  <c:v>-4.2398546335554732E-3</c:v>
                </c:pt>
                <c:pt idx="35">
                  <c:v>2.007299270072993E-2</c:v>
                </c:pt>
                <c:pt idx="36">
                  <c:v>1.9827072152653447E-2</c:v>
                </c:pt>
                <c:pt idx="37">
                  <c:v>5.3354772694050645E-2</c:v>
                </c:pt>
                <c:pt idx="38">
                  <c:v>-2.4424091035248452E-2</c:v>
                </c:pt>
                <c:pt idx="39">
                  <c:v>1.19487908961593E-2</c:v>
                </c:pt>
                <c:pt idx="40">
                  <c:v>1.6587011526567164E-2</c:v>
                </c:pt>
                <c:pt idx="41">
                  <c:v>3.0420353982303361E-3</c:v>
                </c:pt>
                <c:pt idx="42">
                  <c:v>-3.4325889164598999E-2</c:v>
                </c:pt>
                <c:pt idx="43">
                  <c:v>-7.8515346181298185E-3</c:v>
                </c:pt>
                <c:pt idx="44">
                  <c:v>2.7769784172662071E-2</c:v>
                </c:pt>
                <c:pt idx="45">
                  <c:v>-1.2179756404872011E-2</c:v>
                </c:pt>
                <c:pt idx="46">
                  <c:v>-1.1763038548752824E-2</c:v>
                </c:pt>
                <c:pt idx="47">
                  <c:v>3.6999856589703173E-2</c:v>
                </c:pt>
                <c:pt idx="48">
                  <c:v>-2.4754529110773138E-2</c:v>
                </c:pt>
                <c:pt idx="49">
                  <c:v>3.8287010777084962E-3</c:v>
                </c:pt>
                <c:pt idx="50">
                  <c:v>-1.6245232377454566E-2</c:v>
                </c:pt>
                <c:pt idx="51">
                  <c:v>1.4933946008041543E-2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8E-4184-8665-79F9F9EBD6D6}"/>
            </c:ext>
          </c:extLst>
        </c:ser>
        <c:ser>
          <c:idx val="15"/>
          <c:order val="8"/>
          <c:tx>
            <c:strRef>
              <c:f>'Variaciones Semanal'!$AD$1:$AD$2</c:f>
              <c:strCache>
                <c:ptCount val="2"/>
                <c:pt idx="0">
                  <c:v>EXV3</c:v>
                </c:pt>
                <c:pt idx="1">
                  <c:v>Tecnología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prstDash val="dash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Semanal'!$AD$3:$AD$61</c:f>
              <c:numCache>
                <c:formatCode>0.00%</c:formatCode>
                <c:ptCount val="59"/>
                <c:pt idx="0">
                  <c:v>-2.1594940613913316E-2</c:v>
                </c:pt>
                <c:pt idx="1">
                  <c:v>-7.8827053444741058E-4</c:v>
                </c:pt>
                <c:pt idx="2">
                  <c:v>-6.121804985799939E-2</c:v>
                </c:pt>
                <c:pt idx="3">
                  <c:v>-2.3529411764705577E-3</c:v>
                </c:pt>
                <c:pt idx="4">
                  <c:v>6.0141509433962348E-2</c:v>
                </c:pt>
                <c:pt idx="5">
                  <c:v>2.367710154139524E-2</c:v>
                </c:pt>
                <c:pt idx="6">
                  <c:v>-8.3824899099658179E-3</c:v>
                </c:pt>
                <c:pt idx="7">
                  <c:v>-3.1934877896055092E-2</c:v>
                </c:pt>
                <c:pt idx="8">
                  <c:v>-2.3285899094437346E-2</c:v>
                </c:pt>
                <c:pt idx="9">
                  <c:v>-4.3046357615893482E-3</c:v>
                </c:pt>
                <c:pt idx="10">
                  <c:v>-8.6464915197872472E-3</c:v>
                </c:pt>
                <c:pt idx="11">
                  <c:v>-3.0862126803086198E-2</c:v>
                </c:pt>
                <c:pt idx="12">
                  <c:v>-1.0211145725164461E-2</c:v>
                </c:pt>
                <c:pt idx="13">
                  <c:v>-8.0433642245147929E-3</c:v>
                </c:pt>
                <c:pt idx="14">
                  <c:v>2.3444385686585578E-2</c:v>
                </c:pt>
                <c:pt idx="15">
                  <c:v>7.0616603513606879E-3</c:v>
                </c:pt>
                <c:pt idx="16">
                  <c:v>-4.737472207969895E-2</c:v>
                </c:pt>
                <c:pt idx="17">
                  <c:v>-6.9299820466786288E-2</c:v>
                </c:pt>
                <c:pt idx="18">
                  <c:v>4.6103395061728225E-2</c:v>
                </c:pt>
                <c:pt idx="19">
                  <c:v>-4.757514290982845E-2</c:v>
                </c:pt>
                <c:pt idx="20">
                  <c:v>3.6592449177153874E-2</c:v>
                </c:pt>
                <c:pt idx="21">
                  <c:v>-1.6249533059394805E-2</c:v>
                </c:pt>
                <c:pt idx="22">
                  <c:v>8.4678184925004674E-2</c:v>
                </c:pt>
                <c:pt idx="23">
                  <c:v>3.7633467530194364E-2</c:v>
                </c:pt>
                <c:pt idx="24">
                  <c:v>3.5931174089068652E-2</c:v>
                </c:pt>
                <c:pt idx="25">
                  <c:v>-1.9866471258752627E-2</c:v>
                </c:pt>
                <c:pt idx="26">
                  <c:v>-1.9604585479315539E-2</c:v>
                </c:pt>
                <c:pt idx="27">
                  <c:v>-1.2709710218607007E-2</c:v>
                </c:pt>
                <c:pt idx="28">
                  <c:v>-8.9083419155509769E-2</c:v>
                </c:pt>
                <c:pt idx="29">
                  <c:v>4.635387224420584E-2</c:v>
                </c:pt>
                <c:pt idx="30">
                  <c:v>-5.7446425355663577E-2</c:v>
                </c:pt>
                <c:pt idx="31">
                  <c:v>-4.824226213221261E-2</c:v>
                </c:pt>
                <c:pt idx="32">
                  <c:v>-1.4252735119943849E-2</c:v>
                </c:pt>
                <c:pt idx="33">
                  <c:v>8.2781794114652474E-2</c:v>
                </c:pt>
                <c:pt idx="34">
                  <c:v>-7.9556140680835163E-2</c:v>
                </c:pt>
                <c:pt idx="35">
                  <c:v>4.1888026154474955E-2</c:v>
                </c:pt>
                <c:pt idx="36">
                  <c:v>2.0788389880368685E-2</c:v>
                </c:pt>
                <c:pt idx="37">
                  <c:v>1.018251681075899E-2</c:v>
                </c:pt>
                <c:pt idx="38">
                  <c:v>0.13655382274629146</c:v>
                </c:pt>
                <c:pt idx="39">
                  <c:v>1.0207496653279691E-2</c:v>
                </c:pt>
                <c:pt idx="40">
                  <c:v>2.3190326321020915E-3</c:v>
                </c:pt>
                <c:pt idx="41">
                  <c:v>9.7504544703355123E-3</c:v>
                </c:pt>
                <c:pt idx="42">
                  <c:v>-1.5220949263502481E-2</c:v>
                </c:pt>
                <c:pt idx="43">
                  <c:v>-4.5205251786604617E-2</c:v>
                </c:pt>
                <c:pt idx="44">
                  <c:v>-2.52393385552655E-2</c:v>
                </c:pt>
                <c:pt idx="45">
                  <c:v>-5.5357142857143105E-3</c:v>
                </c:pt>
                <c:pt idx="46">
                  <c:v>5.8179206320703836E-2</c:v>
                </c:pt>
                <c:pt idx="47">
                  <c:v>7.4495163753605986E-2</c:v>
                </c:pt>
                <c:pt idx="48">
                  <c:v>-1.4371446620341177E-2</c:v>
                </c:pt>
                <c:pt idx="49">
                  <c:v>2.4515302034930242E-2</c:v>
                </c:pt>
                <c:pt idx="50">
                  <c:v>4.9890522364716805E-2</c:v>
                </c:pt>
                <c:pt idx="51">
                  <c:v>-1.3257857887680635E-2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58E-4184-8665-79F9F9EBD6D6}"/>
            </c:ext>
          </c:extLst>
        </c:ser>
        <c:ser>
          <c:idx val="0"/>
          <c:order val="9"/>
          <c:tx>
            <c:strRef>
              <c:f>'Variaciones Semanal'!$N$1:$N$2</c:f>
              <c:strCache>
                <c:ptCount val="2"/>
                <c:pt idx="0">
                  <c:v>EXV5</c:v>
                </c:pt>
                <c:pt idx="1">
                  <c:v>Automóvil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dash"/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Semanal'!$N$3:$N$61</c:f>
              <c:numCache>
                <c:formatCode>0.00%</c:formatCode>
                <c:ptCount val="59"/>
                <c:pt idx="0">
                  <c:v>-1.6245777706289322E-2</c:v>
                </c:pt>
                <c:pt idx="1">
                  <c:v>-3.580771746239364E-2</c:v>
                </c:pt>
                <c:pt idx="2">
                  <c:v>-0.18043072748855349</c:v>
                </c:pt>
                <c:pt idx="3">
                  <c:v>-8.8971653217463365E-3</c:v>
                </c:pt>
                <c:pt idx="4">
                  <c:v>6.2630480167014557E-2</c:v>
                </c:pt>
                <c:pt idx="5">
                  <c:v>8.0550098231828571E-3</c:v>
                </c:pt>
                <c:pt idx="6">
                  <c:v>3.1183005262132024E-2</c:v>
                </c:pt>
                <c:pt idx="7">
                  <c:v>-2.1168021168021078E-2</c:v>
                </c:pt>
                <c:pt idx="8">
                  <c:v>-4.0548368410889823E-3</c:v>
                </c:pt>
                <c:pt idx="9">
                  <c:v>1.0469174098487688E-2</c:v>
                </c:pt>
                <c:pt idx="10">
                  <c:v>1.7267843438220076E-3</c:v>
                </c:pt>
                <c:pt idx="11">
                  <c:v>-2.5282512928557765E-2</c:v>
                </c:pt>
                <c:pt idx="12">
                  <c:v>4.3820003930045148E-2</c:v>
                </c:pt>
                <c:pt idx="13">
                  <c:v>9.412650602409478E-4</c:v>
                </c:pt>
                <c:pt idx="14">
                  <c:v>3.1220613127703523E-2</c:v>
                </c:pt>
                <c:pt idx="15">
                  <c:v>2.7904431880357405E-2</c:v>
                </c:pt>
                <c:pt idx="16">
                  <c:v>-4.7728885734563464E-2</c:v>
                </c:pt>
                <c:pt idx="17">
                  <c:v>-5.1052729644121553E-2</c:v>
                </c:pt>
                <c:pt idx="18">
                  <c:v>-2.3463577459257756E-2</c:v>
                </c:pt>
                <c:pt idx="19">
                  <c:v>-4.9562682215743337E-2</c:v>
                </c:pt>
                <c:pt idx="20">
                  <c:v>1.216416331711434E-2</c:v>
                </c:pt>
                <c:pt idx="21">
                  <c:v>-3.783049430452512E-2</c:v>
                </c:pt>
                <c:pt idx="22">
                  <c:v>3.9100684261974772E-2</c:v>
                </c:pt>
                <c:pt idx="23">
                  <c:v>4.0451552210724495E-2</c:v>
                </c:pt>
                <c:pt idx="24">
                  <c:v>1.9489652401044832E-2</c:v>
                </c:pt>
                <c:pt idx="25">
                  <c:v>1.7146235711470226E-2</c:v>
                </c:pt>
                <c:pt idx="26">
                  <c:v>-3.7977136213912077E-2</c:v>
                </c:pt>
                <c:pt idx="27">
                  <c:v>-2.3766364551862984E-2</c:v>
                </c:pt>
                <c:pt idx="28">
                  <c:v>-8.7683102950277814E-3</c:v>
                </c:pt>
                <c:pt idx="29">
                  <c:v>-6.6604225205536549E-3</c:v>
                </c:pt>
                <c:pt idx="30">
                  <c:v>-8.3813514929276245E-4</c:v>
                </c:pt>
                <c:pt idx="31">
                  <c:v>-4.9910873440285219E-2</c:v>
                </c:pt>
                <c:pt idx="32">
                  <c:v>-2.5935327226575322E-2</c:v>
                </c:pt>
                <c:pt idx="33">
                  <c:v>1.4389304328121355E-2</c:v>
                </c:pt>
                <c:pt idx="34">
                  <c:v>-1.0610968390483699E-2</c:v>
                </c:pt>
                <c:pt idx="35">
                  <c:v>3.7367351546624628E-2</c:v>
                </c:pt>
                <c:pt idx="36">
                  <c:v>2.7641745565349929E-2</c:v>
                </c:pt>
                <c:pt idx="37">
                  <c:v>1.8744043206607941E-2</c:v>
                </c:pt>
                <c:pt idx="38">
                  <c:v>7.0270270270270219E-2</c:v>
                </c:pt>
                <c:pt idx="39">
                  <c:v>-2.3892773892773889E-2</c:v>
                </c:pt>
                <c:pt idx="40">
                  <c:v>2.3880597014924732E-3</c:v>
                </c:pt>
                <c:pt idx="41">
                  <c:v>1.5683938852491641E-2</c:v>
                </c:pt>
                <c:pt idx="42">
                  <c:v>-1.9351055512118798E-2</c:v>
                </c:pt>
                <c:pt idx="43">
                  <c:v>-2.5313932629061231E-2</c:v>
                </c:pt>
                <c:pt idx="44">
                  <c:v>-1.3803680981595012E-2</c:v>
                </c:pt>
                <c:pt idx="45">
                  <c:v>6.5318818040434046E-3</c:v>
                </c:pt>
                <c:pt idx="46">
                  <c:v>7.2723526988051068E-2</c:v>
                </c:pt>
                <c:pt idx="47">
                  <c:v>2.1317457269060869E-2</c:v>
                </c:pt>
                <c:pt idx="48">
                  <c:v>-2.2752914629559973E-2</c:v>
                </c:pt>
                <c:pt idx="49">
                  <c:v>2.9632480277082873E-2</c:v>
                </c:pt>
                <c:pt idx="50">
                  <c:v>6.0923191926742781E-2</c:v>
                </c:pt>
                <c:pt idx="51">
                  <c:v>-5.2844812400920649E-4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E-4184-8665-79F9F9EBD6D6}"/>
            </c:ext>
          </c:extLst>
        </c:ser>
        <c:ser>
          <c:idx val="1"/>
          <c:order val="10"/>
          <c:tx>
            <c:strRef>
              <c:f>'Variaciones Semanal'!$O$1:$O$2</c:f>
              <c:strCache>
                <c:ptCount val="2"/>
                <c:pt idx="0">
                  <c:v>EXV1</c:v>
                </c:pt>
                <c:pt idx="1">
                  <c:v>Bancos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Semanal'!$O$3:$O$61</c:f>
              <c:numCache>
                <c:formatCode>0.00%</c:formatCode>
                <c:ptCount val="59"/>
                <c:pt idx="0">
                  <c:v>-3.5860528601563413E-2</c:v>
                </c:pt>
                <c:pt idx="1">
                  <c:v>-6.2934362934362942E-2</c:v>
                </c:pt>
                <c:pt idx="2">
                  <c:v>-0.14819392940530141</c:v>
                </c:pt>
                <c:pt idx="3">
                  <c:v>2.6281844566268919E-2</c:v>
                </c:pt>
                <c:pt idx="4">
                  <c:v>6.7242733699921509E-2</c:v>
                </c:pt>
                <c:pt idx="5">
                  <c:v>6.918887089651049E-3</c:v>
                </c:pt>
                <c:pt idx="6">
                  <c:v>-8.7719298245614308E-4</c:v>
                </c:pt>
                <c:pt idx="7">
                  <c:v>-7.1700321919812016E-3</c:v>
                </c:pt>
                <c:pt idx="8">
                  <c:v>-2.8002947678703594E-3</c:v>
                </c:pt>
                <c:pt idx="9">
                  <c:v>1.6848950635530491E-2</c:v>
                </c:pt>
                <c:pt idx="10">
                  <c:v>-3.4447674418604635E-2</c:v>
                </c:pt>
                <c:pt idx="11">
                  <c:v>-1.655878368207131E-2</c:v>
                </c:pt>
                <c:pt idx="12">
                  <c:v>6.2758303995100739E-3</c:v>
                </c:pt>
                <c:pt idx="13">
                  <c:v>1.3538180711895498E-2</c:v>
                </c:pt>
                <c:pt idx="14">
                  <c:v>6.4835659612787033E-2</c:v>
                </c:pt>
                <c:pt idx="15">
                  <c:v>-4.6511627906975495E-3</c:v>
                </c:pt>
                <c:pt idx="16">
                  <c:v>-6.4995751911639865E-2</c:v>
                </c:pt>
                <c:pt idx="17">
                  <c:v>3.7861578070574886E-3</c:v>
                </c:pt>
                <c:pt idx="18">
                  <c:v>-4.2245021122511162E-3</c:v>
                </c:pt>
                <c:pt idx="19">
                  <c:v>-3.5151515151515045E-2</c:v>
                </c:pt>
                <c:pt idx="20">
                  <c:v>-1.303391959798994E-2</c:v>
                </c:pt>
                <c:pt idx="21">
                  <c:v>-7.9236276849642073E-2</c:v>
                </c:pt>
                <c:pt idx="22">
                  <c:v>4.4928287541040168E-2</c:v>
                </c:pt>
                <c:pt idx="23">
                  <c:v>2.8443856457747829E-2</c:v>
                </c:pt>
                <c:pt idx="24">
                  <c:v>2.2833252934555404E-2</c:v>
                </c:pt>
                <c:pt idx="25">
                  <c:v>3.317088508096222E-2</c:v>
                </c:pt>
                <c:pt idx="26">
                  <c:v>-3.6366402921485075E-2</c:v>
                </c:pt>
                <c:pt idx="27">
                  <c:v>-1.5632401705352961E-2</c:v>
                </c:pt>
                <c:pt idx="28">
                  <c:v>-2.87135065768368E-2</c:v>
                </c:pt>
                <c:pt idx="29">
                  <c:v>5.6977704376548477E-2</c:v>
                </c:pt>
                <c:pt idx="30">
                  <c:v>1.4375000000000027E-2</c:v>
                </c:pt>
                <c:pt idx="31">
                  <c:v>-4.0511398644485497E-2</c:v>
                </c:pt>
                <c:pt idx="32">
                  <c:v>-5.4743939637180938E-2</c:v>
                </c:pt>
                <c:pt idx="33">
                  <c:v>7.1331521739130821E-3</c:v>
                </c:pt>
                <c:pt idx="34">
                  <c:v>1.4333895446880351E-2</c:v>
                </c:pt>
                <c:pt idx="35">
                  <c:v>1.8786367414796334E-2</c:v>
                </c:pt>
                <c:pt idx="36">
                  <c:v>2.088772845953013E-2</c:v>
                </c:pt>
                <c:pt idx="37">
                  <c:v>4.6035805626598369E-2</c:v>
                </c:pt>
                <c:pt idx="38">
                  <c:v>3.9731051344744639E-3</c:v>
                </c:pt>
                <c:pt idx="39">
                  <c:v>2.1765601217655917E-2</c:v>
                </c:pt>
                <c:pt idx="40">
                  <c:v>2.1748845523610782E-2</c:v>
                </c:pt>
                <c:pt idx="41">
                  <c:v>-4.6654031199883095E-3</c:v>
                </c:pt>
                <c:pt idx="42">
                  <c:v>-1.2157609491724064E-2</c:v>
                </c:pt>
                <c:pt idx="43">
                  <c:v>-1.3641755634638097E-2</c:v>
                </c:pt>
                <c:pt idx="44">
                  <c:v>4.2092603728202116E-2</c:v>
                </c:pt>
                <c:pt idx="45">
                  <c:v>-1.8753606462782457E-3</c:v>
                </c:pt>
                <c:pt idx="46">
                  <c:v>7.6889723948547539E-2</c:v>
                </c:pt>
                <c:pt idx="47">
                  <c:v>2.093678700845536E-2</c:v>
                </c:pt>
                <c:pt idx="48">
                  <c:v>-1.1173918759037726E-2</c:v>
                </c:pt>
                <c:pt idx="49">
                  <c:v>3.2039351236373248E-2</c:v>
                </c:pt>
                <c:pt idx="50">
                  <c:v>9.1459487311607024E-3</c:v>
                </c:pt>
                <c:pt idx="51">
                  <c:v>1.00842481490937E-2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E-4184-8665-79F9F9EBD6D6}"/>
            </c:ext>
          </c:extLst>
        </c:ser>
        <c:ser>
          <c:idx val="3"/>
          <c:order val="11"/>
          <c:tx>
            <c:strRef>
              <c:f>'Variaciones Semanal'!$Q$1:$Q$2</c:f>
              <c:strCache>
                <c:ptCount val="2"/>
                <c:pt idx="0">
                  <c:v>EXV7</c:v>
                </c:pt>
                <c:pt idx="1">
                  <c:v>Químico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Semanal'!$Q$3:$Q$61</c:f>
              <c:numCache>
                <c:formatCode>0.00%</c:formatCode>
                <c:ptCount val="59"/>
                <c:pt idx="0">
                  <c:v>4.2303937520338231E-3</c:v>
                </c:pt>
                <c:pt idx="1">
                  <c:v>-2.7381723914452372E-2</c:v>
                </c:pt>
                <c:pt idx="2">
                  <c:v>-4.3145094119606875E-2</c:v>
                </c:pt>
                <c:pt idx="3">
                  <c:v>-5.919220055710217E-3</c:v>
                </c:pt>
                <c:pt idx="4">
                  <c:v>4.76357267950962E-2</c:v>
                </c:pt>
                <c:pt idx="5">
                  <c:v>2.4406552992310315E-2</c:v>
                </c:pt>
                <c:pt idx="6">
                  <c:v>2.447780678851208E-3</c:v>
                </c:pt>
                <c:pt idx="7">
                  <c:v>1.1069510011395112E-2</c:v>
                </c:pt>
                <c:pt idx="8">
                  <c:v>-5.635163419739242E-3</c:v>
                </c:pt>
                <c:pt idx="9">
                  <c:v>-2.1049222797926426E-3</c:v>
                </c:pt>
                <c:pt idx="10">
                  <c:v>1.2169398020444477E-2</c:v>
                </c:pt>
                <c:pt idx="11">
                  <c:v>-1.0420006412311777E-2</c:v>
                </c:pt>
                <c:pt idx="12">
                  <c:v>-8.4237809816943843E-3</c:v>
                </c:pt>
                <c:pt idx="13">
                  <c:v>4.9011599411861173E-3</c:v>
                </c:pt>
                <c:pt idx="14">
                  <c:v>1.5769793529507359E-2</c:v>
                </c:pt>
                <c:pt idx="15">
                  <c:v>1.7285531370038409E-2</c:v>
                </c:pt>
                <c:pt idx="16">
                  <c:v>-5.5066079295154169E-2</c:v>
                </c:pt>
                <c:pt idx="17">
                  <c:v>-6.110556110556109E-2</c:v>
                </c:pt>
                <c:pt idx="18">
                  <c:v>-2.8373825146302822E-3</c:v>
                </c:pt>
                <c:pt idx="19">
                  <c:v>-2.8632402632046916E-2</c:v>
                </c:pt>
                <c:pt idx="20">
                  <c:v>2.3617722445990363E-2</c:v>
                </c:pt>
                <c:pt idx="21">
                  <c:v>-4.1852978000357699E-2</c:v>
                </c:pt>
                <c:pt idx="22">
                  <c:v>3.7707672204592146E-2</c:v>
                </c:pt>
                <c:pt idx="23">
                  <c:v>3.9035797805360595E-2</c:v>
                </c:pt>
                <c:pt idx="24">
                  <c:v>6.0595567867036682E-3</c:v>
                </c:pt>
                <c:pt idx="25">
                  <c:v>1.0669420065393176E-2</c:v>
                </c:pt>
                <c:pt idx="26">
                  <c:v>-1.0216243827685934E-2</c:v>
                </c:pt>
                <c:pt idx="27">
                  <c:v>-2.081541372785134E-2</c:v>
                </c:pt>
                <c:pt idx="28">
                  <c:v>-5.5867884750527064E-2</c:v>
                </c:pt>
                <c:pt idx="29">
                  <c:v>3.1447711202084117E-2</c:v>
                </c:pt>
                <c:pt idx="30">
                  <c:v>-4.185459137651093E-2</c:v>
                </c:pt>
                <c:pt idx="31">
                  <c:v>-2.2406326492185991E-2</c:v>
                </c:pt>
                <c:pt idx="32">
                  <c:v>-5.3929121725732054E-3</c:v>
                </c:pt>
                <c:pt idx="33">
                  <c:v>3.7374128582494226E-2</c:v>
                </c:pt>
                <c:pt idx="34">
                  <c:v>-6.9068508493559388E-3</c:v>
                </c:pt>
                <c:pt idx="35">
                  <c:v>1.9736842105263053E-2</c:v>
                </c:pt>
                <c:pt idx="36">
                  <c:v>3.0599078341013719E-2</c:v>
                </c:pt>
                <c:pt idx="37">
                  <c:v>2.0389912359148665E-2</c:v>
                </c:pt>
                <c:pt idx="38">
                  <c:v>6.0648553900087609E-2</c:v>
                </c:pt>
                <c:pt idx="39">
                  <c:v>-1.4708312675590807E-2</c:v>
                </c:pt>
                <c:pt idx="40">
                  <c:v>2.3649781952365112E-2</c:v>
                </c:pt>
                <c:pt idx="41">
                  <c:v>-2.9165983942323503E-2</c:v>
                </c:pt>
                <c:pt idx="42">
                  <c:v>-1.1983122362869247E-2</c:v>
                </c:pt>
                <c:pt idx="43">
                  <c:v>-3.3481380252818549E-2</c:v>
                </c:pt>
                <c:pt idx="44">
                  <c:v>5.4789678331566005E-3</c:v>
                </c:pt>
                <c:pt idx="45">
                  <c:v>-4.3944454209878803E-3</c:v>
                </c:pt>
                <c:pt idx="46">
                  <c:v>2.2245762711864403E-2</c:v>
                </c:pt>
                <c:pt idx="47">
                  <c:v>3.2124352331606154E-2</c:v>
                </c:pt>
                <c:pt idx="48">
                  <c:v>-6.5261044176706529E-3</c:v>
                </c:pt>
                <c:pt idx="49">
                  <c:v>2.8633990230757522E-3</c:v>
                </c:pt>
                <c:pt idx="50">
                  <c:v>1.7971111857574718E-2</c:v>
                </c:pt>
                <c:pt idx="51">
                  <c:v>-8.2494637848540275E-4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8E-4184-8665-79F9F9EBD6D6}"/>
            </c:ext>
          </c:extLst>
        </c:ser>
        <c:ser>
          <c:idx val="4"/>
          <c:order val="12"/>
          <c:tx>
            <c:strRef>
              <c:f>'Variaciones Semanal'!$R$1:$R$2</c:f>
              <c:strCache>
                <c:ptCount val="2"/>
                <c:pt idx="0">
                  <c:v>EXV8</c:v>
                </c:pt>
                <c:pt idx="1">
                  <c:v>Construccion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Semanal'!$R$3:$R$61</c:f>
              <c:numCache>
                <c:formatCode>0.00%</c:formatCode>
                <c:ptCount val="59"/>
                <c:pt idx="0">
                  <c:v>-1.2711864406779627E-2</c:v>
                </c:pt>
                <c:pt idx="1">
                  <c:v>-3.152855727963022E-2</c:v>
                </c:pt>
                <c:pt idx="2">
                  <c:v>-4.1588546105335022E-2</c:v>
                </c:pt>
                <c:pt idx="3">
                  <c:v>3.5568202027391749E-4</c:v>
                </c:pt>
                <c:pt idx="4">
                  <c:v>5.813333333333337E-2</c:v>
                </c:pt>
                <c:pt idx="5">
                  <c:v>-2.049731182795711E-2</c:v>
                </c:pt>
                <c:pt idx="6">
                  <c:v>6.8610634648380575E-4</c:v>
                </c:pt>
                <c:pt idx="7">
                  <c:v>-1.9197805965032622E-2</c:v>
                </c:pt>
                <c:pt idx="8">
                  <c:v>6.1167423977630531E-3</c:v>
                </c:pt>
                <c:pt idx="9">
                  <c:v>2.275490706965444E-2</c:v>
                </c:pt>
                <c:pt idx="10">
                  <c:v>-5.0951086956518843E-4</c:v>
                </c:pt>
                <c:pt idx="11">
                  <c:v>-4.3840271877655046E-2</c:v>
                </c:pt>
                <c:pt idx="12">
                  <c:v>-1.9193175759730008E-2</c:v>
                </c:pt>
                <c:pt idx="13">
                  <c:v>9.0596122485964159E-4</c:v>
                </c:pt>
                <c:pt idx="14">
                  <c:v>2.7878349022447457E-2</c:v>
                </c:pt>
                <c:pt idx="15">
                  <c:v>5.8119056005634384E-3</c:v>
                </c:pt>
                <c:pt idx="16">
                  <c:v>-5.4106111013832892E-2</c:v>
                </c:pt>
                <c:pt idx="17">
                  <c:v>-5.2758237689744525E-2</c:v>
                </c:pt>
                <c:pt idx="18">
                  <c:v>-5.0811022083252499E-3</c:v>
                </c:pt>
                <c:pt idx="19">
                  <c:v>-4.242781378903937E-2</c:v>
                </c:pt>
                <c:pt idx="20">
                  <c:v>5.5589743589743668E-2</c:v>
                </c:pt>
                <c:pt idx="21">
                  <c:v>-4.0419743490089366E-2</c:v>
                </c:pt>
                <c:pt idx="22">
                  <c:v>5.3057918185500208E-2</c:v>
                </c:pt>
                <c:pt idx="23">
                  <c:v>4.5961538461538387E-2</c:v>
                </c:pt>
                <c:pt idx="24">
                  <c:v>7.3542930685777108E-4</c:v>
                </c:pt>
                <c:pt idx="25">
                  <c:v>1.3227999265111201E-2</c:v>
                </c:pt>
                <c:pt idx="26">
                  <c:v>-1.7407071622846826E-2</c:v>
                </c:pt>
                <c:pt idx="27">
                  <c:v>-2.4543273666728149E-2</c:v>
                </c:pt>
                <c:pt idx="28">
                  <c:v>-4.9943246311010214E-2</c:v>
                </c:pt>
                <c:pt idx="29">
                  <c:v>4.9980087614496238E-2</c:v>
                </c:pt>
                <c:pt idx="30">
                  <c:v>-3.7170491181490517E-2</c:v>
                </c:pt>
                <c:pt idx="31">
                  <c:v>-6.8544415993697094E-2</c:v>
                </c:pt>
                <c:pt idx="32">
                  <c:v>-2.4318037640093104E-3</c:v>
                </c:pt>
                <c:pt idx="33">
                  <c:v>1.4626391096979496E-2</c:v>
                </c:pt>
                <c:pt idx="34">
                  <c:v>5.536404470907863E-3</c:v>
                </c:pt>
                <c:pt idx="35">
                  <c:v>-3.2204446291295152E-3</c:v>
                </c:pt>
                <c:pt idx="36">
                  <c:v>4.616988014590917E-2</c:v>
                </c:pt>
                <c:pt idx="37">
                  <c:v>2.8093245666467537E-2</c:v>
                </c:pt>
                <c:pt idx="38">
                  <c:v>7.8100775193798544E-2</c:v>
                </c:pt>
                <c:pt idx="39">
                  <c:v>-3.4333992450116924E-2</c:v>
                </c:pt>
                <c:pt idx="40">
                  <c:v>2.5874906924795216E-2</c:v>
                </c:pt>
                <c:pt idx="41">
                  <c:v>-3.4476501542369808E-3</c:v>
                </c:pt>
                <c:pt idx="42">
                  <c:v>-9.4683175528040842E-3</c:v>
                </c:pt>
                <c:pt idx="43">
                  <c:v>-3.8602941176470562E-2</c:v>
                </c:pt>
                <c:pt idx="44">
                  <c:v>4.5889101338432159E-3</c:v>
                </c:pt>
                <c:pt idx="45">
                  <c:v>1.1419870574800317E-3</c:v>
                </c:pt>
                <c:pt idx="46">
                  <c:v>4.3155893536121592E-2</c:v>
                </c:pt>
                <c:pt idx="47">
                  <c:v>4.2646254784035165E-2</c:v>
                </c:pt>
                <c:pt idx="48">
                  <c:v>3.4958923265162589E-3</c:v>
                </c:pt>
                <c:pt idx="49">
                  <c:v>2.6998780700226543E-2</c:v>
                </c:pt>
                <c:pt idx="50">
                  <c:v>2.6797829036635079E-2</c:v>
                </c:pt>
                <c:pt idx="51">
                  <c:v>-8.4241823587710707E-3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8E-4184-8665-79F9F9EBD6D6}"/>
            </c:ext>
          </c:extLst>
        </c:ser>
        <c:ser>
          <c:idx val="5"/>
          <c:order val="13"/>
          <c:tx>
            <c:strRef>
              <c:f>'Variaciones Semanal'!$S$1:$S$2</c:f>
              <c:strCache>
                <c:ptCount val="2"/>
                <c:pt idx="0">
                  <c:v>EXH2</c:v>
                </c:pt>
                <c:pt idx="1">
                  <c:v>Servicios Financieros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Semanal'!$S$3:$S$61</c:f>
              <c:numCache>
                <c:formatCode>0.00%</c:formatCode>
                <c:ptCount val="59"/>
                <c:pt idx="0">
                  <c:v>-3.3957335655202536E-2</c:v>
                </c:pt>
                <c:pt idx="1">
                  <c:v>-3.9357067748234775E-2</c:v>
                </c:pt>
                <c:pt idx="2">
                  <c:v>-6.098514464425342E-2</c:v>
                </c:pt>
                <c:pt idx="3">
                  <c:v>2.2980849292256522E-2</c:v>
                </c:pt>
                <c:pt idx="4">
                  <c:v>7.8300504639426949E-2</c:v>
                </c:pt>
                <c:pt idx="5">
                  <c:v>2.8683574879229123E-3</c:v>
                </c:pt>
                <c:pt idx="6">
                  <c:v>1.8666265241607638E-2</c:v>
                </c:pt>
                <c:pt idx="7">
                  <c:v>4.728831092064345E-3</c:v>
                </c:pt>
                <c:pt idx="8">
                  <c:v>-1.6031769377849558E-2</c:v>
                </c:pt>
                <c:pt idx="9">
                  <c:v>-2.8550074738415754E-2</c:v>
                </c:pt>
                <c:pt idx="10">
                  <c:v>-2.8465917833512711E-2</c:v>
                </c:pt>
                <c:pt idx="11">
                  <c:v>-3.8961038961038974E-2</c:v>
                </c:pt>
                <c:pt idx="12">
                  <c:v>-1.4831905075807228E-3</c:v>
                </c:pt>
                <c:pt idx="13">
                  <c:v>3.7960059415744762E-3</c:v>
                </c:pt>
                <c:pt idx="14">
                  <c:v>3.0253206182176751E-2</c:v>
                </c:pt>
                <c:pt idx="15">
                  <c:v>-2.5534631343759884E-3</c:v>
                </c:pt>
                <c:pt idx="16">
                  <c:v>-7.3599999999999999E-2</c:v>
                </c:pt>
                <c:pt idx="17">
                  <c:v>-3.1433506044905024E-2</c:v>
                </c:pt>
                <c:pt idx="18">
                  <c:v>2.5855920114122632E-2</c:v>
                </c:pt>
                <c:pt idx="19">
                  <c:v>-3.3895358943160092E-2</c:v>
                </c:pt>
                <c:pt idx="20">
                  <c:v>3.9942425332853526E-2</c:v>
                </c:pt>
                <c:pt idx="21">
                  <c:v>-3.840830449826993E-2</c:v>
                </c:pt>
                <c:pt idx="22">
                  <c:v>6.4591579704929902E-2</c:v>
                </c:pt>
                <c:pt idx="23">
                  <c:v>4.3603177285786776E-2</c:v>
                </c:pt>
                <c:pt idx="24">
                  <c:v>-1.1336032388663542E-3</c:v>
                </c:pt>
                <c:pt idx="25">
                  <c:v>5.9987029831387595E-3</c:v>
                </c:pt>
                <c:pt idx="26">
                  <c:v>-2.5463336019339256E-2</c:v>
                </c:pt>
                <c:pt idx="27">
                  <c:v>-6.118736563585192E-3</c:v>
                </c:pt>
                <c:pt idx="28">
                  <c:v>-7.0382695507487547E-2</c:v>
                </c:pt>
                <c:pt idx="29">
                  <c:v>4.8147485233578147E-2</c:v>
                </c:pt>
                <c:pt idx="30">
                  <c:v>-2.561475409836067E-2</c:v>
                </c:pt>
                <c:pt idx="31">
                  <c:v>-6.659656501927802E-2</c:v>
                </c:pt>
                <c:pt idx="32">
                  <c:v>-1.6898235073225631E-2</c:v>
                </c:pt>
                <c:pt idx="33">
                  <c:v>2.8838808250572834E-2</c:v>
                </c:pt>
                <c:pt idx="34">
                  <c:v>-3.3228141822907009E-2</c:v>
                </c:pt>
                <c:pt idx="35">
                  <c:v>2.8801843317971532E-3</c:v>
                </c:pt>
                <c:pt idx="36">
                  <c:v>4.7290829025464332E-2</c:v>
                </c:pt>
                <c:pt idx="37">
                  <c:v>1.5722120658135275E-2</c:v>
                </c:pt>
                <c:pt idx="38">
                  <c:v>9.2692584593232485E-2</c:v>
                </c:pt>
                <c:pt idx="39">
                  <c:v>-2.1083841212320875E-2</c:v>
                </c:pt>
                <c:pt idx="40">
                  <c:v>1.0264176341914899E-2</c:v>
                </c:pt>
                <c:pt idx="41">
                  <c:v>-4.497001998667538E-3</c:v>
                </c:pt>
                <c:pt idx="42">
                  <c:v>-2.9278902459427769E-2</c:v>
                </c:pt>
                <c:pt idx="43">
                  <c:v>-3.1885556704584594E-2</c:v>
                </c:pt>
                <c:pt idx="44">
                  <c:v>-4.6288054121418343E-3</c:v>
                </c:pt>
                <c:pt idx="45">
                  <c:v>4.6503308889287442E-3</c:v>
                </c:pt>
                <c:pt idx="46">
                  <c:v>2.4924336834609262E-2</c:v>
                </c:pt>
                <c:pt idx="47">
                  <c:v>4.064616988014591E-2</c:v>
                </c:pt>
                <c:pt idx="48">
                  <c:v>-1.0515773660490613E-2</c:v>
                </c:pt>
                <c:pt idx="49">
                  <c:v>1.9399460188933793E-2</c:v>
                </c:pt>
                <c:pt idx="50">
                  <c:v>3.1606817805725607E-2</c:v>
                </c:pt>
                <c:pt idx="51">
                  <c:v>-8.6621751684312631E-3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8E-4184-8665-79F9F9EBD6D6}"/>
            </c:ext>
          </c:extLst>
        </c:ser>
        <c:ser>
          <c:idx val="9"/>
          <c:order val="14"/>
          <c:tx>
            <c:strRef>
              <c:f>'Variaciones Semanal'!$W$1:$W$2</c:f>
              <c:strCache>
                <c:ptCount val="2"/>
                <c:pt idx="0">
                  <c:v>EXH5</c:v>
                </c:pt>
                <c:pt idx="1">
                  <c:v>Seguros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Semanal'!$W$3:$W$61</c:f>
              <c:numCache>
                <c:formatCode>0.00%</c:formatCode>
                <c:ptCount val="59"/>
                <c:pt idx="0">
                  <c:v>-3.5788228334812211E-2</c:v>
                </c:pt>
                <c:pt idx="1">
                  <c:v>-3.2055214723926473E-2</c:v>
                </c:pt>
                <c:pt idx="2">
                  <c:v>-8.2871177309459587E-2</c:v>
                </c:pt>
                <c:pt idx="3">
                  <c:v>4.4229440221147165E-2</c:v>
                </c:pt>
                <c:pt idx="4">
                  <c:v>3.7061548643282594E-2</c:v>
                </c:pt>
                <c:pt idx="5">
                  <c:v>2.0580727504786234E-2</c:v>
                </c:pt>
                <c:pt idx="6">
                  <c:v>2.1885258715022671E-2</c:v>
                </c:pt>
                <c:pt idx="7">
                  <c:v>-1.5297537096529146E-3</c:v>
                </c:pt>
                <c:pt idx="8">
                  <c:v>6.5880189980083159E-3</c:v>
                </c:pt>
                <c:pt idx="9">
                  <c:v>-1.1263318112633369E-2</c:v>
                </c:pt>
                <c:pt idx="10">
                  <c:v>-1.8626847290640347E-2</c:v>
                </c:pt>
                <c:pt idx="11">
                  <c:v>-3.0901960784313731E-2</c:v>
                </c:pt>
                <c:pt idx="12">
                  <c:v>8.5788280997085575E-3</c:v>
                </c:pt>
                <c:pt idx="13">
                  <c:v>-3.2097576632972302E-4</c:v>
                </c:pt>
                <c:pt idx="14">
                  <c:v>2.5204687750842947E-2</c:v>
                </c:pt>
                <c:pt idx="15">
                  <c:v>-1.7381772627622971E-2</c:v>
                </c:pt>
                <c:pt idx="16">
                  <c:v>-4.3984063745019841E-2</c:v>
                </c:pt>
                <c:pt idx="17">
                  <c:v>-5.3342223703950475E-3</c:v>
                </c:pt>
                <c:pt idx="18">
                  <c:v>5.027652086475598E-4</c:v>
                </c:pt>
                <c:pt idx="19">
                  <c:v>-1.3065326633165841E-2</c:v>
                </c:pt>
                <c:pt idx="20">
                  <c:v>1.9687712152070436E-2</c:v>
                </c:pt>
                <c:pt idx="21">
                  <c:v>-7.3235685752330193E-2</c:v>
                </c:pt>
                <c:pt idx="22">
                  <c:v>1.0237068965517349E-2</c:v>
                </c:pt>
                <c:pt idx="23">
                  <c:v>2.9333333333333211E-2</c:v>
                </c:pt>
                <c:pt idx="24">
                  <c:v>1.1226252158894612E-2</c:v>
                </c:pt>
                <c:pt idx="25">
                  <c:v>4.4235695986336587E-2</c:v>
                </c:pt>
                <c:pt idx="26">
                  <c:v>-2.3716061498200935E-2</c:v>
                </c:pt>
                <c:pt idx="27">
                  <c:v>-7.0363544982408044E-3</c:v>
                </c:pt>
                <c:pt idx="28">
                  <c:v>-3.1719250885776984E-2</c:v>
                </c:pt>
                <c:pt idx="29">
                  <c:v>4.1644885868618253E-2</c:v>
                </c:pt>
                <c:pt idx="30">
                  <c:v>6.0220809635329609E-3</c:v>
                </c:pt>
                <c:pt idx="31">
                  <c:v>-4.8387096774193616E-2</c:v>
                </c:pt>
                <c:pt idx="32">
                  <c:v>-4.1586580464791134E-2</c:v>
                </c:pt>
                <c:pt idx="33">
                  <c:v>1.8596171376481285E-2</c:v>
                </c:pt>
                <c:pt idx="34">
                  <c:v>-2.505817075353467E-3</c:v>
                </c:pt>
                <c:pt idx="35">
                  <c:v>1.1125067288713542E-2</c:v>
                </c:pt>
                <c:pt idx="36">
                  <c:v>2.3247559893522451E-2</c:v>
                </c:pt>
                <c:pt idx="37">
                  <c:v>3.6420395421435936E-2</c:v>
                </c:pt>
                <c:pt idx="38">
                  <c:v>3.7483266398929072E-2</c:v>
                </c:pt>
                <c:pt idx="39">
                  <c:v>1.6451612903225943E-2</c:v>
                </c:pt>
                <c:pt idx="40">
                  <c:v>7.9339892097747278E-3</c:v>
                </c:pt>
                <c:pt idx="41">
                  <c:v>8.3438287153652091E-3</c:v>
                </c:pt>
                <c:pt idx="42">
                  <c:v>6.4012490241998066E-3</c:v>
                </c:pt>
                <c:pt idx="43">
                  <c:v>-2.6838349363946579E-2</c:v>
                </c:pt>
                <c:pt idx="44">
                  <c:v>1.8970189701897011E-2</c:v>
                </c:pt>
                <c:pt idx="45">
                  <c:v>-4.3804755944931717E-3</c:v>
                </c:pt>
                <c:pt idx="46">
                  <c:v>3.0169704588309365E-2</c:v>
                </c:pt>
                <c:pt idx="47">
                  <c:v>1.2660158633313046E-2</c:v>
                </c:pt>
                <c:pt idx="48">
                  <c:v>7.079379424612231E-3</c:v>
                </c:pt>
                <c:pt idx="49">
                  <c:v>1.1666168112473896E-2</c:v>
                </c:pt>
                <c:pt idx="50">
                  <c:v>-1.3305736250739275E-2</c:v>
                </c:pt>
                <c:pt idx="51">
                  <c:v>1.7980221756068726E-3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8E-4184-8665-79F9F9EBD6D6}"/>
            </c:ext>
          </c:extLst>
        </c:ser>
        <c:ser>
          <c:idx val="10"/>
          <c:order val="15"/>
          <c:tx>
            <c:strRef>
              <c:f>'Variaciones Semanal'!$X$1:$X$2</c:f>
              <c:strCache>
                <c:ptCount val="2"/>
                <c:pt idx="0">
                  <c:v>EXH6</c:v>
                </c:pt>
                <c:pt idx="1">
                  <c:v>Medios de Comunicación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Semanal'!$X$3:$X$61</c:f>
              <c:numCache>
                <c:formatCode>0.00%</c:formatCode>
                <c:ptCount val="59"/>
                <c:pt idx="0">
                  <c:v>-2.4126046282619384E-2</c:v>
                </c:pt>
                <c:pt idx="1">
                  <c:v>-1.345442314160783E-2</c:v>
                </c:pt>
                <c:pt idx="2">
                  <c:v>-3.8186157517899666E-2</c:v>
                </c:pt>
                <c:pt idx="3">
                  <c:v>-1.187522155264098E-2</c:v>
                </c:pt>
                <c:pt idx="4">
                  <c:v>6.2242152466367662E-2</c:v>
                </c:pt>
                <c:pt idx="5">
                  <c:v>1.1482607227288E-2</c:v>
                </c:pt>
                <c:pt idx="6">
                  <c:v>5.5091819699499833E-3</c:v>
                </c:pt>
                <c:pt idx="7">
                  <c:v>1.8429354142454057E-2</c:v>
                </c:pt>
                <c:pt idx="8">
                  <c:v>-8.1512879034895125E-4</c:v>
                </c:pt>
                <c:pt idx="9">
                  <c:v>-1.5989557839778068E-2</c:v>
                </c:pt>
                <c:pt idx="10">
                  <c:v>-9.7827889238932819E-3</c:v>
                </c:pt>
                <c:pt idx="11">
                  <c:v>-1.7582049564634938E-2</c:v>
                </c:pt>
                <c:pt idx="12">
                  <c:v>-3.3066303050963142E-2</c:v>
                </c:pt>
                <c:pt idx="13">
                  <c:v>6.3458487572713995E-3</c:v>
                </c:pt>
                <c:pt idx="14">
                  <c:v>-1.2086179716237599E-2</c:v>
                </c:pt>
                <c:pt idx="15">
                  <c:v>-1.5957446808510634E-2</c:v>
                </c:pt>
                <c:pt idx="16">
                  <c:v>-4.0180180180180103E-2</c:v>
                </c:pt>
                <c:pt idx="17">
                  <c:v>-3.1162004880796013E-2</c:v>
                </c:pt>
                <c:pt idx="18">
                  <c:v>3.0226700251889227E-2</c:v>
                </c:pt>
                <c:pt idx="19">
                  <c:v>-1.8807598269700909E-2</c:v>
                </c:pt>
                <c:pt idx="20">
                  <c:v>3.8144527506229542E-2</c:v>
                </c:pt>
                <c:pt idx="21">
                  <c:v>-4.6159527326440353E-3</c:v>
                </c:pt>
                <c:pt idx="22">
                  <c:v>5.175292153589317E-2</c:v>
                </c:pt>
                <c:pt idx="23">
                  <c:v>3.4920634920634797E-2</c:v>
                </c:pt>
                <c:pt idx="24">
                  <c:v>7.6687116564417845E-3</c:v>
                </c:pt>
                <c:pt idx="25">
                  <c:v>-1.8603077963808556E-2</c:v>
                </c:pt>
                <c:pt idx="26">
                  <c:v>-5.6867137687403035E-3</c:v>
                </c:pt>
                <c:pt idx="27">
                  <c:v>-1.6464471403812908E-2</c:v>
                </c:pt>
                <c:pt idx="28">
                  <c:v>-6.607929515418498E-2</c:v>
                </c:pt>
                <c:pt idx="29">
                  <c:v>3.6792452830188838E-2</c:v>
                </c:pt>
                <c:pt idx="30">
                  <c:v>-2.7843494085532328E-2</c:v>
                </c:pt>
                <c:pt idx="31">
                  <c:v>-4.1557469112691869E-2</c:v>
                </c:pt>
                <c:pt idx="32">
                  <c:v>-5.859375000000111E-3</c:v>
                </c:pt>
                <c:pt idx="33">
                  <c:v>4.9115913555992208E-2</c:v>
                </c:pt>
                <c:pt idx="34">
                  <c:v>-1.5355805243445708E-2</c:v>
                </c:pt>
                <c:pt idx="35">
                  <c:v>2.8527957398249981E-3</c:v>
                </c:pt>
                <c:pt idx="36">
                  <c:v>4.66527593400341E-2</c:v>
                </c:pt>
                <c:pt idx="37">
                  <c:v>-7.2476897988765776E-3</c:v>
                </c:pt>
                <c:pt idx="38">
                  <c:v>2.9019894141266711E-2</c:v>
                </c:pt>
                <c:pt idx="39">
                  <c:v>3.7247250798155829E-3</c:v>
                </c:pt>
                <c:pt idx="40">
                  <c:v>3.7992578194027127E-2</c:v>
                </c:pt>
                <c:pt idx="41">
                  <c:v>6.639427987742641E-3</c:v>
                </c:pt>
                <c:pt idx="42">
                  <c:v>-1.3022154574666045E-2</c:v>
                </c:pt>
                <c:pt idx="43">
                  <c:v>-2.9129540781357099E-2</c:v>
                </c:pt>
                <c:pt idx="44">
                  <c:v>-3.0003529827037356E-3</c:v>
                </c:pt>
                <c:pt idx="45">
                  <c:v>-5.6647194193663042E-3</c:v>
                </c:pt>
                <c:pt idx="46">
                  <c:v>2.759480149546012E-2</c:v>
                </c:pt>
                <c:pt idx="47">
                  <c:v>1.5939015939016032E-2</c:v>
                </c:pt>
                <c:pt idx="48">
                  <c:v>3.4106412005452391E-4</c:v>
                </c:pt>
                <c:pt idx="49">
                  <c:v>1.1592226389362636E-2</c:v>
                </c:pt>
                <c:pt idx="50">
                  <c:v>3.6737445230872856E-2</c:v>
                </c:pt>
                <c:pt idx="51">
                  <c:v>-1.056566970091033E-2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8E-4184-8665-79F9F9EBD6D6}"/>
            </c:ext>
          </c:extLst>
        </c:ser>
        <c:ser>
          <c:idx val="12"/>
          <c:order val="16"/>
          <c:tx>
            <c:strRef>
              <c:f>'Variaciones Semanal'!$Z$1:$Z$2</c:f>
              <c:strCache>
                <c:ptCount val="2"/>
                <c:pt idx="0">
                  <c:v>EXH7</c:v>
                </c:pt>
                <c:pt idx="1">
                  <c:v>Discrecional (Serv. Consumo)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Semanal'!$Z$3:$Z$61</c:f>
              <c:numCache>
                <c:formatCode>0.00%</c:formatCode>
                <c:ptCount val="59"/>
                <c:pt idx="0">
                  <c:v>4.0072129833701453E-3</c:v>
                </c:pt>
                <c:pt idx="1">
                  <c:v>-2.8437437637198082E-2</c:v>
                </c:pt>
                <c:pt idx="2">
                  <c:v>-6.4290849337578337E-2</c:v>
                </c:pt>
                <c:pt idx="3">
                  <c:v>-2.9963780046098121E-2</c:v>
                </c:pt>
                <c:pt idx="4">
                  <c:v>3.7904503281285473E-2</c:v>
                </c:pt>
                <c:pt idx="5">
                  <c:v>1.7442494276680431E-3</c:v>
                </c:pt>
                <c:pt idx="6">
                  <c:v>2.013276743932968E-2</c:v>
                </c:pt>
                <c:pt idx="7">
                  <c:v>1.8135267761894003E-3</c:v>
                </c:pt>
                <c:pt idx="8">
                  <c:v>-1.0967948035353059E-2</c:v>
                </c:pt>
                <c:pt idx="9">
                  <c:v>3.0146425495263252E-3</c:v>
                </c:pt>
                <c:pt idx="10">
                  <c:v>-6.0111635895234716E-3</c:v>
                </c:pt>
                <c:pt idx="11">
                  <c:v>-4.7192224622030099E-2</c:v>
                </c:pt>
                <c:pt idx="12">
                  <c:v>1.3714156182704329E-2</c:v>
                </c:pt>
                <c:pt idx="13">
                  <c:v>-3.1753130590339906E-2</c:v>
                </c:pt>
                <c:pt idx="14">
                  <c:v>3.1870669745958535E-2</c:v>
                </c:pt>
                <c:pt idx="15">
                  <c:v>3.1781557743957078E-2</c:v>
                </c:pt>
                <c:pt idx="16">
                  <c:v>-4.3709327548806964E-2</c:v>
                </c:pt>
                <c:pt idx="17">
                  <c:v>-2.7673811954179395E-2</c:v>
                </c:pt>
                <c:pt idx="18">
                  <c:v>4.2925463664994723E-2</c:v>
                </c:pt>
                <c:pt idx="19">
                  <c:v>-8.2764791410355754E-3</c:v>
                </c:pt>
                <c:pt idx="20">
                  <c:v>1.522499154167134E-2</c:v>
                </c:pt>
                <c:pt idx="21">
                  <c:v>-8.8869140191067952E-3</c:v>
                </c:pt>
                <c:pt idx="22">
                  <c:v>3.8444295001121009E-2</c:v>
                </c:pt>
                <c:pt idx="23">
                  <c:v>4.3604964921748479E-2</c:v>
                </c:pt>
                <c:pt idx="24">
                  <c:v>9.8252146033717125E-3</c:v>
                </c:pt>
                <c:pt idx="25">
                  <c:v>-2.9700942236788874E-3</c:v>
                </c:pt>
                <c:pt idx="26">
                  <c:v>1.129943502824915E-3</c:v>
                </c:pt>
                <c:pt idx="27">
                  <c:v>-6.7720090293453827E-3</c:v>
                </c:pt>
                <c:pt idx="28">
                  <c:v>-6.466942148760324E-2</c:v>
                </c:pt>
                <c:pt idx="29">
                  <c:v>5.5224210293793874E-3</c:v>
                </c:pt>
                <c:pt idx="30">
                  <c:v>-1.5817223198594133E-2</c:v>
                </c:pt>
                <c:pt idx="31">
                  <c:v>-3.9620535714285698E-2</c:v>
                </c:pt>
                <c:pt idx="32">
                  <c:v>-3.0214991284136516E-3</c:v>
                </c:pt>
                <c:pt idx="33">
                  <c:v>2.1913975987877254E-2</c:v>
                </c:pt>
                <c:pt idx="34">
                  <c:v>-1.3687692483176361E-3</c:v>
                </c:pt>
                <c:pt idx="35">
                  <c:v>-8.1096516276413233E-3</c:v>
                </c:pt>
                <c:pt idx="36">
                  <c:v>7.0244127130354439E-3</c:v>
                </c:pt>
                <c:pt idx="37">
                  <c:v>2.65294453973699E-2</c:v>
                </c:pt>
                <c:pt idx="38">
                  <c:v>4.3778545170992667E-2</c:v>
                </c:pt>
                <c:pt idx="39">
                  <c:v>6.0832443970115779E-3</c:v>
                </c:pt>
                <c:pt idx="40">
                  <c:v>1.198684629256408E-2</c:v>
                </c:pt>
                <c:pt idx="41">
                  <c:v>2.4947589098532452E-2</c:v>
                </c:pt>
                <c:pt idx="42">
                  <c:v>-5.6248721619962527E-3</c:v>
                </c:pt>
                <c:pt idx="43">
                  <c:v>-4.3402242106345801E-2</c:v>
                </c:pt>
                <c:pt idx="44">
                  <c:v>-1.2901838511988339E-3</c:v>
                </c:pt>
                <c:pt idx="45">
                  <c:v>9.3659166756379086E-3</c:v>
                </c:pt>
                <c:pt idx="46">
                  <c:v>4.7568259385665446E-2</c:v>
                </c:pt>
                <c:pt idx="47">
                  <c:v>3.4005294237426265E-2</c:v>
                </c:pt>
                <c:pt idx="48">
                  <c:v>-1.3588026782197615E-2</c:v>
                </c:pt>
                <c:pt idx="49">
                  <c:v>7.9856258734278818E-3</c:v>
                </c:pt>
                <c:pt idx="50">
                  <c:v>2.4559318676965702E-2</c:v>
                </c:pt>
                <c:pt idx="51">
                  <c:v>-1.3145176879953646E-2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58E-4184-8665-79F9F9EBD6D6}"/>
            </c:ext>
          </c:extLst>
        </c:ser>
        <c:ser>
          <c:idx val="13"/>
          <c:order val="17"/>
          <c:tx>
            <c:strRef>
              <c:f>'Variaciones Semanal'!$AA$1:$AA$2</c:f>
              <c:strCache>
                <c:ptCount val="2"/>
                <c:pt idx="0">
                  <c:v>EXI5</c:v>
                </c:pt>
                <c:pt idx="1">
                  <c:v>Inmobiliario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Semanal'!$AA$3:$AA$61</c:f>
              <c:numCache>
                <c:formatCode>0.00%</c:formatCode>
                <c:ptCount val="59"/>
                <c:pt idx="0">
                  <c:v>-1.4780405405404595E-3</c:v>
                </c:pt>
                <c:pt idx="1">
                  <c:v>3.7005709452315738E-3</c:v>
                </c:pt>
                <c:pt idx="2">
                  <c:v>-4.4980511956178248E-2</c:v>
                </c:pt>
                <c:pt idx="3">
                  <c:v>2.7906463710567042E-2</c:v>
                </c:pt>
                <c:pt idx="4">
                  <c:v>3.9596523232106495E-2</c:v>
                </c:pt>
                <c:pt idx="5">
                  <c:v>-3.4475639966969562E-2</c:v>
                </c:pt>
                <c:pt idx="6">
                  <c:v>2.8437032285653308E-2</c:v>
                </c:pt>
                <c:pt idx="7">
                  <c:v>4.8856548856548443E-3</c:v>
                </c:pt>
                <c:pt idx="8">
                  <c:v>-2.5240508947967255E-2</c:v>
                </c:pt>
                <c:pt idx="9">
                  <c:v>-2.3347129364321373E-2</c:v>
                </c:pt>
                <c:pt idx="10">
                  <c:v>-1.8146256655438453E-2</c:v>
                </c:pt>
                <c:pt idx="11">
                  <c:v>-4.5152722443559057E-2</c:v>
                </c:pt>
                <c:pt idx="12">
                  <c:v>-3.5350023180343082E-2</c:v>
                </c:pt>
                <c:pt idx="13">
                  <c:v>3.268052384957354E-2</c:v>
                </c:pt>
                <c:pt idx="14">
                  <c:v>1.3961605584640324E-3</c:v>
                </c:pt>
                <c:pt idx="15">
                  <c:v>-2.1842686185662652E-2</c:v>
                </c:pt>
                <c:pt idx="16">
                  <c:v>-6.6041097517519853E-2</c:v>
                </c:pt>
                <c:pt idx="17">
                  <c:v>-4.3494849294162585E-2</c:v>
                </c:pt>
                <c:pt idx="18">
                  <c:v>6.2491689934849326E-3</c:v>
                </c:pt>
                <c:pt idx="19">
                  <c:v>-5.985729386892169E-2</c:v>
                </c:pt>
                <c:pt idx="20">
                  <c:v>2.9936753338018374E-2</c:v>
                </c:pt>
                <c:pt idx="21">
                  <c:v>-1.6102620087336317E-2</c:v>
                </c:pt>
                <c:pt idx="22">
                  <c:v>5.3675450762829424E-2</c:v>
                </c:pt>
                <c:pt idx="23">
                  <c:v>6.436751349216796E-2</c:v>
                </c:pt>
                <c:pt idx="24">
                  <c:v>-1.9910957209992586E-2</c:v>
                </c:pt>
                <c:pt idx="25">
                  <c:v>3.1041009463722347E-2</c:v>
                </c:pt>
                <c:pt idx="26">
                  <c:v>-6.1559172683881891E-2</c:v>
                </c:pt>
                <c:pt idx="27">
                  <c:v>-2.699530516431925E-2</c:v>
                </c:pt>
                <c:pt idx="28">
                  <c:v>-6.9293660367243048E-2</c:v>
                </c:pt>
                <c:pt idx="29">
                  <c:v>1.8289170506912367E-2</c:v>
                </c:pt>
                <c:pt idx="30">
                  <c:v>-4.5962381558478205E-2</c:v>
                </c:pt>
                <c:pt idx="31">
                  <c:v>-0.10939816187370299</c:v>
                </c:pt>
                <c:pt idx="32">
                  <c:v>-5.3761651131824295E-2</c:v>
                </c:pt>
                <c:pt idx="33">
                  <c:v>1.5127528583992911E-2</c:v>
                </c:pt>
                <c:pt idx="34">
                  <c:v>-1.9407381736267548E-2</c:v>
                </c:pt>
                <c:pt idx="35">
                  <c:v>9.3656122989926871E-3</c:v>
                </c:pt>
                <c:pt idx="36">
                  <c:v>7.5105042016806678E-2</c:v>
                </c:pt>
                <c:pt idx="37">
                  <c:v>2.9311187103078229E-3</c:v>
                </c:pt>
                <c:pt idx="38">
                  <c:v>9.741841207988311E-2</c:v>
                </c:pt>
                <c:pt idx="39">
                  <c:v>-4.4385264092321464E-2</c:v>
                </c:pt>
                <c:pt idx="40">
                  <c:v>2.059142282087012E-2</c:v>
                </c:pt>
                <c:pt idx="41">
                  <c:v>-2.8367718446601797E-2</c:v>
                </c:pt>
                <c:pt idx="42">
                  <c:v>1.7017954722872819E-2</c:v>
                </c:pt>
                <c:pt idx="43">
                  <c:v>-2.3641387780165779E-2</c:v>
                </c:pt>
                <c:pt idx="44">
                  <c:v>-2.1540880503144733E-2</c:v>
                </c:pt>
                <c:pt idx="45">
                  <c:v>1.2373453318335281E-2</c:v>
                </c:pt>
                <c:pt idx="46">
                  <c:v>4.1269841269841345E-2</c:v>
                </c:pt>
                <c:pt idx="47">
                  <c:v>6.036585365853675E-2</c:v>
                </c:pt>
                <c:pt idx="48">
                  <c:v>-1.7970097757331827E-2</c:v>
                </c:pt>
                <c:pt idx="49">
                  <c:v>1.7420582637973858E-2</c:v>
                </c:pt>
                <c:pt idx="50">
                  <c:v>3.294964028776981E-2</c:v>
                </c:pt>
                <c:pt idx="51">
                  <c:v>-2.7859033291544821E-2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58E-4184-8665-79F9F9EBD6D6}"/>
            </c:ext>
          </c:extLst>
        </c:ser>
        <c:ser>
          <c:idx val="17"/>
          <c:order val="18"/>
          <c:tx>
            <c:strRef>
              <c:f>'Variaciones Semanal'!$AF$1:$AF$2</c:f>
              <c:strCache>
                <c:ptCount val="2"/>
                <c:pt idx="0">
                  <c:v>EXV9</c:v>
                </c:pt>
                <c:pt idx="1">
                  <c:v>Viajes-Ocio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Semanal'!$AF$3:$AF$61</c:f>
              <c:numCache>
                <c:formatCode>0.00%</c:formatCode>
                <c:ptCount val="59"/>
                <c:pt idx="0">
                  <c:v>-4.7510278666057504E-2</c:v>
                </c:pt>
                <c:pt idx="1">
                  <c:v>-2.9736211031175075E-2</c:v>
                </c:pt>
                <c:pt idx="2">
                  <c:v>-0.11240731586752351</c:v>
                </c:pt>
                <c:pt idx="3">
                  <c:v>2.2276676319893163E-2</c:v>
                </c:pt>
                <c:pt idx="4">
                  <c:v>3.4430159076051403E-2</c:v>
                </c:pt>
                <c:pt idx="5">
                  <c:v>1.0638297872340496E-2</c:v>
                </c:pt>
                <c:pt idx="6">
                  <c:v>-1.0838978634705732E-2</c:v>
                </c:pt>
                <c:pt idx="7">
                  <c:v>-1.1379201348646117E-2</c:v>
                </c:pt>
                <c:pt idx="8">
                  <c:v>-3.5169988276669839E-3</c:v>
                </c:pt>
                <c:pt idx="9">
                  <c:v>-1.8181818181817189E-3</c:v>
                </c:pt>
                <c:pt idx="10">
                  <c:v>1.5000535733419085E-2</c:v>
                </c:pt>
                <c:pt idx="11">
                  <c:v>-2.565185263380132E-2</c:v>
                </c:pt>
                <c:pt idx="12">
                  <c:v>-5.3087757313110551E-3</c:v>
                </c:pt>
                <c:pt idx="13">
                  <c:v>6.7530770068622292E-3</c:v>
                </c:pt>
                <c:pt idx="14">
                  <c:v>1.6444877204370822E-2</c:v>
                </c:pt>
                <c:pt idx="15">
                  <c:v>-1.4688664183076128E-2</c:v>
                </c:pt>
                <c:pt idx="16">
                  <c:v>-4.8719887652587279E-2</c:v>
                </c:pt>
                <c:pt idx="17">
                  <c:v>-5.7574381103792871E-2</c:v>
                </c:pt>
                <c:pt idx="18">
                  <c:v>1.8676949030003831E-2</c:v>
                </c:pt>
                <c:pt idx="19">
                  <c:v>-6.4584811923349972E-2</c:v>
                </c:pt>
                <c:pt idx="20">
                  <c:v>9.6105209914010281E-3</c:v>
                </c:pt>
                <c:pt idx="21">
                  <c:v>-9.8947895791582363E-3</c:v>
                </c:pt>
                <c:pt idx="22">
                  <c:v>3.8456672991777241E-2</c:v>
                </c:pt>
                <c:pt idx="23">
                  <c:v>4.1052503349981784E-2</c:v>
                </c:pt>
                <c:pt idx="24">
                  <c:v>2.8083313831032131E-2</c:v>
                </c:pt>
                <c:pt idx="25">
                  <c:v>6.1006146141588946E-2</c:v>
                </c:pt>
                <c:pt idx="26">
                  <c:v>-3.6151040549238345E-2</c:v>
                </c:pt>
                <c:pt idx="27">
                  <c:v>-3.8953811908737368E-3</c:v>
                </c:pt>
                <c:pt idx="28">
                  <c:v>-7.6536312849161847E-2</c:v>
                </c:pt>
                <c:pt idx="29">
                  <c:v>4.1863278886872468E-2</c:v>
                </c:pt>
                <c:pt idx="30">
                  <c:v>-2.3690628266171299E-2</c:v>
                </c:pt>
                <c:pt idx="31">
                  <c:v>-8.1955513262757185E-2</c:v>
                </c:pt>
                <c:pt idx="32">
                  <c:v>1.9305519564654094E-2</c:v>
                </c:pt>
                <c:pt idx="33">
                  <c:v>4.0930469047921747E-2</c:v>
                </c:pt>
                <c:pt idx="34">
                  <c:v>1.221150323604836E-2</c:v>
                </c:pt>
                <c:pt idx="35">
                  <c:v>2.0388466642538461E-2</c:v>
                </c:pt>
                <c:pt idx="36">
                  <c:v>6.9992906124379362E-2</c:v>
                </c:pt>
                <c:pt idx="37">
                  <c:v>6.4088397790054152E-3</c:v>
                </c:pt>
                <c:pt idx="38">
                  <c:v>3.0522617479139091E-2</c:v>
                </c:pt>
                <c:pt idx="39">
                  <c:v>-2.5356914553590459E-2</c:v>
                </c:pt>
                <c:pt idx="40">
                  <c:v>4.3178836904241402E-2</c:v>
                </c:pt>
                <c:pt idx="41">
                  <c:v>1.5613538719480236E-2</c:v>
                </c:pt>
                <c:pt idx="42">
                  <c:v>5.0557160544779656E-3</c:v>
                </c:pt>
                <c:pt idx="43">
                  <c:v>-4.3835335181192869E-2</c:v>
                </c:pt>
                <c:pt idx="44">
                  <c:v>-1.1917543482928949E-2</c:v>
                </c:pt>
                <c:pt idx="45">
                  <c:v>-1.1735303705313394E-2</c:v>
                </c:pt>
                <c:pt idx="46">
                  <c:v>6.7289719626168143E-2</c:v>
                </c:pt>
                <c:pt idx="47">
                  <c:v>5.1818275471309461E-2</c:v>
                </c:pt>
                <c:pt idx="48">
                  <c:v>2.3996082272282004E-2</c:v>
                </c:pt>
                <c:pt idx="49">
                  <c:v>1.5781922525107461E-2</c:v>
                </c:pt>
                <c:pt idx="50">
                  <c:v>2.4011299435028333E-2</c:v>
                </c:pt>
                <c:pt idx="51">
                  <c:v>-1.0804597701149388E-2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58E-4184-8665-79F9F9EBD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851695"/>
        <c:axId val="2047846703"/>
      </c:lineChart>
      <c:dateAx>
        <c:axId val="20478516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6703"/>
        <c:crosses val="autoZero"/>
        <c:auto val="1"/>
        <c:lblOffset val="100"/>
        <c:baseTimeUnit val="days"/>
      </c:dateAx>
      <c:valAx>
        <c:axId val="204784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90775707281872786"/>
          <c:y val="7.530516431924883E-2"/>
          <c:w val="9.2242987895273743E-2"/>
          <c:h val="0.66901876702031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#REF!$B$6:$B$128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#REF!$B$4:$B$5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205-4A11-A63F-8E1E336BDF7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#REF!$C$6:$C$128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#REF!$C$4:$C$5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205-4A11-A63F-8E1E336BDF7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#REF!$D$6:$D$128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#REF!$D$4:$D$5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205-4A11-A63F-8E1E336BDF7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#REF!$E$6:$E$128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#REF!$E$4:$E$5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205-4A11-A63F-8E1E336BDF7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#REF!$F$6:$F$128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#REF!$F$4:$F$5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205-4A11-A63F-8E1E336BDF7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#REF!$G$6:$G$128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#REF!$G$4:$G$5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8205-4A11-A63F-8E1E336BDF7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#REF!$H$6:$H$128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#REF!$H$4:$H$5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8205-4A11-A63F-8E1E336BDF7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#REF!$I$6:$I$128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#REF!$I$4:$I$5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8205-4A11-A63F-8E1E336BDF7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#REF!$J$6:$J$128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#REF!$J$4:$J$5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8205-4A11-A63F-8E1E336BDF7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#REF!$K$6:$K$128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#REF!$K$4:$K$5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8205-4A11-A63F-8E1E336BDF79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#REF!$L$6:$L$128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#REF!$L$4:$L$5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8205-4A11-A63F-8E1E336BDF79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#REF!$M$6:$M$128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#REF!$M$4:$M$5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8205-4A11-A63F-8E1E336BD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455343"/>
        <c:axId val="1929455759"/>
      </c:lineChart>
      <c:catAx>
        <c:axId val="1929455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455759"/>
        <c:crosses val="autoZero"/>
        <c:auto val="1"/>
        <c:lblAlgn val="ctr"/>
        <c:lblOffset val="100"/>
        <c:noMultiLvlLbl val="1"/>
      </c:catAx>
      <c:valAx>
        <c:axId val="19294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45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600" b="1">
                <a:latin typeface="+mn-lt"/>
              </a:rPr>
              <a:t>MATERIAS PRIMAS</a:t>
            </a:r>
          </a:p>
        </c:rich>
      </c:tx>
      <c:layout>
        <c:manualLayout>
          <c:xMode val="edge"/>
          <c:yMode val="edge"/>
          <c:x val="0.43736000789838025"/>
          <c:y val="1.7118388942854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5370160137300829E-2"/>
          <c:y val="6.7515655704943056E-2"/>
          <c:w val="0.89539048484095984"/>
          <c:h val="0.66438640927455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Instrumentos!$F$34</c:f>
              <c:strCache>
                <c:ptCount val="1"/>
                <c:pt idx="0">
                  <c:v>% Hoy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cat>
            <c:strRef>
              <c:f>Instrumentos!$C$35:$C$40</c:f>
              <c:strCache>
                <c:ptCount val="6"/>
                <c:pt idx="0">
                  <c:v>Oro</c:v>
                </c:pt>
                <c:pt idx="1">
                  <c:v>Plata</c:v>
                </c:pt>
                <c:pt idx="2">
                  <c:v>Petroleo </c:v>
                </c:pt>
                <c:pt idx="3">
                  <c:v>Cobre</c:v>
                </c:pt>
                <c:pt idx="4">
                  <c:v>Tierras Raras</c:v>
                </c:pt>
                <c:pt idx="5">
                  <c:v>Agua</c:v>
                </c:pt>
              </c:strCache>
            </c:strRef>
          </c:cat>
          <c:val>
            <c:numRef>
              <c:f>Instrumentos!$F$35:$F$40</c:f>
              <c:numCache>
                <c:formatCode>[Green]#,##0.00\ %\ ;[Red]\-#,##0.00\ %</c:formatCode>
                <c:ptCount val="6"/>
                <c:pt idx="0">
                  <c:v>3.7230000000000002E-3</c:v>
                </c:pt>
                <c:pt idx="1">
                  <c:v>8.5870000000000009E-3</c:v>
                </c:pt>
                <c:pt idx="2">
                  <c:v>1.1944E-2</c:v>
                </c:pt>
                <c:pt idx="3">
                  <c:v>-5.659E-3</c:v>
                </c:pt>
                <c:pt idx="4">
                  <c:v>-1.5110000000000002E-3</c:v>
                </c:pt>
                <c:pt idx="5">
                  <c:v>-4.2180000000000004E-3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C-4F1B-A642-D4B6BED2460B}"/>
            </c:ext>
          </c:extLst>
        </c:ser>
        <c:ser>
          <c:idx val="1"/>
          <c:order val="1"/>
          <c:tx>
            <c:strRef>
              <c:f>Instrumentos!$G$34</c:f>
              <c:strCache>
                <c:ptCount val="1"/>
                <c:pt idx="0">
                  <c:v>1 semana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Instrumentos!$C$35:$C$40</c:f>
              <c:strCache>
                <c:ptCount val="6"/>
                <c:pt idx="0">
                  <c:v>Oro</c:v>
                </c:pt>
                <c:pt idx="1">
                  <c:v>Plata</c:v>
                </c:pt>
                <c:pt idx="2">
                  <c:v>Petroleo </c:v>
                </c:pt>
                <c:pt idx="3">
                  <c:v>Cobre</c:v>
                </c:pt>
                <c:pt idx="4">
                  <c:v>Tierras Raras</c:v>
                </c:pt>
                <c:pt idx="5">
                  <c:v>Agua</c:v>
                </c:pt>
              </c:strCache>
            </c:strRef>
          </c:cat>
          <c:val>
            <c:numRef>
              <c:f>Instrumentos!$G$35:$G$40</c:f>
              <c:numCache>
                <c:formatCode>[Green]#,##0.00\ %\ ;[Red]\-#,##0.00\ %</c:formatCode>
                <c:ptCount val="6"/>
                <c:pt idx="0">
                  <c:v>-3.9328297814944735E-2</c:v>
                </c:pt>
                <c:pt idx="1">
                  <c:v>-6.9067028985507206E-2</c:v>
                </c:pt>
                <c:pt idx="2">
                  <c:v>2.0437956204379715E-2</c:v>
                </c:pt>
                <c:pt idx="3">
                  <c:v>-3.301886792452835E-2</c:v>
                </c:pt>
                <c:pt idx="4">
                  <c:v>-5.0779647107098924E-2</c:v>
                </c:pt>
                <c:pt idx="5">
                  <c:v>1.922286184210531E-2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0C-4F1B-A642-D4B6BED2460B}"/>
            </c:ext>
          </c:extLst>
        </c:ser>
        <c:ser>
          <c:idx val="2"/>
          <c:order val="2"/>
          <c:tx>
            <c:strRef>
              <c:f>Instrumentos!$H$34</c:f>
              <c:strCache>
                <c:ptCount val="1"/>
                <c:pt idx="0">
                  <c:v>1 mes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Instrumentos!$C$35:$C$40</c:f>
              <c:strCache>
                <c:ptCount val="6"/>
                <c:pt idx="0">
                  <c:v>Oro</c:v>
                </c:pt>
                <c:pt idx="1">
                  <c:v>Plata</c:v>
                </c:pt>
                <c:pt idx="2">
                  <c:v>Petroleo </c:v>
                </c:pt>
                <c:pt idx="3">
                  <c:v>Cobre</c:v>
                </c:pt>
                <c:pt idx="4">
                  <c:v>Tierras Raras</c:v>
                </c:pt>
                <c:pt idx="5">
                  <c:v>Agua</c:v>
                </c:pt>
              </c:strCache>
            </c:strRef>
          </c:cat>
          <c:val>
            <c:numRef>
              <c:f>Instrumentos!$H$35:$H$40</c:f>
              <c:numCache>
                <c:formatCode>[Green]#,##0.00\ %\ ;[Red]\-#,##0.00\ %</c:formatCode>
                <c:ptCount val="6"/>
                <c:pt idx="0">
                  <c:v>-2.2178551375628963E-4</c:v>
                </c:pt>
                <c:pt idx="1">
                  <c:v>-5.4072710538426216E-2</c:v>
                </c:pt>
                <c:pt idx="2">
                  <c:v>6.2713797035347962E-2</c:v>
                </c:pt>
                <c:pt idx="3">
                  <c:v>-3.6452004860266785E-3</c:v>
                </c:pt>
                <c:pt idx="4">
                  <c:v>0.10444020052518499</c:v>
                </c:pt>
                <c:pt idx="5">
                  <c:v>4.7654268808114963E-2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0C-4F1B-A642-D4B6BED2460B}"/>
            </c:ext>
          </c:extLst>
        </c:ser>
        <c:ser>
          <c:idx val="3"/>
          <c:order val="3"/>
          <c:tx>
            <c:strRef>
              <c:f>Instrumentos!$I$34</c:f>
              <c:strCache>
                <c:ptCount val="1"/>
                <c:pt idx="0">
                  <c:v>3meses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Instrumentos!$C$35:$C$40</c:f>
              <c:strCache>
                <c:ptCount val="6"/>
                <c:pt idx="0">
                  <c:v>Oro</c:v>
                </c:pt>
                <c:pt idx="1">
                  <c:v>Plata</c:v>
                </c:pt>
                <c:pt idx="2">
                  <c:v>Petroleo </c:v>
                </c:pt>
                <c:pt idx="3">
                  <c:v>Cobre</c:v>
                </c:pt>
                <c:pt idx="4">
                  <c:v>Tierras Raras</c:v>
                </c:pt>
                <c:pt idx="5">
                  <c:v>Agua</c:v>
                </c:pt>
              </c:strCache>
            </c:strRef>
          </c:cat>
          <c:val>
            <c:numRef>
              <c:f>Instrumentos!$I$35:$I$40</c:f>
              <c:numCache>
                <c:formatCode>[Green]#,##0.00\ %\ ;[Red]\-#,##0.00\ %</c:formatCode>
                <c:ptCount val="6"/>
                <c:pt idx="0">
                  <c:v>6.1147199046483802E-2</c:v>
                </c:pt>
                <c:pt idx="1">
                  <c:v>3.0325814536340978E-2</c:v>
                </c:pt>
                <c:pt idx="2">
                  <c:v>-0.10727969348659006</c:v>
                </c:pt>
                <c:pt idx="3">
                  <c:v>3.6662452591656125E-2</c:v>
                </c:pt>
                <c:pt idx="4">
                  <c:v>-6.4313884113661679E-2</c:v>
                </c:pt>
                <c:pt idx="5">
                  <c:v>3.2059956281877744E-2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0C-4F1B-A642-D4B6BED2460B}"/>
            </c:ext>
          </c:extLst>
        </c:ser>
        <c:ser>
          <c:idx val="4"/>
          <c:order val="4"/>
          <c:tx>
            <c:strRef>
              <c:f>Instrumentos!$J$34</c:f>
              <c:strCache>
                <c:ptCount val="1"/>
                <c:pt idx="0">
                  <c:v>1 año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Instrumentos!$C$35:$C$40</c:f>
              <c:strCache>
                <c:ptCount val="6"/>
                <c:pt idx="0">
                  <c:v>Oro</c:v>
                </c:pt>
                <c:pt idx="1">
                  <c:v>Plata</c:v>
                </c:pt>
                <c:pt idx="2">
                  <c:v>Petroleo </c:v>
                </c:pt>
                <c:pt idx="3">
                  <c:v>Cobre</c:v>
                </c:pt>
                <c:pt idx="4">
                  <c:v>Tierras Raras</c:v>
                </c:pt>
                <c:pt idx="5">
                  <c:v>Agua</c:v>
                </c:pt>
              </c:strCache>
            </c:strRef>
          </c:cat>
          <c:val>
            <c:numRef>
              <c:f>Instrumentos!$J$35:$J$40</c:f>
              <c:numCache>
                <c:formatCode>[Green]#,##0.00\ %\ ;[Red]\-#,##0.00\ %</c:formatCode>
                <c:ptCount val="6"/>
                <c:pt idx="0">
                  <c:v>2.1281904215658232E-2</c:v>
                </c:pt>
                <c:pt idx="1">
                  <c:v>-4.5285647933116624E-2</c:v>
                </c:pt>
                <c:pt idx="2">
                  <c:v>0.12651087832393237</c:v>
                </c:pt>
                <c:pt idx="3">
                  <c:v>-0.12951167728237789</c:v>
                </c:pt>
                <c:pt idx="4">
                  <c:v>-0.14891464311994107</c:v>
                </c:pt>
                <c:pt idx="5">
                  <c:v>6.065468549422337E-2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0C-4F1B-A642-D4B6BED24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47851695"/>
        <c:axId val="2047843375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Instrumentos!$K$34</c15:sqref>
                        </c15:formulaRef>
                      </c:ext>
                    </c:extLst>
                    <c:strCache>
                      <c:ptCount val="1"/>
                      <c:pt idx="0">
                        <c:v>5 años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Instrumentos!$C$35:$C$40</c15:sqref>
                        </c15:formulaRef>
                      </c:ext>
                    </c:extLst>
                    <c:strCache>
                      <c:ptCount val="6"/>
                      <c:pt idx="0">
                        <c:v>Oro</c:v>
                      </c:pt>
                      <c:pt idx="1">
                        <c:v>Plata</c:v>
                      </c:pt>
                      <c:pt idx="2">
                        <c:v>Petroleo </c:v>
                      </c:pt>
                      <c:pt idx="3">
                        <c:v>Cobre</c:v>
                      </c:pt>
                      <c:pt idx="4">
                        <c:v>Tierras Raras</c:v>
                      </c:pt>
                      <c:pt idx="5">
                        <c:v>Agua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Instrumentos!$K$35:$K$40</c15:sqref>
                        </c15:formulaRef>
                      </c:ext>
                    </c:extLst>
                    <c:numCache>
                      <c:formatCode>[Green]#,##0.00\ %\ ;[Red]\-#,##0.00\ %</c:formatCode>
                      <c:ptCount val="6"/>
                      <c:pt idx="0">
                        <c:v>0.40982185273159133</c:v>
                      </c:pt>
                      <c:pt idx="1">
                        <c:v>0.33560753736192317</c:v>
                      </c:pt>
                      <c:pt idx="2">
                        <c:v>0.62842166569598135</c:v>
                      </c:pt>
                      <c:pt idx="3">
                        <c:v>0.26153846153846172</c:v>
                      </c:pt>
                      <c:pt idx="4">
                        <c:v>0.1322809593734704</c:v>
                      </c:pt>
                      <c:pt idx="5">
                        <c:v>0.77132648503796331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30C-4F1B-A642-D4B6BED2460B}"/>
                  </c:ext>
                </c:extLst>
              </c15:ser>
            </c15:filteredBarSeries>
          </c:ext>
        </c:extLst>
      </c:barChart>
      <c:catAx>
        <c:axId val="204785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3375"/>
        <c:crosses val="autoZero"/>
        <c:auto val="1"/>
        <c:lblAlgn val="ctr"/>
        <c:lblOffset val="100"/>
        <c:noMultiLvlLbl val="0"/>
      </c:catAx>
      <c:valAx>
        <c:axId val="204784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Green]#,##0.00\ %\ ;[Red]\-#,##0.0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982393426178864"/>
          <c:y val="2.5588656292869646E-2"/>
          <c:w val="0.31949254067111571"/>
          <c:h val="3.1915121746076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MATERIAS PRIMAS (Hoy)</a:t>
            </a:r>
          </a:p>
        </c:rich>
      </c:tx>
      <c:layout>
        <c:manualLayout>
          <c:xMode val="edge"/>
          <c:yMode val="edge"/>
          <c:x val="0.41613841339959512"/>
          <c:y val="1.6692749087115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1735680098811177E-2"/>
          <c:y val="8.7584850015813745E-2"/>
          <c:w val="0.83344881889763778"/>
          <c:h val="0.88946261998940268"/>
        </c:manualLayout>
      </c:layout>
      <c:lineChart>
        <c:grouping val="stacked"/>
        <c:varyColors val="0"/>
        <c:ser>
          <c:idx val="1"/>
          <c:order val="0"/>
          <c:tx>
            <c:strRef>
              <c:f>'Variaciones Diarias'!$AG$1:$AG$2</c:f>
              <c:strCache>
                <c:ptCount val="2"/>
                <c:pt idx="0">
                  <c:v>IAU</c:v>
                </c:pt>
                <c:pt idx="1">
                  <c:v>Oro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Diarias'!$AG$3:$AG$61</c:f>
              <c:numCache>
                <c:formatCode>0.00%</c:formatCode>
                <c:ptCount val="59"/>
                <c:pt idx="0">
                  <c:v>2.3837902264600697E-3</c:v>
                </c:pt>
                <c:pt idx="1">
                  <c:v>2.9726516052319685E-3</c:v>
                </c:pt>
                <c:pt idx="2">
                  <c:v>-2.3710729104922112E-3</c:v>
                </c:pt>
                <c:pt idx="3">
                  <c:v>-7.4272133095663051E-3</c:v>
                </c:pt>
                <c:pt idx="4">
                  <c:v>-6.5848548338820478E-3</c:v>
                </c:pt>
                <c:pt idx="5">
                  <c:v>-5.4233202771919453E-3</c:v>
                </c:pt>
                <c:pt idx="6">
                  <c:v>6.058770069676811E-4</c:v>
                </c:pt>
                <c:pt idx="7">
                  <c:v>6.357856494096259E-3</c:v>
                </c:pt>
                <c:pt idx="8">
                  <c:v>1.2033694344162349E-3</c:v>
                </c:pt>
                <c:pt idx="9">
                  <c:v>-8.1129807692308376E-3</c:v>
                </c:pt>
                <c:pt idx="10">
                  <c:v>5.4528930627082417E-3</c:v>
                </c:pt>
                <c:pt idx="11">
                  <c:v>1.2353118409159425E-2</c:v>
                </c:pt>
                <c:pt idx="12">
                  <c:v>1.8749999999999822E-2</c:v>
                </c:pt>
                <c:pt idx="13">
                  <c:v>-3.2135553607945955E-3</c:v>
                </c:pt>
                <c:pt idx="14">
                  <c:v>-1.7878077373974177E-2</c:v>
                </c:pt>
                <c:pt idx="15">
                  <c:v>3.2826022082959039E-3</c:v>
                </c:pt>
                <c:pt idx="16">
                  <c:v>8.6258179654967737E-3</c:v>
                </c:pt>
                <c:pt idx="17">
                  <c:v>8.8469478030073212E-4</c:v>
                </c:pt>
                <c:pt idx="18">
                  <c:v>3.2410135533293971E-3</c:v>
                </c:pt>
                <c:pt idx="19">
                  <c:v>-8.5168869309838469E-3</c:v>
                </c:pt>
                <c:pt idx="20">
                  <c:v>1.7772511848341166E-2</c:v>
                </c:pt>
                <c:pt idx="21">
                  <c:v>-2.3282887077996639E-3</c:v>
                </c:pt>
                <c:pt idx="22">
                  <c:v>-1.6336056009334965E-2</c:v>
                </c:pt>
                <c:pt idx="23">
                  <c:v>8.3036773428233346E-3</c:v>
                </c:pt>
                <c:pt idx="24">
                  <c:v>-2.6470588235295578E-3</c:v>
                </c:pt>
                <c:pt idx="25">
                  <c:v>1.7104099085815561E-2</c:v>
                </c:pt>
                <c:pt idx="26">
                  <c:v>-1.7396346767180049E-3</c:v>
                </c:pt>
                <c:pt idx="27">
                  <c:v>-1.2779552715654896E-2</c:v>
                </c:pt>
                <c:pt idx="28">
                  <c:v>3.530450132391838E-3</c:v>
                </c:pt>
                <c:pt idx="29">
                  <c:v>7.9155672823219003E-3</c:v>
                </c:pt>
                <c:pt idx="30">
                  <c:v>-4.6538685282141445E-3</c:v>
                </c:pt>
                <c:pt idx="31">
                  <c:v>6.4289888953827923E-3</c:v>
                </c:pt>
                <c:pt idx="32">
                  <c:v>4.3554006968642422E-3</c:v>
                </c:pt>
                <c:pt idx="33">
                  <c:v>8.3839259901705709E-3</c:v>
                </c:pt>
                <c:pt idx="34">
                  <c:v>9.4610091743119185E-3</c:v>
                </c:pt>
                <c:pt idx="35">
                  <c:v>-1.1928429423459286E-2</c:v>
                </c:pt>
                <c:pt idx="36">
                  <c:v>1.8396090830698597E-2</c:v>
                </c:pt>
                <c:pt idx="37">
                  <c:v>1.9757267852102967E-3</c:v>
                </c:pt>
                <c:pt idx="38">
                  <c:v>3.3802816901407073E-3</c:v>
                </c:pt>
                <c:pt idx="39">
                  <c:v>-2.8074115665355226E-4</c:v>
                </c:pt>
                <c:pt idx="40">
                  <c:v>1.1513619769727645E-2</c:v>
                </c:pt>
                <c:pt idx="41">
                  <c:v>1.1937812326485275E-2</c:v>
                </c:pt>
                <c:pt idx="42">
                  <c:v>-6.5843621399177543E-3</c:v>
                </c:pt>
                <c:pt idx="43">
                  <c:v>-2.761668047500776E-3</c:v>
                </c:pt>
                <c:pt idx="44">
                  <c:v>1.6062032677928606E-2</c:v>
                </c:pt>
                <c:pt idx="45">
                  <c:v>-3.8157536113382351E-3</c:v>
                </c:pt>
                <c:pt idx="46">
                  <c:v>1.9151846785225857E-3</c:v>
                </c:pt>
                <c:pt idx="47">
                  <c:v>3.5499726925178887E-3</c:v>
                </c:pt>
                <c:pt idx="48">
                  <c:v>5.1700680272108723E-3</c:v>
                </c:pt>
                <c:pt idx="49">
                  <c:v>-9.4748240389820326E-3</c:v>
                </c:pt>
                <c:pt idx="50">
                  <c:v>-1.0931948619843368E-3</c:v>
                </c:pt>
                <c:pt idx="51">
                  <c:v>-3.0095759233925712E-3</c:v>
                </c:pt>
                <c:pt idx="52">
                  <c:v>4.1163556531285117E-3</c:v>
                </c:pt>
                <c:pt idx="53">
                  <c:v>1.3118338343809599E-2</c:v>
                </c:pt>
                <c:pt idx="54">
                  <c:v>-2.1850553007823126E-2</c:v>
                </c:pt>
                <c:pt idx="55">
                  <c:v>-2.4544953116381718E-2</c:v>
                </c:pt>
                <c:pt idx="56">
                  <c:v>2.261803788521588E-3</c:v>
                </c:pt>
                <c:pt idx="57">
                  <c:v>8.4626234132567646E-4</c:v>
                </c:pt>
                <c:pt idx="58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460-4F7D-B751-A9081B0F209E}"/>
            </c:ext>
          </c:extLst>
        </c:ser>
        <c:ser>
          <c:idx val="0"/>
          <c:order val="1"/>
          <c:tx>
            <c:strRef>
              <c:f>'Variaciones Diarias'!$AH$1:$AH$2</c:f>
              <c:strCache>
                <c:ptCount val="2"/>
                <c:pt idx="0">
                  <c:v>SLV</c:v>
                </c:pt>
                <c:pt idx="1">
                  <c:v>Plata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Diarias'!$AH$3:$AH$61</c:f>
              <c:numCache>
                <c:formatCode>0.00%</c:formatCode>
                <c:ptCount val="59"/>
                <c:pt idx="0">
                  <c:v>1.4536340852130181E-2</c:v>
                </c:pt>
                <c:pt idx="1">
                  <c:v>-1.7786561264822143E-2</c:v>
                </c:pt>
                <c:pt idx="2">
                  <c:v>-7.0422535211267512E-3</c:v>
                </c:pt>
                <c:pt idx="3">
                  <c:v>-2.2796352583586588E-2</c:v>
                </c:pt>
                <c:pt idx="4">
                  <c:v>-2.0736132711248745E-3</c:v>
                </c:pt>
                <c:pt idx="5">
                  <c:v>-2.5974025974025983E-3</c:v>
                </c:pt>
                <c:pt idx="6">
                  <c:v>1.1979166666666652E-2</c:v>
                </c:pt>
                <c:pt idx="7">
                  <c:v>1.9557385486361323E-2</c:v>
                </c:pt>
                <c:pt idx="8">
                  <c:v>-4.5431600201918387E-3</c:v>
                </c:pt>
                <c:pt idx="9">
                  <c:v>-2.33265720081135E-2</c:v>
                </c:pt>
                <c:pt idx="10">
                  <c:v>1.5576323987538832E-2</c:v>
                </c:pt>
                <c:pt idx="11">
                  <c:v>4.4478527607362039E-2</c:v>
                </c:pt>
                <c:pt idx="12">
                  <c:v>2.6921194322075515E-2</c:v>
                </c:pt>
                <c:pt idx="13">
                  <c:v>1.4775977121067596E-2</c:v>
                </c:pt>
                <c:pt idx="14">
                  <c:v>-3.9924847346171854E-2</c:v>
                </c:pt>
                <c:pt idx="15">
                  <c:v>0</c:v>
                </c:pt>
                <c:pt idx="16">
                  <c:v>2.3483365949119372E-2</c:v>
                </c:pt>
                <c:pt idx="17">
                  <c:v>1.3862332695984581E-2</c:v>
                </c:pt>
                <c:pt idx="18">
                  <c:v>1.6501650165016368E-2</c:v>
                </c:pt>
                <c:pt idx="19">
                  <c:v>-4.638218923933124E-3</c:v>
                </c:pt>
                <c:pt idx="20">
                  <c:v>1.7241379310344751E-2</c:v>
                </c:pt>
                <c:pt idx="21">
                  <c:v>7.3293632615667459E-3</c:v>
                </c:pt>
                <c:pt idx="22">
                  <c:v>-3.4106412005457054E-2</c:v>
                </c:pt>
                <c:pt idx="23">
                  <c:v>6.1205273069682153E-3</c:v>
                </c:pt>
                <c:pt idx="24">
                  <c:v>-1.169864295741696E-2</c:v>
                </c:pt>
                <c:pt idx="25">
                  <c:v>5.2556818181818121E-2</c:v>
                </c:pt>
                <c:pt idx="26">
                  <c:v>-7.1974808816913649E-3</c:v>
                </c:pt>
                <c:pt idx="27">
                  <c:v>-1.7217942908926087E-2</c:v>
                </c:pt>
                <c:pt idx="28">
                  <c:v>7.3766712770861886E-3</c:v>
                </c:pt>
                <c:pt idx="29">
                  <c:v>1.1899313501144038E-2</c:v>
                </c:pt>
                <c:pt idx="30">
                  <c:v>-2.3066485753052812E-2</c:v>
                </c:pt>
                <c:pt idx="31">
                  <c:v>1.7129629629629495E-2</c:v>
                </c:pt>
                <c:pt idx="32">
                  <c:v>2.2758306781975879E-3</c:v>
                </c:pt>
                <c:pt idx="33">
                  <c:v>1.3623978201635634E-3</c:v>
                </c:pt>
                <c:pt idx="34">
                  <c:v>-7.2562358276644368E-3</c:v>
                </c:pt>
                <c:pt idx="35">
                  <c:v>-2.2841480127912317E-2</c:v>
                </c:pt>
                <c:pt idx="36">
                  <c:v>2.4777933613838288E-2</c:v>
                </c:pt>
                <c:pt idx="37">
                  <c:v>-8.2116788321169309E-3</c:v>
                </c:pt>
                <c:pt idx="38">
                  <c:v>-4.5998160073590366E-4</c:v>
                </c:pt>
                <c:pt idx="39">
                  <c:v>-8.2834790612057452E-3</c:v>
                </c:pt>
                <c:pt idx="40">
                  <c:v>1.5313225058004587E-2</c:v>
                </c:pt>
                <c:pt idx="41">
                  <c:v>2.0566727605118906E-2</c:v>
                </c:pt>
                <c:pt idx="42">
                  <c:v>-1.43304970891176E-2</c:v>
                </c:pt>
                <c:pt idx="43">
                  <c:v>-1.9990913221263118E-2</c:v>
                </c:pt>
                <c:pt idx="44">
                  <c:v>1.8080667593880495E-2</c:v>
                </c:pt>
                <c:pt idx="45">
                  <c:v>2.732240437158362E-3</c:v>
                </c:pt>
                <c:pt idx="46">
                  <c:v>-1.9981834695731227E-2</c:v>
                </c:pt>
                <c:pt idx="47">
                  <c:v>8.3410565338277731E-3</c:v>
                </c:pt>
                <c:pt idx="48">
                  <c:v>9.6507352941175295E-3</c:v>
                </c:pt>
                <c:pt idx="49">
                  <c:v>9.1033227127890193E-4</c:v>
                </c:pt>
                <c:pt idx="50">
                  <c:v>-1.4097316962255468E-2</c:v>
                </c:pt>
                <c:pt idx="51">
                  <c:v>-9.2250922509218292E-4</c:v>
                </c:pt>
                <c:pt idx="52">
                  <c:v>7.8485687903968593E-3</c:v>
                </c:pt>
                <c:pt idx="53">
                  <c:v>1.1452130096197832E-2</c:v>
                </c:pt>
                <c:pt idx="54">
                  <c:v>-2.309782608695643E-2</c:v>
                </c:pt>
                <c:pt idx="55">
                  <c:v>-4.6360686138154805E-2</c:v>
                </c:pt>
                <c:pt idx="56">
                  <c:v>-4.3753038405445199E-3</c:v>
                </c:pt>
                <c:pt idx="57">
                  <c:v>-4.882812500000111E-3</c:v>
                </c:pt>
                <c:pt idx="58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460-4F7D-B751-A9081B0F209E}"/>
            </c:ext>
          </c:extLst>
        </c:ser>
        <c:ser>
          <c:idx val="2"/>
          <c:order val="2"/>
          <c:tx>
            <c:strRef>
              <c:f>'Variaciones Diarias'!$AI$1:$AI$2</c:f>
              <c:strCache>
                <c:ptCount val="2"/>
                <c:pt idx="0">
                  <c:v>BNO</c:v>
                </c:pt>
                <c:pt idx="1">
                  <c:v>Petroleo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Diarias'!$AI$3:$AI$61</c:f>
              <c:numCache>
                <c:formatCode>0.00%</c:formatCode>
                <c:ptCount val="59"/>
                <c:pt idx="0">
                  <c:v>-3.5440613026819889E-2</c:v>
                </c:pt>
                <c:pt idx="1">
                  <c:v>1.3902681231380276E-2</c:v>
                </c:pt>
                <c:pt idx="2">
                  <c:v>-1.2732615083251742E-2</c:v>
                </c:pt>
                <c:pt idx="3">
                  <c:v>-2.777777777777779E-2</c:v>
                </c:pt>
                <c:pt idx="4">
                  <c:v>-2.0068027210884298E-2</c:v>
                </c:pt>
                <c:pt idx="5">
                  <c:v>-5.2065255119749798E-3</c:v>
                </c:pt>
                <c:pt idx="6">
                  <c:v>1.046755059316129E-2</c:v>
                </c:pt>
                <c:pt idx="7">
                  <c:v>-3.8328729281767893E-2</c:v>
                </c:pt>
                <c:pt idx="8">
                  <c:v>-3.9497307001796766E-3</c:v>
                </c:pt>
                <c:pt idx="9">
                  <c:v>-7.2098053352559477E-3</c:v>
                </c:pt>
                <c:pt idx="10">
                  <c:v>1.2708787218591144E-2</c:v>
                </c:pt>
                <c:pt idx="11">
                  <c:v>2.7967013266403828E-2</c:v>
                </c:pt>
                <c:pt idx="12">
                  <c:v>-1.0463899546564459E-3</c:v>
                </c:pt>
                <c:pt idx="13">
                  <c:v>-1.2569832402234637E-2</c:v>
                </c:pt>
                <c:pt idx="14">
                  <c:v>-3.1824611032531869E-2</c:v>
                </c:pt>
                <c:pt idx="15">
                  <c:v>-4.236669101533963E-2</c:v>
                </c:pt>
                <c:pt idx="16">
                  <c:v>-2.517162471395884E-2</c:v>
                </c:pt>
                <c:pt idx="17">
                  <c:v>-1.8388106416275418E-2</c:v>
                </c:pt>
                <c:pt idx="18">
                  <c:v>6.3770426464726526E-3</c:v>
                </c:pt>
                <c:pt idx="19">
                  <c:v>2.2178217821782198E-2</c:v>
                </c:pt>
                <c:pt idx="20">
                  <c:v>3.0608291359938145E-2</c:v>
                </c:pt>
                <c:pt idx="21">
                  <c:v>2.7819548872180411E-2</c:v>
                </c:pt>
                <c:pt idx="22">
                  <c:v>-1.7922457937088465E-2</c:v>
                </c:pt>
                <c:pt idx="23">
                  <c:v>-2.7188081936685315E-2</c:v>
                </c:pt>
                <c:pt idx="24">
                  <c:v>1.5313935681469992E-2</c:v>
                </c:pt>
                <c:pt idx="25">
                  <c:v>-3.3936651583710287E-3</c:v>
                </c:pt>
                <c:pt idx="26">
                  <c:v>2.9133560348089338E-2</c:v>
                </c:pt>
                <c:pt idx="27">
                  <c:v>-6.6176470588235059E-3</c:v>
                </c:pt>
                <c:pt idx="28">
                  <c:v>2.9607698001480331E-2</c:v>
                </c:pt>
                <c:pt idx="29">
                  <c:v>3.2350826743350325E-3</c:v>
                </c:pt>
                <c:pt idx="30">
                  <c:v>-1.4690075241848843E-2</c:v>
                </c:pt>
                <c:pt idx="31">
                  <c:v>7.2727272727268755E-4</c:v>
                </c:pt>
                <c:pt idx="32">
                  <c:v>2.7616279069767602E-2</c:v>
                </c:pt>
                <c:pt idx="33">
                  <c:v>-4.0664780763790764E-2</c:v>
                </c:pt>
                <c:pt idx="34">
                  <c:v>-5.3077773682270513E-2</c:v>
                </c:pt>
                <c:pt idx="35">
                  <c:v>7.3958738808874713E-3</c:v>
                </c:pt>
                <c:pt idx="36">
                  <c:v>-2.3183925811436357E-3</c:v>
                </c:pt>
                <c:pt idx="37">
                  <c:v>1.6266460108443015E-2</c:v>
                </c:pt>
                <c:pt idx="38">
                  <c:v>2.6676829268292845E-3</c:v>
                </c:pt>
                <c:pt idx="39">
                  <c:v>3.6868110984416669E-2</c:v>
                </c:pt>
                <c:pt idx="40">
                  <c:v>1.2829912023460288E-2</c:v>
                </c:pt>
                <c:pt idx="41">
                  <c:v>1.7372421281216077E-2</c:v>
                </c:pt>
                <c:pt idx="42">
                  <c:v>1.529704731412318E-2</c:v>
                </c:pt>
                <c:pt idx="43">
                  <c:v>-2.1373510861948164E-2</c:v>
                </c:pt>
                <c:pt idx="44">
                  <c:v>1.6827783745076985E-2</c:v>
                </c:pt>
                <c:pt idx="45">
                  <c:v>1.6549295774648032E-2</c:v>
                </c:pt>
                <c:pt idx="46">
                  <c:v>2.7710426047800052E-3</c:v>
                </c:pt>
                <c:pt idx="47">
                  <c:v>-1.9689119170984481E-2</c:v>
                </c:pt>
                <c:pt idx="48">
                  <c:v>2.4665257223397408E-3</c:v>
                </c:pt>
                <c:pt idx="49">
                  <c:v>9.841827768014122E-3</c:v>
                </c:pt>
                <c:pt idx="50">
                  <c:v>-1.4270797076226915E-2</c:v>
                </c:pt>
                <c:pt idx="51">
                  <c:v>-1.9420903954802338E-2</c:v>
                </c:pt>
                <c:pt idx="52">
                  <c:v>1.4043932301044393E-2</c:v>
                </c:pt>
                <c:pt idx="53">
                  <c:v>-2.6988636363636465E-2</c:v>
                </c:pt>
                <c:pt idx="54">
                  <c:v>-1.3503649635036363E-2</c:v>
                </c:pt>
                <c:pt idx="55">
                  <c:v>-2.8856825749167592E-2</c:v>
                </c:pt>
                <c:pt idx="56">
                  <c:v>2.0571428571428463E-2</c:v>
                </c:pt>
                <c:pt idx="57">
                  <c:v>3.1354983202687592E-2</c:v>
                </c:pt>
                <c:pt idx="58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460-4F7D-B751-A9081B0F209E}"/>
            </c:ext>
          </c:extLst>
        </c:ser>
        <c:ser>
          <c:idx val="3"/>
          <c:order val="3"/>
          <c:tx>
            <c:strRef>
              <c:f>'Variaciones Diarias'!$AJ$1:$AJ$2</c:f>
              <c:strCache>
                <c:ptCount val="2"/>
                <c:pt idx="0">
                  <c:v>CPER</c:v>
                </c:pt>
                <c:pt idx="1">
                  <c:v>Cobre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Diarias'!$AJ$3:$AJ$61</c:f>
              <c:numCache>
                <c:formatCode>0.00%</c:formatCode>
                <c:ptCount val="59"/>
                <c:pt idx="0">
                  <c:v>-2.4020227560050622E-2</c:v>
                </c:pt>
                <c:pt idx="1">
                  <c:v>-5.1813471502590858E-3</c:v>
                </c:pt>
                <c:pt idx="2">
                  <c:v>-1.5190972222222099E-2</c:v>
                </c:pt>
                <c:pt idx="3">
                  <c:v>-2.2036139268400201E-2</c:v>
                </c:pt>
                <c:pt idx="4">
                  <c:v>-1.0365029292474071E-2</c:v>
                </c:pt>
                <c:pt idx="5">
                  <c:v>-1.6393442622950838E-2</c:v>
                </c:pt>
                <c:pt idx="6">
                  <c:v>1.2499999999999956E-2</c:v>
                </c:pt>
                <c:pt idx="7">
                  <c:v>4.115226337448652E-3</c:v>
                </c:pt>
                <c:pt idx="8">
                  <c:v>-6.830601092896238E-3</c:v>
                </c:pt>
                <c:pt idx="9">
                  <c:v>-5.5020632737274866E-3</c:v>
                </c:pt>
                <c:pt idx="10">
                  <c:v>1.4753342554172377E-2</c:v>
                </c:pt>
                <c:pt idx="11">
                  <c:v>3.6801453884597768E-2</c:v>
                </c:pt>
                <c:pt idx="12">
                  <c:v>3.5056967572304476E-3</c:v>
                </c:pt>
                <c:pt idx="13">
                  <c:v>1.7467248908296984E-2</c:v>
                </c:pt>
                <c:pt idx="14">
                  <c:v>-1.8454935622317592E-2</c:v>
                </c:pt>
                <c:pt idx="15">
                  <c:v>8.3078268473981698E-3</c:v>
                </c:pt>
                <c:pt idx="16">
                  <c:v>8.6730268863834947E-3</c:v>
                </c:pt>
                <c:pt idx="17">
                  <c:v>7.3086844368013271E-3</c:v>
                </c:pt>
                <c:pt idx="18">
                  <c:v>-8.5360648740929745E-3</c:v>
                </c:pt>
                <c:pt idx="19">
                  <c:v>-8.6095566078346897E-3</c:v>
                </c:pt>
                <c:pt idx="20">
                  <c:v>9.1185410334344574E-3</c:v>
                </c:pt>
                <c:pt idx="21">
                  <c:v>2.5817555938039138E-3</c:v>
                </c:pt>
                <c:pt idx="22">
                  <c:v>-2.1888412017167402E-2</c:v>
                </c:pt>
                <c:pt idx="23">
                  <c:v>-4.3878894251858647E-4</c:v>
                </c:pt>
                <c:pt idx="24">
                  <c:v>-2.1949078138718825E-3</c:v>
                </c:pt>
                <c:pt idx="25">
                  <c:v>1.2758468983721905E-2</c:v>
                </c:pt>
                <c:pt idx="26">
                  <c:v>2.172024326672517E-3</c:v>
                </c:pt>
                <c:pt idx="27">
                  <c:v>-1.4737754659731261E-2</c:v>
                </c:pt>
                <c:pt idx="28">
                  <c:v>1.4518257809062796E-2</c:v>
                </c:pt>
                <c:pt idx="29">
                  <c:v>-1.7346053772766545E-3</c:v>
                </c:pt>
                <c:pt idx="30">
                  <c:v>6.0816681146829144E-3</c:v>
                </c:pt>
                <c:pt idx="31">
                  <c:v>0</c:v>
                </c:pt>
                <c:pt idx="32">
                  <c:v>-3.022452504317763E-3</c:v>
                </c:pt>
                <c:pt idx="33">
                  <c:v>-1.2992637505413684E-2</c:v>
                </c:pt>
                <c:pt idx="34">
                  <c:v>-5.7042562527424012E-3</c:v>
                </c:pt>
                <c:pt idx="35">
                  <c:v>2.2947925860547169E-2</c:v>
                </c:pt>
                <c:pt idx="36">
                  <c:v>2.6315789473684292E-2</c:v>
                </c:pt>
                <c:pt idx="37">
                  <c:v>2.1017234131988305E-2</c:v>
                </c:pt>
                <c:pt idx="38">
                  <c:v>1.6467682173734177E-2</c:v>
                </c:pt>
                <c:pt idx="39">
                  <c:v>2.6326447954637455E-2</c:v>
                </c:pt>
                <c:pt idx="40">
                  <c:v>-3.5516969218626349E-3</c:v>
                </c:pt>
                <c:pt idx="41">
                  <c:v>1.1881188118811892E-2</c:v>
                </c:pt>
                <c:pt idx="42">
                  <c:v>4.6966731898239189E-3</c:v>
                </c:pt>
                <c:pt idx="43">
                  <c:v>-3.8955979742890667E-3</c:v>
                </c:pt>
                <c:pt idx="44">
                  <c:v>7.8216660148611172E-3</c:v>
                </c:pt>
                <c:pt idx="45">
                  <c:v>6.2087698874659925E-3</c:v>
                </c:pt>
                <c:pt idx="46">
                  <c:v>-5.3991515618974084E-3</c:v>
                </c:pt>
                <c:pt idx="47">
                  <c:v>1.9387359441644936E-3</c:v>
                </c:pt>
                <c:pt idx="48">
                  <c:v>1.5479876160990891E-3</c:v>
                </c:pt>
                <c:pt idx="49">
                  <c:v>3.0911901081918103E-3</c:v>
                </c:pt>
                <c:pt idx="50">
                  <c:v>-1.3097072419106293E-2</c:v>
                </c:pt>
                <c:pt idx="51">
                  <c:v>-9.7580015612802606E-3</c:v>
                </c:pt>
                <c:pt idx="52">
                  <c:v>1.0642491131257481E-2</c:v>
                </c:pt>
                <c:pt idx="53">
                  <c:v>-7.800312012480437E-3</c:v>
                </c:pt>
                <c:pt idx="54">
                  <c:v>-2.4371069182389959E-2</c:v>
                </c:pt>
                <c:pt idx="55">
                  <c:v>-1.0475423045930743E-2</c:v>
                </c:pt>
                <c:pt idx="56">
                  <c:v>-1.2214983713354499E-3</c:v>
                </c:pt>
                <c:pt idx="57">
                  <c:v>8.5609457806765654E-3</c:v>
                </c:pt>
                <c:pt idx="58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460-4F7D-B751-A9081B0F209E}"/>
            </c:ext>
          </c:extLst>
        </c:ser>
        <c:ser>
          <c:idx val="4"/>
          <c:order val="4"/>
          <c:tx>
            <c:strRef>
              <c:f>'Variaciones Diarias'!$AK$1:$AK$2</c:f>
              <c:strCache>
                <c:ptCount val="2"/>
                <c:pt idx="0">
                  <c:v>REMX</c:v>
                </c:pt>
                <c:pt idx="1">
                  <c:v>Tierras Raras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Diarias'!$AK$3:$AK$61</c:f>
              <c:numCache>
                <c:formatCode>0.00%</c:formatCode>
                <c:ptCount val="59"/>
                <c:pt idx="0">
                  <c:v>-1.0314490848417401E-2</c:v>
                </c:pt>
                <c:pt idx="1">
                  <c:v>-3.1572494124859518E-2</c:v>
                </c:pt>
                <c:pt idx="2">
                  <c:v>-2.2789618062882377E-2</c:v>
                </c:pt>
                <c:pt idx="3">
                  <c:v>-2.1809544374865153E-2</c:v>
                </c:pt>
                <c:pt idx="4">
                  <c:v>-7.1743929359822101E-3</c:v>
                </c:pt>
                <c:pt idx="5">
                  <c:v>1.7787659811006051E-3</c:v>
                </c:pt>
                <c:pt idx="6">
                  <c:v>1.853290422816567E-2</c:v>
                </c:pt>
                <c:pt idx="7">
                  <c:v>1.3183700152538558E-2</c:v>
                </c:pt>
                <c:pt idx="8">
                  <c:v>-3.9466609312829304E-2</c:v>
                </c:pt>
                <c:pt idx="9">
                  <c:v>-2.3399014778324956E-2</c:v>
                </c:pt>
                <c:pt idx="10">
                  <c:v>1.6852000458557725E-2</c:v>
                </c:pt>
                <c:pt idx="11">
                  <c:v>6.6178128523111557E-2</c:v>
                </c:pt>
                <c:pt idx="12">
                  <c:v>-9.62250185048108E-3</c:v>
                </c:pt>
                <c:pt idx="13">
                  <c:v>2.6905829596412634E-2</c:v>
                </c:pt>
                <c:pt idx="14">
                  <c:v>-4.9386566853815705E-2</c:v>
                </c:pt>
                <c:pt idx="15">
                  <c:v>1.531226074592329E-3</c:v>
                </c:pt>
                <c:pt idx="16">
                  <c:v>1.146663754504762E-2</c:v>
                </c:pt>
                <c:pt idx="17">
                  <c:v>-1.435974951414376E-2</c:v>
                </c:pt>
                <c:pt idx="18">
                  <c:v>-1.4568956074049844E-2</c:v>
                </c:pt>
                <c:pt idx="19">
                  <c:v>-8.6705202312137297E-3</c:v>
                </c:pt>
                <c:pt idx="20">
                  <c:v>1.1549674814980815E-2</c:v>
                </c:pt>
                <c:pt idx="21">
                  <c:v>-1.4078261833499583E-2</c:v>
                </c:pt>
                <c:pt idx="22">
                  <c:v>-4.9471553856532346E-2</c:v>
                </c:pt>
                <c:pt idx="23">
                  <c:v>-2.3420865862313733E-2</c:v>
                </c:pt>
                <c:pt idx="24">
                  <c:v>-2.6889534883720922E-2</c:v>
                </c:pt>
                <c:pt idx="25">
                  <c:v>-1.1077918844909163E-2</c:v>
                </c:pt>
                <c:pt idx="26">
                  <c:v>7.9295154185021755E-3</c:v>
                </c:pt>
                <c:pt idx="27">
                  <c:v>-3.9835164835164805E-2</c:v>
                </c:pt>
                <c:pt idx="28">
                  <c:v>1.1184809468071322E-2</c:v>
                </c:pt>
                <c:pt idx="29">
                  <c:v>-9.0032154340824455E-4</c:v>
                </c:pt>
                <c:pt idx="30">
                  <c:v>-3.4500514933058835E-2</c:v>
                </c:pt>
                <c:pt idx="31">
                  <c:v>1.4933333333333465E-2</c:v>
                </c:pt>
                <c:pt idx="32">
                  <c:v>5.2548607461888608E-4</c:v>
                </c:pt>
                <c:pt idx="33">
                  <c:v>-1.9301470588235281E-2</c:v>
                </c:pt>
                <c:pt idx="34">
                  <c:v>3.5613870665416991E-2</c:v>
                </c:pt>
                <c:pt idx="35">
                  <c:v>7.7569489334197161E-3</c:v>
                </c:pt>
                <c:pt idx="36">
                  <c:v>5.9525336754329805E-2</c:v>
                </c:pt>
                <c:pt idx="37">
                  <c:v>1.053396294950959E-2</c:v>
                </c:pt>
                <c:pt idx="38">
                  <c:v>3.8341720584711414E-3</c:v>
                </c:pt>
                <c:pt idx="39">
                  <c:v>2.864645500119356E-2</c:v>
                </c:pt>
                <c:pt idx="40">
                  <c:v>2.6456254351357567E-2</c:v>
                </c:pt>
                <c:pt idx="41">
                  <c:v>-9.4958173185619721E-3</c:v>
                </c:pt>
                <c:pt idx="42">
                  <c:v>-6.7336224606254769E-3</c:v>
                </c:pt>
                <c:pt idx="43">
                  <c:v>-6.8941744226128643E-3</c:v>
                </c:pt>
                <c:pt idx="44">
                  <c:v>5.0908249450420939E-3</c:v>
                </c:pt>
                <c:pt idx="45">
                  <c:v>3.2692529066421061E-2</c:v>
                </c:pt>
                <c:pt idx="46">
                  <c:v>3.4890201761230699E-2</c:v>
                </c:pt>
                <c:pt idx="47">
                  <c:v>9.1555364067212874E-3</c:v>
                </c:pt>
                <c:pt idx="48">
                  <c:v>1.3875547016757306E-2</c:v>
                </c:pt>
                <c:pt idx="49">
                  <c:v>1.4106748078745124E-2</c:v>
                </c:pt>
                <c:pt idx="50">
                  <c:v>-4.4638222775873482E-3</c:v>
                </c:pt>
                <c:pt idx="51">
                  <c:v>-1.2513034410844615E-2</c:v>
                </c:pt>
                <c:pt idx="52">
                  <c:v>5.9134107708553874E-3</c:v>
                </c:pt>
                <c:pt idx="53">
                  <c:v>2.3304639932815396E-2</c:v>
                </c:pt>
                <c:pt idx="54">
                  <c:v>-4.3085761181781423E-3</c:v>
                </c:pt>
                <c:pt idx="55">
                  <c:v>-3.5648052750875792E-2</c:v>
                </c:pt>
                <c:pt idx="56">
                  <c:v>-2.6709401709401726E-2</c:v>
                </c:pt>
                <c:pt idx="57">
                  <c:v>1.7233809001097722E-2</c:v>
                </c:pt>
                <c:pt idx="58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460-4F7D-B751-A9081B0F209E}"/>
            </c:ext>
          </c:extLst>
        </c:ser>
        <c:ser>
          <c:idx val="5"/>
          <c:order val="5"/>
          <c:tx>
            <c:strRef>
              <c:f>'Variaciones Diarias'!$AL$1:$AL$2</c:f>
              <c:strCache>
                <c:ptCount val="2"/>
                <c:pt idx="0">
                  <c:v>IH2O</c:v>
                </c:pt>
                <c:pt idx="1">
                  <c:v>Agua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Diarias'!$AL$3:$AL$61</c:f>
              <c:numCache>
                <c:formatCode>0.00%</c:formatCode>
                <c:ptCount val="59"/>
                <c:pt idx="0">
                  <c:v>7.1822629332778387E-3</c:v>
                </c:pt>
                <c:pt idx="1">
                  <c:v>-5.9942124844977185E-3</c:v>
                </c:pt>
                <c:pt idx="2">
                  <c:v>-2.2873778332294092E-3</c:v>
                </c:pt>
                <c:pt idx="3">
                  <c:v>-2.1258857857440638E-2</c:v>
                </c:pt>
                <c:pt idx="4">
                  <c:v>8.7308347529813091E-3</c:v>
                </c:pt>
                <c:pt idx="5">
                  <c:v>1.351066075575269E-2</c:v>
                </c:pt>
                <c:pt idx="6">
                  <c:v>-2.7077692147469135E-3</c:v>
                </c:pt>
                <c:pt idx="7">
                  <c:v>-4.1771094402676123E-4</c:v>
                </c:pt>
                <c:pt idx="8">
                  <c:v>5.4325114918511996E-3</c:v>
                </c:pt>
                <c:pt idx="9">
                  <c:v>1.3507896924356277E-3</c:v>
                </c:pt>
                <c:pt idx="10">
                  <c:v>-1.037667323855973E-2</c:v>
                </c:pt>
                <c:pt idx="11">
                  <c:v>-1.5728216420257901E-2</c:v>
                </c:pt>
                <c:pt idx="12">
                  <c:v>2.8763183125599667E-3</c:v>
                </c:pt>
                <c:pt idx="13">
                  <c:v>5.9485872105375925E-3</c:v>
                </c:pt>
                <c:pt idx="14">
                  <c:v>2.1119324181628762E-4</c:v>
                </c:pt>
                <c:pt idx="15">
                  <c:v>-5.5954391891891442E-3</c:v>
                </c:pt>
                <c:pt idx="16">
                  <c:v>-1.1147680220830236E-2</c:v>
                </c:pt>
                <c:pt idx="17">
                  <c:v>4.2946102641185924E-3</c:v>
                </c:pt>
                <c:pt idx="18">
                  <c:v>-4.2762454564891916E-3</c:v>
                </c:pt>
                <c:pt idx="19">
                  <c:v>2.6841314150740647E-3</c:v>
                </c:pt>
                <c:pt idx="20">
                  <c:v>-3.8548024413749271E-3</c:v>
                </c:pt>
                <c:pt idx="21">
                  <c:v>1.4296463506395796E-2</c:v>
                </c:pt>
                <c:pt idx="22">
                  <c:v>-1.059771089444661E-3</c:v>
                </c:pt>
                <c:pt idx="23">
                  <c:v>-1.8883938043708914E-2</c:v>
                </c:pt>
                <c:pt idx="24">
                  <c:v>-1.0056228373702458E-2</c:v>
                </c:pt>
                <c:pt idx="25">
                  <c:v>-1.4199890770071333E-3</c:v>
                </c:pt>
                <c:pt idx="26">
                  <c:v>-5.3598774885145195E-3</c:v>
                </c:pt>
                <c:pt idx="27">
                  <c:v>1.7046079401737524E-2</c:v>
                </c:pt>
                <c:pt idx="28">
                  <c:v>-1.2759515570934243E-2</c:v>
                </c:pt>
                <c:pt idx="29">
                  <c:v>6.900328587075677E-3</c:v>
                </c:pt>
                <c:pt idx="30">
                  <c:v>#N/A</c:v>
                </c:pt>
                <c:pt idx="31">
                  <c:v>#N/A</c:v>
                </c:pt>
                <c:pt idx="32">
                  <c:v>7.688975525232733E-3</c:v>
                </c:pt>
                <c:pt idx="33">
                  <c:v>-3.331542181622793E-3</c:v>
                </c:pt>
                <c:pt idx="34">
                  <c:v>#N/A</c:v>
                </c:pt>
                <c:pt idx="35">
                  <c:v>#N/A</c:v>
                </c:pt>
                <c:pt idx="36">
                  <c:v>1.8892367483536621E-2</c:v>
                </c:pt>
                <c:pt idx="37">
                  <c:v>-3.8143674507310488E-3</c:v>
                </c:pt>
                <c:pt idx="38">
                  <c:v>1.0423314188470645E-2</c:v>
                </c:pt>
                <c:pt idx="39">
                  <c:v>1.4736842105262937E-3</c:v>
                </c:pt>
                <c:pt idx="40">
                  <c:v>-5.2554130754677297E-3</c:v>
                </c:pt>
                <c:pt idx="41">
                  <c:v>1.9230769230769162E-2</c:v>
                </c:pt>
                <c:pt idx="42">
                  <c:v>2.5917478747667921E-3</c:v>
                </c:pt>
                <c:pt idx="43">
                  <c:v>-1.0340192327576991E-3</c:v>
                </c:pt>
                <c:pt idx="44">
                  <c:v>4.3473760480281509E-3</c:v>
                </c:pt>
                <c:pt idx="45">
                  <c:v>-3.4010099969081775E-3</c:v>
                </c:pt>
                <c:pt idx="46">
                  <c:v>-1.5511892450879028E-2</c:v>
                </c:pt>
                <c:pt idx="47">
                  <c:v>-1.5966386554621903E-2</c:v>
                </c:pt>
                <c:pt idx="48">
                  <c:v>-1.1742100768573627E-3</c:v>
                </c:pt>
                <c:pt idx="49">
                  <c:v>6.0916960564283418E-3</c:v>
                </c:pt>
                <c:pt idx="50">
                  <c:v>1.4340344168260133E-2</c:v>
                </c:pt>
                <c:pt idx="51">
                  <c:v>-1.6755681223165064E-3</c:v>
                </c:pt>
                <c:pt idx="52">
                  <c:v>9.4408895415920568E-4</c:v>
                </c:pt>
                <c:pt idx="53">
                  <c:v>7.1263885977781438E-3</c:v>
                </c:pt>
                <c:pt idx="54">
                  <c:v>-1.0405827263267886E-3</c:v>
                </c:pt>
                <c:pt idx="55">
                  <c:v>3.3333333333334103E-3</c:v>
                </c:pt>
                <c:pt idx="56">
                  <c:v>9.966777408637828E-3</c:v>
                </c:pt>
                <c:pt idx="57">
                  <c:v>2.405427631578938E-2</c:v>
                </c:pt>
                <c:pt idx="58">
                  <c:v>6.8259385665530026E-3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460-4F7D-B751-A9081B0F2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851695"/>
        <c:axId val="2047846703"/>
      </c:lineChart>
      <c:catAx>
        <c:axId val="20478516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6703"/>
        <c:crosses val="autoZero"/>
        <c:auto val="1"/>
        <c:lblAlgn val="ctr"/>
        <c:lblOffset val="100"/>
        <c:noMultiLvlLbl val="1"/>
      </c:catAx>
      <c:valAx>
        <c:axId val="204784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MATERIAS PRIMAS (Semanal)</a:t>
            </a:r>
          </a:p>
        </c:rich>
      </c:tx>
      <c:layout>
        <c:manualLayout>
          <c:xMode val="edge"/>
          <c:yMode val="edge"/>
          <c:x val="0.41613841339959512"/>
          <c:y val="1.6692749087115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1735680098811177E-2"/>
          <c:y val="8.7584850015813745E-2"/>
          <c:w val="0.83344881889763778"/>
          <c:h val="0.88946261998940268"/>
        </c:manualLayout>
      </c:layout>
      <c:lineChart>
        <c:grouping val="stacked"/>
        <c:varyColors val="0"/>
        <c:ser>
          <c:idx val="1"/>
          <c:order val="0"/>
          <c:tx>
            <c:strRef>
              <c:f>'Variaciones Semanal'!$AG$1:$AG$2</c:f>
              <c:strCache>
                <c:ptCount val="2"/>
                <c:pt idx="0">
                  <c:v>IAU</c:v>
                </c:pt>
                <c:pt idx="1">
                  <c:v>Oro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Semanal'!$AG$3:$AG$61</c:f>
              <c:numCache>
                <c:formatCode>0.00%</c:formatCode>
                <c:ptCount val="59"/>
                <c:pt idx="0">
                  <c:v>1.8356396498164562E-2</c:v>
                </c:pt>
                <c:pt idx="1">
                  <c:v>-2.7731558513588439E-3</c:v>
                </c:pt>
                <c:pt idx="2">
                  <c:v>4.0044493882091192E-2</c:v>
                </c:pt>
                <c:pt idx="3">
                  <c:v>7.4866310160428551E-3</c:v>
                </c:pt>
                <c:pt idx="4">
                  <c:v>-3.1316348195329025E-2</c:v>
                </c:pt>
                <c:pt idx="5">
                  <c:v>1.8082191780821821E-2</c:v>
                </c:pt>
                <c:pt idx="6">
                  <c:v>-1.6684607104413329E-2</c:v>
                </c:pt>
                <c:pt idx="7">
                  <c:v>1.1767925561029013E-2</c:v>
                </c:pt>
                <c:pt idx="8">
                  <c:v>1.3524479307546633E-2</c:v>
                </c:pt>
                <c:pt idx="9">
                  <c:v>-2.0016012810248229E-2</c:v>
                </c:pt>
                <c:pt idx="10">
                  <c:v>-1.851851851851849E-2</c:v>
                </c:pt>
                <c:pt idx="11">
                  <c:v>-8.3240843507212947E-3</c:v>
                </c:pt>
                <c:pt idx="12">
                  <c:v>-3.7772803581421432E-2</c:v>
                </c:pt>
                <c:pt idx="13">
                  <c:v>1.890084326839192E-2</c:v>
                </c:pt>
                <c:pt idx="14">
                  <c:v>5.4223744292236642E-3</c:v>
                </c:pt>
                <c:pt idx="15">
                  <c:v>-2.2707919386886211E-3</c:v>
                </c:pt>
                <c:pt idx="16">
                  <c:v>1.1664295874822317E-2</c:v>
                </c:pt>
                <c:pt idx="17">
                  <c:v>-1.884139482564684E-2</c:v>
                </c:pt>
                <c:pt idx="18">
                  <c:v>-6.5921467469189921E-3</c:v>
                </c:pt>
                <c:pt idx="19">
                  <c:v>-1.0386612810155738E-2</c:v>
                </c:pt>
                <c:pt idx="20">
                  <c:v>-3.5276967930028991E-2</c:v>
                </c:pt>
                <c:pt idx="21">
                  <c:v>-2.0852221214868738E-2</c:v>
                </c:pt>
                <c:pt idx="22">
                  <c:v>1.0802469135802406E-2</c:v>
                </c:pt>
                <c:pt idx="23">
                  <c:v>2.1374045801526798E-2</c:v>
                </c:pt>
                <c:pt idx="24">
                  <c:v>6.8759342301942805E-3</c:v>
                </c:pt>
                <c:pt idx="25">
                  <c:v>1.5736342042755425E-2</c:v>
                </c:pt>
                <c:pt idx="26">
                  <c:v>-3.0985092078339771E-2</c:v>
                </c:pt>
                <c:pt idx="27">
                  <c:v>-5.128205128205221E-3</c:v>
                </c:pt>
                <c:pt idx="28">
                  <c:v>-1.5463917525773141E-2</c:v>
                </c:pt>
                <c:pt idx="29">
                  <c:v>3.3877425315675946E-3</c:v>
                </c:pt>
                <c:pt idx="30">
                  <c:v>-2.5475751995089002E-2</c:v>
                </c:pt>
                <c:pt idx="31">
                  <c:v>-1.7952755905511819E-2</c:v>
                </c:pt>
                <c:pt idx="32">
                  <c:v>1.1225144323284253E-2</c:v>
                </c:pt>
                <c:pt idx="33">
                  <c:v>2.0932445290199775E-2</c:v>
                </c:pt>
                <c:pt idx="34">
                  <c:v>-3.1686859273066026E-2</c:v>
                </c:pt>
                <c:pt idx="35">
                  <c:v>8.341353865896739E-3</c:v>
                </c:pt>
                <c:pt idx="36">
                  <c:v>-6.6815144766146917E-3</c:v>
                </c:pt>
                <c:pt idx="37">
                  <c:v>2.210121716848179E-2</c:v>
                </c:pt>
                <c:pt idx="38">
                  <c:v>5.1707928549044269E-2</c:v>
                </c:pt>
                <c:pt idx="39">
                  <c:v>-1.1025029797377961E-2</c:v>
                </c:pt>
                <c:pt idx="40">
                  <c:v>2.7116601385961392E-3</c:v>
                </c:pt>
                <c:pt idx="41">
                  <c:v>2.5240384615384581E-2</c:v>
                </c:pt>
                <c:pt idx="42">
                  <c:v>-2.051582649472472E-3</c:v>
                </c:pt>
                <c:pt idx="43">
                  <c:v>-1.468428781204012E-3</c:v>
                </c:pt>
                <c:pt idx="44">
                  <c:v>3.2352941176470029E-3</c:v>
                </c:pt>
                <c:pt idx="45">
                  <c:v>1.4072119613016909E-2</c:v>
                </c:pt>
                <c:pt idx="46">
                  <c:v>2.4284475281873164E-2</c:v>
                </c:pt>
                <c:pt idx="47">
                  <c:v>2.8789161727349688E-2</c:v>
                </c:pt>
                <c:pt idx="48">
                  <c:v>2.7434842249656199E-3</c:v>
                </c:pt>
                <c:pt idx="49">
                  <c:v>0</c:v>
                </c:pt>
                <c:pt idx="50">
                  <c:v>-3.2284541723666238E-2</c:v>
                </c:pt>
                <c:pt idx="51">
                  <c:v>3.1099802092169337E-3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6-4221-9FD8-5945E10CCCBB}"/>
            </c:ext>
          </c:extLst>
        </c:ser>
        <c:ser>
          <c:idx val="0"/>
          <c:order val="1"/>
          <c:tx>
            <c:strRef>
              <c:f>'Variaciones Semanal'!$AH$1:$AH$2</c:f>
              <c:strCache>
                <c:ptCount val="2"/>
                <c:pt idx="0">
                  <c:v>SLV</c:v>
                </c:pt>
                <c:pt idx="1">
                  <c:v>Plata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Semanal'!$AH$3:$AH$61</c:f>
              <c:numCache>
                <c:formatCode>0.00%</c:formatCode>
                <c:ptCount val="59"/>
                <c:pt idx="0">
                  <c:v>1.3284470911589574E-2</c:v>
                </c:pt>
                <c:pt idx="1">
                  <c:v>1.2658227848101111E-2</c:v>
                </c:pt>
                <c:pt idx="2">
                  <c:v>5.5357142857142883E-2</c:v>
                </c:pt>
                <c:pt idx="3">
                  <c:v>9.7292724196278435E-3</c:v>
                </c:pt>
                <c:pt idx="4">
                  <c:v>-3.5609551738584044E-2</c:v>
                </c:pt>
                <c:pt idx="5">
                  <c:v>1.9982623805386623E-2</c:v>
                </c:pt>
                <c:pt idx="6">
                  <c:v>-3.151618398637146E-2</c:v>
                </c:pt>
                <c:pt idx="7">
                  <c:v>3.5180299032542273E-3</c:v>
                </c:pt>
                <c:pt idx="8">
                  <c:v>3.5933391761612699E-2</c:v>
                </c:pt>
                <c:pt idx="9">
                  <c:v>-5.6260575296108395E-2</c:v>
                </c:pt>
                <c:pt idx="10">
                  <c:v>-5.6925145674585398E-2</c:v>
                </c:pt>
                <c:pt idx="11">
                  <c:v>-1.8060836501901045E-2</c:v>
                </c:pt>
                <c:pt idx="12">
                  <c:v>-6.0019361084220679E-2</c:v>
                </c:pt>
                <c:pt idx="13">
                  <c:v>3.3470648815653981E-2</c:v>
                </c:pt>
                <c:pt idx="14">
                  <c:v>1.4449427005480686E-2</c:v>
                </c:pt>
                <c:pt idx="15">
                  <c:v>-6.3850687622789559E-3</c:v>
                </c:pt>
                <c:pt idx="16">
                  <c:v>-1.9772614928323939E-3</c:v>
                </c:pt>
                <c:pt idx="17">
                  <c:v>-1.0401188707280906E-2</c:v>
                </c:pt>
                <c:pt idx="18">
                  <c:v>-2.3523523523523493E-2</c:v>
                </c:pt>
                <c:pt idx="19">
                  <c:v>-6.1506919528447113E-2</c:v>
                </c:pt>
                <c:pt idx="20">
                  <c:v>-2.8399781540142E-2</c:v>
                </c:pt>
                <c:pt idx="21">
                  <c:v>-3.3726812816188723E-2</c:v>
                </c:pt>
                <c:pt idx="22">
                  <c:v>-2.908667830133882E-3</c:v>
                </c:pt>
                <c:pt idx="23">
                  <c:v>9.1015169194865742E-2</c:v>
                </c:pt>
                <c:pt idx="24">
                  <c:v>-1.9786096256684593E-2</c:v>
                </c:pt>
                <c:pt idx="25">
                  <c:v>4.5826513911620514E-2</c:v>
                </c:pt>
                <c:pt idx="26">
                  <c:v>-8.4507042253521125E-2</c:v>
                </c:pt>
                <c:pt idx="27">
                  <c:v>-1.0826210826210936E-2</c:v>
                </c:pt>
                <c:pt idx="28">
                  <c:v>-4.5506912442396241E-2</c:v>
                </c:pt>
                <c:pt idx="29">
                  <c:v>4.5262522631261293E-2</c:v>
                </c:pt>
                <c:pt idx="30">
                  <c:v>3.8683602771362402E-2</c:v>
                </c:pt>
                <c:pt idx="31">
                  <c:v>-3.5019455252918275E-2</c:v>
                </c:pt>
                <c:pt idx="32">
                  <c:v>8.0645161290322509E-3</c:v>
                </c:pt>
                <c:pt idx="33">
                  <c:v>5.7142857142857162E-2</c:v>
                </c:pt>
                <c:pt idx="34">
                  <c:v>-9.1351351351351417E-2</c:v>
                </c:pt>
                <c:pt idx="35">
                  <c:v>5.6513979773944234E-2</c:v>
                </c:pt>
                <c:pt idx="36">
                  <c:v>-1.1261261261262812E-3</c:v>
                </c:pt>
                <c:pt idx="37">
                  <c:v>8.5682074408117481E-2</c:v>
                </c:pt>
                <c:pt idx="38">
                  <c:v>3.5825545171339401E-2</c:v>
                </c:pt>
                <c:pt idx="39">
                  <c:v>-3.5087719298245612E-2</c:v>
                </c:pt>
                <c:pt idx="40">
                  <c:v>2.4415584415584446E-2</c:v>
                </c:pt>
                <c:pt idx="41">
                  <c:v>7.9614604462474592E-2</c:v>
                </c:pt>
                <c:pt idx="42">
                  <c:v>1.2682010333489924E-2</c:v>
                </c:pt>
                <c:pt idx="43">
                  <c:v>-8.8126159554730021E-3</c:v>
                </c:pt>
                <c:pt idx="44">
                  <c:v>2.2461394478240582E-2</c:v>
                </c:pt>
                <c:pt idx="45">
                  <c:v>7.7803203661326314E-3</c:v>
                </c:pt>
                <c:pt idx="46">
                  <c:v>-4.5413260672115818E-3</c:v>
                </c:pt>
                <c:pt idx="47">
                  <c:v>1.8704379562043627E-2</c:v>
                </c:pt>
                <c:pt idx="48">
                  <c:v>-1.3882669055082841E-2</c:v>
                </c:pt>
                <c:pt idx="49">
                  <c:v>-1.5440508628519534E-2</c:v>
                </c:pt>
                <c:pt idx="50">
                  <c:v>-5.1199261992619927E-2</c:v>
                </c:pt>
                <c:pt idx="51">
                  <c:v>-9.2367525522606408E-3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86-4221-9FD8-5945E10CCCBB}"/>
            </c:ext>
          </c:extLst>
        </c:ser>
        <c:ser>
          <c:idx val="2"/>
          <c:order val="2"/>
          <c:tx>
            <c:strRef>
              <c:f>'Variaciones Semanal'!$AI$1:$AI$2</c:f>
              <c:strCache>
                <c:ptCount val="2"/>
                <c:pt idx="0">
                  <c:v>BNO</c:v>
                </c:pt>
                <c:pt idx="1">
                  <c:v>Petroleo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Semanal'!$AI$3:$AI$61</c:f>
              <c:numCache>
                <c:formatCode>0.00%</c:formatCode>
                <c:ptCount val="59"/>
                <c:pt idx="0">
                  <c:v>-1.4402491241728321E-2</c:v>
                </c:pt>
                <c:pt idx="1">
                  <c:v>3.7914691943127909E-2</c:v>
                </c:pt>
                <c:pt idx="2">
                  <c:v>0.24695585996955871</c:v>
                </c:pt>
                <c:pt idx="3">
                  <c:v>-5.0045773573390462E-2</c:v>
                </c:pt>
                <c:pt idx="4">
                  <c:v>-4.3687761002248582E-2</c:v>
                </c:pt>
                <c:pt idx="5">
                  <c:v>0.11353711790393017</c:v>
                </c:pt>
                <c:pt idx="6">
                  <c:v>-0.10135746606334839</c:v>
                </c:pt>
                <c:pt idx="7">
                  <c:v>-1.9469620678079891E-2</c:v>
                </c:pt>
                <c:pt idx="8">
                  <c:v>8.5244779185210451E-2</c:v>
                </c:pt>
                <c:pt idx="9">
                  <c:v>-4.6056782334384927E-2</c:v>
                </c:pt>
                <c:pt idx="10">
                  <c:v>1.0251322751322789E-2</c:v>
                </c:pt>
                <c:pt idx="11">
                  <c:v>6.0883797054009703E-2</c:v>
                </c:pt>
                <c:pt idx="12">
                  <c:v>-1.4193150262264642E-2</c:v>
                </c:pt>
                <c:pt idx="13">
                  <c:v>1.0328638497652642E-2</c:v>
                </c:pt>
                <c:pt idx="14">
                  <c:v>4.6158612143742284E-2</c:v>
                </c:pt>
                <c:pt idx="15">
                  <c:v>4.9156055670713572E-2</c:v>
                </c:pt>
                <c:pt idx="16">
                  <c:v>5.3626869884277895E-3</c:v>
                </c:pt>
                <c:pt idx="17">
                  <c:v>-7.0185289163391396E-2</c:v>
                </c:pt>
                <c:pt idx="18">
                  <c:v>-1.4190821256038655E-2</c:v>
                </c:pt>
                <c:pt idx="19">
                  <c:v>2.1133231240428874E-2</c:v>
                </c:pt>
                <c:pt idx="20">
                  <c:v>-3.8992201559688189E-2</c:v>
                </c:pt>
                <c:pt idx="21">
                  <c:v>-5.5243445692883864E-2</c:v>
                </c:pt>
                <c:pt idx="22">
                  <c:v>1.4205483977535405E-2</c:v>
                </c:pt>
                <c:pt idx="23">
                  <c:v>5.4723127035830821E-2</c:v>
                </c:pt>
                <c:pt idx="24">
                  <c:v>-8.9252625077208325E-2</c:v>
                </c:pt>
                <c:pt idx="25">
                  <c:v>3.9674465920651159E-2</c:v>
                </c:pt>
                <c:pt idx="26">
                  <c:v>-1.924331376386168E-2</c:v>
                </c:pt>
                <c:pt idx="27">
                  <c:v>3.4918523445294447E-2</c:v>
                </c:pt>
                <c:pt idx="28">
                  <c:v>-5.8483290488431927E-2</c:v>
                </c:pt>
                <c:pt idx="29">
                  <c:v>-4.778156996587013E-3</c:v>
                </c:pt>
                <c:pt idx="30">
                  <c:v>-9.2592592592591894E-3</c:v>
                </c:pt>
                <c:pt idx="31">
                  <c:v>-5.5382485289027339E-2</c:v>
                </c:pt>
                <c:pt idx="32">
                  <c:v>1.0993037742763612E-3</c:v>
                </c:pt>
                <c:pt idx="33">
                  <c:v>0.1456808199121522</c:v>
                </c:pt>
                <c:pt idx="34">
                  <c:v>-6.1341853035143834E-2</c:v>
                </c:pt>
                <c:pt idx="35">
                  <c:v>1.4295439074200278E-2</c:v>
                </c:pt>
                <c:pt idx="36">
                  <c:v>2.9194630872483307E-2</c:v>
                </c:pt>
                <c:pt idx="37">
                  <c:v>5.021193348549069E-2</c:v>
                </c:pt>
                <c:pt idx="38">
                  <c:v>-2.7631170443961572E-2</c:v>
                </c:pt>
                <c:pt idx="39">
                  <c:v>-8.014048531289919E-2</c:v>
                </c:pt>
                <c:pt idx="40">
                  <c:v>-3.713988198542173E-2</c:v>
                </c:pt>
                <c:pt idx="41">
                  <c:v>1.9466474405191114E-2</c:v>
                </c:pt>
                <c:pt idx="42">
                  <c:v>-0.10714285714285721</c:v>
                </c:pt>
                <c:pt idx="43">
                  <c:v>3.4455445544554486E-2</c:v>
                </c:pt>
                <c:pt idx="44">
                  <c:v>6.5084226646248133E-2</c:v>
                </c:pt>
                <c:pt idx="45">
                  <c:v>1.6534867002156783E-2</c:v>
                </c:pt>
                <c:pt idx="46">
                  <c:v>-8.6987270155587049E-2</c:v>
                </c:pt>
                <c:pt idx="47">
                  <c:v>8.8690937257939639E-2</c:v>
                </c:pt>
                <c:pt idx="48">
                  <c:v>2.7036641764496716E-2</c:v>
                </c:pt>
                <c:pt idx="49">
                  <c:v>-1.9050917907862841E-2</c:v>
                </c:pt>
                <c:pt idx="50">
                  <c:v>-7.3093220338983023E-2</c:v>
                </c:pt>
                <c:pt idx="51">
                  <c:v>5.2571428571428491E-2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86-4221-9FD8-5945E10CCCBB}"/>
            </c:ext>
          </c:extLst>
        </c:ser>
        <c:ser>
          <c:idx val="3"/>
          <c:order val="3"/>
          <c:tx>
            <c:strRef>
              <c:f>'Variaciones Semanal'!$AJ$1:$AJ$2</c:f>
              <c:strCache>
                <c:ptCount val="2"/>
                <c:pt idx="0">
                  <c:v>CPER</c:v>
                </c:pt>
                <c:pt idx="1">
                  <c:v>Cobre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Semanal'!$AJ$3:$AJ$61</c:f>
              <c:numCache>
                <c:formatCode>0.00%</c:formatCode>
                <c:ptCount val="59"/>
                <c:pt idx="0">
                  <c:v>1.5493736182756068E-2</c:v>
                </c:pt>
                <c:pt idx="1">
                  <c:v>-4.3721993432630502E-3</c:v>
                </c:pt>
                <c:pt idx="2">
                  <c:v>8.9650145772594669E-2</c:v>
                </c:pt>
                <c:pt idx="3">
                  <c:v>-6.3545150501672198E-2</c:v>
                </c:pt>
                <c:pt idx="4">
                  <c:v>2.5714285714285579E-2</c:v>
                </c:pt>
                <c:pt idx="5">
                  <c:v>-3.8300835654595522E-3</c:v>
                </c:pt>
                <c:pt idx="6">
                  <c:v>1.3981125480599932E-3</c:v>
                </c:pt>
                <c:pt idx="7">
                  <c:v>6.9808027923223825E-4</c:v>
                </c:pt>
                <c:pt idx="8">
                  <c:v>-2.7903732124172631E-3</c:v>
                </c:pt>
                <c:pt idx="9">
                  <c:v>-2.6582721231199757E-2</c:v>
                </c:pt>
                <c:pt idx="10">
                  <c:v>-4.9586776859504078E-2</c:v>
                </c:pt>
                <c:pt idx="11">
                  <c:v>-2.6465028355387443E-2</c:v>
                </c:pt>
                <c:pt idx="12">
                  <c:v>-1.9417475728155331E-2</c:v>
                </c:pt>
                <c:pt idx="13">
                  <c:v>2.851485148514854E-2</c:v>
                </c:pt>
                <c:pt idx="14">
                  <c:v>8.0862533692722671E-3</c:v>
                </c:pt>
                <c:pt idx="15">
                  <c:v>3.3613445378151141E-2</c:v>
                </c:pt>
                <c:pt idx="16">
                  <c:v>-3.7694013303769425E-2</c:v>
                </c:pt>
                <c:pt idx="17">
                  <c:v>-6.4132104454684979E-2</c:v>
                </c:pt>
                <c:pt idx="18">
                  <c:v>-7.2630283135002083E-2</c:v>
                </c:pt>
                <c:pt idx="19">
                  <c:v>-3.4513274336283262E-2</c:v>
                </c:pt>
                <c:pt idx="20">
                  <c:v>-2.5664527956003602E-2</c:v>
                </c:pt>
                <c:pt idx="21">
                  <c:v>-8.2314205079962344E-2</c:v>
                </c:pt>
                <c:pt idx="22">
                  <c:v>2.8190671450537996E-2</c:v>
                </c:pt>
                <c:pt idx="23">
                  <c:v>8.1754735792622268E-2</c:v>
                </c:pt>
                <c:pt idx="24">
                  <c:v>-5.9907834101382562E-3</c:v>
                </c:pt>
                <c:pt idx="25">
                  <c:v>2.9207232267037586E-2</c:v>
                </c:pt>
                <c:pt idx="26">
                  <c:v>-4.5045045045044585E-3</c:v>
                </c:pt>
                <c:pt idx="27">
                  <c:v>4.0723981900452344E-3</c:v>
                </c:pt>
                <c:pt idx="28">
                  <c:v>-7.8413699864804065E-2</c:v>
                </c:pt>
                <c:pt idx="29">
                  <c:v>4.4987775061124724E-2</c:v>
                </c:pt>
                <c:pt idx="30">
                  <c:v>-2.8076743097801282E-3</c:v>
                </c:pt>
                <c:pt idx="31">
                  <c:v>-5.5842327545753023E-2</c:v>
                </c:pt>
                <c:pt idx="32">
                  <c:v>1.640159045725631E-2</c:v>
                </c:pt>
                <c:pt idx="33">
                  <c:v>-5.3789731051344658E-3</c:v>
                </c:pt>
                <c:pt idx="34">
                  <c:v>9.8328416912487615E-3</c:v>
                </c:pt>
                <c:pt idx="35">
                  <c:v>2.142161635832518E-2</c:v>
                </c:pt>
                <c:pt idx="36">
                  <c:v>-1.1439466158246092E-2</c:v>
                </c:pt>
                <c:pt idx="37">
                  <c:v>7.9556412729026249E-2</c:v>
                </c:pt>
                <c:pt idx="38">
                  <c:v>5.9848146493970411E-2</c:v>
                </c:pt>
                <c:pt idx="39">
                  <c:v>-7.4589127686472745E-2</c:v>
                </c:pt>
                <c:pt idx="40">
                  <c:v>-6.830601092896238E-3</c:v>
                </c:pt>
                <c:pt idx="41">
                  <c:v>6.8317285648785031E-2</c:v>
                </c:pt>
                <c:pt idx="42">
                  <c:v>-3.0042918454935563E-3</c:v>
                </c:pt>
                <c:pt idx="43">
                  <c:v>-1.937150236762808E-2</c:v>
                </c:pt>
                <c:pt idx="44">
                  <c:v>1.2291483757681965E-2</c:v>
                </c:pt>
                <c:pt idx="45">
                  <c:v>1.3009540329576019E-3</c:v>
                </c:pt>
                <c:pt idx="46">
                  <c:v>3.0316154179298449E-2</c:v>
                </c:pt>
                <c:pt idx="47">
                  <c:v>7.3980664144598585E-2</c:v>
                </c:pt>
                <c:pt idx="48">
                  <c:v>1.4872798434442336E-2</c:v>
                </c:pt>
                <c:pt idx="49">
                  <c:v>-1.1955264172772817E-2</c:v>
                </c:pt>
                <c:pt idx="50">
                  <c:v>-4.1373926619828305E-2</c:v>
                </c:pt>
                <c:pt idx="51">
                  <c:v>7.3289902280129215E-3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86-4221-9FD8-5945E10CCCBB}"/>
            </c:ext>
          </c:extLst>
        </c:ser>
        <c:ser>
          <c:idx val="4"/>
          <c:order val="4"/>
          <c:tx>
            <c:strRef>
              <c:f>'Variaciones Semanal'!$AK$1:$AK$2</c:f>
              <c:strCache>
                <c:ptCount val="2"/>
                <c:pt idx="0">
                  <c:v>REMX</c:v>
                </c:pt>
                <c:pt idx="1">
                  <c:v>Tierras Raras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Semanal'!$AK$3:$AK$61</c:f>
              <c:numCache>
                <c:formatCode>0.00%</c:formatCode>
                <c:ptCount val="59"/>
                <c:pt idx="0">
                  <c:v>6.9411429114767387E-3</c:v>
                </c:pt>
                <c:pt idx="1">
                  <c:v>4.1643059490084955E-2</c:v>
                </c:pt>
                <c:pt idx="2">
                  <c:v>-4.6142688786148134E-2</c:v>
                </c:pt>
                <c:pt idx="3">
                  <c:v>-2.3189507698156198E-2</c:v>
                </c:pt>
                <c:pt idx="4">
                  <c:v>5.8960887332165868E-2</c:v>
                </c:pt>
                <c:pt idx="5">
                  <c:v>7.3134876883498734E-2</c:v>
                </c:pt>
                <c:pt idx="6">
                  <c:v>4.4349315068493267E-2</c:v>
                </c:pt>
                <c:pt idx="7">
                  <c:v>-6.0583702246269855E-2</c:v>
                </c:pt>
                <c:pt idx="8">
                  <c:v>-3.7786892398987693E-2</c:v>
                </c:pt>
                <c:pt idx="9">
                  <c:v>-0.1085615817159441</c:v>
                </c:pt>
                <c:pt idx="10">
                  <c:v>-3.0420185166344593E-2</c:v>
                </c:pt>
                <c:pt idx="11">
                  <c:v>-3.6621196222455299E-2</c:v>
                </c:pt>
                <c:pt idx="12">
                  <c:v>-2.1348436989434783E-2</c:v>
                </c:pt>
                <c:pt idx="13">
                  <c:v>8.4140233722871383E-2</c:v>
                </c:pt>
                <c:pt idx="14">
                  <c:v>6.3443178318447924E-2</c:v>
                </c:pt>
                <c:pt idx="15">
                  <c:v>-4.025485085432956E-2</c:v>
                </c:pt>
                <c:pt idx="16">
                  <c:v>-5.9243612955139802E-2</c:v>
                </c:pt>
                <c:pt idx="17">
                  <c:v>-3.3892868598310755E-2</c:v>
                </c:pt>
                <c:pt idx="18">
                  <c:v>-2.6117751217352825E-2</c:v>
                </c:pt>
                <c:pt idx="19">
                  <c:v>-1.3636363636363669E-2</c:v>
                </c:pt>
                <c:pt idx="20">
                  <c:v>-1.4055299539170507E-2</c:v>
                </c:pt>
                <c:pt idx="21">
                  <c:v>-5.7490067772844156E-2</c:v>
                </c:pt>
                <c:pt idx="22">
                  <c:v>6.0128936275725353E-2</c:v>
                </c:pt>
                <c:pt idx="23">
                  <c:v>8.174482516664705E-2</c:v>
                </c:pt>
                <c:pt idx="24">
                  <c:v>2.8324324324324301E-2</c:v>
                </c:pt>
                <c:pt idx="25">
                  <c:v>0.11101766190075701</c:v>
                </c:pt>
                <c:pt idx="26">
                  <c:v>-9.0083270249810887E-2</c:v>
                </c:pt>
                <c:pt idx="27">
                  <c:v>3.0366056572379341E-2</c:v>
                </c:pt>
                <c:pt idx="28">
                  <c:v>-6.6713766653209494E-2</c:v>
                </c:pt>
                <c:pt idx="29">
                  <c:v>0.11949821563750396</c:v>
                </c:pt>
                <c:pt idx="30">
                  <c:v>-9.6696290571870125E-2</c:v>
                </c:pt>
                <c:pt idx="31">
                  <c:v>-8.1916372580472796E-2</c:v>
                </c:pt>
                <c:pt idx="32">
                  <c:v>-2.9353523587652863E-2</c:v>
                </c:pt>
                <c:pt idx="33">
                  <c:v>6.9602784111364446E-3</c:v>
                </c:pt>
                <c:pt idx="34">
                  <c:v>-4.5286616613037789E-2</c:v>
                </c:pt>
                <c:pt idx="35">
                  <c:v>0.1020471851204594</c:v>
                </c:pt>
                <c:pt idx="36">
                  <c:v>-3.1319023616695918E-2</c:v>
                </c:pt>
                <c:pt idx="37">
                  <c:v>9.7170252572497784E-2</c:v>
                </c:pt>
                <c:pt idx="38">
                  <c:v>5.3927315357561678E-2</c:v>
                </c:pt>
                <c:pt idx="39">
                  <c:v>-9.0403478612599786E-2</c:v>
                </c:pt>
                <c:pt idx="40">
                  <c:v>-7.0038910505837437E-3</c:v>
                </c:pt>
                <c:pt idx="41">
                  <c:v>7.6802507836990719E-2</c:v>
                </c:pt>
                <c:pt idx="42">
                  <c:v>-6.4670409648575733E-2</c:v>
                </c:pt>
                <c:pt idx="43">
                  <c:v>-8.2258781680746962E-2</c:v>
                </c:pt>
                <c:pt idx="44">
                  <c:v>-5.8260658914728758E-2</c:v>
                </c:pt>
                <c:pt idx="45">
                  <c:v>-2.0450160771704251E-2</c:v>
                </c:pt>
                <c:pt idx="46">
                  <c:v>8.4427521008403561E-2</c:v>
                </c:pt>
                <c:pt idx="47">
                  <c:v>6.0903257052911997E-2</c:v>
                </c:pt>
                <c:pt idx="48">
                  <c:v>2.3853001597808676E-2</c:v>
                </c:pt>
                <c:pt idx="49">
                  <c:v>6.900011147029339E-2</c:v>
                </c:pt>
                <c:pt idx="50">
                  <c:v>-2.3983315954118956E-2</c:v>
                </c:pt>
                <c:pt idx="51">
                  <c:v>-9.9358974358974006E-3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86-4221-9FD8-5945E10CCCBB}"/>
            </c:ext>
          </c:extLst>
        </c:ser>
        <c:ser>
          <c:idx val="5"/>
          <c:order val="5"/>
          <c:tx>
            <c:strRef>
              <c:f>'Variaciones Semanal'!$AL$1:$AL$2</c:f>
              <c:strCache>
                <c:ptCount val="2"/>
                <c:pt idx="0">
                  <c:v>IH2O</c:v>
                </c:pt>
                <c:pt idx="1">
                  <c:v>Agua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Semanal'!$AL$3:$AL$61</c:f>
              <c:numCache>
                <c:formatCode>0.00%</c:formatCode>
                <c:ptCount val="59"/>
                <c:pt idx="0">
                  <c:v>-1.1551874455100308E-2</c:v>
                </c:pt>
                <c:pt idx="1">
                  <c:v>7.0562293274532006E-3</c:v>
                </c:pt>
                <c:pt idx="2">
                  <c:v>-1.4342018830742265E-2</c:v>
                </c:pt>
                <c:pt idx="3">
                  <c:v>3.8875930245474422E-3</c:v>
                </c:pt>
                <c:pt idx="4">
                  <c:v>4.0274396990484629E-2</c:v>
                </c:pt>
                <c:pt idx="5">
                  <c:v>-1.2337800467985494E-2</c:v>
                </c:pt>
                <c:pt idx="6">
                  <c:v>2.7999138488046471E-2</c:v>
                </c:pt>
                <c:pt idx="7">
                  <c:v>-2.5141420490257804E-3</c:v>
                </c:pt>
                <c:pt idx="8">
                  <c:v>-1.648813274522154E-2</c:v>
                </c:pt>
                <c:pt idx="9">
                  <c:v>-4.3780032034169691E-3</c:v>
                </c:pt>
                <c:pt idx="10">
                  <c:v>-8.0437580437580092E-3</c:v>
                </c:pt>
                <c:pt idx="11">
                  <c:v>-2.8651746134717215E-2</c:v>
                </c:pt>
                <c:pt idx="12">
                  <c:v>4.8975957257346714E-3</c:v>
                </c:pt>
                <c:pt idx="13">
                  <c:v>-2.6140894993354036E-2</c:v>
                </c:pt>
                <c:pt idx="14">
                  <c:v>2.4112829845313932E-2</c:v>
                </c:pt>
                <c:pt idx="15">
                  <c:v>-8.8849400266544087E-4</c:v>
                </c:pt>
                <c:pt idx="16">
                  <c:v>-1.9230769230769273E-2</c:v>
                </c:pt>
                <c:pt idx="17">
                  <c:v>-6.7664059843590585E-2</c:v>
                </c:pt>
                <c:pt idx="18">
                  <c:v>3.5254072453197116E-2</c:v>
                </c:pt>
                <c:pt idx="19">
                  <c:v>1.9375293565053964E-2</c:v>
                </c:pt>
                <c:pt idx="20">
                  <c:v>1.8200668125792019E-2</c:v>
                </c:pt>
                <c:pt idx="21">
                  <c:v>-5.0910736508654741E-3</c:v>
                </c:pt>
                <c:pt idx="22">
                  <c:v>4.2756424835114881E-2</c:v>
                </c:pt>
                <c:pt idx="23">
                  <c:v>3.1842966194111311E-2</c:v>
                </c:pt>
                <c:pt idx="24">
                  <c:v>2.1137180300148106E-3</c:v>
                </c:pt>
                <c:pt idx="25">
                  <c:v>3.2060746677916141E-2</c:v>
                </c:pt>
                <c:pt idx="26">
                  <c:v>1.1036174126302978E-2</c:v>
                </c:pt>
                <c:pt idx="27">
                  <c:v>-3.5374974732160891E-2</c:v>
                </c:pt>
                <c:pt idx="28">
                  <c:v>-1.3097233864207913E-2</c:v>
                </c:pt>
                <c:pt idx="29">
                  <c:v>1.6986941288884116E-2</c:v>
                </c:pt>
                <c:pt idx="30">
                  <c:v>-3.935692661029333E-2</c:v>
                </c:pt>
                <c:pt idx="31">
                  <c:v>-8.2590741143230284E-3</c:v>
                </c:pt>
                <c:pt idx="32">
                  <c:v>-3.3640149024764421E-2</c:v>
                </c:pt>
                <c:pt idx="33">
                  <c:v>6.2365347545072503E-3</c:v>
                </c:pt>
                <c:pt idx="34">
                  <c:v>-2.253775073247688E-2</c:v>
                </c:pt>
                <c:pt idx="35">
                  <c:v>2.2250403504726846E-2</c:v>
                </c:pt>
                <c:pt idx="36">
                  <c:v>4.1953310025938828E-2</c:v>
                </c:pt>
                <c:pt idx="37">
                  <c:v>2.8141573763393879E-3</c:v>
                </c:pt>
                <c:pt idx="38">
                  <c:v>3.6913113869400993E-2</c:v>
                </c:pt>
                <c:pt idx="39">
                  <c:v>-1.3844072030810839E-2</c:v>
                </c:pt>
                <c:pt idx="40">
                  <c:v>1.7204982056153728E-2</c:v>
                </c:pt>
                <c:pt idx="41">
                  <c:v>-1.7121510843623566E-2</c:v>
                </c:pt>
                <c:pt idx="42">
                  <c:v>-1.4041385135135087E-2</c:v>
                </c:pt>
                <c:pt idx="43">
                  <c:v>-1.9702323589249393E-2</c:v>
                </c:pt>
                <c:pt idx="44">
                  <c:v>4.1507373020206462E-3</c:v>
                </c:pt>
                <c:pt idx="45">
                  <c:v>8.8110518873054655E-3</c:v>
                </c:pt>
                <c:pt idx="46">
                  <c:v>2.4369204226870833E-2</c:v>
                </c:pt>
                <c:pt idx="47">
                  <c:v>1.69473684210526E-2</c:v>
                </c:pt>
                <c:pt idx="48">
                  <c:v>-3.1466721871441838E-2</c:v>
                </c:pt>
                <c:pt idx="49">
                  <c:v>2.7038580741690632E-2</c:v>
                </c:pt>
                <c:pt idx="50">
                  <c:v>4.3704474505723123E-2</c:v>
                </c:pt>
                <c:pt idx="51">
                  <c:v>-7.2781655034895865E-3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86-4221-9FD8-5945E10CC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851695"/>
        <c:axId val="2047846703"/>
      </c:lineChart>
      <c:dateAx>
        <c:axId val="20478516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6703"/>
        <c:crosses val="autoZero"/>
        <c:auto val="1"/>
        <c:lblOffset val="100"/>
        <c:baseTimeUnit val="days"/>
      </c:dateAx>
      <c:valAx>
        <c:axId val="204784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#REF!$B$6:$B$128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#REF!$B$4:$B$5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7F6-4ED3-9D2B-498A49CF07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#REF!$C$6:$C$128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#REF!$C$4:$C$5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7F6-4ED3-9D2B-498A49CF07F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#REF!$D$6:$D$128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#REF!$D$4:$D$5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57F6-4ED3-9D2B-498A49CF07F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#REF!$E$6:$E$128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#REF!$E$4:$E$5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57F6-4ED3-9D2B-498A49CF07F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#REF!$F$6:$F$128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#REF!$F$4:$F$5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57F6-4ED3-9D2B-498A49CF07F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#REF!$G$6:$G$128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#REF!$G$4:$G$5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57F6-4ED3-9D2B-498A49CF07F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#REF!$H$6:$H$128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#REF!$H$4:$H$5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7F6-4ED3-9D2B-498A49CF07F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#REF!$I$6:$I$128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#REF!$I$4:$I$5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57F6-4ED3-9D2B-498A49CF07F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#REF!$J$6:$J$128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#REF!$J$4:$J$5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57F6-4ED3-9D2B-498A49CF07F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#REF!$K$6:$K$128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#REF!$K$4:$K$5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57F6-4ED3-9D2B-498A49CF07F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#REF!$L$6:$L$128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#REF!$L$4:$L$5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57F6-4ED3-9D2B-498A49CF07F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#REF!$M$6:$M$128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#REF!$M$4:$M$5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#REF!$A$6:$A$128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57F6-4ED3-9D2B-498A49CF0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455343"/>
        <c:axId val="1929455759"/>
      </c:lineChart>
      <c:catAx>
        <c:axId val="1929455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455759"/>
        <c:crosses val="autoZero"/>
        <c:auto val="1"/>
        <c:lblAlgn val="ctr"/>
        <c:lblOffset val="100"/>
        <c:noMultiLvlLbl val="1"/>
      </c:catAx>
      <c:valAx>
        <c:axId val="19294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945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600" b="1">
                <a:latin typeface="+mn-lt"/>
              </a:rPr>
              <a:t>DIVISAS</a:t>
            </a:r>
          </a:p>
        </c:rich>
      </c:tx>
      <c:layout>
        <c:manualLayout>
          <c:xMode val="edge"/>
          <c:yMode val="edge"/>
          <c:x val="0.43736000789838025"/>
          <c:y val="1.7118388942854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5370160137300829E-2"/>
          <c:y val="6.7515655704943056E-2"/>
          <c:w val="0.89539048484095984"/>
          <c:h val="0.66438640927455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Instrumentos!$F$41</c:f>
              <c:strCache>
                <c:ptCount val="1"/>
                <c:pt idx="0">
                  <c:v>% Hoy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Instrumentos!$C$42:$C$48</c:f>
              <c:strCache>
                <c:ptCount val="7"/>
                <c:pt idx="0">
                  <c:v>Dólar</c:v>
                </c:pt>
                <c:pt idx="1">
                  <c:v>Euro</c:v>
                </c:pt>
                <c:pt idx="2">
                  <c:v>Libra Esterlina</c:v>
                </c:pt>
                <c:pt idx="3">
                  <c:v>Yuan</c:v>
                </c:pt>
                <c:pt idx="4">
                  <c:v>Bitcoin</c:v>
                </c:pt>
                <c:pt idx="5">
                  <c:v>Rublo Ruso</c:v>
                </c:pt>
                <c:pt idx="6">
                  <c:v>Yen Japonés</c:v>
                </c:pt>
              </c:strCache>
            </c:strRef>
          </c:cat>
          <c:val>
            <c:numRef>
              <c:f>Instrumentos!$F$42:$F$48</c:f>
              <c:numCache>
                <c:formatCode>[Green]#,##0.00\ %\ ;[Red]\-#,##0.00\ %</c:formatCode>
                <c:ptCount val="7"/>
                <c:pt idx="0">
                  <c:v>3.7300000000000001E-4</c:v>
                </c:pt>
                <c:pt idx="1">
                  <c:v>-2.1460000000000001E-4</c:v>
                </c:pt>
                <c:pt idx="2">
                  <c:v>-2.892E-3</c:v>
                </c:pt>
                <c:pt idx="3">
                  <c:v>-5.5960000000000005E-4</c:v>
                </c:pt>
                <c:pt idx="4">
                  <c:v>-1.5205999999999999E-2</c:v>
                </c:pt>
                <c:pt idx="5">
                  <c:v>2.0409E-2</c:v>
                </c:pt>
                <c:pt idx="6">
                  <c:v>1.7549999999999998E-3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7-4159-A7FF-BE662878726C}"/>
            </c:ext>
          </c:extLst>
        </c:ser>
        <c:ser>
          <c:idx val="1"/>
          <c:order val="1"/>
          <c:tx>
            <c:strRef>
              <c:f>Instrumentos!$G$41</c:f>
              <c:strCache>
                <c:ptCount val="1"/>
                <c:pt idx="0">
                  <c:v>1 semana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Instrumentos!$C$42:$C$48</c:f>
              <c:strCache>
                <c:ptCount val="7"/>
                <c:pt idx="0">
                  <c:v>Dólar</c:v>
                </c:pt>
                <c:pt idx="1">
                  <c:v>Euro</c:v>
                </c:pt>
                <c:pt idx="2">
                  <c:v>Libra Esterlina</c:v>
                </c:pt>
                <c:pt idx="3">
                  <c:v>Yuan</c:v>
                </c:pt>
                <c:pt idx="4">
                  <c:v>Bitcoin</c:v>
                </c:pt>
                <c:pt idx="5">
                  <c:v>Rublo Ruso</c:v>
                </c:pt>
                <c:pt idx="6">
                  <c:v>Yen Japonés</c:v>
                </c:pt>
              </c:strCache>
            </c:strRef>
          </c:cat>
          <c:val>
            <c:numRef>
              <c:f>Instrumentos!$G$42:$G$48</c:f>
              <c:numCache>
                <c:formatCode>[Green]#,##0.00\ %\ ;[Red]\-#,##0.00\ %</c:formatCode>
                <c:ptCount val="7"/>
                <c:pt idx="0">
                  <c:v>-2.384202384202383E-2</c:v>
                </c:pt>
                <c:pt idx="1">
                  <c:v>2.4291052978676619E-2</c:v>
                </c:pt>
                <c:pt idx="2">
                  <c:v>2.438722456053477E-2</c:v>
                </c:pt>
                <c:pt idx="3">
                  <c:v>6.9133311574638423E-3</c:v>
                </c:pt>
                <c:pt idx="4">
                  <c:v>-3.5415276780813354E-2</c:v>
                </c:pt>
                <c:pt idx="5">
                  <c:v>4.8153633703250653E-2</c:v>
                </c:pt>
                <c:pt idx="6">
                  <c:v>1.8226944853796612E-2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7-4159-A7FF-BE662878726C}"/>
            </c:ext>
          </c:extLst>
        </c:ser>
        <c:ser>
          <c:idx val="2"/>
          <c:order val="2"/>
          <c:tx>
            <c:strRef>
              <c:f>Instrumentos!$H$41</c:f>
              <c:strCache>
                <c:ptCount val="1"/>
                <c:pt idx="0">
                  <c:v>1 mes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Instrumentos!$C$42:$C$48</c:f>
              <c:strCache>
                <c:ptCount val="7"/>
                <c:pt idx="0">
                  <c:v>Dólar</c:v>
                </c:pt>
                <c:pt idx="1">
                  <c:v>Euro</c:v>
                </c:pt>
                <c:pt idx="2">
                  <c:v>Libra Esterlina</c:v>
                </c:pt>
                <c:pt idx="3">
                  <c:v>Yuan</c:v>
                </c:pt>
                <c:pt idx="4">
                  <c:v>Bitcoin</c:v>
                </c:pt>
                <c:pt idx="5">
                  <c:v>Rublo Ruso</c:v>
                </c:pt>
                <c:pt idx="6">
                  <c:v>Yen Japonés</c:v>
                </c:pt>
              </c:strCache>
            </c:strRef>
          </c:cat>
          <c:val>
            <c:numRef>
              <c:f>Instrumentos!$H$42:$H$48</c:f>
              <c:numCache>
                <c:formatCode>[Green]#,##0.00\ %\ ;[Red]\-#,##0.00\ %</c:formatCode>
                <c:ptCount val="7"/>
                <c:pt idx="0">
                  <c:v>-6.5213340786274276E-4</c:v>
                </c:pt>
                <c:pt idx="1">
                  <c:v>6.4426071083434344E-4</c:v>
                </c:pt>
                <c:pt idx="2">
                  <c:v>6.2013618677043691E-3</c:v>
                </c:pt>
                <c:pt idx="3">
                  <c:v>1.5050907481186648E-3</c:v>
                </c:pt>
                <c:pt idx="4">
                  <c:v>0.30726276804189778</c:v>
                </c:pt>
                <c:pt idx="5">
                  <c:v>5.131296603296942E-2</c:v>
                </c:pt>
                <c:pt idx="6">
                  <c:v>-7.3345935727787692E-3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7-4159-A7FF-BE662878726C}"/>
            </c:ext>
          </c:extLst>
        </c:ser>
        <c:ser>
          <c:idx val="3"/>
          <c:order val="3"/>
          <c:tx>
            <c:strRef>
              <c:f>Instrumentos!$I$41</c:f>
              <c:strCache>
                <c:ptCount val="1"/>
                <c:pt idx="0">
                  <c:v>3meses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Instrumentos!$C$42:$C$48</c:f>
              <c:strCache>
                <c:ptCount val="7"/>
                <c:pt idx="0">
                  <c:v>Dólar</c:v>
                </c:pt>
                <c:pt idx="1">
                  <c:v>Euro</c:v>
                </c:pt>
                <c:pt idx="2">
                  <c:v>Libra Esterlina</c:v>
                </c:pt>
                <c:pt idx="3">
                  <c:v>Yuan</c:v>
                </c:pt>
                <c:pt idx="4">
                  <c:v>Bitcoin</c:v>
                </c:pt>
                <c:pt idx="5">
                  <c:v>Rublo Ruso</c:v>
                </c:pt>
                <c:pt idx="6">
                  <c:v>Yen Japonés</c:v>
                </c:pt>
              </c:strCache>
            </c:strRef>
          </c:cat>
          <c:val>
            <c:numRef>
              <c:f>Instrumentos!$I$42:$I$48</c:f>
              <c:numCache>
                <c:formatCode>[Green]#,##0.00\ %\ ;[Red]\-#,##0.00\ %</c:formatCode>
                <c:ptCount val="7"/>
                <c:pt idx="0">
                  <c:v>3.6224884080370945E-2</c:v>
                </c:pt>
                <c:pt idx="1">
                  <c:v>-3.4900579950290056E-2</c:v>
                </c:pt>
                <c:pt idx="2">
                  <c:v>-2.0362258790103005E-2</c:v>
                </c:pt>
                <c:pt idx="3">
                  <c:v>-4.4944136436551929E-2</c:v>
                </c:pt>
                <c:pt idx="4">
                  <c:v>0.363510803390235</c:v>
                </c:pt>
                <c:pt idx="5">
                  <c:v>0.22998320738874911</c:v>
                </c:pt>
                <c:pt idx="6">
                  <c:v>-5.4110526695006822E-2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7-4159-A7FF-BE662878726C}"/>
            </c:ext>
          </c:extLst>
        </c:ser>
        <c:ser>
          <c:idx val="4"/>
          <c:order val="4"/>
          <c:tx>
            <c:strRef>
              <c:f>Instrumentos!$J$41</c:f>
              <c:strCache>
                <c:ptCount val="1"/>
                <c:pt idx="0">
                  <c:v>1 año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Instrumentos!$C$42:$C$48</c:f>
              <c:strCache>
                <c:ptCount val="7"/>
                <c:pt idx="0">
                  <c:v>Dólar</c:v>
                </c:pt>
                <c:pt idx="1">
                  <c:v>Euro</c:v>
                </c:pt>
                <c:pt idx="2">
                  <c:v>Libra Esterlina</c:v>
                </c:pt>
                <c:pt idx="3">
                  <c:v>Yuan</c:v>
                </c:pt>
                <c:pt idx="4">
                  <c:v>Bitcoin</c:v>
                </c:pt>
                <c:pt idx="5">
                  <c:v>Rublo Ruso</c:v>
                </c:pt>
                <c:pt idx="6">
                  <c:v>Yen Japonés</c:v>
                </c:pt>
              </c:strCache>
            </c:strRef>
          </c:cat>
          <c:val>
            <c:numRef>
              <c:f>Instrumentos!$J$42:$J$48</c:f>
              <c:numCache>
                <c:formatCode>[Green]#,##0.00\ %\ ;[Red]\-#,##0.00\ %</c:formatCode>
                <c:ptCount val="7"/>
                <c:pt idx="0">
                  <c:v>-6.084748730520062E-2</c:v>
                </c:pt>
                <c:pt idx="1">
                  <c:v>6.47851919561242E-2</c:v>
                </c:pt>
                <c:pt idx="2">
                  <c:v>0.12005955603681651</c:v>
                </c:pt>
                <c:pt idx="3">
                  <c:v>6.6851097942438598E-2</c:v>
                </c:pt>
                <c:pt idx="4">
                  <c:v>-0.4864214839021811</c:v>
                </c:pt>
                <c:pt idx="5">
                  <c:v>-1.8744800367608061E-2</c:v>
                </c:pt>
                <c:pt idx="6">
                  <c:v>0.13672179409472696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7-4159-A7FF-BE6628787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47851695"/>
        <c:axId val="2047843375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Instrumentos!$K$41</c15:sqref>
                        </c15:formulaRef>
                      </c:ext>
                    </c:extLst>
                    <c:strCache>
                      <c:ptCount val="1"/>
                      <c:pt idx="0">
                        <c:v>5 años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Instrumentos!$C$42:$C$48</c15:sqref>
                        </c15:formulaRef>
                      </c:ext>
                    </c:extLst>
                    <c:strCache>
                      <c:ptCount val="7"/>
                      <c:pt idx="0">
                        <c:v>Dólar</c:v>
                      </c:pt>
                      <c:pt idx="1">
                        <c:v>Euro</c:v>
                      </c:pt>
                      <c:pt idx="2">
                        <c:v>Libra Esterlina</c:v>
                      </c:pt>
                      <c:pt idx="3">
                        <c:v>Yuan</c:v>
                      </c:pt>
                      <c:pt idx="4">
                        <c:v>Bitcoin</c:v>
                      </c:pt>
                      <c:pt idx="5">
                        <c:v>Rublo Ruso</c:v>
                      </c:pt>
                      <c:pt idx="6">
                        <c:v>Yen Japonés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Instrumentos!$K$42:$K$48</c15:sqref>
                        </c15:formulaRef>
                      </c:ext>
                    </c:extLst>
                    <c:numCache>
                      <c:formatCode>[Green]#,##0.00\ %\ ;[Red]\-#,##0.00\ %</c:formatCode>
                      <c:ptCount val="7"/>
                      <c:pt idx="0">
                        <c:v>-0.1231096215155727</c:v>
                      </c:pt>
                      <c:pt idx="1">
                        <c:v>0.14035731767009296</c:v>
                      </c:pt>
                      <c:pt idx="2">
                        <c:v>0.1453287197231834</c:v>
                      </c:pt>
                      <c:pt idx="3">
                        <c:v>7.7915065273322259E-2</c:v>
                      </c:pt>
                      <c:pt idx="4">
                        <c:v>1.6723714979920006</c:v>
                      </c:pt>
                      <c:pt idx="5">
                        <c:v>0.25569382846425648</c:v>
                      </c:pt>
                      <c:pt idx="6">
                        <c:v>0.2068394925537782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23A7-4159-A7FF-BE662878726C}"/>
                  </c:ext>
                </c:extLst>
              </c15:ser>
            </c15:filteredBarSeries>
          </c:ext>
        </c:extLst>
      </c:barChart>
      <c:catAx>
        <c:axId val="204785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3375"/>
        <c:crosses val="autoZero"/>
        <c:auto val="1"/>
        <c:lblAlgn val="ctr"/>
        <c:lblOffset val="100"/>
        <c:noMultiLvlLbl val="0"/>
      </c:catAx>
      <c:valAx>
        <c:axId val="204784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Green]#,##0.00\ %\ ;[Red]\-#,##0.0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982393426178864"/>
          <c:y val="2.5588656292869646E-2"/>
          <c:w val="0.31949254067111571"/>
          <c:h val="3.1915121746076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DIVISAS (Hoy)</a:t>
            </a:r>
          </a:p>
        </c:rich>
      </c:tx>
      <c:layout>
        <c:manualLayout>
          <c:xMode val="edge"/>
          <c:yMode val="edge"/>
          <c:x val="0.43379376306775214"/>
          <c:y val="1.46061554512258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5972963654966848E-2"/>
          <c:y val="7.2978694564587873E-2"/>
          <c:w val="0.83344881889763778"/>
          <c:h val="0.88946261998940268"/>
        </c:manualLayout>
      </c:layout>
      <c:lineChart>
        <c:grouping val="stacked"/>
        <c:varyColors val="0"/>
        <c:ser>
          <c:idx val="1"/>
          <c:order val="0"/>
          <c:tx>
            <c:strRef>
              <c:f>'Variaciones Diarias'!$AM$1:$AM$2</c:f>
              <c:strCache>
                <c:ptCount val="2"/>
                <c:pt idx="0">
                  <c:v>EURUSD</c:v>
                </c:pt>
                <c:pt idx="1">
                  <c:v>Dólar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Diarias'!$AM$3:$AM$61</c:f>
              <c:numCache>
                <c:formatCode>0.00%</c:formatCode>
                <c:ptCount val="59"/>
                <c:pt idx="0">
                  <c:v>-2.6081916537866734E-3</c:v>
                </c:pt>
                <c:pt idx="1">
                  <c:v>2.2276029055690039E-3</c:v>
                </c:pt>
                <c:pt idx="2">
                  <c:v>4.2520293776575624E-3</c:v>
                </c:pt>
                <c:pt idx="3">
                  <c:v>-3.0792917628944538E-3</c:v>
                </c:pt>
                <c:pt idx="4">
                  <c:v>-3.4749034749035346E-3</c:v>
                </c:pt>
                <c:pt idx="5">
                  <c:v>-8.0395195660596386E-3</c:v>
                </c:pt>
                <c:pt idx="6">
                  <c:v>5.9564495654720329E-3</c:v>
                </c:pt>
                <c:pt idx="7">
                  <c:v>9.0273733255679112E-3</c:v>
                </c:pt>
                <c:pt idx="8">
                  <c:v>1.2506012506010578E-3</c:v>
                </c:pt>
                <c:pt idx="9">
                  <c:v>-1.2490392006148099E-3</c:v>
                </c:pt>
                <c:pt idx="10">
                  <c:v>-5.5796055796055732E-3</c:v>
                </c:pt>
                <c:pt idx="11">
                  <c:v>-9.6739866498996019E-4</c:v>
                </c:pt>
                <c:pt idx="12">
                  <c:v>7.5530163648687143E-3</c:v>
                </c:pt>
                <c:pt idx="13">
                  <c:v>1.1244593945218595E-2</c:v>
                </c:pt>
                <c:pt idx="14">
                  <c:v>1.5206234556168763E-3</c:v>
                </c:pt>
                <c:pt idx="15">
                  <c:v>-4.4600493452269241E-3</c:v>
                </c:pt>
                <c:pt idx="16">
                  <c:v>-2.0970355542846431E-3</c:v>
                </c:pt>
                <c:pt idx="17">
                  <c:v>3.438723851370673E-3</c:v>
                </c:pt>
                <c:pt idx="18">
                  <c:v>4.8548310328415667E-3</c:v>
                </c:pt>
                <c:pt idx="19">
                  <c:v>-2.4630541871922818E-3</c:v>
                </c:pt>
                <c:pt idx="20">
                  <c:v>4.7483380816726317E-4</c:v>
                </c:pt>
                <c:pt idx="21">
                  <c:v>9.0175605125770719E-3</c:v>
                </c:pt>
                <c:pt idx="22">
                  <c:v>4.8918156161807946E-3</c:v>
                </c:pt>
                <c:pt idx="23">
                  <c:v>-5.2424639580603838E-3</c:v>
                </c:pt>
                <c:pt idx="24">
                  <c:v>-4.1407867494823725E-3</c:v>
                </c:pt>
                <c:pt idx="25">
                  <c:v>2.1735021735020954E-3</c:v>
                </c:pt>
                <c:pt idx="26">
                  <c:v>1.5087223008014572E-3</c:v>
                </c:pt>
                <c:pt idx="27">
                  <c:v>-1.6947556727239244E-3</c:v>
                </c:pt>
                <c:pt idx="28">
                  <c:v>-9.431293030275345E-4</c:v>
                </c:pt>
                <c:pt idx="29">
                  <c:v>1.9824412347777542E-3</c:v>
                </c:pt>
                <c:pt idx="30">
                  <c:v>1.9785189372527601E-3</c:v>
                </c:pt>
                <c:pt idx="31">
                  <c:v>2.8208744710878086E-4</c:v>
                </c:pt>
                <c:pt idx="32">
                  <c:v>-2.8200789622110367E-3</c:v>
                </c:pt>
                <c:pt idx="33">
                  <c:v>4.9962292609351255E-3</c:v>
                </c:pt>
                <c:pt idx="34">
                  <c:v>3.8457930775723792E-3</c:v>
                </c:pt>
                <c:pt idx="35">
                  <c:v>-3.7376191366099709E-3</c:v>
                </c:pt>
                <c:pt idx="36">
                  <c:v>-1.0879759894954044E-2</c:v>
                </c:pt>
                <c:pt idx="37">
                  <c:v>5.02560212402825E-3</c:v>
                </c:pt>
                <c:pt idx="38">
                  <c:v>-7.4535333522030012E-3</c:v>
                </c:pt>
                <c:pt idx="39">
                  <c:v>1.1787072243345964E-2</c:v>
                </c:pt>
                <c:pt idx="40">
                  <c:v>7.8917700112739464E-3</c:v>
                </c:pt>
                <c:pt idx="41">
                  <c:v>5.5928411633110464E-4</c:v>
                </c:pt>
                <c:pt idx="42">
                  <c:v>1.9564002235885614E-3</c:v>
                </c:pt>
                <c:pt idx="43">
                  <c:v>8.4611808461181326E-3</c:v>
                </c:pt>
                <c:pt idx="44">
                  <c:v>-1.6595980084823658E-3</c:v>
                </c:pt>
                <c:pt idx="45">
                  <c:v>-1.1082379017363087E-3</c:v>
                </c:pt>
                <c:pt idx="46">
                  <c:v>-2.5887573964495925E-3</c:v>
                </c:pt>
                <c:pt idx="47">
                  <c:v>3.7078235076015709E-4</c:v>
                </c:pt>
                <c:pt idx="48">
                  <c:v>3.2431430689399132E-3</c:v>
                </c:pt>
                <c:pt idx="49">
                  <c:v>2.5861272744065467E-3</c:v>
                </c:pt>
                <c:pt idx="50">
                  <c:v>1.1976047904191933E-3</c:v>
                </c:pt>
                <c:pt idx="51">
                  <c:v>1.5642252484358021E-3</c:v>
                </c:pt>
                <c:pt idx="52">
                  <c:v>2.7560863573723449E-3</c:v>
                </c:pt>
                <c:pt idx="53">
                  <c:v>-2.3820430600091091E-3</c:v>
                </c:pt>
                <c:pt idx="54">
                  <c:v>-2.0203875470657939E-3</c:v>
                </c:pt>
                <c:pt idx="55">
                  <c:v>-2.116499493880486E-3</c:v>
                </c:pt>
                <c:pt idx="56">
                  <c:v>1.6599040944300647E-3</c:v>
                </c:pt>
                <c:pt idx="57">
                  <c:v>1.1692137727858487E-2</c:v>
                </c:pt>
                <c:pt idx="58">
                  <c:v>-7.1890071890071683E-3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7F-4DCD-8632-0585D430CFE1}"/>
            </c:ext>
          </c:extLst>
        </c:ser>
        <c:ser>
          <c:idx val="0"/>
          <c:order val="1"/>
          <c:tx>
            <c:strRef>
              <c:f>'Variaciones Diarias'!$AN$1:$AN$2</c:f>
              <c:strCache>
                <c:ptCount val="2"/>
                <c:pt idx="0">
                  <c:v>USDEUR</c:v>
                </c:pt>
                <c:pt idx="1">
                  <c:v>Euro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Diarias'!$AN$3:$AN$61</c:f>
              <c:numCache>
                <c:formatCode>0.00%</c:formatCode>
                <c:ptCount val="59"/>
                <c:pt idx="0">
                  <c:v>2.5890637945318318E-3</c:v>
                </c:pt>
                <c:pt idx="1">
                  <c:v>-2.0659022828219964E-3</c:v>
                </c:pt>
                <c:pt idx="2">
                  <c:v>-4.3473760480281509E-3</c:v>
                </c:pt>
                <c:pt idx="3">
                  <c:v>3.1188273209272754E-3</c:v>
                </c:pt>
                <c:pt idx="4">
                  <c:v>3.7309565758110175E-3</c:v>
                </c:pt>
                <c:pt idx="5">
                  <c:v>7.8471863706761624E-3</c:v>
                </c:pt>
                <c:pt idx="6">
                  <c:v>-5.9420141378956348E-3</c:v>
                </c:pt>
                <c:pt idx="7">
                  <c:v>-8.863238173760779E-3</c:v>
                </c:pt>
                <c:pt idx="8">
                  <c:v>-1.1438078402827845E-3</c:v>
                </c:pt>
                <c:pt idx="9">
                  <c:v>1.0410160316469685E-3</c:v>
                </c:pt>
                <c:pt idx="10">
                  <c:v>5.6156405990015479E-3</c:v>
                </c:pt>
                <c:pt idx="11">
                  <c:v>1.0341261633919352E-3</c:v>
                </c:pt>
                <c:pt idx="12">
                  <c:v>-7.5413223140495811E-3</c:v>
                </c:pt>
                <c:pt idx="13">
                  <c:v>-1.1137712084938078E-2</c:v>
                </c:pt>
                <c:pt idx="14">
                  <c:v>-1.4736842105262937E-3</c:v>
                </c:pt>
                <c:pt idx="15">
                  <c:v>4.6384145055871073E-3</c:v>
                </c:pt>
                <c:pt idx="16">
                  <c:v>2.0986358866736943E-3</c:v>
                </c:pt>
                <c:pt idx="17">
                  <c:v>-3.4554973821989687E-3</c:v>
                </c:pt>
                <c:pt idx="18">
                  <c:v>-4.8334559209833872E-3</c:v>
                </c:pt>
                <c:pt idx="19">
                  <c:v>2.3228803716608404E-3</c:v>
                </c:pt>
                <c:pt idx="20">
                  <c:v>-4.2136310965978918E-4</c:v>
                </c:pt>
                <c:pt idx="21">
                  <c:v>-8.9577405416797484E-3</c:v>
                </c:pt>
                <c:pt idx="22">
                  <c:v>-4.572522330922979E-3</c:v>
                </c:pt>
                <c:pt idx="23">
                  <c:v>4.9140049140048436E-3</c:v>
                </c:pt>
                <c:pt idx="24">
                  <c:v>4.1458488359731316E-3</c:v>
                </c:pt>
                <c:pt idx="25">
                  <c:v>-2.117298327334316E-3</c:v>
                </c:pt>
                <c:pt idx="26">
                  <c:v>-1.3791640144281692E-3</c:v>
                </c:pt>
                <c:pt idx="27">
                  <c:v>1.5935408477636415E-3</c:v>
                </c:pt>
                <c:pt idx="28">
                  <c:v>9.5460330929153514E-4</c:v>
                </c:pt>
                <c:pt idx="29">
                  <c:v>-2.0133517007523416E-3</c:v>
                </c:pt>
                <c:pt idx="30">
                  <c:v>-2.0174134635804197E-3</c:v>
                </c:pt>
                <c:pt idx="31">
                  <c:v>-2.1278859453133236E-4</c:v>
                </c:pt>
                <c:pt idx="32">
                  <c:v>2.6604235394276365E-3</c:v>
                </c:pt>
                <c:pt idx="33">
                  <c:v>-4.5637868817661742E-3</c:v>
                </c:pt>
                <c:pt idx="34">
                  <c:v>-4.0516046486831492E-3</c:v>
                </c:pt>
                <c:pt idx="35">
                  <c:v>3.7469221710737521E-3</c:v>
                </c:pt>
                <c:pt idx="36">
                  <c:v>1.055887372013653E-2</c:v>
                </c:pt>
                <c:pt idx="37">
                  <c:v>-4.643799472295429E-3</c:v>
                </c:pt>
                <c:pt idx="38">
                  <c:v>7.5283639062666552E-3</c:v>
                </c:pt>
                <c:pt idx="39">
                  <c:v>-1.1576510208377244E-2</c:v>
                </c:pt>
                <c:pt idx="40">
                  <c:v>-7.8790459965929482E-3</c:v>
                </c:pt>
                <c:pt idx="41">
                  <c:v>-5.365958360162848E-4</c:v>
                </c:pt>
                <c:pt idx="42">
                  <c:v>-1.9327821325030303E-3</c:v>
                </c:pt>
                <c:pt idx="43">
                  <c:v>-8.6067778375470416E-3</c:v>
                </c:pt>
                <c:pt idx="44">
                  <c:v>1.8448182311450179E-3</c:v>
                </c:pt>
                <c:pt idx="45">
                  <c:v>1.0831889081455159E-3</c:v>
                </c:pt>
                <c:pt idx="46">
                  <c:v>2.9214455745509849E-3</c:v>
                </c:pt>
                <c:pt idx="47">
                  <c:v>-6.4731902039050215E-4</c:v>
                </c:pt>
                <c:pt idx="48">
                  <c:v>-3.2386915686062334E-3</c:v>
                </c:pt>
                <c:pt idx="49">
                  <c:v>-2.4910646593739871E-3</c:v>
                </c:pt>
                <c:pt idx="50">
                  <c:v>-1.3029315960912946E-3</c:v>
                </c:pt>
                <c:pt idx="51">
                  <c:v>-9.7847358121316841E-4</c:v>
                </c:pt>
                <c:pt idx="52">
                  <c:v>-3.373598868212091E-3</c:v>
                </c:pt>
                <c:pt idx="53">
                  <c:v>2.402271238261644E-3</c:v>
                </c:pt>
                <c:pt idx="54">
                  <c:v>2.0697167755991952E-3</c:v>
                </c:pt>
                <c:pt idx="55">
                  <c:v>2.0654418958581111E-3</c:v>
                </c:pt>
                <c:pt idx="56">
                  <c:v>-1.4102842265133475E-3</c:v>
                </c:pt>
                <c:pt idx="57">
                  <c:v>-1.1624117327539318E-2</c:v>
                </c:pt>
                <c:pt idx="58">
                  <c:v>7.1444273466696462E-3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7F-4DCD-8632-0585D430CFE1}"/>
            </c:ext>
          </c:extLst>
        </c:ser>
        <c:ser>
          <c:idx val="2"/>
          <c:order val="2"/>
          <c:tx>
            <c:strRef>
              <c:f>'Variaciones Diarias'!$AO$1:$AO$2</c:f>
              <c:strCache>
                <c:ptCount val="2"/>
                <c:pt idx="0">
                  <c:v>USDGBP</c:v>
                </c:pt>
                <c:pt idx="1">
                  <c:v>Libra Esterlina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Diarias'!$AO$3:$AO$61</c:f>
              <c:numCache>
                <c:formatCode>0.00%</c:formatCode>
                <c:ptCount val="59"/>
                <c:pt idx="0">
                  <c:v>6.9847283059074616E-3</c:v>
                </c:pt>
                <c:pt idx="1">
                  <c:v>-8.9348695038796722E-3</c:v>
                </c:pt>
                <c:pt idx="2">
                  <c:v>-4.1518386714115563E-3</c:v>
                </c:pt>
                <c:pt idx="3">
                  <c:v>3.8117927337699697E-3</c:v>
                </c:pt>
                <c:pt idx="4">
                  <c:v>-2.1359914560341586E-3</c:v>
                </c:pt>
                <c:pt idx="5">
                  <c:v>5.5892496135094838E-3</c:v>
                </c:pt>
                <c:pt idx="6">
                  <c:v>-5.0851466414379987E-3</c:v>
                </c:pt>
                <c:pt idx="7">
                  <c:v>-1.4025912278616492E-2</c:v>
                </c:pt>
                <c:pt idx="8">
                  <c:v>-4.8221820373719471E-3</c:v>
                </c:pt>
                <c:pt idx="9">
                  <c:v>1.4536644457903147E-3</c:v>
                </c:pt>
                <c:pt idx="10">
                  <c:v>1.1612434982460451E-2</c:v>
                </c:pt>
                <c:pt idx="11">
                  <c:v>0</c:v>
                </c:pt>
                <c:pt idx="12">
                  <c:v>-8.3702020805931365E-3</c:v>
                </c:pt>
                <c:pt idx="13">
                  <c:v>-1.519353671771384E-2</c:v>
                </c:pt>
                <c:pt idx="14">
                  <c:v>-4.1630953838618368E-3</c:v>
                </c:pt>
                <c:pt idx="15">
                  <c:v>8.4839542604204787E-3</c:v>
                </c:pt>
                <c:pt idx="16">
                  <c:v>4.2672518897828304E-3</c:v>
                </c:pt>
                <c:pt idx="17">
                  <c:v>-5.0989437902149159E-3</c:v>
                </c:pt>
                <c:pt idx="18">
                  <c:v>-2.8065893837705413E-3</c:v>
                </c:pt>
                <c:pt idx="19">
                  <c:v>-1.8355359765052093E-3</c:v>
                </c:pt>
                <c:pt idx="20">
                  <c:v>-1.2259409096481155E-3</c:v>
                </c:pt>
                <c:pt idx="21">
                  <c:v>-6.750951270406258E-3</c:v>
                </c:pt>
                <c:pt idx="22">
                  <c:v>-5.4374691052893054E-3</c:v>
                </c:pt>
                <c:pt idx="23">
                  <c:v>2.0129224652087441E-2</c:v>
                </c:pt>
                <c:pt idx="24">
                  <c:v>2.9232643118148882E-3</c:v>
                </c:pt>
                <c:pt idx="25">
                  <c:v>-7.2868593636143952E-4</c:v>
                </c:pt>
                <c:pt idx="26">
                  <c:v>-2.5522605736509885E-3</c:v>
                </c:pt>
                <c:pt idx="27">
                  <c:v>8.1637626416475317E-3</c:v>
                </c:pt>
                <c:pt idx="28">
                  <c:v>3.3840947546530664E-3</c:v>
                </c:pt>
                <c:pt idx="29">
                  <c:v>-1.4454348349796087E-3</c:v>
                </c:pt>
                <c:pt idx="30">
                  <c:v>-4.8250904704461028E-4</c:v>
                </c:pt>
                <c:pt idx="31">
                  <c:v>3.6205648081100161E-3</c:v>
                </c:pt>
                <c:pt idx="32">
                  <c:v>3.6075036075033928E-4</c:v>
                </c:pt>
                <c:pt idx="33">
                  <c:v>-3.1253756461112614E-3</c:v>
                </c:pt>
                <c:pt idx="34">
                  <c:v>-3.4969251175690497E-3</c:v>
                </c:pt>
                <c:pt idx="35">
                  <c:v>4.3562439496611649E-3</c:v>
                </c:pt>
                <c:pt idx="36">
                  <c:v>6.7469879518073927E-3</c:v>
                </c:pt>
                <c:pt idx="37">
                  <c:v>-7.3001436093824701E-3</c:v>
                </c:pt>
                <c:pt idx="38">
                  <c:v>1.2176009644364161E-2</c:v>
                </c:pt>
                <c:pt idx="39">
                  <c:v>-1.5364459266317354E-2</c:v>
                </c:pt>
                <c:pt idx="40">
                  <c:v>-7.499697592838972E-3</c:v>
                </c:pt>
                <c:pt idx="41">
                  <c:v>2.3156611822059414E-3</c:v>
                </c:pt>
                <c:pt idx="42">
                  <c:v>1.0943579766538036E-3</c:v>
                </c:pt>
                <c:pt idx="43">
                  <c:v>-5.3443459249362668E-3</c:v>
                </c:pt>
                <c:pt idx="44">
                  <c:v>-1.9538405177677021E-3</c:v>
                </c:pt>
                <c:pt idx="45">
                  <c:v>3.3035605040987459E-3</c:v>
                </c:pt>
                <c:pt idx="46">
                  <c:v>-7.9268292682925789E-3</c:v>
                </c:pt>
                <c:pt idx="47">
                  <c:v>-4.6711739397664598E-3</c:v>
                </c:pt>
                <c:pt idx="48">
                  <c:v>-3.3345683586513131E-3</c:v>
                </c:pt>
                <c:pt idx="49">
                  <c:v>-6.1957868649320513E-4</c:v>
                </c:pt>
                <c:pt idx="50">
                  <c:v>1.6119032858028515E-3</c:v>
                </c:pt>
                <c:pt idx="51">
                  <c:v>3.4662045060658286E-3</c:v>
                </c:pt>
                <c:pt idx="52">
                  <c:v>-5.3047125585985455E-3</c:v>
                </c:pt>
                <c:pt idx="53">
                  <c:v>-4.9609326553401445E-4</c:v>
                </c:pt>
                <c:pt idx="54">
                  <c:v>6.2042437026943453E-4</c:v>
                </c:pt>
                <c:pt idx="55">
                  <c:v>3.8442460317460458E-3</c:v>
                </c:pt>
                <c:pt idx="56">
                  <c:v>2.5941939468807629E-3</c:v>
                </c:pt>
                <c:pt idx="57">
                  <c:v>-4.6821094135042207E-3</c:v>
                </c:pt>
                <c:pt idx="58">
                  <c:v>1.2503094825451866E-2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7F-4DCD-8632-0585D430CFE1}"/>
            </c:ext>
          </c:extLst>
        </c:ser>
        <c:ser>
          <c:idx val="3"/>
          <c:order val="3"/>
          <c:tx>
            <c:strRef>
              <c:f>'Variaciones Diarias'!$AP$1:$AP$2</c:f>
              <c:strCache>
                <c:ptCount val="2"/>
                <c:pt idx="0">
                  <c:v>USDCNY</c:v>
                </c:pt>
                <c:pt idx="1">
                  <c:v>Yuan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Diarias'!$AP$3:$AP$61</c:f>
              <c:numCache>
                <c:formatCode>0.00%</c:formatCode>
                <c:ptCount val="59"/>
                <c:pt idx="0">
                  <c:v>-5.0094278557960559E-3</c:v>
                </c:pt>
                <c:pt idx="1">
                  <c:v>-3.8184132371659185E-3</c:v>
                </c:pt>
                <c:pt idx="2">
                  <c:v>5.8063600227145074E-3</c:v>
                </c:pt>
                <c:pt idx="3">
                  <c:v>9.908396731076019E-3</c:v>
                </c:pt>
                <c:pt idx="4">
                  <c:v>-5.0174001760981968E-3</c:v>
                </c:pt>
                <c:pt idx="5">
                  <c:v>6.2928418923473561E-3</c:v>
                </c:pt>
                <c:pt idx="6">
                  <c:v>-3.5175879396984744E-3</c:v>
                </c:pt>
                <c:pt idx="7">
                  <c:v>2.6895276517062694E-3</c:v>
                </c:pt>
                <c:pt idx="8">
                  <c:v>-1.1176306230791244E-3</c:v>
                </c:pt>
                <c:pt idx="9">
                  <c:v>1.9860139860139459E-3</c:v>
                </c:pt>
                <c:pt idx="10">
                  <c:v>6.0299824125511492E-3</c:v>
                </c:pt>
                <c:pt idx="11">
                  <c:v>-7.0205621999611667E-3</c:v>
                </c:pt>
                <c:pt idx="12">
                  <c:v>-9.6272076905878912E-3</c:v>
                </c:pt>
                <c:pt idx="13">
                  <c:v>-6.4193907927595495E-3</c:v>
                </c:pt>
                <c:pt idx="14">
                  <c:v>-3.3227308871974781E-3</c:v>
                </c:pt>
                <c:pt idx="15">
                  <c:v>-8.2632853682860219E-3</c:v>
                </c:pt>
                <c:pt idx="16">
                  <c:v>4.6688694153138588E-3</c:v>
                </c:pt>
                <c:pt idx="17">
                  <c:v>-3.3316651176091838E-3</c:v>
                </c:pt>
                <c:pt idx="18">
                  <c:v>-7.6037990301569547E-4</c:v>
                </c:pt>
                <c:pt idx="19">
                  <c:v>-1.2921937141955331E-3</c:v>
                </c:pt>
                <c:pt idx="20">
                  <c:v>3.076524964418681E-3</c:v>
                </c:pt>
                <c:pt idx="21">
                  <c:v>-4.9159416966448877E-3</c:v>
                </c:pt>
                <c:pt idx="22">
                  <c:v>9.7940371597293741E-4</c:v>
                </c:pt>
                <c:pt idx="23">
                  <c:v>3.1367809145586012E-3</c:v>
                </c:pt>
                <c:pt idx="24">
                  <c:v>-1.1475127660798279E-4</c:v>
                </c:pt>
                <c:pt idx="25">
                  <c:v>9.1811556779708425E-4</c:v>
                </c:pt>
                <c:pt idx="26">
                  <c:v>-2.4651722754113203E-3</c:v>
                </c:pt>
                <c:pt idx="27">
                  <c:v>3.0172413793103647E-3</c:v>
                </c:pt>
                <c:pt idx="28">
                  <c:v>2.7216731127355231E-4</c:v>
                </c:pt>
                <c:pt idx="29">
                  <c:v>7.3035558292411373E-4</c:v>
                </c:pt>
                <c:pt idx="30">
                  <c:v>-3.863766456783102E-3</c:v>
                </c:pt>
                <c:pt idx="31">
                  <c:v>-1.4365752047129643E-4</c:v>
                </c:pt>
                <c:pt idx="32">
                  <c:v>2.4999999999999467E-3</c:v>
                </c:pt>
                <c:pt idx="33">
                  <c:v>-2.1354659328689518E-3</c:v>
                </c:pt>
                <c:pt idx="34">
                  <c:v>-9.3788150807900816E-3</c:v>
                </c:pt>
                <c:pt idx="35">
                  <c:v>0</c:v>
                </c:pt>
                <c:pt idx="36">
                  <c:v>2.3632778518820619E-3</c:v>
                </c:pt>
                <c:pt idx="37">
                  <c:v>-3.7607579373688527E-3</c:v>
                </c:pt>
                <c:pt idx="38">
                  <c:v>-1.0889292196007982E-3</c:v>
                </c:pt>
                <c:pt idx="39">
                  <c:v>-6.2499999999999778E-3</c:v>
                </c:pt>
                <c:pt idx="40">
                  <c:v>-9.7996197162498744E-3</c:v>
                </c:pt>
                <c:pt idx="41">
                  <c:v>1.0339734121123101E-3</c:v>
                </c:pt>
                <c:pt idx="42">
                  <c:v>-1.0329054153755957E-3</c:v>
                </c:pt>
                <c:pt idx="43">
                  <c:v>-4.9483013293942779E-3</c:v>
                </c:pt>
                <c:pt idx="44">
                  <c:v>-5.2697988569733178E-3</c:v>
                </c:pt>
                <c:pt idx="45">
                  <c:v>4.6560214893298646E-3</c:v>
                </c:pt>
                <c:pt idx="46">
                  <c:v>5.956448115029378E-3</c:v>
                </c:pt>
                <c:pt idx="47">
                  <c:v>-4.0311267959187713E-3</c:v>
                </c:pt>
                <c:pt idx="48">
                  <c:v>4.2698295033356537E-3</c:v>
                </c:pt>
                <c:pt idx="49">
                  <c:v>1.2843603295049633E-3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-5.086619977884177E-3</c:v>
                </c:pt>
                <c:pt idx="57">
                  <c:v>8.8915234143449595E-4</c:v>
                </c:pt>
                <c:pt idx="58">
                  <c:v>-1.9840094758660776E-3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7F-4DCD-8632-0585D430CFE1}"/>
            </c:ext>
          </c:extLst>
        </c:ser>
        <c:ser>
          <c:idx val="4"/>
          <c:order val="4"/>
          <c:tx>
            <c:strRef>
              <c:f>'Variaciones Diarias'!$AQ$1:$AQ$2</c:f>
              <c:strCache>
                <c:ptCount val="2"/>
                <c:pt idx="0">
                  <c:v>BTCUSD</c:v>
                </c:pt>
                <c:pt idx="1">
                  <c:v>Bitcoin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Diarias'!$AQ$3:$AQ$61</c:f>
              <c:numCache>
                <c:formatCode>0.00%</c:formatCode>
                <c:ptCount val="59"/>
                <c:pt idx="0">
                  <c:v>0</c:v>
                </c:pt>
                <c:pt idx="1">
                  <c:v>-2.3098961442043708E-2</c:v>
                </c:pt>
                <c:pt idx="2">
                  <c:v>8.7615323516843091E-4</c:v>
                </c:pt>
                <c:pt idx="3">
                  <c:v>3.0332683406851801E-2</c:v>
                </c:pt>
                <c:pt idx="4">
                  <c:v>-2.0691150671604763E-2</c:v>
                </c:pt>
                <c:pt idx="5">
                  <c:v>8.9140298868655155E-3</c:v>
                </c:pt>
                <c:pt idx="6">
                  <c:v>-2.9598820844382034E-3</c:v>
                </c:pt>
                <c:pt idx="7">
                  <c:v>-2.2793074869880137E-2</c:v>
                </c:pt>
                <c:pt idx="8">
                  <c:v>-3.8527818808468783E-2</c:v>
                </c:pt>
                <c:pt idx="9">
                  <c:v>3.2742286519011676E-2</c:v>
                </c:pt>
                <c:pt idx="10">
                  <c:v>2.0717761180153005E-2</c:v>
                </c:pt>
                <c:pt idx="11">
                  <c:v>4.4820937893763624E-3</c:v>
                </c:pt>
                <c:pt idx="12">
                  <c:v>-2.3419798374519907E-3</c:v>
                </c:pt>
                <c:pt idx="13">
                  <c:v>4.5386182482751725E-3</c:v>
                </c:pt>
                <c:pt idx="14">
                  <c:v>-2.3086407539758214E-2</c:v>
                </c:pt>
                <c:pt idx="15">
                  <c:v>1.6371102192034748E-2</c:v>
                </c:pt>
                <c:pt idx="16">
                  <c:v>3.8573206894477741E-2</c:v>
                </c:pt>
                <c:pt idx="17">
                  <c:v>-9.7718345368981163E-3</c:v>
                </c:pt>
                <c:pt idx="18">
                  <c:v>5.2835538752362687E-3</c:v>
                </c:pt>
                <c:pt idx="19">
                  <c:v>5.6154157147021433E-3</c:v>
                </c:pt>
                <c:pt idx="20">
                  <c:v>-8.400046748086254E-3</c:v>
                </c:pt>
                <c:pt idx="21">
                  <c:v>1.6205783991631861E-3</c:v>
                </c:pt>
                <c:pt idx="22">
                  <c:v>-9.4594554841366252E-3</c:v>
                </c:pt>
                <c:pt idx="23">
                  <c:v>2.0746057399722018E-2</c:v>
                </c:pt>
                <c:pt idx="24">
                  <c:v>-4.5230648375786942E-3</c:v>
                </c:pt>
                <c:pt idx="25">
                  <c:v>0</c:v>
                </c:pt>
                <c:pt idx="26">
                  <c:v>2.6187314116832283E-4</c:v>
                </c:pt>
                <c:pt idx="27">
                  <c:v>3.4034595605423323E-3</c:v>
                </c:pt>
                <c:pt idx="28">
                  <c:v>3.412940063738179E-2</c:v>
                </c:pt>
                <c:pt idx="29">
                  <c:v>4.2097852868707708E-3</c:v>
                </c:pt>
                <c:pt idx="30">
                  <c:v>-2.4395715327239054E-2</c:v>
                </c:pt>
                <c:pt idx="31">
                  <c:v>-3.2162566107151069E-2</c:v>
                </c:pt>
                <c:pt idx="32">
                  <c:v>-7.3590116710718911E-3</c:v>
                </c:pt>
                <c:pt idx="33">
                  <c:v>-7.2759474887209574E-3</c:v>
                </c:pt>
                <c:pt idx="34">
                  <c:v>1.8357543246338315E-2</c:v>
                </c:pt>
                <c:pt idx="35">
                  <c:v>-6.1891963396322192E-3</c:v>
                </c:pt>
                <c:pt idx="36">
                  <c:v>7.4444642963467089E-5</c:v>
                </c:pt>
                <c:pt idx="37">
                  <c:v>1.2547454927123169E-3</c:v>
                </c:pt>
                <c:pt idx="38">
                  <c:v>0</c:v>
                </c:pt>
                <c:pt idx="39">
                  <c:v>5.1625734834059855E-4</c:v>
                </c:pt>
                <c:pt idx="40">
                  <c:v>4.8924028058494606E-4</c:v>
                </c:pt>
                <c:pt idx="41">
                  <c:v>-8.465719125644755E-3</c:v>
                </c:pt>
                <c:pt idx="42">
                  <c:v>-1.0232056448592486E-2</c:v>
                </c:pt>
                <c:pt idx="43">
                  <c:v>4.6013198522734111E-3</c:v>
                </c:pt>
                <c:pt idx="44">
                  <c:v>-1.0094618212499462E-3</c:v>
                </c:pt>
                <c:pt idx="45">
                  <c:v>0</c:v>
                </c:pt>
                <c:pt idx="46">
                  <c:v>1.5371389789609058E-3</c:v>
                </c:pt>
                <c:pt idx="47">
                  <c:v>9.9296880505828078E-3</c:v>
                </c:pt>
                <c:pt idx="48">
                  <c:v>-6.4759778082352781E-3</c:v>
                </c:pt>
                <c:pt idx="49">
                  <c:v>9.5599711850162805E-3</c:v>
                </c:pt>
                <c:pt idx="50">
                  <c:v>1.9759473159999263E-3</c:v>
                </c:pt>
                <c:pt idx="51">
                  <c:v>4.8443723858311305E-3</c:v>
                </c:pt>
                <c:pt idx="52">
                  <c:v>0</c:v>
                </c:pt>
                <c:pt idx="53">
                  <c:v>1.3134807179966401E-3</c:v>
                </c:pt>
                <c:pt idx="54">
                  <c:v>1.3250286799552979E-2</c:v>
                </c:pt>
                <c:pt idx="55">
                  <c:v>1.7223354095116106E-2</c:v>
                </c:pt>
                <c:pt idx="56">
                  <c:v>5.0632679594937446E-3</c:v>
                </c:pt>
                <c:pt idx="57">
                  <c:v>7.2175255759717949E-2</c:v>
                </c:pt>
                <c:pt idx="58">
                  <c:v>5.2041845892411454E-2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7F-4DCD-8632-0585D430CFE1}"/>
            </c:ext>
          </c:extLst>
        </c:ser>
        <c:ser>
          <c:idx val="5"/>
          <c:order val="5"/>
          <c:tx>
            <c:strRef>
              <c:f>'Variaciones Diarias'!$AR$1:$AR$2</c:f>
              <c:strCache>
                <c:ptCount val="2"/>
                <c:pt idx="0">
                  <c:v>USDRUB</c:v>
                </c:pt>
                <c:pt idx="1">
                  <c:v>Rublo Ruso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Diarias'!$AR$3:$AR$61</c:f>
              <c:numCache>
                <c:formatCode>0.00%</c:formatCode>
                <c:ptCount val="59"/>
                <c:pt idx="0">
                  <c:v>1.385390428211597E-2</c:v>
                </c:pt>
                <c:pt idx="1">
                  <c:v>-1.4492753623188359E-2</c:v>
                </c:pt>
                <c:pt idx="2">
                  <c:v>4.6218487394957819E-3</c:v>
                </c:pt>
                <c:pt idx="3">
                  <c:v>-5.0188205771642957E-3</c:v>
                </c:pt>
                <c:pt idx="4">
                  <c:v>6.3051702395964249E-3</c:v>
                </c:pt>
                <c:pt idx="5">
                  <c:v>6.6833751044277356E-3</c:v>
                </c:pt>
                <c:pt idx="6">
                  <c:v>6.6390041493775698E-3</c:v>
                </c:pt>
                <c:pt idx="7">
                  <c:v>-1.4014839241549892E-2</c:v>
                </c:pt>
                <c:pt idx="8">
                  <c:v>9.1973244147158795E-3</c:v>
                </c:pt>
                <c:pt idx="9">
                  <c:v>-1.4084507042253502E-2</c:v>
                </c:pt>
                <c:pt idx="10">
                  <c:v>2.268907563025202E-2</c:v>
                </c:pt>
                <c:pt idx="11">
                  <c:v>-3.2867707477413077E-4</c:v>
                </c:pt>
                <c:pt idx="12">
                  <c:v>-5.4249547920434127E-3</c:v>
                </c:pt>
                <c:pt idx="13">
                  <c:v>1.1570247933884392E-2</c:v>
                </c:pt>
                <c:pt idx="14">
                  <c:v>4.9019607843137081E-3</c:v>
                </c:pt>
                <c:pt idx="15">
                  <c:v>1.2195121951219523E-3</c:v>
                </c:pt>
                <c:pt idx="16">
                  <c:v>1.3398294762484664E-2</c:v>
                </c:pt>
                <c:pt idx="17">
                  <c:v>-2.2435897435897467E-2</c:v>
                </c:pt>
                <c:pt idx="18">
                  <c:v>2.2950819672131084E-2</c:v>
                </c:pt>
                <c:pt idx="19">
                  <c:v>1.6025641025640969E-3</c:v>
                </c:pt>
                <c:pt idx="20">
                  <c:v>-4.0000000000000036E-3</c:v>
                </c:pt>
                <c:pt idx="21">
                  <c:v>1.5261044176706928E-2</c:v>
                </c:pt>
                <c:pt idx="22">
                  <c:v>8.7025316455695556E-3</c:v>
                </c:pt>
                <c:pt idx="23">
                  <c:v>-1.5686274509804088E-3</c:v>
                </c:pt>
                <c:pt idx="24">
                  <c:v>3.5349567949725103E-3</c:v>
                </c:pt>
                <c:pt idx="25">
                  <c:v>3.3268101761252389E-2</c:v>
                </c:pt>
                <c:pt idx="26">
                  <c:v>4.924242424242431E-2</c:v>
                </c:pt>
                <c:pt idx="27">
                  <c:v>3.140794223826715E-2</c:v>
                </c:pt>
                <c:pt idx="28">
                  <c:v>-6.1953097654882661E-2</c:v>
                </c:pt>
                <c:pt idx="29">
                  <c:v>3.3582089552238736E-2</c:v>
                </c:pt>
                <c:pt idx="30">
                  <c:v>-1.2996389891696825E-2</c:v>
                </c:pt>
                <c:pt idx="31">
                  <c:v>9.5098756400877615E-3</c:v>
                </c:pt>
                <c:pt idx="32">
                  <c:v>3.9855072463768071E-2</c:v>
                </c:pt>
                <c:pt idx="33">
                  <c:v>3.4843205574912606E-3</c:v>
                </c:pt>
                <c:pt idx="34">
                  <c:v>6.9444444444444198E-3</c:v>
                </c:pt>
                <c:pt idx="35">
                  <c:v>-2.0751724137930916E-2</c:v>
                </c:pt>
                <c:pt idx="36">
                  <c:v>1.9015289701459936E-2</c:v>
                </c:pt>
                <c:pt idx="37">
                  <c:v>-1.1686974310772591E-2</c:v>
                </c:pt>
                <c:pt idx="38">
                  <c:v>-4.8951048951048071E-3</c:v>
                </c:pt>
                <c:pt idx="39">
                  <c:v>1.8910751932536884E-2</c:v>
                </c:pt>
                <c:pt idx="40">
                  <c:v>-3.5802222206895662E-2</c:v>
                </c:pt>
                <c:pt idx="41">
                  <c:v>-3.2832618025750993E-3</c:v>
                </c:pt>
                <c:pt idx="42">
                  <c:v>-1.9735756166526675E-2</c:v>
                </c:pt>
                <c:pt idx="43">
                  <c:v>-7.6945040302802692E-3</c:v>
                </c:pt>
                <c:pt idx="44">
                  <c:v>-4.0873542865574652E-2</c:v>
                </c:pt>
                <c:pt idx="45">
                  <c:v>5.7623076923076999E-2</c:v>
                </c:pt>
                <c:pt idx="46">
                  <c:v>-3.6366016684727942E-3</c:v>
                </c:pt>
                <c:pt idx="47">
                  <c:v>5.1828222291974146E-3</c:v>
                </c:pt>
                <c:pt idx="48">
                  <c:v>7.9157014110282642E-3</c:v>
                </c:pt>
                <c:pt idx="49">
                  <c:v>-1.6571679719866395E-2</c:v>
                </c:pt>
                <c:pt idx="50">
                  <c:v>1.0623411067396393E-2</c:v>
                </c:pt>
                <c:pt idx="51">
                  <c:v>6.8870024140754715E-3</c:v>
                </c:pt>
                <c:pt idx="52">
                  <c:v>-3.1679518471319223E-3</c:v>
                </c:pt>
                <c:pt idx="53">
                  <c:v>6.1393561621079229E-3</c:v>
                </c:pt>
                <c:pt idx="54">
                  <c:v>-1.3711315783804245E-3</c:v>
                </c:pt>
                <c:pt idx="55">
                  <c:v>4.9601035152038175E-3</c:v>
                </c:pt>
                <c:pt idx="56">
                  <c:v>9.5851216022888597E-3</c:v>
                </c:pt>
                <c:pt idx="57">
                  <c:v>-9.7704406971800273E-3</c:v>
                </c:pt>
                <c:pt idx="58">
                  <c:v>2.4255693648442822E-3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7F-4DCD-8632-0585D430CFE1}"/>
            </c:ext>
          </c:extLst>
        </c:ser>
        <c:ser>
          <c:idx val="6"/>
          <c:order val="6"/>
          <c:tx>
            <c:strRef>
              <c:f>'Variaciones Diarias'!$AS$1:$AS$2</c:f>
              <c:strCache>
                <c:ptCount val="2"/>
                <c:pt idx="0">
                  <c:v>USDJPY</c:v>
                </c:pt>
                <c:pt idx="1">
                  <c:v>Yen Japonés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'Variaciones Diarias'!$A$3:$A$61</c:f>
              <c:numCache>
                <c:formatCode>m/d/yyyy</c:formatCode>
                <c:ptCount val="59"/>
                <c:pt idx="0">
                  <c:v>44879</c:v>
                </c:pt>
                <c:pt idx="1">
                  <c:v>44880</c:v>
                </c:pt>
                <c:pt idx="2">
                  <c:v>44881</c:v>
                </c:pt>
                <c:pt idx="3">
                  <c:v>44882</c:v>
                </c:pt>
                <c:pt idx="4">
                  <c:v>44883</c:v>
                </c:pt>
                <c:pt idx="5">
                  <c:v>44886</c:v>
                </c:pt>
                <c:pt idx="6">
                  <c:v>44887</c:v>
                </c:pt>
                <c:pt idx="7">
                  <c:v>44888</c:v>
                </c:pt>
                <c:pt idx="8">
                  <c:v>44890</c:v>
                </c:pt>
                <c:pt idx="9">
                  <c:v>44893</c:v>
                </c:pt>
                <c:pt idx="10">
                  <c:v>44894</c:v>
                </c:pt>
                <c:pt idx="11">
                  <c:v>44895</c:v>
                </c:pt>
                <c:pt idx="12">
                  <c:v>44896</c:v>
                </c:pt>
                <c:pt idx="13">
                  <c:v>44897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44907</c:v>
                </c:pt>
                <c:pt idx="20">
                  <c:v>44908</c:v>
                </c:pt>
                <c:pt idx="21">
                  <c:v>44909</c:v>
                </c:pt>
                <c:pt idx="22">
                  <c:v>44910</c:v>
                </c:pt>
                <c:pt idx="23">
                  <c:v>44911</c:v>
                </c:pt>
                <c:pt idx="24">
                  <c:v>44914</c:v>
                </c:pt>
                <c:pt idx="25">
                  <c:v>44915</c:v>
                </c:pt>
                <c:pt idx="26">
                  <c:v>44916</c:v>
                </c:pt>
                <c:pt idx="27">
                  <c:v>44917</c:v>
                </c:pt>
                <c:pt idx="28">
                  <c:v>44918</c:v>
                </c:pt>
                <c:pt idx="29">
                  <c:v>44922</c:v>
                </c:pt>
                <c:pt idx="30">
                  <c:v>44923</c:v>
                </c:pt>
                <c:pt idx="31">
                  <c:v>44924</c:v>
                </c:pt>
                <c:pt idx="32">
                  <c:v>44925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44935</c:v>
                </c:pt>
                <c:pt idx="38">
                  <c:v>44936</c:v>
                </c:pt>
                <c:pt idx="39">
                  <c:v>44937</c:v>
                </c:pt>
                <c:pt idx="40">
                  <c:v>44938</c:v>
                </c:pt>
                <c:pt idx="41">
                  <c:v>44939</c:v>
                </c:pt>
                <c:pt idx="42">
                  <c:v>44943</c:v>
                </c:pt>
                <c:pt idx="43">
                  <c:v>44944</c:v>
                </c:pt>
                <c:pt idx="44">
                  <c:v>44945</c:v>
                </c:pt>
                <c:pt idx="45">
                  <c:v>44946</c:v>
                </c:pt>
                <c:pt idx="46">
                  <c:v>44949</c:v>
                </c:pt>
                <c:pt idx="47">
                  <c:v>44950</c:v>
                </c:pt>
                <c:pt idx="48">
                  <c:v>44951</c:v>
                </c:pt>
                <c:pt idx="49">
                  <c:v>44952</c:v>
                </c:pt>
                <c:pt idx="50">
                  <c:v>44953</c:v>
                </c:pt>
                <c:pt idx="51">
                  <c:v>44956</c:v>
                </c:pt>
                <c:pt idx="52">
                  <c:v>44957</c:v>
                </c:pt>
                <c:pt idx="53">
                  <c:v>44958</c:v>
                </c:pt>
                <c:pt idx="54">
                  <c:v>44959</c:v>
                </c:pt>
                <c:pt idx="55">
                  <c:v>44960</c:v>
                </c:pt>
                <c:pt idx="56">
                  <c:v>44963</c:v>
                </c:pt>
                <c:pt idx="57">
                  <c:v>44964</c:v>
                </c:pt>
                <c:pt idx="58" formatCode="General">
                  <c:v>0</c:v>
                </c:pt>
              </c:numCache>
            </c:numRef>
          </c:cat>
          <c:val>
            <c:numRef>
              <c:f>'Variaciones Diarias'!$AS$3:$AS$61</c:f>
              <c:numCache>
                <c:formatCode>0.00%</c:formatCode>
                <c:ptCount val="59"/>
                <c:pt idx="0">
                  <c:v>7.8535917573312464E-3</c:v>
                </c:pt>
                <c:pt idx="1">
                  <c:v>-4.2179010580497556E-3</c:v>
                </c:pt>
                <c:pt idx="2">
                  <c:v>1.8666092325365646E-3</c:v>
                </c:pt>
                <c:pt idx="3">
                  <c:v>4.5145109279827178E-3</c:v>
                </c:pt>
                <c:pt idx="4">
                  <c:v>1.2127264945069882E-3</c:v>
                </c:pt>
                <c:pt idx="5">
                  <c:v>1.2611328820805179E-2</c:v>
                </c:pt>
                <c:pt idx="6">
                  <c:v>-6.1919504643962453E-3</c:v>
                </c:pt>
                <c:pt idx="7">
                  <c:v>-1.1682242990654235E-2</c:v>
                </c:pt>
                <c:pt idx="8">
                  <c:v>-7.0205602120495536E-3</c:v>
                </c:pt>
                <c:pt idx="9">
                  <c:v>3.5350984777431371E-3</c:v>
                </c:pt>
                <c:pt idx="10">
                  <c:v>-1.1502516175413424E-3</c:v>
                </c:pt>
                <c:pt idx="11">
                  <c:v>-1.8713113574203577E-3</c:v>
                </c:pt>
                <c:pt idx="12">
                  <c:v>-4.6870493221805587E-3</c:v>
                </c:pt>
                <c:pt idx="13">
                  <c:v>-1.999565311888718E-2</c:v>
                </c:pt>
                <c:pt idx="14">
                  <c:v>-7.1708434981887503E-3</c:v>
                </c:pt>
                <c:pt idx="15">
                  <c:v>1.8168279970215861E-2</c:v>
                </c:pt>
                <c:pt idx="16">
                  <c:v>2.2670762030130298E-3</c:v>
                </c:pt>
                <c:pt idx="17">
                  <c:v>-3.2834731849691323E-3</c:v>
                </c:pt>
                <c:pt idx="18">
                  <c:v>3.6603221083453263E-4</c:v>
                </c:pt>
                <c:pt idx="19">
                  <c:v>-6.5861690450053079E-4</c:v>
                </c:pt>
                <c:pt idx="20">
                  <c:v>8.055067369654223E-3</c:v>
                </c:pt>
                <c:pt idx="21">
                  <c:v>-1.5182333284904814E-2</c:v>
                </c:pt>
                <c:pt idx="22">
                  <c:v>-7.376263185070453E-4</c:v>
                </c:pt>
                <c:pt idx="23">
                  <c:v>1.6904111611426798E-2</c:v>
                </c:pt>
                <c:pt idx="24">
                  <c:v>-7.7671312427409767E-3</c:v>
                </c:pt>
                <c:pt idx="25">
                  <c:v>1.3900065842415987E-3</c:v>
                </c:pt>
                <c:pt idx="26">
                  <c:v>-3.7843366452367078E-2</c:v>
                </c:pt>
                <c:pt idx="27">
                  <c:v>5.8466211085801412E-3</c:v>
                </c:pt>
                <c:pt idx="28">
                  <c:v>-1.0568430588057121E-3</c:v>
                </c:pt>
                <c:pt idx="29">
                  <c:v>3.4761580896243149E-3</c:v>
                </c:pt>
                <c:pt idx="30">
                  <c:v>5.2714812862419969E-4</c:v>
                </c:pt>
                <c:pt idx="31">
                  <c:v>4.666566310401743E-3</c:v>
                </c:pt>
                <c:pt idx="32">
                  <c:v>7.4168414743782662E-3</c:v>
                </c:pt>
                <c:pt idx="33">
                  <c:v>-1.0857440321261347E-2</c:v>
                </c:pt>
                <c:pt idx="34">
                  <c:v>-1.4284640252612446E-2</c:v>
                </c:pt>
                <c:pt idx="35">
                  <c:v>-2.8983296468615416E-3</c:v>
                </c:pt>
                <c:pt idx="36">
                  <c:v>2.0653254799969378E-3</c:v>
                </c:pt>
                <c:pt idx="37">
                  <c:v>1.2366412213740574E-2</c:v>
                </c:pt>
                <c:pt idx="38">
                  <c:v>5.8814658422561283E-3</c:v>
                </c:pt>
                <c:pt idx="39">
                  <c:v>-9.9700149925038284E-3</c:v>
                </c:pt>
                <c:pt idx="40">
                  <c:v>-1.4386310289997706E-3</c:v>
                </c:pt>
                <c:pt idx="41">
                  <c:v>2.8055808310585295E-3</c:v>
                </c:pt>
                <c:pt idx="42">
                  <c:v>1.6635160680529282E-3</c:v>
                </c:pt>
                <c:pt idx="43">
                  <c:v>-2.4533856722276703E-2</c:v>
                </c:pt>
                <c:pt idx="44">
                  <c:v>-1.0369911778362551E-2</c:v>
                </c:pt>
                <c:pt idx="45">
                  <c:v>5.1610885204880219E-3</c:v>
                </c:pt>
                <c:pt idx="46">
                  <c:v>-3.1896685856542817E-3</c:v>
                </c:pt>
                <c:pt idx="47">
                  <c:v>5.8534301100445774E-3</c:v>
                </c:pt>
                <c:pt idx="48">
                  <c:v>-3.5692116697704224E-3</c:v>
                </c:pt>
                <c:pt idx="49">
                  <c:v>8.9549914343560744E-3</c:v>
                </c:pt>
                <c:pt idx="50">
                  <c:v>8.4124411515011932E-3</c:v>
                </c:pt>
                <c:pt idx="51">
                  <c:v>-3.9032603704269864E-3</c:v>
                </c:pt>
                <c:pt idx="52">
                  <c:v>-4.3027276219747002E-3</c:v>
                </c:pt>
                <c:pt idx="53">
                  <c:v>4.784319777760615E-3</c:v>
                </c:pt>
                <c:pt idx="54">
                  <c:v>-2.7647646110130486E-3</c:v>
                </c:pt>
                <c:pt idx="55">
                  <c:v>4.5437042741625078E-3</c:v>
                </c:pt>
                <c:pt idx="56">
                  <c:v>-2.6832260042931599E-3</c:v>
                </c:pt>
                <c:pt idx="57">
                  <c:v>-8.9169036820662129E-3</c:v>
                </c:pt>
                <c:pt idx="58">
                  <c:v>-2.171721088963019E-3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7F-4DCD-8632-0585D430C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851695"/>
        <c:axId val="2047846703"/>
      </c:lineChart>
      <c:catAx>
        <c:axId val="20478516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6703"/>
        <c:crosses val="autoZero"/>
        <c:auto val="1"/>
        <c:lblAlgn val="ctr"/>
        <c:lblOffset val="100"/>
        <c:noMultiLvlLbl val="1"/>
      </c:catAx>
      <c:valAx>
        <c:axId val="2047846703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80597617605482"/>
          <c:y val="0.35651916749842888"/>
          <c:w val="8.6151463588237914E-2"/>
          <c:h val="0.24648059837590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DIVISAS (Semanal)</a:t>
            </a:r>
          </a:p>
        </c:rich>
      </c:tx>
      <c:layout>
        <c:manualLayout>
          <c:xMode val="edge"/>
          <c:yMode val="edge"/>
          <c:x val="0.43379376306775214"/>
          <c:y val="1.46061554512258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5972963654966848E-2"/>
          <c:y val="7.2978694564587873E-2"/>
          <c:w val="0.83344881889763778"/>
          <c:h val="0.88946261998940268"/>
        </c:manualLayout>
      </c:layout>
      <c:lineChart>
        <c:grouping val="stacked"/>
        <c:varyColors val="0"/>
        <c:ser>
          <c:idx val="1"/>
          <c:order val="0"/>
          <c:tx>
            <c:strRef>
              <c:f>'Variaciones Semanal'!$AM$1:$AM$2</c:f>
              <c:strCache>
                <c:ptCount val="2"/>
                <c:pt idx="0">
                  <c:v>EURUSD</c:v>
                </c:pt>
                <c:pt idx="1">
                  <c:v>Dólar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Semanal'!$AM$3:$AM$61</c:f>
              <c:numCache>
                <c:formatCode>0.00%</c:formatCode>
                <c:ptCount val="59"/>
                <c:pt idx="0">
                  <c:v>-2.4671777249095639E-3</c:v>
                </c:pt>
                <c:pt idx="1">
                  <c:v>-4.7698966522392583E-3</c:v>
                </c:pt>
                <c:pt idx="2">
                  <c:v>-3.0265376764001095E-2</c:v>
                </c:pt>
                <c:pt idx="3">
                  <c:v>-1.5559216547684773E-3</c:v>
                </c:pt>
                <c:pt idx="4">
                  <c:v>1.3383444862040461E-2</c:v>
                </c:pt>
                <c:pt idx="5">
                  <c:v>-6.6938037087289626E-3</c:v>
                </c:pt>
                <c:pt idx="6">
                  <c:v>6.5567798925414422E-3</c:v>
                </c:pt>
                <c:pt idx="7">
                  <c:v>-1.6013751922555053E-2</c:v>
                </c:pt>
                <c:pt idx="8">
                  <c:v>-6.4361897756527453E-3</c:v>
                </c:pt>
                <c:pt idx="9">
                  <c:v>-1.110494169905718E-3</c:v>
                </c:pt>
                <c:pt idx="10">
                  <c:v>-2.3438947563461099E-2</c:v>
                </c:pt>
                <c:pt idx="11">
                  <c:v>9.4867659614816802E-4</c:v>
                </c:pt>
                <c:pt idx="12">
                  <c:v>-1.3268884465927444E-2</c:v>
                </c:pt>
                <c:pt idx="13">
                  <c:v>1.4311785611372807E-2</c:v>
                </c:pt>
                <c:pt idx="14">
                  <c:v>1.5814393939393989E-2</c:v>
                </c:pt>
                <c:pt idx="15">
                  <c:v>-8.3900438146722323E-4</c:v>
                </c:pt>
                <c:pt idx="16">
                  <c:v>-1.8940100765068135E-2</c:v>
                </c:pt>
                <c:pt idx="17">
                  <c:v>-1.6167379933428316E-3</c:v>
                </c:pt>
                <c:pt idx="18">
                  <c:v>5.3343493998854186E-3</c:v>
                </c:pt>
                <c:pt idx="19">
                  <c:v>-1.1938601478112543E-2</c:v>
                </c:pt>
                <c:pt idx="20">
                  <c:v>-2.3494438051400057E-2</c:v>
                </c:pt>
                <c:pt idx="21">
                  <c:v>-9.4274771678287683E-3</c:v>
                </c:pt>
                <c:pt idx="22">
                  <c:v>1.219391295727168E-2</c:v>
                </c:pt>
                <c:pt idx="23">
                  <c:v>7.8354554358495143E-4</c:v>
                </c:pt>
                <c:pt idx="24">
                  <c:v>-3.6210608729693172E-3</c:v>
                </c:pt>
                <c:pt idx="25">
                  <c:v>7.5631077497300137E-3</c:v>
                </c:pt>
                <c:pt idx="26">
                  <c:v>-2.1836615324624664E-2</c:v>
                </c:pt>
                <c:pt idx="27">
                  <c:v>-7.2752641020531472E-3</c:v>
                </c:pt>
                <c:pt idx="28">
                  <c:v>-1.0039152695512366E-3</c:v>
                </c:pt>
                <c:pt idx="29">
                  <c:v>8.8433323284091703E-3</c:v>
                </c:pt>
                <c:pt idx="30">
                  <c:v>-2.3906763621873717E-3</c:v>
                </c:pt>
                <c:pt idx="31">
                  <c:v>-3.2451323015476818E-2</c:v>
                </c:pt>
                <c:pt idx="32">
                  <c:v>1.1248710010320018E-2</c:v>
                </c:pt>
                <c:pt idx="33">
                  <c:v>-5.9189713236045272E-3</c:v>
                </c:pt>
                <c:pt idx="34">
                  <c:v>-2.2584950210450261E-3</c:v>
                </c:pt>
                <c:pt idx="35">
                  <c:v>1.4507665397674563E-2</c:v>
                </c:pt>
                <c:pt idx="36">
                  <c:v>1.0446247464503067E-2</c:v>
                </c:pt>
                <c:pt idx="37">
                  <c:v>-3.011141222523106E-4</c:v>
                </c:pt>
                <c:pt idx="38">
                  <c:v>3.9357429718875458E-2</c:v>
                </c:pt>
                <c:pt idx="39">
                  <c:v>-2.704791344667612E-3</c:v>
                </c:pt>
                <c:pt idx="40">
                  <c:v>6.8771793878343868E-3</c:v>
                </c:pt>
                <c:pt idx="41">
                  <c:v>1.3756613756613634E-2</c:v>
                </c:pt>
                <c:pt idx="42">
                  <c:v>-7.5915733535791841E-4</c:v>
                </c:pt>
                <c:pt idx="43">
                  <c:v>4.9382716049384268E-3</c:v>
                </c:pt>
                <c:pt idx="44">
                  <c:v>3.0240030240029636E-3</c:v>
                </c:pt>
                <c:pt idx="45">
                  <c:v>8.2909364989638412E-3</c:v>
                </c:pt>
                <c:pt idx="46">
                  <c:v>-5.4195477480845078E-3</c:v>
                </c:pt>
                <c:pt idx="47">
                  <c:v>1.7286734310409502E-2</c:v>
                </c:pt>
                <c:pt idx="48">
                  <c:v>2.4935352789063892E-3</c:v>
                </c:pt>
                <c:pt idx="49">
                  <c:v>1.1054813450024348E-3</c:v>
                </c:pt>
                <c:pt idx="50">
                  <c:v>-6.8096070672679643E-3</c:v>
                </c:pt>
                <c:pt idx="51">
                  <c:v>-6.4856851663114279E-3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4-4B18-B6F2-DDE4759E915D}"/>
            </c:ext>
          </c:extLst>
        </c:ser>
        <c:ser>
          <c:idx val="0"/>
          <c:order val="1"/>
          <c:tx>
            <c:strRef>
              <c:f>'Variaciones Semanal'!$AN$1:$AN$2</c:f>
              <c:strCache>
                <c:ptCount val="2"/>
                <c:pt idx="0">
                  <c:v>USDEUR</c:v>
                </c:pt>
                <c:pt idx="1">
                  <c:v>Euro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Semanal'!$AN$3:$AN$61</c:f>
              <c:numCache>
                <c:formatCode>0.00%</c:formatCode>
                <c:ptCount val="59"/>
                <c:pt idx="0">
                  <c:v>2.4977293369663478E-3</c:v>
                </c:pt>
                <c:pt idx="1">
                  <c:v>4.756511891279791E-3</c:v>
                </c:pt>
                <c:pt idx="2">
                  <c:v>3.1447249774571695E-2</c:v>
                </c:pt>
                <c:pt idx="3">
                  <c:v>1.3113320948530127E-3</c:v>
                </c:pt>
                <c:pt idx="4">
                  <c:v>-1.2441340172432591E-2</c:v>
                </c:pt>
                <c:pt idx="5">
                  <c:v>5.9675102221239396E-3</c:v>
                </c:pt>
                <c:pt idx="6">
                  <c:v>-6.4813797649126981E-3</c:v>
                </c:pt>
                <c:pt idx="7">
                  <c:v>1.6253869969040213E-2</c:v>
                </c:pt>
                <c:pt idx="8">
                  <c:v>6.5281253400064632E-3</c:v>
                </c:pt>
                <c:pt idx="9">
                  <c:v>1.297157064101162E-3</c:v>
                </c:pt>
                <c:pt idx="10">
                  <c:v>2.3750404836446082E-2</c:v>
                </c:pt>
                <c:pt idx="11">
                  <c:v>-9.4906675102812699E-4</c:v>
                </c:pt>
                <c:pt idx="12">
                  <c:v>1.351066075575269E-2</c:v>
                </c:pt>
                <c:pt idx="13">
                  <c:v>-1.416371589252241E-2</c:v>
                </c:pt>
                <c:pt idx="14">
                  <c:v>-1.5529262624128459E-2</c:v>
                </c:pt>
                <c:pt idx="15">
                  <c:v>8.5846120828425576E-4</c:v>
                </c:pt>
                <c:pt idx="16">
                  <c:v>1.9298809906722392E-2</c:v>
                </c:pt>
                <c:pt idx="17">
                  <c:v>1.5777847901545794E-3</c:v>
                </c:pt>
                <c:pt idx="18">
                  <c:v>-5.3560176433522511E-3</c:v>
                </c:pt>
                <c:pt idx="19">
                  <c:v>1.2353500158378106E-2</c:v>
                </c:pt>
                <c:pt idx="20">
                  <c:v>2.3779724655819789E-2</c:v>
                </c:pt>
                <c:pt idx="21">
                  <c:v>9.576202118989352E-3</c:v>
                </c:pt>
                <c:pt idx="22">
                  <c:v>-1.2108980827447047E-2</c:v>
                </c:pt>
                <c:pt idx="23">
                  <c:v>-7.1501532175688443E-4</c:v>
                </c:pt>
                <c:pt idx="24">
                  <c:v>3.5776346723910279E-3</c:v>
                </c:pt>
                <c:pt idx="25">
                  <c:v>-7.4353228763495149E-3</c:v>
                </c:pt>
                <c:pt idx="26">
                  <c:v>2.2267829656233973E-2</c:v>
                </c:pt>
                <c:pt idx="27">
                  <c:v>7.3278458140937364E-3</c:v>
                </c:pt>
                <c:pt idx="28">
                  <c:v>9.9651220727436929E-4</c:v>
                </c:pt>
                <c:pt idx="29">
                  <c:v>-8.7605774016923377E-3</c:v>
                </c:pt>
                <c:pt idx="30">
                  <c:v>2.4103645676407659E-3</c:v>
                </c:pt>
                <c:pt idx="31">
                  <c:v>3.3563771165213918E-2</c:v>
                </c:pt>
                <c:pt idx="32">
                  <c:v>-1.1147731678945338E-2</c:v>
                </c:pt>
                <c:pt idx="33">
                  <c:v>5.9798059013822513E-3</c:v>
                </c:pt>
                <c:pt idx="34">
                  <c:v>2.2412785032157601E-3</c:v>
                </c:pt>
                <c:pt idx="35">
                  <c:v>-1.4292659212445269E-2</c:v>
                </c:pt>
                <c:pt idx="36">
                  <c:v>-1.0357072400868028E-2</c:v>
                </c:pt>
                <c:pt idx="37">
                  <c:v>2.990132562543657E-4</c:v>
                </c:pt>
                <c:pt idx="38">
                  <c:v>-3.7863690713431652E-2</c:v>
                </c:pt>
                <c:pt idx="39">
                  <c:v>3.003314001656987E-3</c:v>
                </c:pt>
                <c:pt idx="40">
                  <c:v>-7.1244192049561006E-3</c:v>
                </c:pt>
                <c:pt idx="41">
                  <c:v>-1.3519134775374364E-2</c:v>
                </c:pt>
                <c:pt idx="42">
                  <c:v>7.3792958043439327E-4</c:v>
                </c:pt>
                <c:pt idx="43">
                  <c:v>-4.951016538502051E-3</c:v>
                </c:pt>
                <c:pt idx="44">
                  <c:v>-2.9642176582680424E-3</c:v>
                </c:pt>
                <c:pt idx="45">
                  <c:v>-8.1758335102993795E-3</c:v>
                </c:pt>
                <c:pt idx="46">
                  <c:v>5.4598008778503626E-3</c:v>
                </c:pt>
                <c:pt idx="47">
                  <c:v>-1.7035775127768327E-2</c:v>
                </c:pt>
                <c:pt idx="48">
                  <c:v>-2.3830155979202017E-3</c:v>
                </c:pt>
                <c:pt idx="49">
                  <c:v>-1.1943539630835387E-3</c:v>
                </c:pt>
                <c:pt idx="50">
                  <c:v>6.8485704967931049E-3</c:v>
                </c:pt>
                <c:pt idx="51">
                  <c:v>6.3701144461238979E-3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4-4B18-B6F2-DDE4759E915D}"/>
            </c:ext>
          </c:extLst>
        </c:ser>
        <c:ser>
          <c:idx val="2"/>
          <c:order val="2"/>
          <c:tx>
            <c:strRef>
              <c:f>'Variaciones Semanal'!$AO$1:$AO$2</c:f>
              <c:strCache>
                <c:ptCount val="2"/>
                <c:pt idx="0">
                  <c:v>USDGBP</c:v>
                </c:pt>
                <c:pt idx="1">
                  <c:v>Libra Esterlina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Semanal'!$AO$3:$AO$61</c:f>
              <c:numCache>
                <c:formatCode>0.00%</c:formatCode>
                <c:ptCount val="59"/>
                <c:pt idx="0">
                  <c:v>-2.1703743895821193E-3</c:v>
                </c:pt>
                <c:pt idx="1">
                  <c:v>1.3866231647634564E-2</c:v>
                </c:pt>
                <c:pt idx="2">
                  <c:v>1.3542504692947155E-2</c:v>
                </c:pt>
                <c:pt idx="3">
                  <c:v>1.4552189443048036E-2</c:v>
                </c:pt>
                <c:pt idx="4">
                  <c:v>-1.0692397965836431E-2</c:v>
                </c:pt>
                <c:pt idx="5">
                  <c:v>-1.3180440226701062E-4</c:v>
                </c:pt>
                <c:pt idx="6">
                  <c:v>5.0092275243869278E-3</c:v>
                </c:pt>
                <c:pt idx="7">
                  <c:v>6.2959076600210828E-3</c:v>
                </c:pt>
                <c:pt idx="8">
                  <c:v>-2.0855057351408801E-3</c:v>
                </c:pt>
                <c:pt idx="9">
                  <c:v>1.7241379310344973E-2</c:v>
                </c:pt>
                <c:pt idx="10">
                  <c:v>2.1058038007190527E-2</c:v>
                </c:pt>
                <c:pt idx="11">
                  <c:v>1.8988933601609581E-2</c:v>
                </c:pt>
                <c:pt idx="12">
                  <c:v>6.1705541157595079E-3</c:v>
                </c:pt>
                <c:pt idx="13">
                  <c:v>-1.803017294247522E-2</c:v>
                </c:pt>
                <c:pt idx="14">
                  <c:v>-1.0242318261303951E-2</c:v>
                </c:pt>
                <c:pt idx="15">
                  <c:v>1.0222110045431609E-2</c:v>
                </c:pt>
                <c:pt idx="16">
                  <c:v>1.4116177389131845E-2</c:v>
                </c:pt>
                <c:pt idx="17">
                  <c:v>7.5141660507513919E-3</c:v>
                </c:pt>
                <c:pt idx="18">
                  <c:v>-3.1788727228266866E-3</c:v>
                </c:pt>
                <c:pt idx="19">
                  <c:v>1.3859928860542103E-2</c:v>
                </c:pt>
                <c:pt idx="20">
                  <c:v>5.5649649165256942E-3</c:v>
                </c:pt>
                <c:pt idx="21">
                  <c:v>1.4797882579403288E-2</c:v>
                </c:pt>
                <c:pt idx="22">
                  <c:v>-1.2566686425607654E-2</c:v>
                </c:pt>
                <c:pt idx="23">
                  <c:v>-1.3326930003601856E-2</c:v>
                </c:pt>
                <c:pt idx="24">
                  <c:v>7.7877829155512668E-3</c:v>
                </c:pt>
                <c:pt idx="25">
                  <c:v>-4.9504950495049549E-3</c:v>
                </c:pt>
                <c:pt idx="26">
                  <c:v>2.5603688872709585E-2</c:v>
                </c:pt>
                <c:pt idx="27">
                  <c:v>6.8622811168954634E-3</c:v>
                </c:pt>
                <c:pt idx="28">
                  <c:v>2.0799059929494712E-2</c:v>
                </c:pt>
                <c:pt idx="29">
                  <c:v>-6.9068723379762664E-3</c:v>
                </c:pt>
                <c:pt idx="30">
                  <c:v>1.5416714964645806E-2</c:v>
                </c:pt>
                <c:pt idx="31">
                  <c:v>5.1141552511415389E-2</c:v>
                </c:pt>
                <c:pt idx="32">
                  <c:v>-2.7258905299739289E-2</c:v>
                </c:pt>
                <c:pt idx="33">
                  <c:v>6.9219604778385513E-3</c:v>
                </c:pt>
                <c:pt idx="34">
                  <c:v>-7.6505155782237155E-3</c:v>
                </c:pt>
                <c:pt idx="35">
                  <c:v>-1.1731843575419121E-2</c:v>
                </c:pt>
                <c:pt idx="36">
                  <c:v>-2.6681741096664768E-2</c:v>
                </c:pt>
                <c:pt idx="37">
                  <c:v>2.0676036705773004E-2</c:v>
                </c:pt>
                <c:pt idx="38">
                  <c:v>-3.8693524524866296E-2</c:v>
                </c:pt>
                <c:pt idx="39">
                  <c:v>-4.4986385699065101E-3</c:v>
                </c:pt>
                <c:pt idx="40">
                  <c:v>-1.6886669045070746E-2</c:v>
                </c:pt>
                <c:pt idx="41">
                  <c:v>-1.6209023829684255E-2</c:v>
                </c:pt>
                <c:pt idx="42">
                  <c:v>2.950940612320041E-3</c:v>
                </c:pt>
                <c:pt idx="43">
                  <c:v>9.4397450042909004E-3</c:v>
                </c:pt>
                <c:pt idx="44">
                  <c:v>6.8010687393733615E-3</c:v>
                </c:pt>
                <c:pt idx="45">
                  <c:v>-3.1363088057900779E-3</c:v>
                </c:pt>
                <c:pt idx="46">
                  <c:v>3.6302032913848592E-4</c:v>
                </c:pt>
                <c:pt idx="47">
                  <c:v>-1.1370509253659122E-2</c:v>
                </c:pt>
                <c:pt idx="48">
                  <c:v>-1.3214242016395539E-2</c:v>
                </c:pt>
                <c:pt idx="49">
                  <c:v>-1.2399256044637319E-4</c:v>
                </c:pt>
                <c:pt idx="50">
                  <c:v>2.8521825396825351E-2</c:v>
                </c:pt>
                <c:pt idx="51">
                  <c:v>6.0284543043165328E-4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54-4B18-B6F2-DDE4759E915D}"/>
            </c:ext>
          </c:extLst>
        </c:ser>
        <c:ser>
          <c:idx val="3"/>
          <c:order val="3"/>
          <c:tx>
            <c:strRef>
              <c:f>'Variaciones Semanal'!$AP$1:$AP$2</c:f>
              <c:strCache>
                <c:ptCount val="2"/>
                <c:pt idx="0">
                  <c:v>USDCNY</c:v>
                </c:pt>
                <c:pt idx="1">
                  <c:v>Yuan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Semanal'!$AP$3:$AP$61</c:f>
              <c:numCache>
                <c:formatCode>0.00%</c:formatCode>
                <c:ptCount val="59"/>
                <c:pt idx="0">
                  <c:v>-4.5483160214038199E-3</c:v>
                </c:pt>
                <c:pt idx="1">
                  <c:v>-1.2964221909533835E-3</c:v>
                </c:pt>
                <c:pt idx="2">
                  <c:v>3.0078044610482024E-4</c:v>
                </c:pt>
                <c:pt idx="3">
                  <c:v>3.1809837310881051E-3</c:v>
                </c:pt>
                <c:pt idx="4">
                  <c:v>3.4706337061636283E-3</c:v>
                </c:pt>
                <c:pt idx="5">
                  <c:v>7.7033124243430784E-4</c:v>
                </c:pt>
                <c:pt idx="6">
                  <c:v>-5.1839517421226056E-4</c:v>
                </c:pt>
                <c:pt idx="7">
                  <c:v>-2.3575638506878605E-4</c:v>
                </c:pt>
                <c:pt idx="8">
                  <c:v>1.4934758685740679E-3</c:v>
                </c:pt>
                <c:pt idx="9">
                  <c:v>2.048504826936659E-2</c:v>
                </c:pt>
                <c:pt idx="10">
                  <c:v>1.6459006306722035E-2</c:v>
                </c:pt>
                <c:pt idx="11">
                  <c:v>8.6410411622275252E-3</c:v>
                </c:pt>
                <c:pt idx="12">
                  <c:v>1.843933324331215E-2</c:v>
                </c:pt>
                <c:pt idx="13">
                  <c:v>-1.4127872716558687E-2</c:v>
                </c:pt>
                <c:pt idx="14">
                  <c:v>8.8163655653694661E-4</c:v>
                </c:pt>
                <c:pt idx="15">
                  <c:v>-5.7330546431770824E-3</c:v>
                </c:pt>
                <c:pt idx="16">
                  <c:v>7.2827196828637586E-3</c:v>
                </c:pt>
                <c:pt idx="17">
                  <c:v>1.1776807143601964E-3</c:v>
                </c:pt>
                <c:pt idx="18">
                  <c:v>-4.1989279332935725E-3</c:v>
                </c:pt>
                <c:pt idx="19">
                  <c:v>1.8242172313764904E-3</c:v>
                </c:pt>
                <c:pt idx="20">
                  <c:v>-8.2089552238817642E-4</c:v>
                </c:pt>
                <c:pt idx="21">
                  <c:v>9.2613339308387221E-3</c:v>
                </c:pt>
                <c:pt idx="22">
                  <c:v>-9.6203655738913429E-4</c:v>
                </c:pt>
                <c:pt idx="23">
                  <c:v>-9.9259259259265598E-4</c:v>
                </c:pt>
                <c:pt idx="24">
                  <c:v>2.5803390031586826E-3</c:v>
                </c:pt>
                <c:pt idx="25">
                  <c:v>-2.6920289319153357E-3</c:v>
                </c:pt>
                <c:pt idx="26">
                  <c:v>1.0960326288468769E-2</c:v>
                </c:pt>
                <c:pt idx="27">
                  <c:v>8.0834458071710191E-3</c:v>
                </c:pt>
                <c:pt idx="28">
                  <c:v>3.9292730844793233E-3</c:v>
                </c:pt>
                <c:pt idx="29">
                  <c:v>3.6964557512502161E-3</c:v>
                </c:pt>
                <c:pt idx="30">
                  <c:v>8.0733679953783888E-3</c:v>
                </c:pt>
                <c:pt idx="31">
                  <c:v>2.1017493087293504E-2</c:v>
                </c:pt>
                <c:pt idx="32">
                  <c:v>-1.8381837061151041E-3</c:v>
                </c:pt>
                <c:pt idx="33">
                  <c:v>0</c:v>
                </c:pt>
                <c:pt idx="34">
                  <c:v>1.0683910873690916E-2</c:v>
                </c:pt>
                <c:pt idx="35">
                  <c:v>7.0102232422282196E-3</c:v>
                </c:pt>
                <c:pt idx="36">
                  <c:v>1.3812345474386589E-3</c:v>
                </c:pt>
                <c:pt idx="37">
                  <c:v>-9.2828866605056959E-3</c:v>
                </c:pt>
                <c:pt idx="38">
                  <c:v>-1.0581126611533431E-2</c:v>
                </c:pt>
                <c:pt idx="39">
                  <c:v>1.7729997467144099E-3</c:v>
                </c:pt>
                <c:pt idx="40">
                  <c:v>6.3209349365096479E-3</c:v>
                </c:pt>
                <c:pt idx="41">
                  <c:v>-2.0267440886630794E-2</c:v>
                </c:pt>
                <c:pt idx="42">
                  <c:v>-8.9898845989457854E-3</c:v>
                </c:pt>
                <c:pt idx="43">
                  <c:v>2.1420664471887285E-3</c:v>
                </c:pt>
                <c:pt idx="44">
                  <c:v>2.4674355884548582E-3</c:v>
                </c:pt>
                <c:pt idx="45">
                  <c:v>-1.2993703491700148E-2</c:v>
                </c:pt>
                <c:pt idx="46">
                  <c:v>-8.7281795511221505E-3</c:v>
                </c:pt>
                <c:pt idx="47">
                  <c:v>-1.9891765394178806E-2</c:v>
                </c:pt>
                <c:pt idx="48">
                  <c:v>1.2162363826294653E-2</c:v>
                </c:pt>
                <c:pt idx="49">
                  <c:v>0</c:v>
                </c:pt>
                <c:pt idx="50">
                  <c:v>-1.3564319941024028E-3</c:v>
                </c:pt>
                <c:pt idx="51">
                  <c:v>2.6132018366233911E-3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54-4B18-B6F2-DDE4759E915D}"/>
            </c:ext>
          </c:extLst>
        </c:ser>
        <c:ser>
          <c:idx val="4"/>
          <c:order val="4"/>
          <c:tx>
            <c:strRef>
              <c:f>'Variaciones Semanal'!$AQ$1:$AQ$2</c:f>
              <c:strCache>
                <c:ptCount val="2"/>
                <c:pt idx="0">
                  <c:v>BTCUSD</c:v>
                </c:pt>
                <c:pt idx="1">
                  <c:v>Bitcoin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Semanal'!$AQ$3:$AQ$61</c:f>
              <c:numCache>
                <c:formatCode>0.00%</c:formatCode>
                <c:ptCount val="59"/>
                <c:pt idx="0">
                  <c:v>-6.0598284934692326E-2</c:v>
                </c:pt>
                <c:pt idx="1">
                  <c:v>-2.4497412333252422E-2</c:v>
                </c:pt>
                <c:pt idx="2">
                  <c:v>1.0180072484393232E-2</c:v>
                </c:pt>
                <c:pt idx="3">
                  <c:v>-1.387180089222817E-2</c:v>
                </c:pt>
                <c:pt idx="4">
                  <c:v>7.4936819903390628E-2</c:v>
                </c:pt>
                <c:pt idx="5">
                  <c:v>6.72743381903953E-2</c:v>
                </c:pt>
                <c:pt idx="6">
                  <c:v>3.575865421312252E-2</c:v>
                </c:pt>
                <c:pt idx="7">
                  <c:v>-7.3054417034000951E-2</c:v>
                </c:pt>
                <c:pt idx="8">
                  <c:v>-5.6462296812826662E-2</c:v>
                </c:pt>
                <c:pt idx="9">
                  <c:v>-1.9480561296164711E-2</c:v>
                </c:pt>
                <c:pt idx="10">
                  <c:v>-2.6194668716415404E-2</c:v>
                </c:pt>
                <c:pt idx="11">
                  <c:v>-6.4563112588381655E-2</c:v>
                </c:pt>
                <c:pt idx="12">
                  <c:v>-0.17506794440884277</c:v>
                </c:pt>
                <c:pt idx="13">
                  <c:v>-2.212599544794025E-2</c:v>
                </c:pt>
                <c:pt idx="14">
                  <c:v>-1.2151893338613329E-2</c:v>
                </c:pt>
                <c:pt idx="15">
                  <c:v>3.1337875377164925E-2</c:v>
                </c:pt>
                <c:pt idx="16">
                  <c:v>-1.5124164923409178E-2</c:v>
                </c:pt>
                <c:pt idx="17">
                  <c:v>-0.2931508491850735</c:v>
                </c:pt>
                <c:pt idx="18">
                  <c:v>2.6099283905441695E-2</c:v>
                </c:pt>
                <c:pt idx="19">
                  <c:v>-8.3332349294444108E-2</c:v>
                </c:pt>
                <c:pt idx="20">
                  <c:v>0.12518369660431805</c:v>
                </c:pt>
                <c:pt idx="21">
                  <c:v>-4.1914341348681328E-2</c:v>
                </c:pt>
                <c:pt idx="22">
                  <c:v>8.0366403807051068E-2</c:v>
                </c:pt>
                <c:pt idx="23">
                  <c:v>5.9569853653616001E-2</c:v>
                </c:pt>
                <c:pt idx="24">
                  <c:v>-4.1201771934241904E-2</c:v>
                </c:pt>
                <c:pt idx="25">
                  <c:v>5.5962334668714586E-2</c:v>
                </c:pt>
                <c:pt idx="26">
                  <c:v>-0.12574663106125428</c:v>
                </c:pt>
                <c:pt idx="27">
                  <c:v>-2.6051219346511889E-2</c:v>
                </c:pt>
                <c:pt idx="28">
                  <c:v>-3.2439697762278397E-2</c:v>
                </c:pt>
                <c:pt idx="29">
                  <c:v>6.6092484825730491E-2</c:v>
                </c:pt>
                <c:pt idx="30">
                  <c:v>-7.2618872652023492E-2</c:v>
                </c:pt>
                <c:pt idx="31">
                  <c:v>-4.5620253164556979E-2</c:v>
                </c:pt>
                <c:pt idx="32">
                  <c:v>3.0505597113905214E-2</c:v>
                </c:pt>
                <c:pt idx="33">
                  <c:v>6.5383031301482486E-3</c:v>
                </c:pt>
                <c:pt idx="34">
                  <c:v>-1.923175285151657E-2</c:v>
                </c:pt>
                <c:pt idx="35">
                  <c:v>2.086049543676971E-4</c:v>
                </c:pt>
                <c:pt idx="36">
                  <c:v>7.5838156316804906E-2</c:v>
                </c:pt>
                <c:pt idx="37">
                  <c:v>2.4256669978433232E-2</c:v>
                </c:pt>
                <c:pt idx="38">
                  <c:v>-0.20724898268193437</c:v>
                </c:pt>
                <c:pt idx="39">
                  <c:v>-7.5814730810552788E-3</c:v>
                </c:pt>
                <c:pt idx="40">
                  <c:v>-7.4673813284191759E-3</c:v>
                </c:pt>
                <c:pt idx="41">
                  <c:v>3.1183761320792369E-2</c:v>
                </c:pt>
                <c:pt idx="42">
                  <c:v>5.2933931308118964E-3</c:v>
                </c:pt>
                <c:pt idx="43">
                  <c:v>-1.5842155964160831E-2</c:v>
                </c:pt>
                <c:pt idx="44">
                  <c:v>-1.3767707065007739E-3</c:v>
                </c:pt>
                <c:pt idx="45">
                  <c:v>-1.4100130134916844E-2</c:v>
                </c:pt>
                <c:pt idx="46">
                  <c:v>2.1468064248548302E-2</c:v>
                </c:pt>
                <c:pt idx="47">
                  <c:v>0.17002547231266507</c:v>
                </c:pt>
                <c:pt idx="48">
                  <c:v>0.12654585836151644</c:v>
                </c:pt>
                <c:pt idx="49">
                  <c:v>3.4590913164262105E-2</c:v>
                </c:pt>
                <c:pt idx="50">
                  <c:v>1.2624945864010417E-2</c:v>
                </c:pt>
                <c:pt idx="51">
                  <c:v>-7.891278193752127E-3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54-4B18-B6F2-DDE4759E915D}"/>
            </c:ext>
          </c:extLst>
        </c:ser>
        <c:ser>
          <c:idx val="5"/>
          <c:order val="5"/>
          <c:tx>
            <c:strRef>
              <c:f>'Variaciones Semanal'!$AR$1:$AR$2</c:f>
              <c:strCache>
                <c:ptCount val="2"/>
                <c:pt idx="0">
                  <c:v>USDRUB</c:v>
                </c:pt>
                <c:pt idx="1">
                  <c:v>Rublo Ruso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Semanal'!$AR$3:$AR$61</c:f>
              <c:numCache>
                <c:formatCode>0.00%</c:formatCode>
                <c:ptCount val="59"/>
                <c:pt idx="0">
                  <c:v>1.1508226370835484E-3</c:v>
                </c:pt>
                <c:pt idx="1">
                  <c:v>8.7246643512518762E-2</c:v>
                </c:pt>
                <c:pt idx="2">
                  <c:v>0.44269771134126312</c:v>
                </c:pt>
                <c:pt idx="3">
                  <c:v>4.5134958731627428E-2</c:v>
                </c:pt>
                <c:pt idx="4">
                  <c:v>-0.21739130434782605</c:v>
                </c:pt>
                <c:pt idx="5">
                  <c:v>-2.5252525252525304E-2</c:v>
                </c:pt>
                <c:pt idx="6">
                  <c:v>-0.13730569948186533</c:v>
                </c:pt>
                <c:pt idx="7">
                  <c:v>-6.606606606606602E-2</c:v>
                </c:pt>
                <c:pt idx="8">
                  <c:v>6.4308681672025081E-3</c:v>
                </c:pt>
                <c:pt idx="9">
                  <c:v>-4.3130990415335413E-2</c:v>
                </c:pt>
                <c:pt idx="10">
                  <c:v>-6.2437395659432404E-2</c:v>
                </c:pt>
                <c:pt idx="11">
                  <c:v>-5.2706552706552778E-2</c:v>
                </c:pt>
                <c:pt idx="12">
                  <c:v>-3.7593984962406068E-2</c:v>
                </c:pt>
                <c:pt idx="13">
                  <c:v>-7.03125E-2</c:v>
                </c:pt>
                <c:pt idx="14">
                  <c:v>7.5630252100840289E-2</c:v>
                </c:pt>
                <c:pt idx="15">
                  <c:v>-4.9062500000000009E-2</c:v>
                </c:pt>
                <c:pt idx="16">
                  <c:v>-8.3963194216233994E-2</c:v>
                </c:pt>
                <c:pt idx="17">
                  <c:v>-3.1390134529147962E-2</c:v>
                </c:pt>
                <c:pt idx="18">
                  <c:v>-5.7407407407407463E-2</c:v>
                </c:pt>
                <c:pt idx="19">
                  <c:v>1.1787819253438192E-2</c:v>
                </c:pt>
                <c:pt idx="20">
                  <c:v>0.21165048543689324</c:v>
                </c:pt>
                <c:pt idx="21">
                  <c:v>-0.1266025641025641</c:v>
                </c:pt>
                <c:pt idx="22">
                  <c:v>2.0642201834862428E-2</c:v>
                </c:pt>
                <c:pt idx="23">
                  <c:v>7.415730337078652E-2</c:v>
                </c:pt>
                <c:pt idx="24">
                  <c:v>1.2552301255230214E-2</c:v>
                </c:pt>
                <c:pt idx="25">
                  <c:v>0</c:v>
                </c:pt>
                <c:pt idx="26">
                  <c:v>-3.3057851239669422E-2</c:v>
                </c:pt>
                <c:pt idx="27">
                  <c:v>1.3675213675213627E-2</c:v>
                </c:pt>
                <c:pt idx="28">
                  <c:v>1.6020236087689765E-2</c:v>
                </c:pt>
                <c:pt idx="29">
                  <c:v>4.1493775933609811E-3</c:v>
                </c:pt>
                <c:pt idx="30">
                  <c:v>-1.6528925619834656E-2</c:v>
                </c:pt>
                <c:pt idx="31">
                  <c:v>-4.4117647058823484E-2</c:v>
                </c:pt>
                <c:pt idx="32">
                  <c:v>4.0879120879120823E-2</c:v>
                </c:pt>
                <c:pt idx="33">
                  <c:v>2.533783783783794E-2</c:v>
                </c:pt>
                <c:pt idx="34">
                  <c:v>1.5650741350905939E-2</c:v>
                </c:pt>
                <c:pt idx="35">
                  <c:v>-1.6220600162206056E-2</c:v>
                </c:pt>
                <c:pt idx="36">
                  <c:v>1.4014839241550003E-2</c:v>
                </c:pt>
                <c:pt idx="37">
                  <c:v>-8.1300813008130524E-3</c:v>
                </c:pt>
                <c:pt idx="38">
                  <c:v>-2.3770491803278726E-2</c:v>
                </c:pt>
                <c:pt idx="39">
                  <c:v>5.0377833753150192E-3</c:v>
                </c:pt>
                <c:pt idx="40">
                  <c:v>-5.8479532163743242E-3</c:v>
                </c:pt>
                <c:pt idx="41">
                  <c:v>3.3613445378151363E-2</c:v>
                </c:pt>
                <c:pt idx="42">
                  <c:v>1.6260162601626105E-2</c:v>
                </c:pt>
                <c:pt idx="43">
                  <c:v>2.200000000000002E-2</c:v>
                </c:pt>
                <c:pt idx="44">
                  <c:v>8.4148727984344474E-2</c:v>
                </c:pt>
                <c:pt idx="45">
                  <c:v>4.6931407942238268E-2</c:v>
                </c:pt>
                <c:pt idx="46">
                  <c:v>-6.2068965517192431E-5</c:v>
                </c:pt>
                <c:pt idx="47">
                  <c:v>-0.10339262436978858</c:v>
                </c:pt>
                <c:pt idx="48">
                  <c:v>4.9930769230769334E-2</c:v>
                </c:pt>
                <c:pt idx="49">
                  <c:v>1.9188078334835268E-2</c:v>
                </c:pt>
                <c:pt idx="50">
                  <c:v>1.5678240241535413E-2</c:v>
                </c:pt>
                <c:pt idx="51">
                  <c:v>1.6066133016257256E-2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54-4B18-B6F2-DDE4759E915D}"/>
            </c:ext>
          </c:extLst>
        </c:ser>
        <c:ser>
          <c:idx val="6"/>
          <c:order val="6"/>
          <c:tx>
            <c:strRef>
              <c:f>'Variaciones Semanal'!$AS$1:$AS$2</c:f>
              <c:strCache>
                <c:ptCount val="2"/>
                <c:pt idx="0">
                  <c:v>USDJPY</c:v>
                </c:pt>
                <c:pt idx="1">
                  <c:v>Yen Japonés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'Variaciones Semanal'!$A$3:$A$61</c:f>
              <c:numCache>
                <c:formatCode>m/d/yyyy</c:formatCode>
                <c:ptCount val="59"/>
                <c:pt idx="0">
                  <c:v>44606</c:v>
                </c:pt>
                <c:pt idx="1">
                  <c:v>44614</c:v>
                </c:pt>
                <c:pt idx="2">
                  <c:v>44620</c:v>
                </c:pt>
                <c:pt idx="3">
                  <c:v>44627</c:v>
                </c:pt>
                <c:pt idx="4">
                  <c:v>44634</c:v>
                </c:pt>
                <c:pt idx="5">
                  <c:v>44641</c:v>
                </c:pt>
                <c:pt idx="6">
                  <c:v>44648</c:v>
                </c:pt>
                <c:pt idx="7">
                  <c:v>44655</c:v>
                </c:pt>
                <c:pt idx="8">
                  <c:v>44662</c:v>
                </c:pt>
                <c:pt idx="9">
                  <c:v>44669</c:v>
                </c:pt>
                <c:pt idx="10">
                  <c:v>44676</c:v>
                </c:pt>
                <c:pt idx="11">
                  <c:v>44683</c:v>
                </c:pt>
                <c:pt idx="12">
                  <c:v>44690</c:v>
                </c:pt>
                <c:pt idx="13">
                  <c:v>44697</c:v>
                </c:pt>
                <c:pt idx="14">
                  <c:v>44704</c:v>
                </c:pt>
                <c:pt idx="15">
                  <c:v>44712</c:v>
                </c:pt>
                <c:pt idx="16">
                  <c:v>44718</c:v>
                </c:pt>
                <c:pt idx="17">
                  <c:v>44725</c:v>
                </c:pt>
                <c:pt idx="18">
                  <c:v>44733</c:v>
                </c:pt>
                <c:pt idx="19">
                  <c:v>44739</c:v>
                </c:pt>
                <c:pt idx="20">
                  <c:v>44747</c:v>
                </c:pt>
                <c:pt idx="21">
                  <c:v>44753</c:v>
                </c:pt>
                <c:pt idx="22">
                  <c:v>44760</c:v>
                </c:pt>
                <c:pt idx="23">
                  <c:v>44767</c:v>
                </c:pt>
                <c:pt idx="24">
                  <c:v>44774</c:v>
                </c:pt>
                <c:pt idx="25">
                  <c:v>44781</c:v>
                </c:pt>
                <c:pt idx="26">
                  <c:v>44788</c:v>
                </c:pt>
                <c:pt idx="27">
                  <c:v>44795</c:v>
                </c:pt>
                <c:pt idx="28">
                  <c:v>44802</c:v>
                </c:pt>
                <c:pt idx="29">
                  <c:v>44810</c:v>
                </c:pt>
                <c:pt idx="30">
                  <c:v>44816</c:v>
                </c:pt>
                <c:pt idx="31">
                  <c:v>44823</c:v>
                </c:pt>
                <c:pt idx="32">
                  <c:v>44830</c:v>
                </c:pt>
                <c:pt idx="33">
                  <c:v>44837</c:v>
                </c:pt>
                <c:pt idx="34">
                  <c:v>44844</c:v>
                </c:pt>
                <c:pt idx="35">
                  <c:v>44851</c:v>
                </c:pt>
                <c:pt idx="36">
                  <c:v>44858</c:v>
                </c:pt>
                <c:pt idx="37">
                  <c:v>44865</c:v>
                </c:pt>
                <c:pt idx="38">
                  <c:v>44872</c:v>
                </c:pt>
                <c:pt idx="39">
                  <c:v>44879</c:v>
                </c:pt>
                <c:pt idx="40">
                  <c:v>44886</c:v>
                </c:pt>
                <c:pt idx="41">
                  <c:v>44893</c:v>
                </c:pt>
                <c:pt idx="42">
                  <c:v>44900</c:v>
                </c:pt>
                <c:pt idx="43">
                  <c:v>44907</c:v>
                </c:pt>
                <c:pt idx="44">
                  <c:v>44914</c:v>
                </c:pt>
                <c:pt idx="45">
                  <c:v>44922</c:v>
                </c:pt>
                <c:pt idx="46">
                  <c:v>44929</c:v>
                </c:pt>
                <c:pt idx="47">
                  <c:v>44935</c:v>
                </c:pt>
                <c:pt idx="48">
                  <c:v>44943</c:v>
                </c:pt>
                <c:pt idx="49">
                  <c:v>44949</c:v>
                </c:pt>
                <c:pt idx="50">
                  <c:v>44956</c:v>
                </c:pt>
                <c:pt idx="51">
                  <c:v>44963</c:v>
                </c:pt>
              </c:numCache>
            </c:numRef>
          </c:cat>
          <c:val>
            <c:numRef>
              <c:f>'Variaciones Semanal'!$AS$3:$AS$61</c:f>
              <c:numCache>
                <c:formatCode>0.00%</c:formatCode>
                <c:ptCount val="59"/>
                <c:pt idx="0">
                  <c:v>-3.5525517719434685E-3</c:v>
                </c:pt>
                <c:pt idx="1">
                  <c:v>4.8695652173913473E-3</c:v>
                </c:pt>
                <c:pt idx="2">
                  <c:v>-6.7497403946001899E-3</c:v>
                </c:pt>
                <c:pt idx="3">
                  <c:v>2.1780798048440575E-2</c:v>
                </c:pt>
                <c:pt idx="4">
                  <c:v>1.6115279672578531E-2</c:v>
                </c:pt>
                <c:pt idx="5">
                  <c:v>2.4251069900142586E-2</c:v>
                </c:pt>
                <c:pt idx="6">
                  <c:v>3.5228576110108989E-3</c:v>
                </c:pt>
                <c:pt idx="7">
                  <c:v>1.4939995101640902E-2</c:v>
                </c:pt>
                <c:pt idx="8">
                  <c:v>1.6328828828828801E-2</c:v>
                </c:pt>
                <c:pt idx="9">
                  <c:v>1.7491096161456277E-2</c:v>
                </c:pt>
                <c:pt idx="10">
                  <c:v>9.8786558805228353E-3</c:v>
                </c:pt>
                <c:pt idx="11">
                  <c:v>5.6227374258646101E-3</c:v>
                </c:pt>
                <c:pt idx="12">
                  <c:v>-1.0493259803921573E-2</c:v>
                </c:pt>
                <c:pt idx="13">
                  <c:v>-1.0372319838996891E-2</c:v>
                </c:pt>
                <c:pt idx="14">
                  <c:v>-5.7880328509972712E-3</c:v>
                </c:pt>
                <c:pt idx="15">
                  <c:v>2.9502006136417291E-2</c:v>
                </c:pt>
                <c:pt idx="16">
                  <c:v>2.7204646186764325E-2</c:v>
                </c:pt>
                <c:pt idx="17">
                  <c:v>4.0172593364085074E-3</c:v>
                </c:pt>
                <c:pt idx="18">
                  <c:v>1.5560165975101459E-3</c:v>
                </c:pt>
                <c:pt idx="19">
                  <c:v>1.4796182584908557E-4</c:v>
                </c:pt>
                <c:pt idx="20">
                  <c:v>6.5833271691693174E-3</c:v>
                </c:pt>
                <c:pt idx="21">
                  <c:v>1.8004115226337269E-2</c:v>
                </c:pt>
                <c:pt idx="22">
                  <c:v>-1.7902259438388746E-2</c:v>
                </c:pt>
                <c:pt idx="23">
                  <c:v>-2.1021683204704211E-2</c:v>
                </c:pt>
                <c:pt idx="24">
                  <c:v>1.3364366694196272E-2</c:v>
                </c:pt>
                <c:pt idx="25">
                  <c:v>-1.1039490257094275E-2</c:v>
                </c:pt>
                <c:pt idx="26">
                  <c:v>2.5846568774348322E-2</c:v>
                </c:pt>
                <c:pt idx="27">
                  <c:v>4.3087709048419409E-3</c:v>
                </c:pt>
                <c:pt idx="28">
                  <c:v>1.9488074461896376E-2</c:v>
                </c:pt>
                <c:pt idx="29">
                  <c:v>1.654778887303876E-2</c:v>
                </c:pt>
                <c:pt idx="30">
                  <c:v>2.7364580409765527E-3</c:v>
                </c:pt>
                <c:pt idx="31">
                  <c:v>2.8689384927576E-3</c:v>
                </c:pt>
                <c:pt idx="32">
                  <c:v>9.9776723416131752E-3</c:v>
                </c:pt>
                <c:pt idx="33">
                  <c:v>4.0069084628671092E-3</c:v>
                </c:pt>
                <c:pt idx="34">
                  <c:v>2.3463840913782397E-2</c:v>
                </c:pt>
                <c:pt idx="35">
                  <c:v>-7.3954551566492999E-3</c:v>
                </c:pt>
                <c:pt idx="36">
                  <c:v>-1.2869141154158159E-3</c:v>
                </c:pt>
                <c:pt idx="37">
                  <c:v>-5.8324855883349347E-3</c:v>
                </c:pt>
                <c:pt idx="38">
                  <c:v>-5.3209632307797294E-2</c:v>
                </c:pt>
                <c:pt idx="39">
                  <c:v>1.1240002882052069E-2</c:v>
                </c:pt>
                <c:pt idx="40">
                  <c:v>-8.9063056644104188E-3</c:v>
                </c:pt>
                <c:pt idx="41">
                  <c:v>-3.450754852623994E-2</c:v>
                </c:pt>
                <c:pt idx="42">
                  <c:v>1.6827997021593433E-2</c:v>
                </c:pt>
                <c:pt idx="43">
                  <c:v>9.5196250732265675E-4</c:v>
                </c:pt>
                <c:pt idx="44">
                  <c:v>-2.8531714097593142E-2</c:v>
                </c:pt>
                <c:pt idx="45">
                  <c:v>-1.2651555086979238E-2</c:v>
                </c:pt>
                <c:pt idx="46">
                  <c:v>7.3220959499655791E-3</c:v>
                </c:pt>
                <c:pt idx="47">
                  <c:v>-3.17256000605739E-2</c:v>
                </c:pt>
                <c:pt idx="48">
                  <c:v>1.3215514544885787E-2</c:v>
                </c:pt>
                <c:pt idx="49">
                  <c:v>2.160994057266441E-3</c:v>
                </c:pt>
                <c:pt idx="50">
                  <c:v>1.0165575664227822E-2</c:v>
                </c:pt>
                <c:pt idx="51">
                  <c:v>-9.1484333307900734E-4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54-4B18-B6F2-DDE4759E9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851695"/>
        <c:axId val="2047846703"/>
      </c:lineChart>
      <c:dateAx>
        <c:axId val="20478516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46703"/>
        <c:crosses val="autoZero"/>
        <c:auto val="1"/>
        <c:lblOffset val="100"/>
        <c:baseTimeUnit val="days"/>
      </c:dateAx>
      <c:valAx>
        <c:axId val="2047846703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785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80597617605482"/>
          <c:y val="0.35651916749842888"/>
          <c:w val="8.6151463588237914E-2"/>
          <c:h val="0.24648059837590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235</xdr:row>
      <xdr:rowOff>0</xdr:rowOff>
    </xdr:from>
    <xdr:to>
      <xdr:col>15</xdr:col>
      <xdr:colOff>666750</xdr:colOff>
      <xdr:row>249</xdr:row>
      <xdr:rowOff>76200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FE1CA7FB-151E-47AF-A000-A193C79D6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18</xdr:row>
      <xdr:rowOff>47625</xdr:rowOff>
    </xdr:from>
    <xdr:to>
      <xdr:col>22</xdr:col>
      <xdr:colOff>552450</xdr:colOff>
      <xdr:row>18</xdr:row>
      <xdr:rowOff>57150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A7D30730-8218-4FDB-9162-6ACBE7E17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0</xdr:row>
      <xdr:rowOff>0</xdr:rowOff>
    </xdr:from>
    <xdr:to>
      <xdr:col>13</xdr:col>
      <xdr:colOff>57150</xdr:colOff>
      <xdr:row>37</xdr:row>
      <xdr:rowOff>0</xdr:rowOff>
    </xdr:to>
    <xdr:graphicFrame macro="">
      <xdr:nvGraphicFramePr>
        <xdr:cNvPr id="4" name="Gráfico 4">
          <a:extLst>
            <a:ext uri="{FF2B5EF4-FFF2-40B4-BE49-F238E27FC236}">
              <a16:creationId xmlns:a16="http://schemas.microsoft.com/office/drawing/2014/main" id="{87917DAB-0AE8-479F-AF51-945498A78B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47625</xdr:colOff>
      <xdr:row>0</xdr:row>
      <xdr:rowOff>0</xdr:rowOff>
    </xdr:from>
    <xdr:to>
      <xdr:col>23</xdr:col>
      <xdr:colOff>295275</xdr:colOff>
      <xdr:row>37</xdr:row>
      <xdr:rowOff>9524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802669C4-9257-4D76-BEDF-F4ED83505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0.04875</cdr:x>
      <cdr:y>0.57367</cdr:y>
    </cdr:from>
    <cdr:to>
      <cdr:x>0.96078</cdr:x>
      <cdr:y>0.57367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ADE2556B-B6CC-4E71-AA24-F8256FC817D8}"/>
            </a:ext>
          </a:extLst>
        </cdr:cNvPr>
        <cdr:cNvCxnSpPr/>
      </cdr:nvCxnSpPr>
      <cdr:spPr>
        <a:xfrm xmlns:a="http://schemas.openxmlformats.org/drawingml/2006/main">
          <a:off x="876300" y="3486150"/>
          <a:ext cx="16392525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66FF33"/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1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0.0484</cdr:x>
      <cdr:y>0.41275</cdr:y>
    </cdr:from>
    <cdr:to>
      <cdr:x>0.95919</cdr:x>
      <cdr:y>0.41379</cdr:y>
    </cdr:to>
    <cdr:cxnSp macro="">
      <cdr:nvCxnSpPr>
        <cdr:cNvPr id="4" name="Conector recto 3">
          <a:extLst xmlns:a="http://schemas.openxmlformats.org/drawingml/2006/main">
            <a:ext uri="{FF2B5EF4-FFF2-40B4-BE49-F238E27FC236}">
              <a16:creationId xmlns:a16="http://schemas.microsoft.com/office/drawing/2014/main" id="{249B4149-7B75-4879-8FBC-A68AE78BED26}"/>
            </a:ext>
          </a:extLst>
        </cdr:cNvPr>
        <cdr:cNvCxnSpPr/>
      </cdr:nvCxnSpPr>
      <cdr:spPr>
        <a:xfrm xmlns:a="http://schemas.openxmlformats.org/drawingml/2006/main">
          <a:off x="869950" y="2508250"/>
          <a:ext cx="16370300" cy="63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0.04787</cdr:x>
      <cdr:y>0.16928</cdr:y>
    </cdr:from>
    <cdr:to>
      <cdr:x>0.95919</cdr:x>
      <cdr:y>0.1698</cdr:y>
    </cdr:to>
    <cdr:cxnSp macro="">
      <cdr:nvCxnSpPr>
        <cdr:cNvPr id="5" name="Conector recto 4">
          <a:extLst xmlns:a="http://schemas.openxmlformats.org/drawingml/2006/main">
            <a:ext uri="{FF2B5EF4-FFF2-40B4-BE49-F238E27FC236}">
              <a16:creationId xmlns:a16="http://schemas.microsoft.com/office/drawing/2014/main" id="{249B4149-7B75-4879-8FBC-A68AE78BED26}"/>
            </a:ext>
          </a:extLst>
        </cdr:cNvPr>
        <cdr:cNvCxnSpPr/>
      </cdr:nvCxnSpPr>
      <cdr:spPr>
        <a:xfrm xmlns:a="http://schemas.openxmlformats.org/drawingml/2006/main" flipV="1">
          <a:off x="860425" y="1028700"/>
          <a:ext cx="16379825" cy="317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235</xdr:row>
      <xdr:rowOff>0</xdr:rowOff>
    </xdr:from>
    <xdr:to>
      <xdr:col>15</xdr:col>
      <xdr:colOff>666750</xdr:colOff>
      <xdr:row>249</xdr:row>
      <xdr:rowOff>76200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98728F51-46BB-49E5-A33C-9F2ABF3AC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81</xdr:row>
      <xdr:rowOff>1345</xdr:rowOff>
    </xdr:from>
    <xdr:to>
      <xdr:col>26</xdr:col>
      <xdr:colOff>47625</xdr:colOff>
      <xdr:row>121</xdr:row>
      <xdr:rowOff>2645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4C5B7B4E-A5D0-41D9-9665-2A8D8F85D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95251</xdr:rowOff>
    </xdr:from>
    <xdr:to>
      <xdr:col>26</xdr:col>
      <xdr:colOff>23812</xdr:colOff>
      <xdr:row>37</xdr:row>
      <xdr:rowOff>17319</xdr:rowOff>
    </xdr:to>
    <xdr:graphicFrame macro="">
      <xdr:nvGraphicFramePr>
        <xdr:cNvPr id="8" name="Gráfico 4">
          <a:extLst>
            <a:ext uri="{FF2B5EF4-FFF2-40B4-BE49-F238E27FC236}">
              <a16:creationId xmlns:a16="http://schemas.microsoft.com/office/drawing/2014/main" id="{4A70BCD7-FEAE-4413-AF1E-7368FAA6D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40</xdr:row>
      <xdr:rowOff>3126</xdr:rowOff>
    </xdr:from>
    <xdr:to>
      <xdr:col>26</xdr:col>
      <xdr:colOff>23812</xdr:colOff>
      <xdr:row>79</xdr:row>
      <xdr:rowOff>10584</xdr:rowOff>
    </xdr:to>
    <xdr:graphicFrame macro="">
      <xdr:nvGraphicFramePr>
        <xdr:cNvPr id="10" name="Gráfico 4">
          <a:extLst>
            <a:ext uri="{FF2B5EF4-FFF2-40B4-BE49-F238E27FC236}">
              <a16:creationId xmlns:a16="http://schemas.microsoft.com/office/drawing/2014/main" id="{F8CDBB86-39EC-4370-B9CE-2214A1230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235</xdr:row>
      <xdr:rowOff>0</xdr:rowOff>
    </xdr:from>
    <xdr:to>
      <xdr:col>15</xdr:col>
      <xdr:colOff>666750</xdr:colOff>
      <xdr:row>249</xdr:row>
      <xdr:rowOff>76200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59C61CF6-727B-4F11-9BC0-CA5BA8A64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69</xdr:row>
      <xdr:rowOff>34204</xdr:rowOff>
    </xdr:from>
    <xdr:to>
      <xdr:col>26</xdr:col>
      <xdr:colOff>285750</xdr:colOff>
      <xdr:row>106</xdr:row>
      <xdr:rowOff>43728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428EB363-172C-4403-8396-BFBE76A0B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0</xdr:row>
      <xdr:rowOff>0</xdr:rowOff>
    </xdr:from>
    <xdr:to>
      <xdr:col>26</xdr:col>
      <xdr:colOff>264583</xdr:colOff>
      <xdr:row>31</xdr:row>
      <xdr:rowOff>180975</xdr:rowOff>
    </xdr:to>
    <xdr:graphicFrame macro="">
      <xdr:nvGraphicFramePr>
        <xdr:cNvPr id="6" name="Gráfico 4">
          <a:extLst>
            <a:ext uri="{FF2B5EF4-FFF2-40B4-BE49-F238E27FC236}">
              <a16:creationId xmlns:a16="http://schemas.microsoft.com/office/drawing/2014/main" id="{80498052-329E-4A41-BFF9-E89120F84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138546</xdr:rowOff>
    </xdr:from>
    <xdr:to>
      <xdr:col>26</xdr:col>
      <xdr:colOff>309562</xdr:colOff>
      <xdr:row>66</xdr:row>
      <xdr:rowOff>129021</xdr:rowOff>
    </xdr:to>
    <xdr:graphicFrame macro="">
      <xdr:nvGraphicFramePr>
        <xdr:cNvPr id="8" name="Gráfico 4">
          <a:extLst>
            <a:ext uri="{FF2B5EF4-FFF2-40B4-BE49-F238E27FC236}">
              <a16:creationId xmlns:a16="http://schemas.microsoft.com/office/drawing/2014/main" id="{360FC72C-3D0C-48BA-BAB8-E19AB21D7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235</xdr:row>
      <xdr:rowOff>0</xdr:rowOff>
    </xdr:from>
    <xdr:to>
      <xdr:col>15</xdr:col>
      <xdr:colOff>666750</xdr:colOff>
      <xdr:row>249</xdr:row>
      <xdr:rowOff>76200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60EF6D85-39A5-4DA1-85EB-F70B66EBC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64</xdr:row>
      <xdr:rowOff>6061</xdr:rowOff>
    </xdr:from>
    <xdr:to>
      <xdr:col>23</xdr:col>
      <xdr:colOff>457200</xdr:colOff>
      <xdr:row>101</xdr:row>
      <xdr:rowOff>15585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169879E-40E6-45DB-B17F-6FD132E72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457200</xdr:colOff>
      <xdr:row>31</xdr:row>
      <xdr:rowOff>180975</xdr:rowOff>
    </xdr:to>
    <xdr:graphicFrame macro="">
      <xdr:nvGraphicFramePr>
        <xdr:cNvPr id="4" name="Gráfico 4">
          <a:extLst>
            <a:ext uri="{FF2B5EF4-FFF2-40B4-BE49-F238E27FC236}">
              <a16:creationId xmlns:a16="http://schemas.microsoft.com/office/drawing/2014/main" id="{E7082150-C2D3-4B1B-B2ED-611252418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23</xdr:col>
      <xdr:colOff>457200</xdr:colOff>
      <xdr:row>63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4EEBCB0-F3CA-4209-B7FB-AE4640F11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235</xdr:row>
      <xdr:rowOff>0</xdr:rowOff>
    </xdr:from>
    <xdr:to>
      <xdr:col>15</xdr:col>
      <xdr:colOff>666750</xdr:colOff>
      <xdr:row>249</xdr:row>
      <xdr:rowOff>76200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0BFA7671-9CA8-43DC-8CDC-B776D6E7C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63</xdr:row>
      <xdr:rowOff>175780</xdr:rowOff>
    </xdr:from>
    <xdr:to>
      <xdr:col>23</xdr:col>
      <xdr:colOff>457200</xdr:colOff>
      <xdr:row>100</xdr:row>
      <xdr:rowOff>185304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14D95010-B7CB-4BC5-B07F-B1FC5919D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457200</xdr:colOff>
      <xdr:row>31</xdr:row>
      <xdr:rowOff>180975</xdr:rowOff>
    </xdr:to>
    <xdr:graphicFrame macro="">
      <xdr:nvGraphicFramePr>
        <xdr:cNvPr id="4" name="Gráfico 4">
          <a:extLst>
            <a:ext uri="{FF2B5EF4-FFF2-40B4-BE49-F238E27FC236}">
              <a16:creationId xmlns:a16="http://schemas.microsoft.com/office/drawing/2014/main" id="{CBD6C8DC-953D-4651-8589-4799C37C2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31</xdr:row>
      <xdr:rowOff>169718</xdr:rowOff>
    </xdr:from>
    <xdr:to>
      <xdr:col>23</xdr:col>
      <xdr:colOff>457200</xdr:colOff>
      <xdr:row>63</xdr:row>
      <xdr:rowOff>160193</xdr:rowOff>
    </xdr:to>
    <xdr:graphicFrame macro="">
      <xdr:nvGraphicFramePr>
        <xdr:cNvPr id="6" name="Gráfico 4">
          <a:extLst>
            <a:ext uri="{FF2B5EF4-FFF2-40B4-BE49-F238E27FC236}">
              <a16:creationId xmlns:a16="http://schemas.microsoft.com/office/drawing/2014/main" id="{495E5AF5-9583-44D8-8539-C61EEA9CD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370">
  <a r="1">
    <v t="i">0</v>
  </a>
  <a r="1">
    <v>145.64500000000001</v>
  </a>
  <a r="1">
    <v>168.62</v>
  </a>
  <a r="1">
    <v>146.19499999999999</v>
  </a>
  <a r="1">
    <v>162.4</v>
  </a>
  <a r="1">
    <v>147.23500000000001</v>
  </a>
  <a r="1" c="62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46</v>
    <v t="i">47</v>
    <v t="i">48</v>
    <v t="i">49</v>
    <v t="i">52</v>
    <v t="i">53</v>
    <v t="i">54</v>
    <v t="i">55</v>
    <v t="i">56</v>
    <v t="i">59</v>
    <v t="i">60</v>
    <v t="i">61</v>
    <v t="i">62</v>
    <v t="i">63</v>
    <v t="i">66</v>
    <v t="i">67</v>
    <v t="i">68</v>
    <v t="i">69</v>
    <v t="i">70</v>
    <v t="i">73</v>
    <v t="i">74</v>
    <v t="i">75</v>
    <v t="i">76</v>
    <v t="i">77</v>
    <v t="i">80</v>
    <v t="i">81</v>
    <v t="i">82</v>
    <v t="i">83</v>
    <v t="i">84</v>
    <v t="i">87</v>
    <v t="i">88</v>
  </a>
  <a r="1" c="62">
    <v>147.23500000000001</v>
    <v>147.315</v>
    <v>148.07499999999999</v>
    <v>149.05000000000001</v>
    <v>148.66</v>
    <v>148.61500000000001</v>
    <v>149.01</v>
    <v>149.38</v>
    <v>149.315</v>
    <v>151.38999999999999</v>
    <v>149.89500000000001</v>
    <v>149.54</v>
    <v>149.95500000000001</v>
    <v>150.13999999999999</v>
    <v>150.73500000000001</v>
    <v>151.11500000000001</v>
    <v>150.5</v>
    <v>151.37</v>
    <v>151.715</v>
    <v>151.845</v>
    <v>150.55500000000001</v>
    <v>149.745</v>
    <v>150.25</v>
    <v>149.80500000000001</v>
    <v>147.875</v>
    <v>146.16499999999999</v>
    <v>146.22499999999999</v>
    <v>145.45500000000001</v>
    <v>145.44999999999999</v>
    <v>145.35</v>
    <v>144.595</v>
    <v>143.76</v>
    <v>144.11500000000001</v>
    <v>143.995</v>
    <v>143.505</v>
    <v>144.01</v>
    <v>144.69</v>
    <v>145.85499999999999</v>
    <v>145.52000000000001</v>
    <v>145.74</v>
    <v>145.995</v>
    <v>145.64500000000001</v>
    <v>146.41</v>
    <v>147.35499999999999</v>
    <v>146.655</v>
    <v>146.94499999999999</v>
    <v>147.97</v>
    <v>148.85</v>
    <v>148.70500000000001</v>
    <v>147.82499999999999</v>
    <v>147.02000000000001</v>
    <v>147.67500000000001</v>
    <v>148.27500000000001</v>
    <v>147.54499999999999</v>
    <v>146.47999999999999</v>
    <v>145.69999999999999</v>
    <v>145.95500000000001</v>
    <v>146.19499999999999</v>
    <v>148.22</v>
    <v>147.495</v>
    <v>146.57499999999999</v>
    <v>146.10499999999999</v>
  </a>
  <a r="1">
    <v>87.8</v>
  </a>
  <a r="1">
    <v>92.752499999999998</v>
  </a>
  <a r="1">
    <v>85.89</v>
  </a>
  <a r="1">
    <v>66.999499999999998</v>
  </a>
  <a r="1">
    <v>83.641300000000001</v>
  </a>
  <a r="1" c="59">
    <v t="i">0</v>
    <v t="i">3</v>
    <v t="i">4</v>
    <v t="i">5</v>
    <v t="i">6</v>
    <v t="i">7</v>
    <v t="i">10</v>
    <v t="i">11</v>
    <v t="i">12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46</v>
    <v t="i">47</v>
    <v t="i">48</v>
    <v t="i">49</v>
    <v t="i">53</v>
    <v t="i">54</v>
    <v t="i">55</v>
    <v t="i">56</v>
    <v t="i">59</v>
    <v t="i">60</v>
    <v t="i">61</v>
    <v t="i">62</v>
    <v t="i">63</v>
    <v t="i">67</v>
    <v t="i">68</v>
    <v t="i">69</v>
    <v t="i">70</v>
    <v t="i">73</v>
    <v t="i">74</v>
    <v t="i">75</v>
    <v t="i">76</v>
    <v t="i">77</v>
    <v t="i">80</v>
    <v t="i">81</v>
    <v t="i">82</v>
    <v t="i">83</v>
    <v t="i">84</v>
    <v t="i">87</v>
    <v t="i">88</v>
  </a>
  <a r="1" c="59">
    <v>83.641300000000001</v>
    <v>83.581500000000005</v>
    <v>84.45</v>
    <v>83.293999999999997</v>
    <v>83.330200000000005</v>
    <v>85.251099999999994</v>
    <v>84.78</v>
    <v>85.506200000000007</v>
    <v>86.062100000000001</v>
    <v>86.494200000000006</v>
    <v>84.415899999999993</v>
    <v>84.37</v>
    <v>87.488299999999995</v>
    <v>87.040899999999993</v>
    <v>87.040700000000001</v>
    <v>84.93</v>
    <v>83.626499999999993</v>
    <v>82.76</v>
    <v>84.89</v>
    <v>83.8489</v>
    <v>84.804000000000002</v>
    <v>85.215000000000003</v>
    <v>84.92</v>
    <v>82.29</v>
    <v>81.433499999999995</v>
    <v>80.03</v>
    <v>80.811899999999994</v>
    <v>81.6173</v>
    <v>80.523399999999995</v>
    <v>81.023799999999994</v>
    <v>80.77</v>
    <v>79.634399999999999</v>
    <v>81.650000000000006</v>
    <v>81.61</v>
    <v>82.274199999999993</v>
    <v>82.734800000000007</v>
    <v>82.34</v>
    <v>84.971999999999994</v>
    <v>85.336399999999998</v>
    <v>85.89</v>
    <v>85.731499999999997</v>
    <v>87.23</v>
    <v>87.449700000000007</v>
    <v>86.608599999999996</v>
    <v>85.487300000000005</v>
    <v>84.28</v>
    <v>85.343199999999996</v>
    <v>86.186899999999994</v>
    <v>85.71</v>
    <v>85.83</v>
    <v>86.524799999999999</v>
    <v>86.28</v>
    <v>85.446200000000005</v>
    <v>86.76</v>
    <v>87.8</v>
    <v>89.041799999999995</v>
    <v>87.3185</v>
    <v>86.113200000000006</v>
    <v>85.765500000000003</v>
  </a>
  <a r="1">
    <v>68.849999999999994</v>
  </a>
  <a r="1">
    <v>66.67</v>
  </a>
  <a r="1">
    <v>93.13</v>
  </a>
  <a r="1">
    <v>87.87</v>
  </a>
  <a r="1">
    <v>88.16</v>
  </a>
  <a r="1" c="59">
    <v>93.13</v>
    <v>93.1</v>
    <v>94.08</v>
    <v>92.16</v>
    <v>92.36</v>
    <v>91.63</v>
    <v>90.39</v>
    <v>93.22</v>
    <v>92.21</v>
    <v>91.87</v>
    <v>89.35</v>
    <v>90.7</v>
    <v>91.15</v>
    <v>90.85</v>
    <v>90.31</v>
    <v>87.63</v>
    <v>85.32</v>
    <v>85.12</v>
    <v>84.74</v>
    <v>82.68</v>
    <v>84.85</v>
    <v>86.46</v>
    <v>85.93</v>
    <v>85.41</v>
    <v>84.36</v>
    <v>83.49</v>
    <v>84.75</v>
    <v>86.36</v>
    <v>84.37</v>
    <v>87.06</v>
    <v>87.99</v>
    <v>86.02</v>
    <v>86.92</v>
    <v>87.47</v>
    <v>84.4</v>
    <v>84.39</v>
    <v>85.93</v>
    <v>87.56</v>
    <v>87.25</v>
    <v>87.87</v>
    <v>88.14</v>
    <v>89.82</v>
    <v>89.95</v>
    <v>90.14</v>
    <v>88.49</v>
    <v>89.59</v>
    <v>90.48</v>
    <v>90.6</v>
    <v>90.25</v>
    <v>90.26</v>
    <v>93.11</v>
    <v>91.23</v>
    <v>89.14</v>
    <v>89.93</v>
    <v>88.16</v>
    <v>86.15</v>
    <v>85.96</v>
    <v>85.57</v>
    <v>88.35</v>
  </a>
  <a r="1">
    <v>66.47</v>
  </a>
  <a r="1">
    <v>67.290000000000006</v>
  </a>
  <a r="1">
    <v>50.27</v>
  </a>
  <a r="1">
    <v>73.25</v>
  </a>
  <a r="1">
    <v>69.569999999999993</v>
  </a>
  <a r="1" c="62">
    <v>66.47</v>
    <v>66.12</v>
    <v>66.05</v>
    <v>65.150000000000006</v>
    <v>64.95</v>
    <v>65.849999999999994</v>
    <v>66.22</v>
    <v>66.58</v>
    <v>66.760000000000005</v>
    <v>67.239999999999995</v>
    <v>67.31</v>
    <v>66.3</v>
    <v>66.209999999999994</v>
    <v>66.150000000000006</v>
    <v>66.5</v>
    <v>67.3</v>
    <v>66.88</v>
    <v>66.62</v>
    <v>65.92</v>
    <v>65.94</v>
    <v>66.25</v>
    <v>66.53</v>
    <v>67.209999999999994</v>
    <v>66.91</v>
    <v>65.010000000000005</v>
    <v>64.239999999999995</v>
    <v>64.2</v>
    <v>63.88</v>
    <v>64.790000000000006</v>
    <v>63.88</v>
    <v>64.03</v>
    <v>64.55</v>
    <v>64.650000000000006</v>
    <v>64.58</v>
    <v>64.12</v>
    <v>64.58</v>
    <v>65.150000000000006</v>
    <v>65.64</v>
    <v>66.05</v>
    <v>66.23</v>
    <v>67.400000000000006</v>
    <v>67.290000000000006</v>
    <v>67.5</v>
    <v>68.239999999999995</v>
    <v>68.55</v>
    <v>68.41</v>
    <v>69.02</v>
    <v>69.78</v>
    <v>68.319999999999993</v>
    <v>68.540000000000006</v>
    <v>69.41</v>
    <v>69.41</v>
    <v>68.78</v>
    <v>68.900000000000006</v>
    <v>69.02</v>
    <v>69.05</v>
    <v>69.13</v>
    <v>69.569999999999993</v>
    <v>70.930000000000007</v>
    <v>71.34</v>
    <v>70.5</v>
    <v>70.39</v>
  </a>
  <a r="1" c="53">
    <v t="i">1</v>
    <v t="i">8</v>
    <v t="i">16</v>
    <v t="i">22</v>
    <v t="i">29</v>
    <v t="i">36</v>
    <v t="i">43</v>
    <v t="i">50</v>
    <v t="i">57</v>
    <v t="i">64</v>
    <v t="i">71</v>
    <v t="i">78</v>
    <v t="i">85</v>
    <v t="i">92</v>
    <v t="i">99</v>
    <v t="i">106</v>
    <v t="i">114</v>
    <v t="i">120</v>
    <v t="i">127</v>
    <v t="i">135</v>
    <v t="i">141</v>
    <v t="i">149</v>
    <v t="i">155</v>
    <v t="i">162</v>
    <v t="i">169</v>
    <v t="i">176</v>
    <v t="i">183</v>
    <v t="i">190</v>
    <v t="i">197</v>
    <v t="i">204</v>
    <v t="i">212</v>
    <v t="i">218</v>
    <v t="i">225</v>
    <v t="i">232</v>
    <v t="i">239</v>
    <v t="i">246</v>
    <v t="i">253</v>
    <v t="i">260</v>
    <v t="i">267</v>
    <v t="i">274</v>
    <v t="i">281</v>
    <v t="i">288</v>
    <v t="i">295</v>
    <v t="i">302</v>
    <v t="i">309</v>
    <v t="i">316</v>
    <v t="i">324</v>
    <v t="i">331</v>
    <v t="i">337</v>
    <v t="i">345</v>
    <v t="i">351</v>
    <v t="i">358</v>
    <v t="i">365</v>
  </a>
  <a r="1" c="53">
    <v>89.324600000000004</v>
    <v>90.35</v>
    <v>89.850399999999993</v>
    <v>87.820800000000006</v>
    <v>87.267499999999998</v>
    <v>92.0381</v>
    <v>91.426100000000005</v>
    <v>93.62</v>
    <v>90.324600000000004</v>
    <v>89.768799999999999</v>
    <v>86.468000000000004</v>
    <v>81.900099999999995</v>
    <v>82.114199999999997</v>
    <v>81.521699999999996</v>
    <v>80.508700000000005</v>
    <v>85.601299999999995</v>
    <v>84.739000000000004</v>
    <v>80.22</v>
    <v>76.268699999999995</v>
    <v>80.45</v>
    <v>78.19</v>
    <v>79.603300000000004</v>
    <v>79.03</v>
    <v>80.737799999999993</v>
    <v>87.160300000000007</v>
    <v>88.12</v>
    <v>90.8</v>
    <v>90.339299999999994</v>
    <v>88.406599999999997</v>
    <v>84.400300000000001</v>
    <v>85.835599999999999</v>
    <v>82.188100000000006</v>
    <v>76.715400000000002</v>
    <v>76.83</v>
    <v>79.097099999999998</v>
    <v>76.155900000000003</v>
    <v>81.066400000000002</v>
    <v>88.03</v>
    <v>82.927999999999997</v>
    <v>83.641300000000001</v>
    <v>85.251099999999994</v>
    <v>86.494200000000006</v>
    <v>87.040700000000001</v>
    <v>83.8489</v>
    <v>81.433499999999995</v>
    <v>81.023799999999994</v>
    <v>81.61</v>
    <v>84.971999999999994</v>
    <v>87.449700000000007</v>
    <v>85.343199999999996</v>
    <v>86.28</v>
    <v>87.3185</v>
    <v>85.765500000000003</v>
  </a>
  <a r="1">
    <v>28.19</v>
  </a>
  <a r="1">
    <v>29.925000000000001</v>
  </a>
  <a r="1">
    <v>24.04</v>
  </a>
  <a r="1">
    <v>30.59</v>
  </a>
  <a r="1">
    <v>28.92</v>
  </a>
  <a r="1" c="62">
    <v>28.19</v>
    <v>28.364999999999998</v>
    <v>28.4</v>
    <v>28.2</v>
    <v>28.03</v>
    <v>28.295000000000002</v>
    <v>28.745000000000001</v>
    <v>28.934999999999999</v>
    <v>29.035</v>
    <v>29.35</v>
    <v>29.37</v>
    <v>29.225000000000001</v>
    <v>29.085000000000001</v>
    <v>29.125</v>
    <v>29.335000000000001</v>
    <v>29.565000000000001</v>
    <v>29.32</v>
    <v>29.344999999999999</v>
    <v>29.19</v>
    <v>29.184999999999999</v>
    <v>29.18</v>
    <v>29.26</v>
    <v>29.13</v>
    <v>29.114999999999998</v>
    <v>28.66</v>
    <v>28.33</v>
    <v>28.3</v>
    <v>28.065000000000001</v>
    <v>28.395</v>
    <v>28.25</v>
    <v>28.245000000000001</v>
    <v>28.31</v>
    <v>28.385000000000002</v>
    <v>28.36</v>
    <v>28.085000000000001</v>
    <v>28.2</v>
    <v>28.59</v>
    <v>28.995000000000001</v>
    <v>28.71</v>
    <v>28.86</v>
    <v>28.78</v>
    <v>28.92</v>
    <v>29.18</v>
    <v>29.29</v>
    <v>29.32</v>
    <v>29.46</v>
    <v>29.425000000000001</v>
    <v>29.7</v>
    <v>29.47</v>
    <v>29.33</v>
    <v>29.44</v>
    <v>29.53</v>
    <v>29.29</v>
    <v>29.39</v>
    <v>29.67</v>
    <v>29.835000000000001</v>
    <v>29.805</v>
    <v>29.925000000000001</v>
    <v>30.59</v>
    <v>30.76</v>
    <v>30.59</v>
    <v>30.434999999999999</v>
  </a>
  <a r="1" c="53">
    <v>75.25</v>
    <v>76.03</v>
    <v>75.91</v>
    <v>75.87</v>
    <v>71.44</v>
    <v>74.19</v>
    <v>75.040000000000006</v>
    <v>76.650000000000006</v>
    <v>78.72</v>
    <v>78.84</v>
    <v>79.239999999999995</v>
    <v>77.64</v>
    <v>76.72</v>
    <v>76.95</v>
    <v>70.7</v>
    <v>75</v>
    <v>73.819999999999993</v>
    <v>71.92</v>
    <v>68.83</v>
    <v>72.849999999999994</v>
    <v>73.22</v>
    <v>72.900000000000006</v>
    <v>72.94</v>
    <v>73.2</v>
    <v>74.489999999999995</v>
    <v>74.64</v>
    <v>75.510000000000005</v>
    <v>76.91</v>
    <v>74.45</v>
    <v>72.56</v>
    <v>73.98</v>
    <v>71.33</v>
    <v>69.38</v>
    <v>66.73</v>
    <v>66.5</v>
    <v>67.53</v>
    <v>68.91</v>
    <v>73.17</v>
    <v>71.849999999999994</v>
    <v>73.52</v>
    <v>74.680000000000007</v>
    <v>76.25</v>
    <v>77.19</v>
    <v>75.89</v>
    <v>74.86</v>
    <v>75.180000000000007</v>
    <v>74.55</v>
    <v>75.78</v>
    <v>74.739999999999995</v>
    <v>72.62</v>
    <v>72.86</v>
    <v>73.400000000000006</v>
    <v>73.180000000000007</v>
  </a>
  <a r="1">
    <v>100.83</v>
  </a>
  <a r="1">
    <v>151.52000000000001</v>
  </a>
  <a r="1">
    <v>189.08</v>
  </a>
  <a r="1">
    <v>145.09</v>
  </a>
  <a r="1">
    <v>134.54</v>
  </a>
  <a r="1" c="59">
    <v>145.09</v>
    <v>142.79</v>
    <v>144.74</v>
    <v>142.53</v>
    <v>140.80000000000001</v>
    <v>140.99</v>
    <v>138.94999999999999</v>
    <v>140.52000000000001</v>
    <v>142.55000000000001</v>
    <v>142.63</v>
    <v>141.75</v>
    <v>141.30000000000001</v>
    <v>146.16999999999999</v>
    <v>146.15</v>
    <v>145.96</v>
    <v>141.75</v>
    <v>139.54</v>
    <v>138.69999999999999</v>
    <v>140.04</v>
    <v>139.43</v>
    <v>139.78</v>
    <v>139.78</v>
    <v>138.74</v>
    <v>136.46</v>
    <v>133.91</v>
    <v>131.4</v>
    <v>129.87</v>
    <v>131.94</v>
    <v>128.55000000000001</v>
    <v>129.43</v>
    <v>127.33</v>
    <v>126.26</v>
    <v>129.51</v>
    <v>129.16</v>
    <v>128.38999999999999</v>
    <v>130.25</v>
    <v>129.04</v>
    <v>132.07</v>
    <v>132.87</v>
    <v>134.54</v>
    <v>138.16999999999999</v>
    <v>138.4</v>
    <v>139.69999999999999</v>
    <v>139.80000000000001</v>
    <v>137.97999999999999</v>
    <v>135.69</v>
    <v>138.97999999999999</v>
    <v>141.15</v>
    <v>140.99</v>
    <v>141.71</v>
    <v>144.61000000000001</v>
    <v>147.88999999999999</v>
    <v>145.37</v>
    <v>148.69999999999999</v>
    <v>151.52000000000001</v>
    <v>156.16</v>
    <v>151.35</v>
    <v>151.13</v>
    <v>151.47999999999999</v>
  </a>
  <a r="1">
    <v>85.82</v>
  </a>
  <a r="1">
    <v>81.25</v>
  </a>
  <a r="1">
    <v>81.69</v>
  </a>
  <a r="1">
    <v>85.21</v>
  </a>
  <a r="1">
    <v>58.42</v>
  </a>
  <a r="1" c="59">
    <v>81.25</v>
    <v>81.14</v>
    <v>81.02</v>
    <v>80.23</v>
    <v>79.459999999999994</v>
    <v>79.989999999999995</v>
    <v>80.260000000000005</v>
    <v>82.08</v>
    <v>82.4</v>
    <v>82.37</v>
    <v>80.53</v>
    <v>80.8</v>
    <v>82.75</v>
    <v>82.85</v>
    <v>83.76</v>
    <v>82.1</v>
    <v>81.37</v>
    <v>81.19</v>
    <v>81.790000000000006</v>
    <v>80.98</v>
    <v>81.680000000000007</v>
    <v>82.81</v>
    <v>81.92</v>
    <v>79.42</v>
    <v>79.08</v>
    <v>77.55</v>
    <v>78.06</v>
    <v>78.739999999999995</v>
    <v>77.98</v>
    <v>78.52</v>
    <v>78.59</v>
    <v>77.39</v>
    <v>78.23</v>
    <v>77.680000000000007</v>
    <v>77.599999999999994</v>
    <v>78.95</v>
    <v>77.7</v>
    <v>80.37</v>
    <v>80.88</v>
    <v>81.69</v>
    <v>82.97</v>
    <v>83.28</v>
    <v>83.79</v>
    <v>82.95</v>
    <v>81.78</v>
    <v>81.150000000000006</v>
    <v>82.78</v>
    <v>83.05</v>
    <v>83.1</v>
    <v>83.27</v>
    <v>83.67</v>
    <v>83.4</v>
    <v>82.83</v>
    <v>84.65</v>
    <v>85.21</v>
    <v>84.94</v>
    <v>83.41</v>
    <v>82.49</v>
    <v>83.6</v>
  </a>
  <a r="1">
    <v>55.73</v>
  </a>
  <a r="1">
    <v>71.87</v>
  </a>
  <a r="1">
    <v>51.24</v>
  </a>
  <a r="1">
    <v>50.02</v>
  </a>
  <a r="1" c="59">
    <v>50.02</v>
    <v>49.82</v>
    <v>50.56</v>
    <v>50.06</v>
    <v>49.68</v>
    <v>49.53</v>
    <v>49.12</v>
    <v>49.85</v>
    <v>50.48</v>
    <v>50.2</v>
    <v>49.4</v>
    <v>49.42</v>
    <v>51.51</v>
    <v>51.81</v>
    <v>51.94</v>
    <v>51.12</v>
    <v>49.65</v>
    <v>49.4</v>
    <v>49.3</v>
    <v>49.44</v>
    <v>49.83</v>
    <v>50.67</v>
    <v>50.01</v>
    <v>48.06</v>
    <v>48.05</v>
    <v>46.81</v>
    <v>47.13</v>
    <v>47.75</v>
    <v>47.34</v>
    <v>47.8</v>
    <v>47.37</v>
    <v>46.68</v>
    <v>47.97</v>
    <v>47.99</v>
    <v>48.61</v>
    <v>49.52</v>
    <v>49.59</v>
    <v>50.4</v>
    <v>50.48</v>
    <v>51.24</v>
    <v>51.61</v>
    <v>52.18</v>
    <v>52.35</v>
    <v>51.86</v>
    <v>51.23</v>
    <v>51.49</v>
    <v>53.1</v>
    <v>54.03</v>
    <v>53.88</v>
    <v>54.07</v>
    <v>54.91</v>
    <v>55.29</v>
    <v>54.42</v>
    <v>55.08</v>
    <v>55.73</v>
    <v>59.39</v>
    <v>58.2</v>
    <v>57.5</v>
    <v>58.57</v>
  </a>
  <a r="1" c="53">
    <v>180.48</v>
    <v>180</v>
    <v>176.19</v>
    <v>171.6</v>
    <v>166.72</v>
    <v>181.88</v>
    <v>183.36</v>
    <v>185.23</v>
    <v>179.48</v>
    <v>178.4</v>
    <v>175.82</v>
    <v>162.88</v>
    <v>158.15</v>
    <v>152.32</v>
    <v>140.41</v>
    <v>153.76</v>
    <v>153</v>
    <v>144.47</v>
    <v>136.1</v>
    <v>146.99</v>
    <v>140.01</v>
    <v>146.37</v>
    <v>144.84</v>
    <v>154.75</v>
    <v>162.83000000000001</v>
    <v>164.31</v>
    <v>169.91</v>
    <v>167.53</v>
    <v>159.68</v>
    <v>155.49</v>
    <v>164.48</v>
    <v>157.94</v>
    <v>146.41999999999999</v>
    <v>142.44999999999999</v>
    <v>140.65</v>
    <v>135.27000000000001</v>
    <v>142.4</v>
    <v>144.96</v>
    <v>137.5</v>
    <v>145.09</v>
    <v>140.99</v>
    <v>142.63</v>
    <v>145.96</v>
    <v>139.43</v>
    <v>133.91</v>
    <v>129.43</v>
    <v>129.16</v>
    <v>132.07</v>
    <v>139.69999999999999</v>
    <v>138.97999999999999</v>
    <v>147.88999999999999</v>
    <v>151.35</v>
    <v>151.47999999999999</v>
  </a>
  <a r="1">
    <v>73.52</v>
  </a>
  <a r="1">
    <v>53.71</v>
  </a>
  <a r="1">
    <v>74.94</v>
  </a>
  <a r="1">
    <v>74.33</v>
  </a>
  <a r="1">
    <v>76.34</v>
  </a>
  <a r="1" c="59">
    <v>73.52</v>
    <v>72.94</v>
    <v>73.55</v>
    <v>73.91</v>
    <v>73.89</v>
    <v>74.680000000000007</v>
    <v>75.39</v>
    <v>75.94</v>
    <v>76.2</v>
    <v>76.25</v>
    <v>75.959999999999994</v>
    <v>75.67</v>
    <v>77.19</v>
    <v>76.84</v>
    <v>77.19</v>
    <v>76.22</v>
    <v>75.75</v>
    <v>76.069999999999993</v>
    <v>76.48</v>
    <v>75.89</v>
    <v>76.69</v>
    <v>76.58</v>
    <v>76.53</v>
    <v>75.23</v>
    <v>74.86</v>
    <v>74.28</v>
    <v>74.22</v>
    <v>74.959999999999994</v>
    <v>74.790000000000006</v>
    <v>75.180000000000007</v>
    <v>75.540000000000006</v>
    <v>74.599999999999994</v>
    <v>74.92</v>
    <v>74.55</v>
    <v>74.27</v>
    <v>74.56</v>
    <v>73.81</v>
    <v>75.78</v>
    <v>75.040000000000006</v>
    <v>74.94</v>
    <v>74.98</v>
    <v>74.39</v>
    <v>74.739999999999995</v>
    <v>74.790000000000006</v>
    <v>72.75</v>
    <v>72.06</v>
    <v>72.62</v>
    <v>72.849999999999994</v>
    <v>73.150000000000006</v>
    <v>73.33</v>
    <v>73.069999999999993</v>
    <v>72.86</v>
    <v>72.95</v>
    <v>73.739999999999995</v>
    <v>74.33</v>
    <v>73.69</v>
    <v>73.400000000000006</v>
    <v>73.489999999999995</v>
    <v>73.180000000000007</v>
  </a>
  <a r="1">
    <v>63.53</v>
  </a>
  <a r="1">
    <v>126.96</v>
  </a>
  <a r="1">
    <v>139.16</v>
  </a>
  <a r="1">
    <v>164.06</v>
  </a>
  <a r="1">
    <v>133.13999999999999</v>
  </a>
  <a r="1" c="59">
    <v>133.13999999999999</v>
    <v>132</v>
    <v>133.6</v>
    <v>131.77000000000001</v>
    <v>131.94</v>
    <v>132.09</v>
    <v>130.66999999999999</v>
    <v>133.19999999999999</v>
    <v>134.38</v>
    <v>133.6</v>
    <v>130.74</v>
    <v>129.46</v>
    <v>135.96</v>
    <v>136.15</v>
    <v>135.36000000000001</v>
    <v>133.11000000000001</v>
    <v>130.26</v>
    <v>129.6</v>
    <v>131.72</v>
    <v>130.91</v>
    <v>133.77000000000001</v>
    <v>135.35</v>
    <v>134.21</v>
    <v>129.19</v>
    <v>127.48</v>
    <v>125.42</v>
    <v>125.61</v>
    <v>127.69</v>
    <v>124.47</v>
    <v>124.6</v>
    <v>123.42</v>
    <v>121.43</v>
    <v>124.61</v>
    <v>124.44</v>
    <v>123.26</v>
    <v>123.58</v>
    <v>121.18</v>
    <v>124.73</v>
    <v>126.18</v>
    <v>126.96</v>
    <v>129.16</v>
    <v>130.12</v>
    <v>130.49</v>
    <v>131.08000000000001</v>
    <v>129.38999999999999</v>
    <v>127.88</v>
    <v>131.34</v>
    <v>134.33000000000001</v>
    <v>134.27000000000001</v>
    <v>133.99</v>
    <v>136.13</v>
    <v>136.69999999999999</v>
    <v>134.09</v>
    <v>135.96</v>
    <v>139.16</v>
    <v>142.96</v>
    <v>141.77000000000001</v>
    <v>140.04</v>
    <v>143.54</v>
  </a>
  <a r="1">
    <v>40.89</v>
  </a>
  <a r="1">
    <v>37.97</v>
  </a>
  <a r="1">
    <v>38.74</v>
  </a>
  <a r="1">
    <v>47.4</v>
  </a>
  <a r="1">
    <v>30.09</v>
  </a>
  <a r="1" c="59">
    <v>38.74</v>
    <v>37.71</v>
    <v>38.18</v>
    <v>37.909999999999997</v>
    <v>37.57</v>
    <v>38.049999999999997</v>
    <v>38.32</v>
    <v>38.51</v>
    <v>38.57</v>
    <v>38.799999999999997</v>
    <v>37.71</v>
    <v>38.340000000000003</v>
    <v>39.24</v>
    <v>39.159999999999997</v>
    <v>38.97</v>
    <v>38.31</v>
    <v>38.020000000000003</v>
    <v>38.1</v>
    <v>38.380000000000003</v>
    <v>38.299999999999997</v>
    <v>38.619999999999997</v>
    <v>39.47</v>
    <v>39.090000000000003</v>
    <v>38.64</v>
    <v>37.5</v>
    <v>36.64</v>
    <v>36.56</v>
    <v>36.93</v>
    <v>36.75</v>
    <v>37.08</v>
    <v>37.049999999999997</v>
    <v>36.46</v>
    <v>37.270000000000003</v>
    <v>36.93</v>
    <v>37.07</v>
    <v>37.92</v>
    <v>36.81</v>
    <v>37.880000000000003</v>
    <v>37.86</v>
    <v>37.97</v>
    <v>39.35</v>
    <v>39.79</v>
    <v>39.56</v>
    <v>39.57</v>
    <v>38.96</v>
    <v>38.770000000000003</v>
    <v>39.22</v>
    <v>39.33</v>
    <v>39.5</v>
    <v>39.54</v>
    <v>39.99</v>
    <v>40.35</v>
    <v>39.86</v>
    <v>40.590000000000003</v>
    <v>40.89</v>
    <v>41.83</v>
    <v>40.96</v>
    <v>40.700000000000003</v>
    <v>40.54</v>
  </a>
  <a r="1">
    <v>69.670500000000004</v>
  </a>
  <a r="1">
    <v>69.880499999999998</v>
  </a>
  <a r="1">
    <v>58.3307</v>
  </a>
  <a r="1">
    <v>59.55</v>
  </a>
  <a r="1">
    <v>74.6447</v>
  </a>
  <a r="1" c="63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  <v t="i">52</v>
    <v t="i">53</v>
    <v t="i">54</v>
    <v t="i">55</v>
    <v t="i">56</v>
    <v t="i">59</v>
    <v t="i">60</v>
    <v t="i">61</v>
    <v t="i">62</v>
    <v t="i">63</v>
    <v t="i">66</v>
    <v t="i">67</v>
    <v t="i">68</v>
    <v t="i">69</v>
    <v t="i">70</v>
    <v t="i">73</v>
    <v t="i">74</v>
    <v t="i">75</v>
    <v t="i">76</v>
    <v t="i">77</v>
    <v t="i">80</v>
    <v t="i">81</v>
    <v t="i">82</v>
    <v t="i">83</v>
    <v t="i">84</v>
    <v t="i">87</v>
    <v t="i">88</v>
  </a>
  <a r="1" c="63">
    <v>59.55</v>
    <v>60.375</v>
    <v>59.5</v>
    <v>59.774999999999999</v>
    <v>59.475000000000001</v>
    <v>59.85</v>
    <v>60.25</v>
    <v>60.65</v>
    <v>59.8</v>
    <v>60.35</v>
    <v>59.5</v>
    <v>60.85</v>
    <v>60.83</v>
    <v>60.5</v>
    <v>61.2</v>
    <v>61.5</v>
    <v>61.575000000000003</v>
    <v>62.4</v>
    <v>61</v>
    <v>62.4</v>
    <v>62.5</v>
    <v>62.25</v>
    <v>63.2</v>
    <v>63.75</v>
    <v>63.65</v>
    <v>63.875</v>
    <v>66</v>
    <v>69.25</v>
    <v>71.424999999999997</v>
    <v>67</v>
    <v>69.25</v>
    <v>68.349999999999994</v>
    <v>69</v>
    <v>71.75</v>
    <v>72</v>
    <v>72.5</v>
    <v>70.995500000000007</v>
    <v>72.345500000000001</v>
    <v>71.5</v>
    <v>71.150000000000006</v>
    <v>72.495500000000007</v>
    <v>69.900000000000006</v>
    <v>69.670500000000004</v>
    <v>68.295500000000004</v>
    <v>67.77</v>
    <v>65</v>
    <v>68.745500000000007</v>
    <v>68.495500000000007</v>
    <v>68.850499999999997</v>
    <v>69.395499999999998</v>
    <v>68.245500000000007</v>
    <v>68.970500000000001</v>
    <v>69.445499999999996</v>
    <v>69.225499999999997</v>
    <v>69.650499999999994</v>
    <v>69.555000000000007</v>
    <v>69.900000000000006</v>
    <v>70.569999999999993</v>
    <v>69.880499999999998</v>
    <v>70.05</v>
    <v>70.645499999999998</v>
    <v>71.495500000000007</v>
    <v>71.780500000000004</v>
  </a>
  <a r="1">
    <v>41.04</v>
  </a>
  <a r="1">
    <v>35.450000000000003</v>
  </a>
  <a r="1">
    <v>35.869999999999997</v>
  </a>
  <a r="1">
    <v>36.56</v>
  </a>
  <a r="1">
    <v>27.68</v>
  </a>
  <a r="1" c="59">
    <v>35.869999999999997</v>
    <v>35.36</v>
    <v>35.44</v>
    <v>35.270000000000003</v>
    <v>35.08</v>
    <v>35.369999999999997</v>
    <v>35.479999999999997</v>
    <v>35.840000000000003</v>
    <v>35.99</v>
    <v>36.11</v>
    <v>35.49</v>
    <v>35.700000000000003</v>
    <v>36.31</v>
    <v>36.1</v>
    <v>35.93</v>
    <v>35.04</v>
    <v>34.729999999999997</v>
    <v>34.590000000000003</v>
    <v>34.619999999999997</v>
    <v>34.53</v>
    <v>34.99</v>
    <v>35.08</v>
    <v>34.64</v>
    <v>33.96</v>
    <v>33.700000000000003</v>
    <v>33.4</v>
    <v>33.54</v>
    <v>34.06</v>
    <v>33.76</v>
    <v>33.950000000000003</v>
    <v>33.94</v>
    <v>33.82</v>
    <v>34.29</v>
    <v>34.200000000000003</v>
    <v>34.32</v>
    <v>34.869999999999997</v>
    <v>34.61</v>
    <v>35.380000000000003</v>
    <v>35.25</v>
    <v>35.450000000000003</v>
    <v>35.78</v>
    <v>35.85</v>
    <v>36.119999999999997</v>
    <v>35.880000000000003</v>
    <v>35.21</v>
    <v>34.799999999999997</v>
    <v>35.35</v>
    <v>35.76</v>
    <v>35.78</v>
    <v>36.06</v>
    <v>36.25</v>
    <v>36.25</v>
    <v>36.07</v>
    <v>36.56</v>
    <v>36.56</v>
    <v>36.659999999999997</v>
    <v>36.590000000000003</v>
    <v>36.58</v>
    <v>37</v>
  </a>
  <a r="1">
    <v>101.01</v>
  </a>
  <a r="1">
    <v>99.53</v>
  </a>
  <a r="1">
    <v>102.59</v>
  </a>
  <a r="1">
    <v>73.81</v>
  </a>
  <a r="1">
    <v>102.58</v>
  </a>
  <a r="1" c="59">
    <v>99.53</v>
    <v>98.92</v>
    <v>99.6</v>
    <v>98.88</v>
    <v>98.71</v>
    <v>99.44</v>
    <v>99.76</v>
    <v>100.53</v>
    <v>100.91</v>
    <v>101.3</v>
    <v>99.46</v>
    <v>100.07</v>
    <v>101.72</v>
    <v>101.75</v>
    <v>102.33</v>
    <v>100.62</v>
    <v>99.43</v>
    <v>99.3</v>
    <v>99.89</v>
    <v>99.07</v>
    <v>100.77</v>
    <v>101.15</v>
    <v>100.96</v>
    <v>98.52</v>
    <v>98.1</v>
    <v>97.12</v>
    <v>97.24</v>
    <v>99.07</v>
    <v>97.81</v>
    <v>98.39</v>
    <v>98.69</v>
    <v>97.4</v>
    <v>98.6</v>
    <v>98.21</v>
    <v>98.42</v>
    <v>99.29</v>
    <v>98.22</v>
    <v>100.91</v>
    <v>100.46</v>
    <v>101.01</v>
    <v>101.98</v>
    <v>102.58</v>
    <v>102.46</v>
    <v>101.59</v>
    <v>99.68</v>
    <v>97.63</v>
    <v>98.99</v>
    <v>100.07</v>
    <v>100.73</v>
    <v>100.17</v>
    <v>100.72</v>
    <v>101.14</v>
    <v>100.15</v>
    <v>101.85</v>
    <v>102.59</v>
    <v>103.39</v>
    <v>102.85</v>
    <v>102.6</v>
    <v>102.92</v>
  </a>
  <a r="1">
    <v>13.3</v>
  </a>
  <a r="1">
    <v>19.077999999999999</v>
  </a>
  <a r="1">
    <v>16.47</v>
  </a>
  <a r="1">
    <v>13.778</v>
  </a>
  <a r="1">
    <v>13.518000000000001</v>
  </a>
  <a r="1" c="62">
    <v>13.518000000000001</v>
    <v>13.284000000000001</v>
    <v>13.298</v>
    <v>12.962</v>
    <v>12.802</v>
    <v>12.917999999999999</v>
    <v>13.026</v>
    <v>12.981999999999999</v>
    <v>12.87</v>
    <v>13.308</v>
    <v>13.183999999999999</v>
    <v>12.962</v>
    <v>12.91</v>
    <v>12.928000000000001</v>
    <v>12.77</v>
    <v>12.81</v>
    <v>13.114000000000001</v>
    <v>13.084</v>
    <v>12.917999999999999</v>
    <v>12.8</v>
    <v>13.028</v>
    <v>12.93</v>
    <v>13.194000000000001</v>
    <v>13.273999999999999</v>
    <v>13.151999999999999</v>
    <v>12.72</v>
    <v>12.444000000000001</v>
    <v>12.212</v>
    <v>12.506</v>
    <v>12.31</v>
    <v>12.446</v>
    <v>12.47</v>
    <v>12.555999999999999</v>
    <v>12.614000000000001</v>
    <v>12.6</v>
    <v>12.752000000000001</v>
    <v>12.944000000000001</v>
    <v>13.146000000000001</v>
    <v>13.054</v>
    <v>13.12</v>
    <v>13.294</v>
    <v>13.3</v>
    <v>13.688000000000001</v>
    <v>13.994</v>
    <v>13.912000000000001</v>
    <v>14.124000000000001</v>
    <v>14.12</v>
    <v>14.071999999999999</v>
    <v>13.724</v>
    <v>13.662000000000001</v>
    <v>13.875999999999999</v>
    <v>13.853999999999999</v>
    <v>13.772</v>
    <v>13.872</v>
    <v>13.9</v>
    <v>13.78</v>
    <v>13.746</v>
    <v>13.778</v>
    <v>14.458</v>
    <v>14.358000000000001</v>
    <v>13.954000000000001</v>
    <v>13.958</v>
  </a>
  <a r="1">
    <v>133.13</v>
  </a>
  <a r="1">
    <v>82.1</v>
  </a>
  <a r="1">
    <v>133.99</v>
  </a>
  <a r="1">
    <v>134.18</v>
  </a>
  <a r="1">
    <v>134.52000000000001</v>
  </a>
  <a r="1" c="59">
    <v>133.13</v>
    <v>133.25</v>
    <v>133.08000000000001</v>
    <v>133.02000000000001</v>
    <v>132.96</v>
    <v>134.57</v>
    <v>134.63</v>
    <v>135.80000000000001</v>
    <v>136.34</v>
    <v>137.15</v>
    <v>136.12</v>
    <v>135.78</v>
    <v>139.02000000000001</v>
    <v>139.41999999999999</v>
    <v>139.78</v>
    <v>138.44</v>
    <v>137.38999999999999</v>
    <v>138.52000000000001</v>
    <v>139.77000000000001</v>
    <v>137.97999999999999</v>
    <v>139.44999999999999</v>
    <v>139.88</v>
    <v>140.1</v>
    <v>137.53</v>
    <v>135.53</v>
    <v>134.47</v>
    <v>134.44</v>
    <v>136.21</v>
    <v>136.02000000000001</v>
    <v>136.1</v>
    <v>135.75</v>
    <v>134.87</v>
    <v>136.34</v>
    <v>135.85</v>
    <v>135.46</v>
    <v>135.82</v>
    <v>134.43</v>
    <v>135.66999999999999</v>
    <v>133.4</v>
    <v>134.52000000000001</v>
    <v>135.28</v>
    <v>134.85</v>
    <v>135.44999999999999</v>
    <v>134.82</v>
    <v>132.91999999999999</v>
    <v>133.24</v>
    <v>133.91</v>
    <v>134.37</v>
    <v>133.47999999999999</v>
    <v>133.52000000000001</v>
    <v>133.77000000000001</v>
    <v>132.86000000000001</v>
    <v>131.66</v>
    <v>133.36000000000001</v>
    <v>133.99</v>
    <v>133.08000000000001</v>
    <v>132.69</v>
    <v>131.94999999999999</v>
    <v>132.80000000000001</v>
  </a>
  <a r="1">
    <v>15.39</v>
  </a>
  <a r="1">
    <v>21.73</v>
  </a>
  <a r="1">
    <v>19.95</v>
  </a>
  <a r="1">
    <v>22.08</v>
  </a>
  <a r="1">
    <v>21.53</v>
  </a>
  <a r="1" c="59">
    <v>19.95</v>
    <v>20.239999999999998</v>
    <v>19.88</v>
    <v>19.739999999999998</v>
    <v>19.29</v>
    <v>19.25</v>
    <v>19.2</v>
    <v>19.43</v>
    <v>19.809999999999999</v>
    <v>19.72</v>
    <v>19.260000000000002</v>
    <v>19.559999999999999</v>
    <v>20.43</v>
    <v>20.98</v>
    <v>21.29</v>
    <v>20.440000000000001</v>
    <v>20.440000000000001</v>
    <v>20.92</v>
    <v>21.21</v>
    <v>21.56</v>
    <v>21.46</v>
    <v>21.83</v>
    <v>21.99</v>
    <v>21.24</v>
    <v>21.37</v>
    <v>21.12</v>
    <v>22.23</v>
    <v>22.07</v>
    <v>21.69</v>
    <v>21.85</v>
    <v>22.11</v>
    <v>21.6</v>
    <v>21.97</v>
    <v>22.02</v>
    <v>22.05</v>
    <v>21.89</v>
    <v>21.39</v>
    <v>21.92</v>
    <v>21.74</v>
    <v>21.73</v>
    <v>21.55</v>
    <v>21.88</v>
    <v>22.33</v>
    <v>22.01</v>
    <v>21.57</v>
    <v>21.96</v>
    <v>22.02</v>
    <v>21.58</v>
    <v>21.76</v>
    <v>21.97</v>
    <v>21.99</v>
    <v>21.68</v>
    <v>21.66</v>
    <v>21.83</v>
    <v>22.08</v>
    <v>21.57</v>
    <v>20.57</v>
    <v>20.48</v>
    <v>20.38</v>
  </a>
  <a r="1">
    <v>68.08</v>
  </a>
  <a r="1">
    <v>68.73</v>
  </a>
  <a r="1">
    <v>71.5</v>
  </a>
  <a r="1">
    <v>48.56</v>
  </a>
  <a r="1">
    <v>69.209999999999994</v>
  </a>
  <a r="1" c="59">
    <v>68.08</v>
    <v>67.27</v>
    <v>68.010000000000005</v>
    <v>68.62</v>
    <v>67.42</v>
    <v>68.849999999999994</v>
    <v>69.16</v>
    <v>69.75</v>
    <v>70.53</v>
    <v>70.94</v>
    <v>70.209999999999994</v>
    <v>69.69</v>
    <v>71.430000000000007</v>
    <v>71.37</v>
    <v>71.03</v>
    <v>70.63</v>
    <v>71.069999999999993</v>
    <v>70.739999999999995</v>
    <v>71.2</v>
    <v>70.83</v>
    <v>72.45</v>
    <v>72.67</v>
    <v>72.58</v>
    <v>71.7</v>
    <v>70.48</v>
    <v>69.63</v>
    <v>69.650000000000006</v>
    <v>70.62</v>
    <v>70.19</v>
    <v>70.91</v>
    <v>71.349999999999994</v>
    <v>70.67</v>
    <v>71.180000000000007</v>
    <v>70.5</v>
    <v>70.5</v>
    <v>71.14</v>
    <v>69.599999999999994</v>
    <v>71</v>
    <v>71.48</v>
    <v>71.5</v>
    <v>72.08</v>
    <v>71.59</v>
    <v>71.33</v>
    <v>71.23</v>
    <v>69.52</v>
    <v>68.819999999999993</v>
    <v>69.23</v>
    <v>69.25</v>
    <v>69.599999999999994</v>
    <v>68.66</v>
    <v>68.89</v>
    <v>68.89</v>
    <v>68.58</v>
    <v>69.09</v>
    <v>69.209999999999994</v>
    <v>69.36</v>
    <v>67.91</v>
    <v>68.489999999999995</v>
    <v>68.459999999999994</v>
  </a>
  <a r="1" c="53">
    <v>99.36</v>
    <v>98.34</v>
    <v>99.13</v>
    <v>100.39</v>
    <v>97.94</v>
    <v>102.84</v>
    <v>103.72</v>
    <v>102.18</v>
    <v>99.6</v>
    <v>99.94</v>
    <v>98.43</v>
    <v>95.14</v>
    <v>95.52</v>
    <v>93.1</v>
    <v>89.74</v>
    <v>95.47</v>
    <v>95.55</v>
    <v>90.84</v>
    <v>85.56</v>
    <v>88.82</v>
    <v>88.1</v>
    <v>87.91</v>
    <v>86.84</v>
    <v>90.45</v>
    <v>95.64</v>
    <v>96.12</v>
    <v>99.84</v>
    <v>98.84</v>
    <v>95.52</v>
    <v>92.16</v>
    <v>95.29</v>
    <v>89.21</v>
    <v>84.75</v>
    <v>82.84</v>
    <v>85.16</v>
    <v>84.74</v>
    <v>88.69</v>
    <v>94.62</v>
    <v>95.07</v>
    <v>99.53</v>
    <v>99.44</v>
    <v>101.3</v>
    <v>102.33</v>
    <v>99.07</v>
    <v>98.1</v>
    <v>98.39</v>
    <v>98.21</v>
    <v>100.91</v>
    <v>102.46</v>
    <v>98.99</v>
    <v>101.14</v>
    <v>102.85</v>
    <v>102.92</v>
  </a>
  <a r="1">
    <v>70.27</v>
  </a>
  <a r="1">
    <v>60.71</v>
  </a>
  <a r="1">
    <v>60.18</v>
  </a>
  <a r="1">
    <v>45.99</v>
  </a>
  <a r="1">
    <v>58.58</v>
  </a>
  <a r="1" c="62">
    <v>60.71</v>
    <v>59.99</v>
    <v>60.15</v>
    <v>58.95</v>
    <v>58.6</v>
    <v>59.43</v>
    <v>59.71</v>
    <v>59.53</v>
    <v>59.63</v>
    <v>60.43</v>
    <v>60.04</v>
    <v>59.14</v>
    <v>58.91</v>
    <v>58.99</v>
    <v>60.23</v>
    <v>59.77</v>
    <v>59.5</v>
    <v>58.73</v>
    <v>58.14</v>
    <v>57.61</v>
    <v>58.02</v>
    <v>58.12</v>
    <v>58.95</v>
    <v>58.45</v>
    <v>57.03</v>
    <v>56.17</v>
    <v>55.85</v>
    <v>55.31</v>
    <v>56.45</v>
    <v>55.66</v>
    <v>55.91</v>
    <v>56.18</v>
    <v>56.14</v>
    <v>56.4</v>
    <v>56.17</v>
    <v>56.03</v>
    <v>56.76</v>
    <v>57.31</v>
    <v>57.28</v>
    <v>57.57</v>
    <v>58.08</v>
    <v>58.58</v>
    <v>59.32</v>
    <v>59.99</v>
    <v>59.91</v>
    <v>60.3</v>
    <v>60.48</v>
    <v>60.58</v>
    <v>59.49</v>
    <v>59.28</v>
    <v>59.98</v>
    <v>59.85</v>
    <v>59.25</v>
    <v>59.64</v>
    <v>60.43</v>
    <v>60.2</v>
    <v>60.09</v>
    <v>60.18</v>
    <v>62.06</v>
    <v>62.34</v>
    <v>61.5</v>
    <v>61.8</v>
  </a>
  <a r="1">
    <v>33.54</v>
  </a>
  <a r="1">
    <v>27.88</v>
  </a>
  <a r="1">
    <v>33.17</v>
  </a>
  <a r="1">
    <v>31</v>
  </a>
  <a r="1">
    <v>34.200000000000003</v>
  </a>
  <a r="1" c="62">
    <v>31</v>
    <v>31.125</v>
    <v>31.085000000000001</v>
    <v>31.1</v>
    <v>31.1</v>
    <v>31.51</v>
    <v>31.454999999999998</v>
    <v>31.625</v>
    <v>31.704999999999998</v>
    <v>31.895</v>
    <v>31.76</v>
    <v>31.41</v>
    <v>31.87</v>
    <v>31.91</v>
    <v>31.95</v>
    <v>32.024999999999999</v>
    <v>32.14</v>
    <v>32.195</v>
    <v>32.119999999999997</v>
    <v>32.034999999999997</v>
    <v>32.229999999999997</v>
    <v>32.14</v>
    <v>32.24</v>
    <v>32.229999999999997</v>
    <v>31.454999999999998</v>
    <v>31.364999999999998</v>
    <v>31.31</v>
    <v>31.46</v>
    <v>31.995000000000001</v>
    <v>31.885000000000002</v>
    <v>31.96</v>
    <v>32.045000000000002</v>
    <v>32.06</v>
    <v>32.055</v>
    <v>31.82</v>
    <v>31.965</v>
    <v>32.270000000000003</v>
    <v>32.984999999999999</v>
    <v>32.615000000000002</v>
    <v>32.78</v>
    <v>32.905000000000001</v>
    <v>33.17</v>
    <v>32.725000000000001</v>
    <v>33.125</v>
    <v>33.195</v>
    <v>33.1</v>
    <v>33.14</v>
    <v>33.325000000000003</v>
    <v>33.200000000000003</v>
    <v>33.43</v>
    <v>33.305</v>
    <v>33.58</v>
    <v>33.475000000000001</v>
    <v>33.784999999999997</v>
    <v>33.82</v>
    <v>33.619999999999997</v>
    <v>33.725000000000001</v>
    <v>33.54</v>
    <v>33.555</v>
    <v>33.369999999999997</v>
    <v>33.075000000000003</v>
    <v>33.43</v>
  </a>
  <a r="1">
    <v>136.46</v>
  </a>
  <a r="1">
    <v>121.79</v>
  </a>
  <a r="1">
    <v>120.98</v>
  </a>
  <a r="1">
    <v>121.425</v>
  </a>
  <a r="1">
    <v>140.875</v>
  </a>
  <a r="1" c="62">
    <v>121.79</v>
    <v>121.735</v>
    <v>122.265</v>
    <v>123.315</v>
    <v>123.015</v>
    <v>122.57</v>
    <v>122.94</v>
    <v>123.395</v>
    <v>123.11</v>
    <v>124.8</v>
    <v>124.395</v>
    <v>123.535</v>
    <v>124.035</v>
    <v>124.22</v>
    <v>125.27500000000001</v>
    <v>125.205</v>
    <v>124.91500000000001</v>
    <v>125.69</v>
    <v>125.795</v>
    <v>125.985</v>
    <v>125.08</v>
    <v>124.22499999999999</v>
    <v>124.465</v>
    <v>124.295</v>
    <v>123</v>
    <v>122.30500000000001</v>
    <v>122.42</v>
    <v>121.41500000000001</v>
    <v>121.16500000000001</v>
    <v>120.73</v>
    <v>120.375</v>
    <v>119.54</v>
    <v>119.765</v>
    <v>119.64</v>
    <v>119.34</v>
    <v>119.79</v>
    <v>120.205</v>
    <v>121.22</v>
    <v>120.95</v>
    <v>121.07</v>
    <v>121.255</v>
    <v>120.98</v>
    <v>121.6</v>
    <v>122.77</v>
    <v>121.69</v>
    <v>122.05500000000001</v>
    <v>122.69</v>
    <v>123.375</v>
    <v>122.895</v>
    <v>122.37</v>
    <v>121.68</v>
    <v>122.21</v>
    <v>122.795</v>
    <v>122.16</v>
    <v>121.37</v>
    <v>121.065</v>
    <v>121.345</v>
    <v>121.425</v>
    <v>122.76</v>
    <v>121.96</v>
    <v>121.315</v>
    <v>120.55500000000001</v>
  </a>
  <a r="1">
    <v>0.73880000000000001</v>
  </a>
  <a r="1">
    <v>0.82240000000000002</v>
  </a>
  <a r="1">
    <v>0.84470000000000001</v>
  </a>
  <a r="1">
    <v>0.80779999999999996</v>
  </a>
  <a r="1">
    <v>0.72250000000000003</v>
  </a>
  <a r="1" c="63">
    <v>0.84470000000000001</v>
    <v>0.85060000000000002</v>
    <v>0.84299999999999997</v>
    <v>0.83950000000000002</v>
    <v>0.8427</v>
    <v>0.84089999999999998</v>
    <v>0.84560000000000002</v>
    <v>0.84130000000000005</v>
    <v>0.82950000000000002</v>
    <v>0.82550000000000001</v>
    <v>0.82669999999999999</v>
    <v>0.83630000000000004</v>
    <v>0.83630000000000004</v>
    <v>0.82930000000000004</v>
    <v>0.81669999999999998</v>
    <v>0.81330000000000002</v>
    <v>0.82020000000000004</v>
    <v>0.82369999999999999</v>
    <v>0.81950000000000001</v>
    <v>0.81720000000000004</v>
    <v>0.81569999999999998</v>
    <v>0.81469999999999998</v>
    <v>0.80920000000000003</v>
    <v>0.80479999999999996</v>
    <v>0.82099999999999995</v>
    <v>0.82340000000000002</v>
    <v>0.82279999999999998</v>
    <v>0.82069999999999999</v>
    <v>0.82740000000000002</v>
    <v>0.83020000000000005</v>
    <v>0.82899999999999996</v>
    <v>0.8286</v>
    <v>0.83160000000000001</v>
    <v>0.83189999999999997</v>
    <v>0.82930000000000004</v>
    <v>0.82640000000000002</v>
    <v>0.83</v>
    <v>0.83560000000000001</v>
    <v>0.82950000000000002</v>
    <v>0.83960000000000001</v>
    <v>0.82669999999999999</v>
    <v>0.82050000000000001</v>
    <v>0.82240000000000002</v>
    <v>0.82330000000000003</v>
    <v>0.81889999999999996</v>
    <v>0.81730000000000003</v>
    <v>0.82</v>
    <v>0.8135</v>
    <v>0.80969999999999998</v>
    <v>0.80700000000000005</v>
    <v>0.80649999999999999</v>
    <v>0.80779999999999996</v>
    <v>0.81059999999999999</v>
    <v>0.80630000000000002</v>
    <v>0.80589999999999995</v>
    <v>0.80640000000000001</v>
    <v>0.8095</v>
    <v>0.81159999999999999</v>
    <v>0.80779999999999996</v>
    <v>0.81789999999999996</v>
    <v>0.82940000000000003</v>
    <v>0.83179999999999998</v>
    <v>0.82989999999999997</v>
  </a>
  <a r="1" c="53">
    <v>70.41</v>
    <v>68.05</v>
    <v>68.88</v>
    <v>75.23</v>
    <v>76.849999999999994</v>
    <v>73.88</v>
    <v>78.75</v>
    <v>77.06</v>
    <v>79.53</v>
    <v>79.849999999999994</v>
    <v>76.2</v>
    <v>75.150000000000006</v>
    <v>82.92</v>
    <v>80.78</v>
    <v>81.77</v>
    <v>88.53</v>
    <v>89.51</v>
    <v>88.71</v>
    <v>73.489999999999995</v>
    <v>71.59</v>
    <v>72.58</v>
    <v>70.95</v>
    <v>68.59</v>
    <v>71.150000000000006</v>
    <v>78.42</v>
    <v>73.08</v>
    <v>78.47</v>
    <v>79.459999999999994</v>
    <v>82.84</v>
    <v>79.959999999999994</v>
    <v>80.599999999999994</v>
    <v>78.44</v>
    <v>70.48</v>
    <v>72.02</v>
    <v>81.8</v>
    <v>80.28</v>
    <v>86.93</v>
    <v>89.25</v>
    <v>91.42</v>
    <v>93.13</v>
    <v>91.63</v>
    <v>91.87</v>
    <v>90.31</v>
    <v>82.68</v>
    <v>84.36</v>
    <v>87.06</v>
    <v>87.47</v>
    <v>87.56</v>
    <v>89.95</v>
    <v>90.48</v>
    <v>91.23</v>
    <v>85.96</v>
    <v>88.35</v>
  </a>
  <a r="1">
    <v>51.48</v>
  </a>
  <a r="1">
    <v>61.98</v>
  </a>
  <a r="1">
    <v>57.71</v>
  </a>
  <a r="1">
    <v>54.13</v>
  </a>
  <a r="1">
    <v>53.05</v>
  </a>
  <a r="1" c="62">
    <v>51.48</v>
    <v>51.51</v>
    <v>51.44</v>
    <v>49.634999999999998</v>
    <v>49.185000000000002</v>
    <v>50.25</v>
    <v>50.35</v>
    <v>50.55</v>
    <v>50.04</v>
    <v>50.44</v>
    <v>50.37</v>
    <v>49.91</v>
    <v>50.49</v>
    <v>50.56</v>
    <v>51.66</v>
    <v>51.16</v>
    <v>51.07</v>
    <v>50.85</v>
    <v>50.48</v>
    <v>50.01</v>
    <v>50.17</v>
    <v>50.17</v>
    <v>50.22</v>
    <v>50.12</v>
    <v>49.15</v>
    <v>48.9</v>
    <v>47.85</v>
    <v>48.655000000000001</v>
    <v>49.125</v>
    <v>48.77</v>
    <v>48.225000000000001</v>
    <v>48.64</v>
    <v>48.295000000000002</v>
    <v>48.81</v>
    <v>48.54</v>
    <v>49.79</v>
    <v>50.39</v>
    <v>50.97</v>
    <v>51.81</v>
    <v>52.07</v>
    <v>52.57</v>
    <v>53.05</v>
    <v>53.24</v>
    <v>54.1</v>
    <v>53.18</v>
    <v>53.16</v>
    <v>53.33</v>
    <v>53.36</v>
    <v>52.29</v>
    <v>51.97</v>
    <v>52.89</v>
    <v>52.83</v>
    <v>52.58</v>
    <v>53.01</v>
    <v>53.51</v>
    <v>53.13</v>
    <v>53.97</v>
    <v>54.13</v>
    <v>56.33</v>
    <v>56.77</v>
    <v>55.97</v>
    <v>56.74</v>
  </a>
  <a r="1">
    <v>85.256</v>
  </a>
  <a r="1">
    <v>83.12</v>
  </a>
  <a r="1">
    <v>88.53</v>
  </a>
  <a r="1">
    <v>87.075999999999993</v>
  </a>
  <a r="1">
    <v>84.501999999999995</v>
  </a>
  <a r="1" c="62">
    <v>88.53</v>
    <v>88.12</v>
    <v>88.317999999999998</v>
    <v>88.052000000000007</v>
    <v>85.834000000000003</v>
    <v>85.575999999999993</v>
    <v>86.811999999999998</v>
    <v>86.623999999999995</v>
    <v>86.835999999999999</v>
    <v>86.798000000000002</v>
    <v>86.524000000000001</v>
    <v>86.421999999999997</v>
    <v>86.221999999999994</v>
    <v>86.022000000000006</v>
    <v>86.046000000000006</v>
    <v>86.024000000000001</v>
    <v>85.855999999999995</v>
    <v>85.8</v>
    <v>85.475999999999999</v>
    <v>86.09</v>
    <v>85.611999999999995</v>
    <v>85.94</v>
    <v>85.366</v>
    <v>86.007999999999996</v>
    <v>84.94</v>
    <v>85.135999999999996</v>
    <v>84.811999999999998</v>
    <v>84.451999999999998</v>
    <v>85.114000000000004</v>
    <v>85.09</v>
    <v>84.563999999999993</v>
    <v>84.95</v>
    <v>84.141999999999996</v>
    <v>82.99</v>
    <v>83.444000000000003</v>
    <v>83.847999999999999</v>
    <v>84.603999999999999</v>
    <v>84.531999999999996</v>
    <v>85.504000000000005</v>
    <v>85.54</v>
    <v>85.257999999999996</v>
    <v>85.256</v>
    <v>85.361999999999995</v>
    <v>85.504000000000005</v>
    <v>85.262</v>
    <v>85.444000000000003</v>
    <v>85.376000000000005</v>
    <v>85.561999999999998</v>
    <v>84.641999999999996</v>
    <v>84.975999999999999</v>
    <v>84.751999999999995</v>
    <v>84.41</v>
    <v>84.486000000000004</v>
    <v>84.116</v>
    <v>84.793999999999997</v>
    <v>84.331999999999994</v>
    <v>84.29</v>
    <v>84.501999999999995</v>
    <v>85.52</v>
    <v>85.587999999999994</v>
    <v>85.7</v>
    <v>85.674000000000007</v>
  </a>
  <a r="1">
    <v>16.38</v>
  </a>
  <a r="1">
    <v>14.906000000000001</v>
  </a>
  <a r="1">
    <v>17.72</v>
  </a>
  <a r="1">
    <v>13.14</v>
  </a>
  <a r="1">
    <v>15.742000000000001</v>
  </a>
  <a r="1" c="62">
    <v>13.14</v>
    <v>13.192</v>
    <v>13.284000000000001</v>
    <v>13.208</v>
    <v>13.172000000000001</v>
    <v>13.426</v>
    <v>13.448</v>
    <v>13.538</v>
    <v>13.634</v>
    <v>13.722</v>
    <v>13.718</v>
    <v>13.532</v>
    <v>13.792</v>
    <v>13.802</v>
    <v>13.916</v>
    <v>13.654</v>
    <v>13.638</v>
    <v>13.593999999999999</v>
    <v>13.502000000000001</v>
    <v>13.44</v>
    <v>13.488</v>
    <v>13.53</v>
    <v>13.622</v>
    <v>13.624000000000001</v>
    <v>13.545999999999999</v>
    <v>13.304</v>
    <v>13.484</v>
    <v>13.603999999999999</v>
    <v>13.852</v>
    <v>13.86</v>
    <v>13.864000000000001</v>
    <v>13.91</v>
    <v>13.922000000000001</v>
    <v>13.914</v>
    <v>13.837999999999999</v>
    <v>14.07</v>
    <v>14.272</v>
    <v>14.587999999999999</v>
    <v>14.846</v>
    <v>14.901999999999999</v>
    <v>14.836</v>
    <v>14.906000000000001</v>
    <v>14.906000000000001</v>
    <v>15.082000000000001</v>
    <v>15.214</v>
    <v>15.11</v>
    <v>15.082000000000001</v>
    <v>15.182</v>
    <v>14.981999999999999</v>
    <v>15.044</v>
    <v>15.16</v>
    <v>15.202</v>
    <v>15.254</v>
    <v>15.314</v>
    <v>15.526</v>
    <v>15.502000000000001</v>
    <v>15.69</v>
    <v>15.742000000000001</v>
    <v>15.606</v>
    <v>15.667999999999999</v>
    <v>15.566000000000001</v>
    <v>15.826000000000001</v>
  </a>
  <a r="1">
    <v>65.91</v>
  </a>
  <a r="1">
    <v>44.45</v>
  </a>
  <a r="1">
    <v>61.62</v>
  </a>
  <a r="1">
    <v>65.44</v>
  </a>
  <a r="1">
    <v>66.209999999999994</v>
  </a>
  <a r="1" c="62">
    <v>61.62</v>
    <v>61.3</v>
    <v>62.13</v>
    <v>60.81</v>
    <v>60.17</v>
    <v>61.07</v>
    <v>59.54</v>
    <v>61.17</v>
    <v>62.28</v>
    <v>62.71</v>
    <v>62.46</v>
    <v>61.49</v>
    <v>63.38</v>
    <v>63.46</v>
    <v>64.55</v>
    <v>64.2</v>
    <v>65.58</v>
    <v>64.61</v>
    <v>63.38</v>
    <v>63.99</v>
    <v>64.59</v>
    <v>63.27</v>
    <v>63.83</v>
    <v>63.51</v>
    <v>61.93</v>
    <v>60.87</v>
    <v>61.12</v>
    <v>61.97</v>
    <v>63.19</v>
    <v>62.35</v>
    <v>62.76</v>
    <v>63.55</v>
    <v>63.62</v>
    <v>62.46</v>
    <v>62.32</v>
    <v>63.16</v>
    <v>62.55</v>
    <v>62.27</v>
    <v>62.63</v>
    <v>62.95</v>
    <v>65.099999999999994</v>
    <v>65.44</v>
    <v>65.650000000000006</v>
    <v>66.45</v>
    <v>66.45</v>
    <v>65.53</v>
    <v>66.05</v>
    <v>67.59</v>
    <v>66.599999999999994</v>
    <v>66.91</v>
    <v>67.680000000000007</v>
    <v>67.11</v>
    <v>67.5</v>
    <v>68.02</v>
    <v>67.45</v>
    <v>66.63</v>
    <v>66.5</v>
    <v>66.209999999999994</v>
    <v>65.89</v>
    <v>66.38</v>
    <v>65.02</v>
    <v>65.87</v>
  </a>
  <a r="1">
    <v>119.72</v>
  </a>
  <a r="1">
    <v>117.98</v>
  </a>
  <a r="1">
    <v>123.64</v>
  </a>
  <a r="1">
    <v>121.02</v>
  </a>
  <a r="1">
    <v>87.83</v>
  </a>
  <a r="1" c="62">
    <v>121.02</v>
    <v>121.58</v>
    <v>120.76</v>
    <v>119.06</v>
    <v>117.74</v>
    <v>119.24</v>
    <v>119.26</v>
    <v>120.24</v>
    <v>120.62</v>
    <v>122.5</v>
    <v>122.06</v>
    <v>120.68</v>
    <v>119.14</v>
    <v>119.86</v>
    <v>119.32</v>
    <v>118.5</v>
    <v>118.48</v>
    <v>118.24</v>
    <v>117.04</v>
    <v>116.48</v>
    <v>117.08</v>
    <v>116.66</v>
    <v>117.66</v>
    <v>117.54</v>
    <v>114.56</v>
    <v>113.16</v>
    <v>113.42</v>
    <v>113</v>
    <v>114.74</v>
    <v>113.02</v>
    <v>113.78</v>
    <v>114.66</v>
    <v>114.3</v>
    <v>114.16</v>
    <v>113.28</v>
    <v>113.9</v>
    <v>114.38</v>
    <v>115.98</v>
    <v>115.2</v>
    <v>115.8</v>
    <v>118.24</v>
    <v>117.98</v>
    <v>119.14</v>
    <v>119.88</v>
    <v>119.52</v>
    <v>119.56</v>
    <v>120.3</v>
    <v>120.4</v>
    <v>118.72</v>
    <v>118.74</v>
    <v>118.7</v>
    <v>118.76</v>
    <v>118.2</v>
    <v>119.1</v>
    <v>119.08</v>
    <v>119.16</v>
    <v>119.7</v>
    <v>119.72</v>
    <v>120.92</v>
    <v>121.22</v>
    <v>120.08</v>
    <v>121.12</v>
  </a>
  <a r="1">
    <v>4864</v>
  </a>
  <a r="1">
    <v>4732</v>
  </a>
  <a r="1">
    <v>4803.5</v>
  </a>
  <a r="1" c="62">
    <v>4803.5</v>
    <v>4838</v>
    <v>4809</v>
    <v>4798</v>
    <v>4696</v>
    <v>4737</v>
    <v>4801</v>
    <v>4788</v>
    <v>4786</v>
    <v>4812</v>
    <v>4818.5</v>
    <v>4768.5</v>
    <v>4693.5</v>
    <v>4707</v>
    <v>4735</v>
    <v>4736</v>
    <v>4709.5</v>
    <v>4657</v>
    <v>4677</v>
    <v>4657</v>
    <v>4669.5</v>
    <v>4651.5</v>
    <v>4718</v>
    <v>4713</v>
    <v>4624</v>
    <v>4577.5</v>
    <v>4571</v>
    <v>4546.5</v>
    <v>4624</v>
    <v>4565</v>
    <v>4596.5</v>
    <v>-99999901</v>
    <v>4617</v>
    <v>4652.5</v>
    <v>4637</v>
    <v>-99999901</v>
    <v>4631.5</v>
    <v>4719</v>
    <v>4701</v>
    <v>4750</v>
    <v>4757</v>
    <v>4732</v>
    <v>4823</v>
    <v>4835.5</v>
    <v>4830.5</v>
    <v>4851.5</v>
    <v>4835</v>
    <v>4760</v>
    <v>4684</v>
    <v>4678.5</v>
    <v>4707</v>
    <v>4774.5</v>
    <v>4766.5</v>
    <v>4771</v>
    <v>4805</v>
    <v>4800</v>
    <v>4816</v>
    <v>4864</v>
    <v>4981</v>
    <v>5015</v>
    <v>4989</v>
    <v>4978.5</v>
  </a>
  <a r="1">
    <v>4674</v>
  </a>
  <a r="1">
    <v>2798.75</v>
  </a>
  <a r="1">
    <v>41.82</v>
  </a>
  <a r="1">
    <v>59.14</v>
  </a>
  <a r="1">
    <v>62.51</v>
  </a>
  <a r="1">
    <v>55.63</v>
  </a>
  <a r="1">
    <v>56.23</v>
  </a>
  <a r="1" c="62">
    <v>55.63</v>
    <v>55.05</v>
    <v>54.93</v>
    <v>53.82</v>
    <v>53.2</v>
    <v>53.72</v>
    <v>54.31</v>
    <v>54.48</v>
    <v>54.29</v>
    <v>55.12</v>
    <v>55.11</v>
    <v>54.19</v>
    <v>53.99</v>
    <v>53.91</v>
    <v>55.05</v>
    <v>54.92</v>
    <v>54.52</v>
    <v>54.33</v>
    <v>53.96</v>
    <v>53.72</v>
    <v>54.4</v>
    <v>54.34</v>
    <v>54.65</v>
    <v>54.44</v>
    <v>52.86</v>
    <v>52.3</v>
    <v>52.32</v>
    <v>51.96</v>
    <v>52.81</v>
    <v>52.17</v>
    <v>52.54</v>
    <v>53.03</v>
    <v>52.89</v>
    <v>53.01</v>
    <v>52.6</v>
    <v>52.92</v>
    <v>53.46</v>
    <v>54.44</v>
    <v>54.75</v>
    <v>54.87</v>
    <v>56.31</v>
    <v>56.23</v>
    <v>56.43</v>
    <v>57.17</v>
    <v>57.21</v>
    <v>57.35</v>
    <v>57.61</v>
    <v>58.03</v>
    <v>57.41</v>
    <v>57.41</v>
    <v>57.99</v>
    <v>58.16</v>
    <v>58.01</v>
    <v>58.01</v>
    <v>58.96</v>
    <v>58.48</v>
    <v>58.71</v>
    <v>59.14</v>
    <v>60.34</v>
    <v>60.54</v>
    <v>59.82</v>
    <v>60.03</v>
  </a>
  <a r="1">
    <v>75.040000000000006</v>
  </a>
  <a r="1">
    <v>60.38</v>
  </a>
  <a r="1">
    <v>81.28</v>
  </a>
  <a r="1">
    <v>75.98</v>
  </a>
  <a r="1">
    <v>75.709999999999994</v>
  </a>
  <a r="1" c="62">
    <v>75.040000000000006</v>
    <v>75.150000000000006</v>
    <v>74.569999999999993</v>
    <v>74.83</v>
    <v>74.8</v>
    <v>75.3</v>
    <v>76.63</v>
    <v>76.73</v>
    <v>76.56</v>
    <v>77.510000000000005</v>
    <v>76.989999999999995</v>
    <v>77.03</v>
    <v>76.760000000000005</v>
    <v>76.760000000000005</v>
    <v>78.09</v>
    <v>77.98</v>
    <v>76.92</v>
    <v>76.7</v>
    <v>76.12</v>
    <v>75.88</v>
    <v>76.22</v>
    <v>76.08</v>
    <v>76.319999999999993</v>
    <v>76.03</v>
    <v>74.790000000000006</v>
    <v>74.239999999999995</v>
    <v>74.400000000000006</v>
    <v>74.64</v>
    <v>75.44</v>
    <v>74.94</v>
    <v>74.790000000000006</v>
    <v>74.75</v>
    <v>75.03</v>
    <v>75.06</v>
    <v>74.459999999999994</v>
    <v>74.930000000000007</v>
    <v>74.98</v>
    <v>76.010000000000005</v>
    <v>75.900000000000006</v>
    <v>76.19</v>
    <v>75.59</v>
    <v>75.709999999999994</v>
    <v>76.39</v>
    <v>76.599999999999994</v>
    <v>76.77</v>
    <v>76.88</v>
    <v>77.650000000000006</v>
    <v>77.08</v>
    <v>76.83</v>
    <v>76.28</v>
    <v>76.58</v>
    <v>76.28</v>
    <v>76.03</v>
    <v>76.290000000000006</v>
    <v>73.97</v>
    <v>74.5</v>
    <v>75.81</v>
    <v>75.98</v>
    <v>75.459999999999994</v>
    <v>75.900000000000006</v>
    <v>75.61</v>
    <v>75.72</v>
  </a>
  <a r="1">
    <v>29.265000000000001</v>
  </a>
  <a r="1">
    <v>39.340000000000003</v>
  </a>
  <a r="1">
    <v>28.04</v>
  </a>
  <a r="1">
    <v>33.844999999999999</v>
  </a>
  <a r="1">
    <v>31.81</v>
  </a>
  <a r="1" c="62">
    <v>29.265000000000001</v>
    <v>29.524999999999999</v>
    <v>29.375</v>
    <v>28.34</v>
    <v>28.01</v>
    <v>28.35</v>
    <v>28.684999999999999</v>
    <v>28.895</v>
    <v>29.26</v>
    <v>29.594999999999999</v>
    <v>29.37</v>
    <v>28.885000000000002</v>
    <v>29.15</v>
    <v>29.19</v>
    <v>29.295000000000002</v>
    <v>29.89</v>
    <v>29.74</v>
    <v>29.434999999999999</v>
    <v>29.475000000000001</v>
    <v>29.35</v>
    <v>29.22</v>
    <v>29.135000000000002</v>
    <v>29.7</v>
    <v>29.855</v>
    <v>29.04</v>
    <v>28.574999999999999</v>
    <v>28.465</v>
    <v>28.34</v>
    <v>29.02</v>
    <v>28.675000000000001</v>
    <v>28.83</v>
    <v>29.074999999999999</v>
    <v>29.13</v>
    <v>29.195</v>
    <v>29.04</v>
    <v>29.38</v>
    <v>29.92</v>
    <v>30.73</v>
    <v>31.675000000000001</v>
    <v>32.185000000000002</v>
    <v>31.93</v>
    <v>31.81</v>
    <v>32.4</v>
    <v>33.185000000000002</v>
    <v>33.344999999999999</v>
    <v>33.26</v>
    <v>33.14</v>
    <v>33.244999999999997</v>
    <v>32.49</v>
    <v>32.634999999999998</v>
    <v>32.869999999999997</v>
    <v>32.83</v>
    <v>32.814999999999998</v>
    <v>32.935000000000002</v>
    <v>33.454999999999998</v>
    <v>33.56</v>
    <v>33.685000000000002</v>
    <v>33.844999999999999</v>
    <v>34.79</v>
    <v>35.08</v>
    <v>34.445</v>
    <v>34.43</v>
  </a>
  <a r="1">
    <v>98.47</v>
  </a>
  <a r="1">
    <v>101.42</v>
  </a>
  <a r="1">
    <v>100.16</v>
  </a>
  <a r="1">
    <v>98.04</v>
  </a>
  <a r="1">
    <v>65.45</v>
  </a>
  <a r="1" c="62">
    <v>98.47</v>
    <v>98.8</v>
    <v>98.73</v>
    <v>97.98</v>
    <v>96.85</v>
    <v>97.8</v>
    <v>99.75</v>
    <v>99.8</v>
    <v>99.74</v>
    <v>100.28</v>
    <v>100.56</v>
    <v>100.7</v>
    <v>100.98</v>
    <v>101.12</v>
    <v>101.84</v>
    <v>102.04</v>
    <v>101.76</v>
    <v>100.82</v>
    <v>101.54</v>
    <v>100.98</v>
    <v>101.88</v>
    <v>102.1</v>
    <v>102.42</v>
    <v>102.3</v>
    <v>101.08</v>
    <v>100.08</v>
    <v>99.9</v>
    <v>99.03</v>
    <v>99.84</v>
    <v>99.7</v>
    <v>99.78</v>
    <v>99.57</v>
    <v>99.47</v>
    <v>100.44</v>
    <v>99.75</v>
    <v>100.26</v>
    <v>101.26</v>
    <v>102.28</v>
    <v>101.34</v>
    <v>101.58</v>
    <v>101.3</v>
    <v>101.42</v>
    <v>101.14</v>
    <v>100.18</v>
    <v>102.02</v>
    <v>102.48</v>
    <v>102.66</v>
    <v>102.78</v>
    <v>102.08</v>
    <v>101.46</v>
    <v>101.44</v>
    <v>100.2</v>
    <v>99.51</v>
    <v>100.52</v>
    <v>99.78</v>
    <v>99.7</v>
    <v>99.66</v>
    <v>98.04</v>
    <v>97.7</v>
    <v>99.16</v>
    <v>99.9</v>
    <v>101.08</v>
  </a>
  <a r="1">
    <v>35.15</v>
  </a>
  <a r="1">
    <v>35.045000000000002</v>
  </a>
  <a r="1">
    <v>35.335000000000001</v>
  </a>
  <a r="1">
    <v>31.565000000000001</v>
  </a>
  <a r="1">
    <v>29.24</v>
  </a>
  <a r="1" c="62">
    <v>35.15</v>
    <v>35.090000000000003</v>
    <v>35.424999999999997</v>
    <v>35.409999999999997</v>
    <v>35.104999999999997</v>
    <v>35.57</v>
    <v>34.21</v>
    <v>35.6</v>
    <v>35.545000000000002</v>
    <v>36.119999999999997</v>
    <v>36.159999999999997</v>
    <v>35.484999999999999</v>
    <v>36.28</v>
    <v>36.715000000000003</v>
    <v>36.72</v>
    <v>36.270000000000003</v>
    <v>36.215000000000003</v>
    <v>35.784999999999997</v>
    <v>35.335000000000001</v>
    <v>35.174999999999997</v>
    <v>35.024999999999999</v>
    <v>35.225000000000001</v>
    <v>35.590000000000003</v>
    <v>35.945</v>
    <v>35.015000000000001</v>
    <v>34.75</v>
    <v>34.9</v>
    <v>35.19</v>
    <v>35.840000000000003</v>
    <v>35.479999999999997</v>
    <v>35.715000000000003</v>
    <v>35.96</v>
    <v>36.085000000000001</v>
    <v>35.479999999999997</v>
    <v>35.28</v>
    <v>35.97</v>
    <v>35.465000000000003</v>
    <v>34.935000000000002</v>
    <v>34.69</v>
    <v>34.865000000000002</v>
    <v>35.164999999999999</v>
    <v>35.335000000000001</v>
    <v>35.56</v>
    <v>35.950000000000003</v>
    <v>36.155000000000001</v>
    <v>35.365000000000002</v>
    <v>35.615000000000002</v>
    <v>35.674999999999997</v>
    <v>35.130000000000003</v>
    <v>35.26</v>
    <v>35.465000000000003</v>
    <v>34.954999999999998</v>
    <v>34.979999999999997</v>
    <v>34.770000000000003</v>
    <v>35.395000000000003</v>
    <v>34.905000000000001</v>
    <v>35.085000000000001</v>
    <v>35.045000000000002</v>
    <v>34.29</v>
    <v>34.82</v>
    <v>34.409999999999997</v>
    <v>35.340000000000003</v>
  </a>
  <a r="1">
    <v>93.7</v>
  </a>
  <a r="1">
    <v>101.48</v>
  </a>
  <a r="1">
    <v>99.11</v>
  </a>
  <a r="1">
    <v>74</v>
  </a>
  <a r="1">
    <v>101.38</v>
  </a>
  <a r="1" c="62">
    <v>93.7</v>
    <v>93.67</v>
    <v>93.65</v>
    <v>93.38</v>
    <v>93.45</v>
    <v>94.27</v>
    <v>94.9</v>
    <v>94.64</v>
    <v>94.99</v>
    <v>95.6</v>
    <v>95.4</v>
    <v>95.44</v>
    <v>95.74</v>
    <v>95.87</v>
    <v>98.16</v>
    <v>97.78</v>
    <v>97.22</v>
    <v>97.15</v>
    <v>96.72</v>
    <v>96.76</v>
    <v>97.23</v>
    <v>96.55</v>
    <v>96.77</v>
    <v>96.55</v>
    <v>94.17</v>
    <v>93.01</v>
    <v>94</v>
    <v>93.03</v>
    <v>94.17</v>
    <v>93.84</v>
    <v>92.89</v>
    <v>94.09</v>
    <v>94.46</v>
    <v>94.48</v>
    <v>93.76</v>
    <v>93.95</v>
    <v>95.56</v>
    <v>97.42</v>
    <v>97.72</v>
    <v>98.22</v>
    <v>99.16</v>
    <v>99.11</v>
    <v>100.16</v>
    <v>100.9</v>
    <v>101.56</v>
    <v>101.14</v>
    <v>101.56</v>
    <v>101.76</v>
    <v>100.18</v>
    <v>100.18</v>
    <v>100.92</v>
    <v>100.68</v>
    <v>99.78</v>
    <v>100.64</v>
    <v>100.98</v>
    <v>101.26</v>
    <v>102.04</v>
    <v>101.38</v>
    <v>102.22</v>
    <v>103.46</v>
    <v>102.3</v>
    <v>102.1</v>
  </a>
  <a r="1">
    <v>4.9396000000000004</v>
  </a>
  <a r="1">
    <v>4.9217000000000004</v>
  </a>
  <a r="1">
    <v>4.9551999999999996</v>
  </a>
  <a r="1">
    <v>4.875</v>
  </a>
  <a r="1" c="62">
    <v>4.9551999999999996</v>
    <v>4.9404000000000003</v>
    <v>4.9387999999999996</v>
    <v>4.87</v>
    <v>4.8868999999999998</v>
    <v>4.8910999999999998</v>
    <v>4.9061000000000003</v>
    <v>4.9099000000000004</v>
    <v>4.8815</v>
    <v>4.8696000000000002</v>
    <v>4.8432000000000004</v>
    <v>4.8055000000000003</v>
    <v>4.8667999999999996</v>
    <v>4.8667999999999996</v>
    <v>4.9188000000000001</v>
    <v>4.8611000000000004</v>
    <v>4.9227999999999996</v>
    <v>4.9177</v>
    <v>4.9227999999999996</v>
    <v>4.9301000000000004</v>
    <v>4.9161000000000001</v>
    <v>4.8844000000000003</v>
    <v>4.8502999999999998</v>
    <v>4.8741000000000003</v>
    <v>4.7904</v>
    <v>4.8163</v>
    <v>4.8049999999999997</v>
    <v>4.8216000000000001</v>
    <v>4.8273999999999999</v>
    <v>4.8277000000000001</v>
    <v>4.8182</v>
    <v>4.8235999999999999</v>
    <v>4.8136999999999999</v>
    <v>4.8047000000000004</v>
    <v>4.8640999999999996</v>
    <v>4.8597999999999999</v>
    <v>4.8986999999999998</v>
    <v>4.9112999999999998</v>
    <v>4.9382000000000001</v>
    <v>4.9382000000000001</v>
    <v>4.9088000000000003</v>
    <v>4.9217000000000004</v>
    <v>4.9230999999999998</v>
    <v>4.9248000000000003</v>
    <v>4.9234</v>
    <v>4.8886000000000003</v>
    <v>4.8704999999999998</v>
    <v>4.8906999999999998</v>
    <v>4.8662000000000001</v>
    <v>4.8775000000000004</v>
    <v>4.8394000000000004</v>
    <v>4.8319999999999999</v>
    <v>4.8562000000000003</v>
    <v>4.8289999999999997</v>
    <v>4.8724999999999996</v>
    <v>4.867</v>
    <v>4.8696000000000002</v>
    <v>4.875</v>
    <v>4.8822000000000001</v>
    <v>4.8672000000000004</v>
    <v>4.9142000000000001</v>
    <v>4.9202000000000004</v>
  </a>
  <a r="1">
    <v>18.786000000000001</v>
  </a>
  <a r="1">
    <v>18.78</v>
  </a>
  <a r="1">
    <v>22.475000000000001</v>
  </a>
  <a r="1">
    <v>22.06</v>
  </a>
  <a r="1">
    <v>18.762</v>
  </a>
  <a r="1" c="62">
    <v>18.786000000000001</v>
    <v>18.917999999999999</v>
    <v>18.675999999999998</v>
    <v>18.526</v>
    <v>18.41</v>
    <v>18.591999999999999</v>
    <v>18.867999999999999</v>
    <v>18.832000000000001</v>
    <v>18.818000000000001</v>
    <v>19.044</v>
    <v>19.032</v>
    <v>18.829999999999998</v>
    <v>18.728000000000002</v>
    <v>18.72</v>
    <v>18.757999999999999</v>
    <v>18.936</v>
    <v>18.89</v>
    <v>18.704000000000001</v>
    <v>18.571999999999999</v>
    <v>18.3</v>
    <v>18.474</v>
    <v>18.518000000000001</v>
    <v>18.52</v>
    <v>18.416</v>
    <v>18.242000000000001</v>
    <v>17.928000000000001</v>
    <v>17.776</v>
    <v>17.821999999999999</v>
    <v>17.940000000000001</v>
    <v>17.827999999999999</v>
    <v>17.856000000000002</v>
    <v>17.931999999999999</v>
    <v>17.835999999999999</v>
    <v>18.059999999999999</v>
    <v>17.888000000000002</v>
    <v>17.998000000000001</v>
    <v>18.141999999999999</v>
    <v>18.36</v>
    <v>18.521999999999998</v>
    <v>18.584</v>
    <v>18.641999999999999</v>
    <v>18.762</v>
    <v>18.882000000000001</v>
    <v>18.966000000000001</v>
    <v>19.062000000000001</v>
    <v>18.940000000000001</v>
    <v>18.984000000000002</v>
    <v>18.858000000000001</v>
    <v>18.716000000000001</v>
    <v>18.736000000000001</v>
    <v>18.867999999999999</v>
    <v>18.802</v>
    <v>18.623999999999999</v>
    <v>18.82</v>
    <v>18.786000000000001</v>
    <v>18.882000000000001</v>
    <v>18.946000000000002</v>
    <v>18.78</v>
    <v>19.097999999999999</v>
    <v>18.925999999999998</v>
    <v>18.754000000000001</v>
    <v>18.937999999999999</v>
  </a>
  <a r="1">
    <v>22.52</v>
  </a>
  <a r="1">
    <v>19.96</v>
  </a>
  <a r="1">
    <v>29.06</v>
  </a>
  <a r="1">
    <v>18.771999999999998</v>
  </a>
  <a r="1">
    <v>23.58</v>
  </a>
  <a r="1">
    <v>21.09</v>
  </a>
  <a r="1">
    <v>21.684999999999999</v>
  </a>
  <a r="1">
    <v>20.085000000000001</v>
  </a>
  <a r="1" c="62">
    <v>18.771999999999998</v>
    <v>18.559999999999999</v>
    <v>18.53</v>
    <v>18.170000000000002</v>
    <v>18.428000000000001</v>
    <v>18.295999999999999</v>
    <v>18.378</v>
    <v>18.628</v>
    <v>18.835999999999999</v>
    <v>18.994</v>
    <v>19.085999999999999</v>
    <v>19.064</v>
    <v>19.076000000000001</v>
    <v>19.102</v>
    <v>19.364000000000001</v>
    <v>19.384</v>
    <v>19.332000000000001</v>
    <v>19.257999999999999</v>
    <v>19.193999999999999</v>
    <v>19.23</v>
    <v>19.481999999999999</v>
    <v>19.521999999999998</v>
    <v>19.600000000000001</v>
    <v>19.372</v>
    <v>18.898</v>
    <v>18.628</v>
    <v>18.533999999999999</v>
    <v>18.329999999999998</v>
    <v>18.734000000000002</v>
    <v>18.43</v>
    <v>18.405999999999999</v>
    <v>18.518000000000001</v>
    <v>18.466000000000001</v>
    <v>18.302</v>
    <v>18.190000000000001</v>
    <v>18.495999999999999</v>
    <v>18.704000000000001</v>
    <v>18.925999999999998</v>
    <v>19.315999999999999</v>
    <v>19.414000000000001</v>
    <v>19.905999999999999</v>
    <v>20.085000000000001</v>
    <v>20.11</v>
    <v>20.36</v>
    <v>20.420000000000002</v>
    <v>20.245000000000001</v>
    <v>20.41</v>
    <v>20.684999999999999</v>
    <v>20.795000000000002</v>
    <v>20.91</v>
    <v>21.045000000000002</v>
    <v>21.29</v>
    <v>21.26</v>
    <v>21.35</v>
    <v>21.24</v>
    <v>20.925000000000001</v>
    <v>20.93</v>
    <v>21.09</v>
    <v>21.635000000000002</v>
    <v>21.75</v>
    <v>21.55</v>
    <v>21.515000000000001</v>
  </a>
  <a r="1" c="72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106</v>
    <v t="i">114</v>
    <v t="i">120</v>
    <v t="i">127</v>
    <v t="i">134</v>
    <v t="i">141</v>
    <v t="i">149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247</v>
    <v t="i">253</v>
    <v t="i">260</v>
    <v t="i">268</v>
    <v t="i">274</v>
    <v t="i">282</v>
    <v t="i">288</v>
    <v t="i">295</v>
    <v t="i">302</v>
    <v t="i">309</v>
    <v t="i">316</v>
    <v t="i">323</v>
    <v t="i">330</v>
    <v t="i">337</v>
    <v t="i">345</v>
    <v t="i">351</v>
    <v t="i">358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457</v>
    <v t="i">464</v>
    <v t="i">470</v>
    <v t="i">478</v>
    <v t="i">484</v>
    <v t="i">491</v>
    <v t="i">498</v>
  </a>
  <a r="1" c="72">
    <v>16323.74</v>
    <v>16517.23</v>
    <v>16871.740000000002</v>
    <v>17122.240000000002</v>
    <v>17016.41</v>
    <v>17242.36</v>
    <v>17297.66</v>
    <v>16973.96</v>
    <v>16624.87</v>
    <v>16347.87</v>
    <v>16856.63</v>
    <v>16668.64</v>
    <v>16963.439999999999</v>
    <v>17164.13</v>
    <v>17166.28</v>
    <v>17219.060000000001</v>
    <v>16397.34</v>
    <v>16397.86</v>
    <v>16701.580000000002</v>
    <v>16664.990000000002</v>
    <v>16392.32</v>
    <v>16427.96</v>
    <v>16129.66</v>
    <v>15753.7</v>
    <v>16612.64</v>
    <v>16792.8</v>
    <v>16787.75</v>
    <v>16689.95</v>
    <v>16511.509999999998</v>
    <v>16056.87</v>
    <v>15615.25</v>
    <v>15566.56</v>
    <v>15257.36</v>
    <v>15080.98</v>
    <v>15942.62</v>
    <v>15797.17</v>
    <v>15096.69</v>
    <v>14097.05</v>
    <v>14811.55</v>
    <v>14636.76</v>
    <v>14642.33</v>
    <v>14449.68</v>
    <v>14790.79</v>
    <v>15327.71</v>
    <v>15273.23</v>
    <v>15804.39</v>
    <v>15588.32</v>
    <v>15178.21</v>
    <v>14689.5</v>
    <v>15190.79</v>
    <v>14573.91</v>
    <v>13796.99</v>
    <v>13472.18</v>
    <v>13855.72</v>
    <v>13607.31</v>
    <v>14144.05</v>
    <v>14795.63</v>
    <v>14702.77</v>
    <v>15352.69</v>
    <v>15309.77</v>
    <v>15605.67</v>
    <v>15767.02</v>
    <v>15291.05</v>
    <v>15018.17</v>
    <v>15188.45</v>
    <v>15184.31</v>
    <v>15539.74</v>
    <v>15918.37</v>
    <v>15777.55</v>
    <v>15962.58</v>
    <v>15999.4</v>
    <v>16021.62</v>
  </a>
  <a r="1">
    <v>63.88</v>
  </a>
  <a r="1">
    <v>67.8</v>
  </a>
  <a r="1">
    <v>40.03</v>
  </a>
  <a r="1">
    <v>61.49</v>
  </a>
  <a r="1">
    <v>59.76</v>
  </a>
  <a r="1" c="62">
    <v>59.76</v>
    <v>60.24</v>
    <v>61.13</v>
    <v>59.91</v>
    <v>59.73</v>
    <v>60.37</v>
    <v>60.11</v>
    <v>60.09</v>
    <v>60.7</v>
    <v>60.84</v>
    <v>60.51</v>
    <v>59.87</v>
    <v>59.29</v>
    <v>59.37</v>
    <v>61.59</v>
    <v>61.1</v>
    <v>60.77</v>
    <v>60.43</v>
    <v>59.32</v>
    <v>59.36</v>
    <v>60.17</v>
    <v>60.27</v>
    <v>61.85</v>
    <v>61.49</v>
    <v>58.81</v>
    <v>57.45</v>
    <v>57.66</v>
    <v>56.99</v>
    <v>57.67</v>
    <v>56.36</v>
    <v>56</v>
    <v>56.25</v>
    <v>55.63</v>
    <v>56.36</v>
    <v>55.69</v>
    <v>56.09</v>
    <v>57.06</v>
    <v>57.99</v>
    <v>58.67</v>
    <v>58.93</v>
    <v>61.29</v>
    <v>61.49</v>
    <v>62.18</v>
    <v>63.13</v>
    <v>63.32</v>
    <v>63.07</v>
    <v>63.16</v>
    <v>64.2</v>
    <v>62.06</v>
    <v>62.41</v>
    <v>63.73</v>
    <v>63.64</v>
    <v>62.73</v>
    <v>63.54</v>
    <v>63.94</v>
    <v>63.18</v>
    <v>63.69</v>
    <v>63.88</v>
    <v>66.47</v>
    <v>67.13</v>
    <v>65.849999999999994</v>
    <v>66.239999999999995</v>
  </a>
  <a r="1">
    <v>25.58</v>
  </a>
  <a r="1">
    <v>36.79</v>
  </a>
  <a r="1">
    <v>35.6</v>
  </a>
  <a r="1">
    <v>39.034999999999997</v>
  </a>
  <a r="1">
    <v>36.795000000000002</v>
  </a>
  <a r="1" c="62">
    <v>35.6</v>
    <v>35.865000000000002</v>
    <v>36.075000000000003</v>
    <v>36.015000000000001</v>
    <v>35.799999999999997</v>
    <v>36.384999999999998</v>
    <v>36.655000000000001</v>
    <v>36.83</v>
    <v>36.594999999999999</v>
    <v>37.185000000000002</v>
    <v>37.1</v>
    <v>36.56</v>
    <v>36.46</v>
    <v>36.454999999999998</v>
    <v>36.81</v>
    <v>37.380000000000003</v>
    <v>37.225000000000001</v>
    <v>37.305</v>
    <v>37.15</v>
    <v>36.854999999999997</v>
    <v>37.07</v>
    <v>37.159999999999997</v>
    <v>37.159999999999997</v>
    <v>37.15</v>
    <v>36.78</v>
    <v>35.984999999999999</v>
    <v>36.11</v>
    <v>35.945</v>
    <v>36.524999999999999</v>
    <v>36.299999999999997</v>
    <v>36.265000000000001</v>
    <v>36.28</v>
    <v>36.32</v>
    <v>36.49</v>
    <v>36.24</v>
    <v>36.57</v>
    <v>36.465000000000003</v>
    <v>36.86</v>
    <v>36.695</v>
    <v>36.83</v>
    <v>36.630000000000003</v>
    <v>36.79</v>
    <v>37.14</v>
    <v>37.615000000000002</v>
    <v>37.585000000000001</v>
    <v>37.354999999999997</v>
    <v>37.414999999999999</v>
    <v>37.42</v>
    <v>37.200000000000003</v>
    <v>37.185000000000002</v>
    <v>37.159999999999997</v>
    <v>37.270000000000003</v>
    <v>37.270000000000003</v>
    <v>37.49</v>
    <v>37.125</v>
    <v>37</v>
    <v>37.024999999999999</v>
    <v>36.795000000000002</v>
    <v>37.15</v>
    <v>36.85</v>
    <v>36.93</v>
    <v>37.11</v>
  </a>
  <a r="1" c="53">
    <v>130.25</v>
    <v>127.51</v>
    <v>130.94999999999999</v>
    <v>132.52000000000001</v>
    <v>128.94</v>
    <v>136.99</v>
    <v>136.27000000000001</v>
    <v>138.07</v>
    <v>142.83000000000001</v>
    <v>138.63999999999999</v>
    <v>133.66999999999999</v>
    <v>130.29</v>
    <v>129.78</v>
    <v>128.6</v>
    <v>129.78</v>
    <v>134.02000000000001</v>
    <v>129.82</v>
    <v>125.49</v>
    <v>119.89</v>
    <v>129.19999999999999</v>
    <v>129.68</v>
    <v>130.74</v>
    <v>130.19999999999999</v>
    <v>129.83000000000001</v>
    <v>132.4</v>
    <v>131.44999999999999</v>
    <v>133.62</v>
    <v>132.91999999999999</v>
    <v>127.29</v>
    <v>124.99</v>
    <v>130.5</v>
    <v>127.45</v>
    <v>122.73</v>
    <v>121.11</v>
    <v>122.62</v>
    <v>123.9</v>
    <v>126.54</v>
    <v>132.86000000000001</v>
    <v>130.81</v>
    <v>133.13</v>
    <v>134.57</v>
    <v>137.15</v>
    <v>139.78</v>
    <v>137.97999999999999</v>
    <v>135.53</v>
    <v>136.1</v>
    <v>135.85</v>
    <v>135.66999999999999</v>
    <v>135.44999999999999</v>
    <v>133.91</v>
    <v>132.86000000000001</v>
    <v>132.69</v>
    <v>132.80000000000001</v>
  </a>
  <a r="1">
    <v>25.26</v>
  </a>
  <a r="1">
    <v>34.869999999999997</v>
  </a>
  <a r="1">
    <v>37.07</v>
  </a>
  <a r="1">
    <v>35.619999999999997</v>
  </a>
  <a r="1">
    <v>33.56</v>
  </a>
  <a r="1" c="59">
    <v>33.56</v>
    <v>33.64</v>
    <v>33.74</v>
    <v>33.659999999999997</v>
    <v>33.409999999999997</v>
    <v>33.19</v>
    <v>33.01</v>
    <v>33.03</v>
    <v>33.24</v>
    <v>33.28</v>
    <v>33.01</v>
    <v>33.19</v>
    <v>33.6</v>
    <v>34.229999999999997</v>
    <v>34.119999999999997</v>
    <v>33.51</v>
    <v>33.619999999999997</v>
    <v>33.909999999999997</v>
    <v>33.94</v>
    <v>34.049999999999997</v>
    <v>33.76</v>
    <v>34.36</v>
    <v>34.28</v>
    <v>33.72</v>
    <v>34</v>
    <v>33.909999999999997</v>
    <v>34.49</v>
    <v>34.43</v>
    <v>33.99</v>
    <v>34.11</v>
    <v>34.380000000000003</v>
    <v>34.22</v>
    <v>34.44</v>
    <v>34.590000000000003</v>
    <v>34.880000000000003</v>
    <v>35.21</v>
    <v>34.79</v>
    <v>35.43</v>
    <v>35.5</v>
    <v>35.619999999999997</v>
    <v>35.61</v>
    <v>36.020000000000003</v>
    <v>36.450000000000003</v>
    <v>36.21</v>
    <v>36.11</v>
    <v>36.69</v>
    <v>36.549999999999997</v>
    <v>36.619999999999997</v>
    <v>36.75</v>
    <v>36.94</v>
    <v>36.590000000000003</v>
    <v>36.549999999999997</v>
    <v>36.44</v>
    <v>36.590000000000003</v>
    <v>37.07</v>
    <v>36.26</v>
    <v>35.369999999999997</v>
    <v>35.450000000000003</v>
    <v>35.479999999999997</v>
  </a>
  <a r="1" c="53">
    <v>154.88999999999999</v>
    <v>152.44</v>
    <v>154.35</v>
    <v>149.75</v>
    <v>144.06</v>
    <v>155.07</v>
    <v>158.22</v>
    <v>158.46</v>
    <v>152.41</v>
    <v>146.63999999999999</v>
    <v>143.08000000000001</v>
    <v>141.41999999999999</v>
    <v>140.57</v>
    <v>135.86000000000001</v>
    <v>131.06</v>
    <v>141.46</v>
    <v>139.99</v>
    <v>131.09</v>
    <v>124.62</v>
    <v>133.44999999999999</v>
    <v>127.41</v>
    <v>132.87</v>
    <v>132.38</v>
    <v>137.22</v>
    <v>144.22</v>
    <v>147.02000000000001</v>
    <v>150.61000000000001</v>
    <v>148.11000000000001</v>
    <v>139.88</v>
    <v>132.85</v>
    <v>137.19999999999999</v>
    <v>128.71</v>
    <v>123.74</v>
    <v>118.78</v>
    <v>120.77</v>
    <v>116.8</v>
    <v>124.34</v>
    <v>129.58000000000001</v>
    <v>120.99</v>
    <v>133.13999999999999</v>
    <v>132.09</v>
    <v>133.6</v>
    <v>135.36000000000001</v>
    <v>130.91</v>
    <v>127.48</v>
    <v>124.6</v>
    <v>124.44</v>
    <v>124.73</v>
    <v>130.49</v>
    <v>131.34</v>
    <v>136.69999999999999</v>
    <v>141.77000000000001</v>
    <v>143.54</v>
  </a>
  <a r="1" c="53">
    <v>45.42</v>
    <v>44.68</v>
    <v>45.86</v>
    <v>46.67</v>
    <v>45.87</v>
    <v>47.23</v>
    <v>47.13</v>
    <v>49.28</v>
    <v>49.67</v>
    <v>48.76</v>
    <v>49.37</v>
    <v>46.6</v>
    <v>44.83</v>
    <v>43.09</v>
    <v>42.35</v>
    <v>44.82</v>
    <v>43.84</v>
    <v>41.17</v>
    <v>39.08</v>
    <v>41.81</v>
    <v>41.59</v>
    <v>41.23</v>
    <v>41</v>
    <v>42.26</v>
    <v>44.34</v>
    <v>43.72</v>
    <v>45.54</v>
    <v>44.68</v>
    <v>42.98</v>
    <v>41.28</v>
    <v>43.04</v>
    <v>40.35</v>
    <v>37.46</v>
    <v>36.01</v>
    <v>34.53</v>
    <v>33.770000000000003</v>
    <v>34.67</v>
    <v>36.82</v>
    <v>36.19</v>
    <v>38.74</v>
    <v>38.049999999999997</v>
    <v>38.799999999999997</v>
    <v>38.97</v>
    <v>38.299999999999997</v>
    <v>37.5</v>
    <v>37.08</v>
    <v>36.93</v>
    <v>37.880000000000003</v>
    <v>39.56</v>
    <v>39.22</v>
    <v>40.35</v>
    <v>40.96</v>
    <v>40.54</v>
  </a>
  <a r="1">
    <v>24.82</v>
  </a>
  <a r="1">
    <v>26.31</v>
  </a>
  <a r="1">
    <v>17.170000000000002</v>
  </a>
  <a r="1">
    <v>31.32</v>
  </a>
  <a r="1">
    <v>27.4</v>
  </a>
  <a r="1" c="59">
    <v>31.32</v>
    <v>30.21</v>
    <v>30.63</v>
    <v>30.24</v>
    <v>29.4</v>
    <v>28.81</v>
    <v>28.66</v>
    <v>28.96</v>
    <v>27.85</v>
    <v>27.74</v>
    <v>27.54</v>
    <v>27.89</v>
    <v>28.67</v>
    <v>28.64</v>
    <v>28.28</v>
    <v>27.38</v>
    <v>26.22</v>
    <v>25.56</v>
    <v>25.09</v>
    <v>25.25</v>
    <v>25.81</v>
    <v>26.6</v>
    <v>27.34</v>
    <v>26.85</v>
    <v>26.12</v>
    <v>26.52</v>
    <v>26.43</v>
    <v>27.2</v>
    <v>27.02</v>
    <v>27.82</v>
    <v>27.91</v>
    <v>27.5</v>
    <v>27.52</v>
    <v>28.28</v>
    <v>27.13</v>
    <v>25.69</v>
    <v>25.88</v>
    <v>25.82</v>
    <v>26.24</v>
    <v>26.31</v>
    <v>27.28</v>
    <v>27.63</v>
    <v>28.11</v>
    <v>28.54</v>
    <v>27.93</v>
    <v>28.4</v>
    <v>28.87</v>
    <v>28.95</v>
    <v>28.38</v>
    <v>28.45</v>
    <v>28.73</v>
    <v>28.32</v>
    <v>27.77</v>
    <v>28.16</v>
    <v>27.4</v>
    <v>27.03</v>
    <v>26.25</v>
    <v>26.79</v>
    <v>27.63</v>
  </a>
  <a r="1">
    <v>97.48</v>
  </a>
  <a r="1">
    <v>108.72</v>
  </a>
  <a r="1">
    <v>98.89</v>
  </a>
  <a r="1">
    <v>83.78</v>
  </a>
  <a r="1">
    <v>81.72</v>
  </a>
  <a r="1" c="59">
    <v>98.89</v>
    <v>97.87</v>
    <v>94.78</v>
    <v>92.62</v>
    <v>90.6</v>
    <v>89.95</v>
    <v>90.11</v>
    <v>91.78</v>
    <v>92.99</v>
    <v>89.32</v>
    <v>87.23</v>
    <v>88.7</v>
    <v>94.57</v>
    <v>93.66</v>
    <v>96.18</v>
    <v>91.43</v>
    <v>91.57</v>
    <v>92.62</v>
    <v>91.29</v>
    <v>89.96</v>
    <v>89.18</v>
    <v>90.21</v>
    <v>88.94</v>
    <v>84.54</v>
    <v>82.56</v>
    <v>80.34</v>
    <v>79.45</v>
    <v>80.08</v>
    <v>76.89</v>
    <v>77.75</v>
    <v>77.680000000000007</v>
    <v>75</v>
    <v>76.12</v>
    <v>76.16</v>
    <v>74.69</v>
    <v>77.349999999999994</v>
    <v>77.95</v>
    <v>82.59</v>
    <v>83.46</v>
    <v>83.78</v>
    <v>86.18</v>
    <v>88.46</v>
    <v>87.62</v>
    <v>87.03</v>
    <v>86.43</v>
    <v>86.87</v>
    <v>89.71</v>
    <v>92.84</v>
    <v>93.69</v>
    <v>94.99</v>
    <v>96.33</v>
    <v>95.9</v>
    <v>94.7</v>
    <v>95.26</v>
    <v>97.48</v>
    <v>97.06</v>
    <v>93.6</v>
    <v>91.1</v>
    <v>92.67</v>
  </a>
  <a r="1">
    <v>28.26</v>
  </a>
  <a r="1">
    <v>23.73</v>
  </a>
  <a r="1">
    <v>24.69</v>
  </a>
  <a r="1">
    <v>19.5</v>
  </a>
  <a r="1">
    <v>25.44</v>
  </a>
  <a r="1" c="59">
    <v>23.73</v>
    <v>23.16</v>
    <v>23.04</v>
    <v>22.69</v>
    <v>22.19</v>
    <v>21.96</v>
    <v>21.6</v>
    <v>21.87</v>
    <v>21.96</v>
    <v>21.81</v>
    <v>21.69</v>
    <v>22.01</v>
    <v>22.82</v>
    <v>22.9</v>
    <v>23.3</v>
    <v>22.87</v>
    <v>23.06</v>
    <v>23.26</v>
    <v>23.43</v>
    <v>23.23</v>
    <v>23.03</v>
    <v>23.24</v>
    <v>23.3</v>
    <v>22.79</v>
    <v>22.78</v>
    <v>22.73</v>
    <v>23.02</v>
    <v>23.07</v>
    <v>22.73</v>
    <v>23.06</v>
    <v>23.02</v>
    <v>23.16</v>
    <v>23.16</v>
    <v>23.09</v>
    <v>22.79</v>
    <v>22.66</v>
    <v>23.18</v>
    <v>23.79</v>
    <v>24.29</v>
    <v>24.69</v>
    <v>25.34</v>
    <v>25.25</v>
    <v>25.55</v>
    <v>25.67</v>
    <v>25.57</v>
    <v>25.77</v>
    <v>25.93</v>
    <v>25.79</v>
    <v>25.84</v>
    <v>25.88</v>
    <v>25.96</v>
    <v>25.62</v>
    <v>25.37</v>
    <v>25.64</v>
    <v>25.44</v>
    <v>24.82</v>
    <v>24.56</v>
    <v>24.53</v>
    <v>24.74</v>
  </a>
  <a r="1">
    <v>1.0733999999999999</v>
  </a>
  <a r="1">
    <v>1.0351999999999999</v>
  </a>
  <a r="1">
    <v>1.1422000000000001</v>
  </a>
  <a r="1">
    <v>1.0989</v>
  </a>
  <a r="1">
    <v>1.2233000000000001</v>
  </a>
  <a r="1" c="63">
    <v>1.0351999999999999</v>
    <v>1.0325</v>
    <v>1.0347999999999999</v>
    <v>1.0391999999999999</v>
    <v>1.036</v>
    <v>1.0324</v>
    <v>1.0241</v>
    <v>1.0302</v>
    <v>1.0395000000000001</v>
    <v>1.0407999999999999</v>
    <v>1.0395000000000001</v>
    <v>1.0337000000000001</v>
    <v>1.0327</v>
    <v>1.0405</v>
    <v>1.0522</v>
    <v>1.0538000000000001</v>
    <v>1.0490999999999999</v>
    <v>1.0468999999999999</v>
    <v>1.0505</v>
    <v>1.0556000000000001</v>
    <v>1.0529999999999999</v>
    <v>1.0535000000000001</v>
    <v>1.0629999999999999</v>
    <v>1.0682</v>
    <v>1.0626</v>
    <v>1.0582</v>
    <v>1.0605</v>
    <v>1.0621</v>
    <v>1.0603</v>
    <v>1.0592999999999999</v>
    <v>1.0613999999999999</v>
    <v>1.0634999999999999</v>
    <v>1.0638000000000001</v>
    <v>1.0608</v>
    <v>1.0661</v>
    <v>1.0702</v>
    <v>1.0662</v>
    <v>1.0546</v>
    <v>1.0599000000000001</v>
    <v>1.052</v>
    <v>1.0644</v>
    <v>1.0728</v>
    <v>1.0733999999999999</v>
    <v>1.0754999999999999</v>
    <v>1.0846</v>
    <v>1.0828</v>
    <v>1.0815999999999999</v>
    <v>1.0788</v>
    <v>1.0791999999999999</v>
    <v>1.0827</v>
    <v>1.0854999999999999</v>
    <v>1.0868</v>
    <v>1.0885</v>
    <v>1.0914999999999999</v>
    <v>1.0889</v>
    <v>1.0867</v>
    <v>1.0844</v>
    <v>1.0862000000000001</v>
    <v>1.0989</v>
    <v>1.091</v>
    <v>1.0792999999999999</v>
    <v>1.073</v>
    <v>1.0723</v>
  </a>
  <a r="1">
    <v>0.96560000000000001</v>
  </a>
  <a r="1">
    <v>0.93130000000000002</v>
  </a>
  <a r="1">
    <v>0.90980000000000005</v>
  </a>
  <a r="1">
    <v>0.87519999999999998</v>
  </a>
  <a r="1">
    <v>0.81720000000000004</v>
  </a>
  <a r="1" c="63">
    <v>0.96560000000000001</v>
    <v>0.96809999999999996</v>
    <v>0.96609999999999996</v>
    <v>0.96189999999999998</v>
    <v>0.96489999999999998</v>
    <v>0.96850000000000003</v>
    <v>0.97609999999999997</v>
    <v>0.97030000000000005</v>
    <v>0.9617</v>
    <v>0.96060000000000001</v>
    <v>0.96160000000000001</v>
    <v>0.96699999999999997</v>
    <v>0.96799999999999997</v>
    <v>0.9607</v>
    <v>0.95</v>
    <v>0.9486</v>
    <v>0.95299999999999996</v>
    <v>0.95499999999999996</v>
    <v>0.95169999999999999</v>
    <v>0.94710000000000005</v>
    <v>0.94930000000000003</v>
    <v>0.94889999999999997</v>
    <v>0.94040000000000001</v>
    <v>0.93610000000000004</v>
    <v>0.94069999999999998</v>
    <v>0.9446</v>
    <v>0.94259999999999999</v>
    <v>0.94130000000000003</v>
    <v>0.94279999999999997</v>
    <v>0.94369999999999998</v>
    <v>0.94179999999999997</v>
    <v>0.93989999999999996</v>
    <v>0.93969999999999998</v>
    <v>0.94220000000000004</v>
    <v>0.93789999999999996</v>
    <v>0.93410000000000004</v>
    <v>0.93759999999999999</v>
    <v>0.94750000000000001</v>
    <v>0.94310000000000005</v>
    <v>0.95020000000000004</v>
    <v>0.93920000000000003</v>
    <v>0.93179999999999996</v>
    <v>0.93130000000000002</v>
    <v>0.92949999999999999</v>
    <v>0.92149999999999999</v>
    <v>0.92320000000000002</v>
    <v>0.92420000000000002</v>
    <v>0.92689999999999995</v>
    <v>0.92630000000000001</v>
    <v>0.92330000000000001</v>
    <v>0.92100000000000004</v>
    <v>0.91979999999999995</v>
    <v>0.91890000000000005</v>
    <v>0.91579999999999995</v>
    <v>0.91800000000000004</v>
    <v>0.91990000000000005</v>
    <v>0.92179999999999995</v>
    <v>0.92049999999999998</v>
    <v>0.90980000000000005</v>
    <v>0.9163</v>
    <v>0.92620000000000002</v>
    <v>0.93159999999999998</v>
    <v>0.93210000000000004</v>
  </a>
  <a r="1">
    <v>6.7405999999999997</v>
  </a>
  <a r="1">
    <v>7.1066000000000003</v>
  </a>
  <a r="1">
    <v>6.3619000000000003</v>
  </a>
  <a r="1">
    <v>6.2965999999999998</v>
  </a>
  <a r="1">
    <v>6.7770000000000001</v>
  </a>
  <a r="1" c="64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  <v t="i">52</v>
    <v t="i">53</v>
    <v t="i">54</v>
    <v t="i">55</v>
    <v t="i">56</v>
    <v t="i">59</v>
    <v t="i">60</v>
    <v t="i">61</v>
    <v t="i">62</v>
    <v t="i">63</v>
    <v t="i">66</v>
    <v t="i">67</v>
    <v t="i">68</v>
    <v t="i">69</v>
    <v t="i">70</v>
    <v t="i">73</v>
    <v t="i">74</v>
    <v t="i">75</v>
    <v t="i">76</v>
    <v t="i">77</v>
    <v t="i">78</v>
    <v t="i">80</v>
    <v t="i">81</v>
    <v t="i">82</v>
    <v t="i">83</v>
    <v t="i">84</v>
    <v t="i">87</v>
    <v t="i">88</v>
  </a>
  <a r="1" c="64">
    <v>7.1066000000000003</v>
    <v>7.0709999999999997</v>
    <v>7.0439999999999996</v>
    <v>7.0849000000000002</v>
    <v>7.1551</v>
    <v>7.1192000000000002</v>
    <v>7.1639999999999997</v>
    <v>7.1387999999999998</v>
    <v>7.1580000000000004</v>
    <v>7.15</v>
    <v>7.1642000000000001</v>
    <v>7.2073999999999998</v>
    <v>7.1567999999999996</v>
    <v>7.0879000000000003</v>
    <v>7.0423999999999998</v>
    <v>7.0190000000000001</v>
    <v>6.9610000000000003</v>
    <v>6.9935</v>
    <v>6.9702000000000002</v>
    <v>6.9649000000000001</v>
    <v>6.9558999999999997</v>
    <v>6.9772999999999996</v>
    <v>6.9429999999999996</v>
    <v>6.9497999999999998</v>
    <v>6.9715999999999996</v>
    <v>6.9707999999999997</v>
    <v>6.9771999999999998</v>
    <v>6.96</v>
    <v>6.9809999999999999</v>
    <v>6.9828999999999999</v>
    <v>6.9880000000000004</v>
    <v>6.9610000000000003</v>
    <v>6.96</v>
    <v>6.9774000000000003</v>
    <v>6.9625000000000004</v>
    <v>6.8971999999999998</v>
    <v>6.8971999999999998</v>
    <v>6.9135</v>
    <v>6.8875000000000002</v>
    <v>6.88</v>
    <v>6.8369999999999997</v>
    <v>6.77</v>
    <v>6.7770000000000001</v>
    <v>6.77</v>
    <v>6.7365000000000004</v>
    <v>6.7009999999999996</v>
    <v>6.7321999999999997</v>
    <v>6.7723000000000004</v>
    <v>6.7450000000000001</v>
    <v>6.7737999999999996</v>
    <v>6.7824999999999998</v>
    <v>6.7824999999999998</v>
    <v>6.7824999999999998</v>
    <v>6.7824999999999998</v>
    <v>6.7824999999999998</v>
    <v>6.7824999999999998</v>
    <v>6.7824999999999998</v>
    <v>6.7480000000000002</v>
    <v>6.7539999999999996</v>
    <v>6.7405999999999997</v>
    <v>6.7289000000000003</v>
    <v>6.7732999999999999</v>
    <v>6.7918000000000003</v>
    <v>6.7910000000000004</v>
  </a>
  <a r="1">
    <v>44480.56</v>
  </a>
  <a r="1">
    <v>8548.31</v>
  </a>
  <a r="1">
    <v>16754</v>
  </a>
  <a r="1">
    <v>17474.88</v>
  </a>
  <a r="1">
    <v>23683</v>
  </a>
  <a r="1" c="85">
    <v t="i">0</v>
    <v t="i">1</v>
    <v t="i">2</v>
    <v t="i">3</v>
    <v t="i">4</v>
    <v t="i">5</v>
    <v t="i">6</v>
    <v t="i">7</v>
    <v t="i">9</v>
    <v t="i">10</v>
    <v t="i">11</v>
    <v t="i">12</v>
    <v t="i">13</v>
    <v t="i">14</v>
    <v t="i">16</v>
    <v t="i">17</v>
    <v t="i">18</v>
    <v t="i">19</v>
    <v t="i">20</v>
    <v t="i">21</v>
    <v t="i">23</v>
    <v t="i">24</v>
    <v t="i">25</v>
    <v t="i">26</v>
    <v t="i">27</v>
    <v t="i">28</v>
    <v t="i">29</v>
    <v t="i">30</v>
    <v t="i">31</v>
    <v t="i">32</v>
    <v t="i">33</v>
    <v t="i">34</v>
    <v t="i">35</v>
    <v t="i">37</v>
    <v t="i">38</v>
    <v t="i">39</v>
    <v t="i">40</v>
    <v t="i">41</v>
    <v t="i">42</v>
    <v t="i">43</v>
    <v t="i">44</v>
    <v t="i">45</v>
    <v t="i">46</v>
    <v t="i">47</v>
    <v t="i">48</v>
    <v t="i">49</v>
    <v t="i">50</v>
    <v t="i">51</v>
    <v t="i">52</v>
    <v t="i">53</v>
    <v t="i">54</v>
    <v t="i">55</v>
    <v t="i">56</v>
    <v t="i">57</v>
    <v t="i">58</v>
    <v t="i">59</v>
    <v t="i">60</v>
    <v t="i">61</v>
    <v t="i">62</v>
    <v t="i">63</v>
    <v t="i">64</v>
    <v t="i">65</v>
    <v t="i">66</v>
    <v t="i">67</v>
    <v t="i">68</v>
    <v t="i">69</v>
    <v t="i">70</v>
    <v t="i">71</v>
    <v t="i">72</v>
    <v t="i">73</v>
    <v t="i">74</v>
    <v t="i">75</v>
    <v t="i">76</v>
    <v t="i">77</v>
    <v t="i">78</v>
    <v t="i">79</v>
    <v t="i">80</v>
    <v t="i">81</v>
    <v t="i">82</v>
    <v t="i">83</v>
    <v t="i">84</v>
    <v t="i">85</v>
    <v t="i">86</v>
    <v t="i">87</v>
    <v t="i">88</v>
  </a>
  <a r="1" c="85">
    <v>16754</v>
    <v>16754</v>
    <v>16367</v>
    <v>16381.34</v>
    <v>16878.23</v>
    <v>16529</v>
    <v>16676.34</v>
    <v>16626.98</v>
    <v>16248</v>
    <v>15622</v>
    <v>16133.5</v>
    <v>16467.75</v>
    <v>16541.560000000001</v>
    <v>16502.82</v>
    <v>16577.72</v>
    <v>16195</v>
    <v>16460.13</v>
    <v>17095.05</v>
    <v>16928</v>
    <v>17017.439999999999</v>
    <v>17113</v>
    <v>16969.25</v>
    <v>16996.75</v>
    <v>16835.97</v>
    <v>17185.25</v>
    <v>17107.52</v>
    <v>17107.52</v>
    <v>17112</v>
    <v>17170.240000000002</v>
    <v>17756.25</v>
    <v>17831</v>
    <v>17396</v>
    <v>16836.5</v>
    <v>16712.599999999999</v>
    <v>16591</v>
    <v>16895.57</v>
    <v>16791</v>
    <v>16792.25</v>
    <v>16813.32</v>
    <v>16813.32</v>
    <v>16822</v>
    <v>16830.23</v>
    <v>16687.75</v>
    <v>16517</v>
    <v>16593</v>
    <v>16576.25</v>
    <v>16576.25</v>
    <v>16601.73</v>
    <v>16766.580000000002</v>
    <v>16658</v>
    <v>16817.25</v>
    <v>16850.48</v>
    <v>16932.11</v>
    <v>16932.11</v>
    <v>16954.349999999999</v>
    <v>17179</v>
    <v>17474.88</v>
    <v>17563.36</v>
    <v>18831</v>
    <v>19811</v>
    <v>19811</v>
    <v>20904</v>
    <v>21135</v>
    <v>21322.25</v>
    <v>20777</v>
    <v>20939.740000000002</v>
    <v>22318</v>
    <v>22318</v>
    <v>22591</v>
    <v>23000</v>
    <v>22902.75</v>
    <v>23599.25</v>
    <v>23080</v>
    <v>23090</v>
    <v>23090</v>
    <v>23795</v>
    <v>22745</v>
    <v>22951</v>
    <v>23683</v>
    <v>23451</v>
    <v>23381.51</v>
    <v>23381.51</v>
    <v>22904</v>
    <v>22915</v>
    <v>23197</v>
  </a>
  <a r="1">
    <v>129.31</v>
  </a>
  <a r="1">
    <v>129.71</v>
  </a>
  <a r="1">
    <v>152.18</v>
  </a>
  <a r="1">
    <v>130.43</v>
  </a>
  <a r="1">
    <v>147</v>
  </a>
  <a r="1" c="62">
    <v>130.43</v>
    <v>130.33000000000001</v>
    <v>131.02000000000001</v>
    <v>132.07</v>
    <v>131.97</v>
    <v>132.24</v>
    <v>132.61000000000001</v>
    <v>132.55000000000001</v>
    <v>133.41999999999999</v>
    <v>134.21</v>
    <v>132.88999999999999</v>
    <v>132.66999999999999</v>
    <v>133.19</v>
    <v>133.13999999999999</v>
    <v>134.54</v>
    <v>134.28</v>
    <v>134.29</v>
    <v>134.78</v>
    <v>134.94</v>
    <v>134.61000000000001</v>
    <v>133.68</v>
    <v>133.9</v>
    <v>134.03</v>
    <v>133.49</v>
    <v>131.69</v>
    <v>130.47999999999999</v>
    <v>130.62</v>
    <v>129.41</v>
    <v>129.44999999999999</v>
    <v>128.97999999999999</v>
    <v>128.58000000000001</v>
    <v>127.52</v>
    <v>127.46</v>
    <v>127.81</v>
    <v>126.84</v>
    <v>127.93</v>
    <v>128.52000000000001</v>
    <v>129.6</v>
    <v>129.19</v>
    <v>130.19</v>
    <v>129.71</v>
    <v>129.31</v>
    <v>130.35</v>
    <v>130.91999999999999</v>
    <v>130.97</v>
    <v>130.63999999999999</v>
    <v>131.55000000000001</v>
    <v>132.94</v>
    <v>132.27000000000001</v>
    <v>131.12</v>
    <v>130.62</v>
    <v>130.72</v>
    <v>131.34</v>
    <v>130.43</v>
    <v>130.15</v>
    <v>129.69999999999999</v>
    <v>129.65</v>
    <v>129.71</v>
    <v>131.69999999999999</v>
    <v>130.53</v>
    <v>129.94</v>
    <v>129.80000000000001</v>
  </a>
  <a r="1">
    <v>157.02000000000001</v>
  </a>
  <a r="1">
    <v>142.88</v>
  </a>
  <a r="1">
    <v>142.05000000000001</v>
  </a>
  <a r="1">
    <v>142.57</v>
  </a>
  <a r="1">
    <v>163.85499999999999</v>
  </a>
  <a r="1" c="62">
    <v>142.57</v>
    <v>142.84</v>
    <v>144.05500000000001</v>
    <v>145.33000000000001</v>
    <v>144.51</v>
    <v>144.55000000000001</v>
    <v>144.62</v>
    <v>145.07</v>
    <v>145.94499999999999</v>
    <v>147.42500000000001</v>
    <v>146.02500000000001</v>
    <v>145.245</v>
    <v>145.94999999999999</v>
    <v>145.94499999999999</v>
    <v>147.315</v>
    <v>147.09</v>
    <v>146.69499999999999</v>
    <v>147.495</v>
    <v>147.94999999999999</v>
    <v>148.26</v>
    <v>146.75</v>
    <v>145.88999999999999</v>
    <v>146.20500000000001</v>
    <v>145.91999999999999</v>
    <v>142.17500000000001</v>
    <v>140.57499999999999</v>
    <v>140.79</v>
    <v>140.255</v>
    <v>140.51</v>
    <v>140.22</v>
    <v>139.81</v>
    <v>139.16499999999999</v>
    <v>138.97999999999999</v>
    <v>139.44999999999999</v>
    <v>139.035</v>
    <v>139.375</v>
    <v>139.685</v>
    <v>139.91999999999999</v>
    <v>141</v>
    <v>141.28</v>
    <v>141.73500000000001</v>
    <v>142.05000000000001</v>
    <v>142.935</v>
    <v>144.68</v>
    <v>143.07</v>
    <v>143.35499999999999</v>
    <v>144.32</v>
    <v>144.75</v>
    <v>145.31</v>
    <v>144.465</v>
    <v>143.34</v>
    <v>144.20500000000001</v>
    <v>144.88</v>
    <v>144.095</v>
    <v>143</v>
    <v>141.965</v>
    <v>142.36500000000001</v>
    <v>142.88</v>
    <v>145.125</v>
    <v>144.62</v>
    <v>143.69</v>
    <v>143.17500000000001</v>
  </a>
  <a r="1" c="53">
    <v>67.03</v>
    <v>66.22</v>
    <v>67.58</v>
    <v>70.89</v>
    <v>70.430000000000007</v>
    <v>70.81</v>
    <v>72.78</v>
    <v>75.5</v>
    <v>76.959999999999994</v>
    <v>76.09</v>
    <v>74.25</v>
    <v>71.260000000000005</v>
    <v>72.209999999999994</v>
    <v>71.430000000000007</v>
    <v>71.739999999999995</v>
    <v>75.37</v>
    <v>74.349999999999994</v>
    <v>71.34</v>
    <v>64.87</v>
    <v>69.010000000000005</v>
    <v>71.849999999999994</v>
    <v>69.819999999999993</v>
    <v>69.760000000000005</v>
    <v>69.430000000000007</v>
    <v>73.95</v>
    <v>74.23</v>
    <v>76.72</v>
    <v>77.7</v>
    <v>75.709999999999994</v>
    <v>74.599999999999994</v>
    <v>77.38</v>
    <v>74.47</v>
    <v>71.760000000000005</v>
    <v>65.510000000000005</v>
    <v>63.76</v>
    <v>62.15</v>
    <v>63.31</v>
    <v>67.41</v>
    <v>67.09</v>
    <v>68.08</v>
    <v>68.849999999999994</v>
    <v>70.94</v>
    <v>71.03</v>
    <v>70.83</v>
    <v>70.48</v>
    <v>70.91</v>
    <v>70.5</v>
    <v>71</v>
    <v>71.33</v>
    <v>69.23</v>
    <v>68.89</v>
    <v>67.91</v>
    <v>68.459999999999994</v>
  </a>
  <a r="1">
    <v>108.78</v>
  </a>
  <a r="1">
    <v>115.49</v>
  </a>
  <a r="1">
    <v>132.25</v>
  </a>
  <a r="1">
    <v>138.79</v>
  </a>
  <a r="1">
    <v>128.93</v>
  </a>
  <a r="1" c="63">
    <v>138.79</v>
    <v>139.88</v>
    <v>139.29</v>
    <v>139.55000000000001</v>
    <v>140.18</v>
    <v>140.35</v>
    <v>142.12</v>
    <v>141.24</v>
    <v>139.59</v>
    <v>138.61000000000001</v>
    <v>139.1</v>
    <v>138.94</v>
    <v>138.68</v>
    <v>138.03</v>
    <v>135.27000000000001</v>
    <v>134.30000000000001</v>
    <v>136.74</v>
    <v>137.05000000000001</v>
    <v>136.6</v>
    <v>136.65</v>
    <v>136.56</v>
    <v>137.66</v>
    <v>135.57</v>
    <v>135.47</v>
    <v>137.76</v>
    <v>136.69</v>
    <v>136.88</v>
    <v>131.69999999999999</v>
    <v>132.47</v>
    <v>132.33000000000001</v>
    <v>132.79</v>
    <v>132.86000000000001</v>
    <v>133.47999999999999</v>
    <v>134.47</v>
    <v>133.01</v>
    <v>131.11000000000001</v>
    <v>130.72999999999999</v>
    <v>131</v>
    <v>132.62</v>
    <v>133.4</v>
    <v>132.07</v>
    <v>131.88</v>
    <v>132.25</v>
    <v>132.47</v>
    <v>129.22</v>
    <v>127.88</v>
    <v>128.54</v>
    <v>128.13</v>
    <v>128.88</v>
    <v>128.41999999999999</v>
    <v>129.57</v>
    <v>130.66</v>
    <v>130.15</v>
    <v>129.59</v>
    <v>130.21</v>
    <v>129.85</v>
    <v>130.44</v>
    <v>130.09</v>
    <v>128.93</v>
    <v>128.65</v>
    <v>131.16999999999999</v>
    <v>132.65</v>
    <v>131.05000000000001</v>
  </a>
  <a r="1">
    <v>16121.25</v>
  </a>
  <a r="1">
    <v>15608.17</v>
  </a>
  <a r="1">
    <v>15352.69</v>
  </a>
  <a r="1">
    <v>17069.66</v>
  </a>
  <a r="1">
    <v>12405.82</v>
  </a>
  <a r="1" c="49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106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267</v>
    <v t="i">274</v>
    <v t="i">281</v>
    <v t="i">288</v>
    <v t="i">295</v>
    <v t="i">302</v>
    <v t="i">309</v>
    <v t="i">316</v>
    <v t="i">323</v>
    <v t="i">330</v>
    <v t="i">337</v>
  </a>
  <a r="1" c="49">
    <v>23.22</v>
    <v>27.36</v>
    <v>27.75</v>
    <v>27.59</v>
    <v>31.98</v>
    <v>30.75</v>
    <v>23.87</v>
    <v>20.81</v>
    <v>19.63</v>
    <v>21.16</v>
    <v>22.7</v>
    <v>28.21</v>
    <v>33.4</v>
    <v>30.19</v>
    <v>28.87</v>
    <v>29.43</v>
    <v>25.72</v>
    <v>24.79</v>
    <v>27.75</v>
    <v>31.13</v>
    <v>27.23</v>
    <v>26.7</v>
    <v>24.64</v>
    <v>24.23</v>
    <v>23.03</v>
    <v>21.33</v>
    <v>21.15</v>
    <v>19.53</v>
    <v>20.6</v>
    <v>25.56</v>
    <v>25.47</v>
    <v>22.79</v>
    <v>26.3</v>
    <v>29.92</v>
    <v>31.62</v>
    <v>31.36</v>
    <v>32.020000000000003</v>
    <v>29.69</v>
    <v>25.75</v>
    <v>24.55</v>
    <v>22.52</v>
    <v>23.12</v>
    <v>20.5</v>
    <v>19.059999999999999</v>
    <v>22.83</v>
    <v>22.62</v>
    <v>20.87</v>
    <v>21.67</v>
    <v>21.13</v>
  </a>
  <a r="1" c="53">
    <v>40.11</v>
    <v>39.22</v>
    <v>39.1</v>
    <v>37.229999999999997</v>
    <v>36.4</v>
    <v>39</v>
    <v>39.520000000000003</v>
    <v>38.22</v>
    <v>37.89</v>
    <v>36.89</v>
    <v>36.17</v>
    <v>34.51</v>
    <v>34.74</v>
    <v>33.53</v>
    <v>32.92</v>
    <v>35.57</v>
    <v>34.869999999999997</v>
    <v>32.53</v>
    <v>30.93</v>
    <v>32.340000000000003</v>
    <v>31.88</v>
    <v>32.08</v>
    <v>31.78</v>
    <v>32.75</v>
    <v>33.71</v>
    <v>33.69</v>
    <v>35.56</v>
    <v>34.96</v>
    <v>33.72</v>
    <v>32.89</v>
    <v>34.36</v>
    <v>33.06</v>
    <v>31.05</v>
    <v>30.36</v>
    <v>30.89</v>
    <v>31.01</v>
    <v>32.19</v>
    <v>34.19</v>
    <v>33.909999999999997</v>
    <v>35.869999999999997</v>
    <v>35.369999999999997</v>
    <v>36.11</v>
    <v>35.93</v>
    <v>34.53</v>
    <v>33.700000000000003</v>
    <v>33.950000000000003</v>
    <v>34.200000000000003</v>
    <v>35.380000000000003</v>
    <v>36.119999999999997</v>
    <v>35.35</v>
    <v>36.25</v>
    <v>36.590000000000003</v>
    <v>37</v>
  </a>
  <a r="1" c="53">
    <v>69.31</v>
    <v>67.41</v>
    <v>68.53</v>
    <v>66.489999999999995</v>
    <v>64.37</v>
    <v>68.23</v>
    <v>69.180000000000007</v>
    <v>69.290000000000006</v>
    <v>68.08</v>
    <v>66.48</v>
    <v>61.32</v>
    <v>59.06</v>
    <v>59.37</v>
    <v>59.01</v>
    <v>58.02</v>
    <v>60.22</v>
    <v>59.62</v>
    <v>56.71</v>
    <v>53.84</v>
    <v>56.94</v>
    <v>54.82</v>
    <v>56.71</v>
    <v>55.41</v>
    <v>55.99</v>
    <v>56.37</v>
    <v>57.09</v>
    <v>59.56</v>
    <v>57.69</v>
    <v>55.16</v>
    <v>53.84</v>
    <v>55.62</v>
    <v>52.14</v>
    <v>49.11</v>
    <v>47.89</v>
    <v>48.73</v>
    <v>47.98</v>
    <v>50.15</v>
    <v>49.03</v>
    <v>45.72</v>
    <v>50.02</v>
    <v>49.53</v>
    <v>50.2</v>
    <v>51.94</v>
    <v>49.44</v>
    <v>48.05</v>
    <v>47.8</v>
    <v>47.99</v>
    <v>50.4</v>
    <v>52.35</v>
    <v>53.1</v>
    <v>55.29</v>
    <v>58.2</v>
    <v>58.57</v>
  </a>
  <a r="1" c="53">
    <v>84</v>
    <v>83.86</v>
    <v>84.34</v>
    <v>83.06</v>
    <v>81.849999999999994</v>
    <v>86.1</v>
    <v>89.29</v>
    <v>89.08</v>
    <v>88.48</v>
    <v>89.06</v>
    <v>85.74</v>
    <v>85.03</v>
    <v>84.53</v>
    <v>82.49</v>
    <v>82.42</v>
    <v>87.36</v>
    <v>86.67</v>
    <v>81.67</v>
    <v>74.92</v>
    <v>76.459999999999994</v>
    <v>74.12</v>
    <v>73.02</v>
    <v>72.040000000000006</v>
    <v>75.06</v>
    <v>78.13</v>
    <v>77.11</v>
    <v>81.12</v>
    <v>79.17</v>
    <v>78.17</v>
    <v>74.349999999999994</v>
    <v>78.069999999999993</v>
    <v>72.900000000000006</v>
    <v>68.430000000000007</v>
    <v>68.010000000000005</v>
    <v>69.459999999999994</v>
    <v>68.180000000000007</v>
    <v>72.319999999999993</v>
    <v>74.75</v>
    <v>75.42</v>
    <v>81.25</v>
    <v>79.989999999999995</v>
    <v>82.37</v>
    <v>83.76</v>
    <v>80.98</v>
    <v>79.08</v>
    <v>78.52</v>
    <v>77.680000000000007</v>
    <v>80.37</v>
    <v>83.79</v>
    <v>82.78</v>
    <v>83.4</v>
    <v>83.41</v>
    <v>83.6</v>
  </a>
  <a r="1" c="53">
    <v t="i">1</v>
    <v t="i">8</v>
    <v t="i">15</v>
    <v t="i">22</v>
    <v t="i">29</v>
    <v t="i">36</v>
    <v t="i">43</v>
    <v t="i">50</v>
    <v t="i">57</v>
    <v t="i">64</v>
    <v t="i">72</v>
    <v t="i">78</v>
    <v t="i">85</v>
    <v t="i">92</v>
    <v t="i">99</v>
    <v t="i">106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267</v>
    <v t="i">274</v>
    <v t="i">281</v>
    <v t="i">288</v>
    <v t="i">295</v>
    <v t="i">302</v>
    <v t="i">309</v>
    <v t="i">316</v>
    <v t="i">324</v>
    <v t="i">330</v>
    <v t="i">337</v>
    <v t="i">344</v>
    <v t="i">351</v>
    <v t="i">358</v>
    <v t="i">365</v>
  </a>
  <a r="1" c="53">
    <v>62.17</v>
    <v>61.16</v>
    <v>58.97</v>
    <v>48.33</v>
    <v>47.9</v>
    <v>50.9</v>
    <v>51.31</v>
    <v>52.91</v>
    <v>51.79</v>
    <v>51.58</v>
    <v>52.12</v>
    <v>52.21</v>
    <v>50.89</v>
    <v>53.12</v>
    <v>53.17</v>
    <v>54.83</v>
    <v>56.36</v>
    <v>53.67</v>
    <v>50.93</v>
    <v>49.734999999999999</v>
    <v>47.27</v>
    <v>47.844999999999999</v>
    <v>46.034999999999997</v>
    <v>47.835000000000001</v>
    <v>49.77</v>
    <v>50.74</v>
    <v>51.61</v>
    <v>49.65</v>
    <v>48.47</v>
    <v>48.045000000000002</v>
    <v>47.725000000000001</v>
    <v>47.685000000000002</v>
    <v>45.305</v>
    <v>44.13</v>
    <v>44.765000000000001</v>
    <v>44.29</v>
    <v>45.945</v>
    <v>47.215000000000003</v>
    <v>48.1</v>
    <v>51.48</v>
    <v>50.25</v>
    <v>50.37</v>
    <v>51.16</v>
    <v>50.17</v>
    <v>48.9</v>
    <v>48.225000000000001</v>
    <v>48.54</v>
    <v>52.07</v>
    <v>53.18</v>
    <v>51.97</v>
    <v>53.51</v>
    <v>56.77</v>
    <v>56.74</v>
  </a>
  <a r="1" c="53">
    <v>86.28</v>
    <v>86.658000000000001</v>
    <v>88.311999999999998</v>
    <v>89.451999999999998</v>
    <v>88.811999999999998</v>
    <v>88.872</v>
    <v>88.5</v>
    <v>88.891999999999996</v>
    <v>89.305999999999997</v>
    <v>88.414000000000001</v>
    <v>88.358000000000004</v>
    <v>89.945999999999998</v>
    <v>89.388000000000005</v>
    <v>88.078000000000003</v>
    <v>86.593999999999994</v>
    <v>88.378</v>
    <v>87.781999999999996</v>
    <v>85.921999999999997</v>
    <v>83.906000000000006</v>
    <v>85.23</v>
    <v>83.988</v>
    <v>88.828000000000003</v>
    <v>90.036000000000001</v>
    <v>89.725999999999999</v>
    <v>91.882000000000005</v>
    <v>92.012</v>
    <v>91.878</v>
    <v>91.903999999999996</v>
    <v>92.628</v>
    <v>90.022000000000006</v>
    <v>91.947999999999993</v>
    <v>89.477999999999994</v>
    <v>90.572000000000003</v>
    <v>89.236000000000004</v>
    <v>91.427999999999997</v>
    <v>90.67</v>
    <v>89.828000000000003</v>
    <v>90.6</v>
    <v>89.811999999999998</v>
    <v>88.53</v>
    <v>85.575999999999993</v>
    <v>86.524000000000001</v>
    <v>86.024000000000001</v>
    <v>85.611999999999995</v>
    <v>85.135999999999996</v>
    <v>84.563999999999993</v>
    <v>83.444000000000003</v>
    <v>85.54</v>
    <v>85.262</v>
    <v>84.975999999999999</v>
    <v>84.793999999999997</v>
    <v>85.587999999999994</v>
    <v>85.674000000000007</v>
  </a>
  <a r="1" c="53">
    <v>16.117999999999999</v>
    <v>15.54</v>
    <v>14.561999999999999</v>
    <v>12.404</v>
    <v>12.73</v>
    <v>13.586</v>
    <v>13.68</v>
    <v>13.667999999999999</v>
    <v>13.57</v>
    <v>13.532</v>
    <v>13.76</v>
    <v>13.286</v>
    <v>13.066000000000001</v>
    <v>13.148</v>
    <v>13.326000000000001</v>
    <v>14.19</v>
    <v>14.124000000000001</v>
    <v>13.206</v>
    <v>13.256</v>
    <v>13.2</v>
    <v>12.736000000000001</v>
    <v>12.57</v>
    <v>11.574</v>
    <v>12.093999999999999</v>
    <v>12.438000000000001</v>
    <v>12.722</v>
    <v>13.144</v>
    <v>12.666</v>
    <v>12.468</v>
    <v>12.11</v>
    <v>12.8</v>
    <v>12.984</v>
    <v>12.458</v>
    <v>11.776</v>
    <v>11.86</v>
    <v>12.03</v>
    <v>12.256</v>
    <v>12.512</v>
    <v>13.087999999999999</v>
    <v>13.14</v>
    <v>13.426</v>
    <v>13.718</v>
    <v>13.654</v>
    <v>13.488</v>
    <v>13.304</v>
    <v>13.864000000000001</v>
    <v>13.837999999999999</v>
    <v>14.901999999999999</v>
    <v>15.214</v>
    <v>15.044</v>
    <v>15.526</v>
    <v>15.667999999999999</v>
    <v>15.826000000000001</v>
  </a>
  <a r="1" c="53">
    <v>65.87</v>
    <v>65.709999999999994</v>
    <v>66.61</v>
    <v>67.66</v>
    <v>68.44</v>
    <v>69.02</v>
    <v>73.05</v>
    <v>72.400000000000006</v>
    <v>75.22</v>
    <v>76.28</v>
    <v>70.27</v>
    <v>70.599999999999994</v>
    <v>66.069999999999993</v>
    <v>64.89</v>
    <v>68.31</v>
    <v>71.36</v>
    <v>72.36</v>
    <v>67.94</v>
    <v>61.44</v>
    <v>58.99</v>
    <v>57.19</v>
    <v>57.32</v>
    <v>53.25</v>
    <v>54.14</v>
    <v>58.2</v>
    <v>57.93</v>
    <v>59.41</v>
    <v>59.44</v>
    <v>61.02</v>
    <v>55.73</v>
    <v>58.97</v>
    <v>57.11</v>
    <v>53.42</v>
    <v>55.88</v>
    <v>56.85</v>
    <v>56.27</v>
    <v>54.91</v>
    <v>56</v>
    <v>59.34</v>
    <v>61.62</v>
    <v>61.07</v>
    <v>62.46</v>
    <v>64.2</v>
    <v>64.59</v>
    <v>60.87</v>
    <v>62.76</v>
    <v>62.32</v>
    <v>62.95</v>
    <v>66.45</v>
    <v>66.91</v>
    <v>67.45</v>
    <v>66.38</v>
    <v>65.87</v>
  </a>
  <a r="1" c="53">
    <v>122.92</v>
    <v>123.44</v>
    <v>120.06</v>
    <v>114.88</v>
    <v>114.2</v>
    <v>119.64</v>
    <v>122.56</v>
    <v>122.86</v>
    <v>124.22</v>
    <v>123.52</v>
    <v>123.26</v>
    <v>124.76</v>
    <v>123.46</v>
    <v>122.42</v>
    <v>123.02</v>
    <v>124.96</v>
    <v>127.12</v>
    <v>120.12</v>
    <v>112.78</v>
    <v>112.46</v>
    <v>109.24</v>
    <v>111.82</v>
    <v>107.14</v>
    <v>111.18</v>
    <v>115.52</v>
    <v>116.22</v>
    <v>117.46</v>
    <v>116.26</v>
    <v>113.84</v>
    <v>107.48</v>
    <v>110.86</v>
    <v>106.22</v>
    <v>103.84</v>
    <v>103.28</v>
    <v>107.14</v>
    <v>106.4</v>
    <v>108.5</v>
    <v>111.82</v>
    <v>114.1</v>
    <v>121.02</v>
    <v>119.24</v>
    <v>122.06</v>
    <v>118.5</v>
    <v>117.08</v>
    <v>113.16</v>
    <v>113.78</v>
    <v>113.28</v>
    <v>115.8</v>
    <v>119.52</v>
    <v>118.74</v>
    <v>119.08</v>
    <v>121.22</v>
    <v>121.12</v>
  </a>
  <a r="1" c="53">
    <v>61.36</v>
    <v>60.58</v>
    <v>58.67</v>
    <v>56.23</v>
    <v>56.25</v>
    <v>59.52</v>
    <v>58.3</v>
    <v>58.34</v>
    <v>57.22</v>
    <v>57.57</v>
    <v>58.88</v>
    <v>58.85</v>
    <v>56.27</v>
    <v>55.19</v>
    <v>55.24</v>
    <v>56.78</v>
    <v>57.11</v>
    <v>54.02</v>
    <v>51.17</v>
    <v>50.91</v>
    <v>48.75</v>
    <v>51.46</v>
    <v>49.38</v>
    <v>52</v>
    <v>54.39</v>
    <v>54.43</v>
    <v>55.15</v>
    <v>54.19</v>
    <v>52.86</v>
    <v>50.22</v>
    <v>52.73</v>
    <v>50.77</v>
    <v>47.29</v>
    <v>47.174999999999997</v>
    <v>47.865000000000002</v>
    <v>48.13</v>
    <v>47.975000000000001</v>
    <v>50.19</v>
    <v>51.6</v>
    <v>55.63</v>
    <v>53.72</v>
    <v>55.11</v>
    <v>54.92</v>
    <v>54.4</v>
    <v>52.3</v>
    <v>52.54</v>
    <v>52.6</v>
    <v>54.87</v>
    <v>57.21</v>
    <v>57.41</v>
    <v>58.96</v>
    <v>60.54</v>
    <v>60.03</v>
  </a>
  <a r="1" c="53">
    <v>68.91</v>
    <v>66.569999999999993</v>
    <v>63.95</v>
    <v>60.05</v>
    <v>61.43</v>
    <v>66.239999999999995</v>
    <v>66.430000000000007</v>
    <v>67.67</v>
    <v>67.989999999999995</v>
    <v>66.900000000000006</v>
    <v>64.989999999999995</v>
    <v>63.14</v>
    <v>60.68</v>
    <v>60.59</v>
    <v>60.82</v>
    <v>62.66</v>
    <v>62.5</v>
    <v>57.9</v>
    <v>56.08</v>
    <v>57.53</v>
    <v>55.58</v>
    <v>57.8</v>
    <v>55.58</v>
    <v>59.17</v>
    <v>61.75</v>
    <v>61.68</v>
    <v>62.05</v>
    <v>60.47</v>
    <v>60.1</v>
    <v>55.87</v>
    <v>58.56</v>
    <v>57.06</v>
    <v>53.26</v>
    <v>52.36</v>
    <v>53.87</v>
    <v>52.08</v>
    <v>52.23</v>
    <v>54.7</v>
    <v>55.56</v>
    <v>60.71</v>
    <v>59.43</v>
    <v>60.04</v>
    <v>59.77</v>
    <v>58.02</v>
    <v>56.17</v>
    <v>55.91</v>
    <v>56.17</v>
    <v>57.57</v>
    <v>59.91</v>
    <v>59.28</v>
    <v>60.43</v>
    <v>62.34</v>
    <v>61.8</v>
  </a>
  <a r="1" c="53">
    <v>81.31</v>
    <v>81.44</v>
    <v>81.739999999999995</v>
    <v>77.94</v>
    <v>75.209999999999994</v>
    <v>79.959999999999994</v>
    <v>79.900000000000006</v>
    <v>80.959999999999994</v>
    <v>83.24</v>
    <v>83.37</v>
    <v>83.08</v>
    <v>84.45</v>
    <v>79.510000000000005</v>
    <v>80.930000000000007</v>
    <v>77.319999999999993</v>
    <v>78.81</v>
    <v>78.89</v>
    <v>74.849999999999994</v>
    <v>75.52</v>
    <v>77.19</v>
    <v>76.010000000000005</v>
    <v>79.260000000000005</v>
    <v>78.819999999999993</v>
    <v>80.650000000000006</v>
    <v>82.53</v>
    <v>81.84</v>
    <v>81.63</v>
    <v>82.67</v>
    <v>81.849999999999994</v>
    <v>77.709999999999994</v>
    <v>77.08</v>
    <v>75.83</v>
    <v>74.92</v>
    <v>73.38</v>
    <v>73.38</v>
    <v>72.7</v>
    <v>71.22</v>
    <v>71.83</v>
    <v>73.95</v>
    <v>75.040000000000006</v>
    <v>75.3</v>
    <v>76.989999999999995</v>
    <v>77.98</v>
    <v>76.22</v>
    <v>74.239999999999995</v>
    <v>74.790000000000006</v>
    <v>74.459999999999994</v>
    <v>76.19</v>
    <v>76.77</v>
    <v>76.28</v>
    <v>73.97</v>
    <v>75.900000000000006</v>
    <v>75.72</v>
  </a>
  <a r="1" c="53">
    <v>98.38</v>
    <v>97.91</v>
    <v>99.97</v>
    <v>98.53</v>
    <v>99.52</v>
    <v>103.72</v>
    <v>105.96</v>
    <v>107.1</v>
    <v>113.32</v>
    <v>112.62</v>
    <v>107.76</v>
    <v>107.96</v>
    <v>104.88</v>
    <v>102.2</v>
    <v>104.16</v>
    <v>104.66</v>
    <v>104.24</v>
    <v>100.32</v>
    <v>97.27</v>
    <v>101.84</v>
    <v>100.96</v>
    <v>105.46</v>
    <v>103.9</v>
    <v>104.84</v>
    <v>105.4</v>
    <v>102.98</v>
    <v>101.72</v>
    <v>101.86</v>
    <v>102.5</v>
    <v>96.5</v>
    <v>99.82</v>
    <v>96.26</v>
    <v>92.34</v>
    <v>92.63</v>
    <v>94.53</v>
    <v>94.42</v>
    <v>93.14</v>
    <v>96.46</v>
    <v>98.19</v>
    <v>98.47</v>
    <v>97.8</v>
    <v>100.56</v>
    <v>102.04</v>
    <v>101.88</v>
    <v>100.08</v>
    <v>99.78</v>
    <v>99.75</v>
    <v>101.58</v>
    <v>102.02</v>
    <v>101.46</v>
    <v>99.78</v>
    <v>99.16</v>
    <v>101.08</v>
  </a>
  <a r="1" c="53">
    <v>72.41</v>
    <v>70.709999999999994</v>
    <v>69.28</v>
    <v>63.99</v>
    <v>66.739999999999995</v>
    <v>70.88</v>
    <v>70.33</v>
    <v>69.510000000000005</v>
    <v>67.599999999999994</v>
    <v>66.790000000000006</v>
    <v>67.959999999999994</v>
    <v>66.87</v>
    <v>64.900000000000006</v>
    <v>64.16</v>
    <v>64.2</v>
    <v>66.010000000000005</v>
    <v>66.540000000000006</v>
    <v>62.82</v>
    <v>59.92</v>
    <v>59.79</v>
    <v>58.2</v>
    <v>60.68</v>
    <v>60.25</v>
    <v>63.54</v>
    <v>66.41</v>
    <v>66.52</v>
    <v>66.95</v>
    <v>65.5</v>
    <v>64.03</v>
    <v>59.56</v>
    <v>61.61</v>
    <v>58.71</v>
    <v>55.88</v>
    <v>55.91</v>
    <v>58.44</v>
    <v>58.84</v>
    <v>59.22</v>
    <v>61.67</v>
    <v>62.82</v>
    <v>66.47</v>
    <v>65.849999999999994</v>
    <v>67.31</v>
    <v>67.3</v>
    <v>66.25</v>
    <v>64.239999999999995</v>
    <v>64.03</v>
    <v>64.12</v>
    <v>66.23</v>
    <v>68.55</v>
    <v>68.540000000000006</v>
    <v>69.02</v>
    <v>71.34</v>
    <v>70.39</v>
  </a>
  <a r="1" c="53">
    <v>33.81</v>
    <v>32.6</v>
    <v>31.555</v>
    <v>28.94</v>
    <v>30.22</v>
    <v>31.34</v>
    <v>31.984999999999999</v>
    <v>32.685000000000002</v>
    <v>32.634999999999998</v>
    <v>32.85</v>
    <v>32.479999999999997</v>
    <v>31.875</v>
    <v>30.89</v>
    <v>31.155000000000001</v>
    <v>31.145</v>
    <v>31.93</v>
    <v>31.375</v>
    <v>29.995000000000001</v>
    <v>29.835000000000001</v>
    <v>29.85</v>
    <v>29.46</v>
    <v>30.04</v>
    <v>27.84</v>
    <v>28.125</v>
    <v>28.95</v>
    <v>29.274999999999999</v>
    <v>30.57</v>
    <v>29.844999999999999</v>
    <v>29.635000000000002</v>
    <v>28.695</v>
    <v>29.89</v>
    <v>30.07</v>
    <v>28.614999999999998</v>
    <v>27.425000000000001</v>
    <v>27.934999999999999</v>
    <v>27.864999999999998</v>
    <v>28.175000000000001</v>
    <v>28.83</v>
    <v>29.88</v>
    <v>31</v>
    <v>31.51</v>
    <v>31.76</v>
    <v>32.024999999999999</v>
    <v>32.229999999999997</v>
    <v>31.364999999999998</v>
    <v>31.96</v>
    <v>31.82</v>
    <v>32.78</v>
    <v>33.195</v>
    <v>33.43</v>
    <v>33.82</v>
    <v>33.369999999999997</v>
    <v>33.43</v>
  </a>
  <a r="1" c="53">
    <v>30.465</v>
    <v>29.73</v>
    <v>29.33</v>
    <v>28.21</v>
    <v>27.875</v>
    <v>29.61</v>
    <v>29.95</v>
    <v>30.114999999999998</v>
    <v>30.67</v>
    <v>30.645</v>
    <v>30.155000000000001</v>
    <v>29.86</v>
    <v>29.335000000000001</v>
    <v>28.364999999999998</v>
    <v>28.545000000000002</v>
    <v>28.2</v>
    <v>27.75</v>
    <v>26.635000000000002</v>
    <v>25.805</v>
    <v>26.585000000000001</v>
    <v>26.085000000000001</v>
    <v>27.08</v>
    <v>26.954999999999998</v>
    <v>28.35</v>
    <v>29.34</v>
    <v>29.565000000000001</v>
    <v>29.015000000000001</v>
    <v>28.85</v>
    <v>28.375</v>
    <v>26.5</v>
    <v>27.475000000000001</v>
    <v>26.71</v>
    <v>25.6</v>
    <v>25.45</v>
    <v>26.7</v>
    <v>26.29</v>
    <v>26.364999999999998</v>
    <v>27.594999999999999</v>
    <v>27.395</v>
    <v>28.19</v>
    <v>28.295000000000002</v>
    <v>29.37</v>
    <v>29.565000000000001</v>
    <v>29.18</v>
    <v>28.33</v>
    <v>28.245000000000001</v>
    <v>28.085000000000001</v>
    <v>28.86</v>
    <v>29.32</v>
    <v>29.33</v>
    <v>29.67</v>
    <v>30.76</v>
    <v>30.434999999999999</v>
  </a>
  <a r="1" c="53">
    <v>31.774999999999999</v>
    <v>30.864999999999998</v>
    <v>31.12</v>
    <v>30.085000000000001</v>
    <v>31</v>
    <v>30.76</v>
    <v>32.17</v>
    <v>32.07</v>
    <v>33.055</v>
    <v>33.770000000000003</v>
    <v>32.725000000000001</v>
    <v>32.545000000000002</v>
    <v>34.024999999999999</v>
    <v>33.365000000000002</v>
    <v>34.33</v>
    <v>35.380000000000003</v>
    <v>35.265000000000001</v>
    <v>35.299999999999997</v>
    <v>31.4</v>
    <v>31.53</v>
    <v>31.44</v>
    <v>31.745000000000001</v>
    <v>30.31</v>
    <v>31.1</v>
    <v>33.064999999999998</v>
    <v>32.4</v>
    <v>33.99</v>
    <v>34.33</v>
    <v>35.814999999999998</v>
    <v>33.799999999999997</v>
    <v>33.814999999999998</v>
    <v>32.700000000000003</v>
    <v>31.105</v>
    <v>31.75</v>
    <v>33.020000000000003</v>
    <v>32.880000000000003</v>
    <v>33.54</v>
    <v>34.204999999999998</v>
    <v>36.03</v>
    <v>35.15</v>
    <v>35.57</v>
    <v>36.159999999999997</v>
    <v>36.270000000000003</v>
    <v>35.024999999999999</v>
    <v>34.75</v>
    <v>35.715000000000003</v>
    <v>35.28</v>
    <v>34.865000000000002</v>
    <v>36.155000000000001</v>
    <v>35.26</v>
    <v>35.395000000000003</v>
    <v>34.82</v>
    <v>35.340000000000003</v>
  </a>
  <a r="1" c="53">
    <v>99.82</v>
    <v>100.22</v>
    <v>97.37</v>
    <v>91.11</v>
    <v>88.38</v>
    <v>91.73</v>
    <v>91.89</v>
    <v>93.74</v>
    <v>93.91</v>
    <v>92.88</v>
    <v>93.16</v>
    <v>92.6</v>
    <v>88.23</v>
    <v>89.44</v>
    <v>86.6</v>
    <v>89.36</v>
    <v>92.2</v>
    <v>88.17</v>
    <v>85.73</v>
    <v>89.41</v>
    <v>88.67</v>
    <v>90.02</v>
    <v>89.22</v>
    <v>92.65</v>
    <v>96.69</v>
    <v>97.64</v>
    <v>97.35</v>
    <v>97.46</v>
    <v>96.8</v>
    <v>90.54</v>
    <v>91.04</v>
    <v>89.6</v>
    <v>86.05</v>
    <v>85.79</v>
    <v>87.67</v>
    <v>87.55</v>
    <v>86.84</v>
    <v>87.45</v>
    <v>89.77</v>
    <v>93.7</v>
    <v>94.27</v>
    <v>95.4</v>
    <v>97.78</v>
    <v>97.23</v>
    <v>93.01</v>
    <v>92.89</v>
    <v>93.76</v>
    <v>98.22</v>
    <v>101.56</v>
    <v>100.18</v>
    <v>100.98</v>
    <v>103.46</v>
    <v>102.1</v>
  </a>
  <a r="1" c="53">
    <v>18.943999999999999</v>
    <v>18.916</v>
    <v>18.986000000000001</v>
    <v>18.132000000000001</v>
    <v>18.638000000000002</v>
    <v>19.376000000000001</v>
    <v>18.707999999999998</v>
    <v>19.239999999999998</v>
    <v>19.334</v>
    <v>18.846</v>
    <v>18.405999999999999</v>
    <v>18.071999999999999</v>
    <v>17.256</v>
    <v>16.646000000000001</v>
    <v>17.190000000000001</v>
    <v>17.213999999999999</v>
    <v>16.838000000000001</v>
    <v>15.726000000000001</v>
    <v>15.042</v>
    <v>15.135999999999999</v>
    <v>14.23</v>
    <v>14.656000000000001</v>
    <v>14.42</v>
    <v>15.194000000000001</v>
    <v>16.172000000000001</v>
    <v>15.85</v>
    <v>16.341999999999999</v>
    <v>15.336</v>
    <v>14.922000000000001</v>
    <v>13.888</v>
    <v>14.141999999999999</v>
    <v>13.492000000000001</v>
    <v>12.016</v>
    <v>11.37</v>
    <v>11.542</v>
    <v>11.318</v>
    <v>11.423999999999999</v>
    <v>12.282</v>
    <v>12.318</v>
    <v>13.518000000000001</v>
    <v>12.917999999999999</v>
    <v>13.183999999999999</v>
    <v>12.81</v>
    <v>13.028</v>
    <v>12.72</v>
    <v>12.446</v>
    <v>12.6</v>
    <v>13.12</v>
    <v>13.912000000000001</v>
    <v>13.662000000000001</v>
    <v>13.9</v>
    <v>14.358000000000001</v>
    <v>13.958</v>
  </a>
  <a r="1" c="53">
    <v>38.82</v>
    <v>37.685000000000002</v>
    <v>36.265000000000001</v>
    <v>32.5</v>
    <v>32.475000000000001</v>
    <v>32.69</v>
    <v>32.185000000000002</v>
    <v>30.92</v>
    <v>31.164999999999999</v>
    <v>31.31</v>
    <v>30.585000000000001</v>
    <v>29.625</v>
    <v>28.925000000000001</v>
    <v>29.414999999999999</v>
    <v>29.18</v>
    <v>30.905000000000001</v>
    <v>30.704999999999998</v>
    <v>29.445</v>
    <v>27.74</v>
    <v>27.905000000000001</v>
    <v>27.195</v>
    <v>29.355</v>
    <v>29.12</v>
    <v>30.74</v>
    <v>30.484999999999999</v>
    <v>31.004999999999999</v>
    <v>31.25</v>
    <v>29.594999999999999</v>
    <v>27.93</v>
    <v>26.29</v>
    <v>26.72</v>
    <v>26.465</v>
    <v>24.875</v>
    <v>23.675000000000001</v>
    <v>24.26</v>
    <v>24.86</v>
    <v>24.9</v>
    <v>25.92</v>
    <v>26.6</v>
    <v>29.265000000000001</v>
    <v>28.35</v>
    <v>29.37</v>
    <v>29.89</v>
    <v>29.22</v>
    <v>28.574999999999999</v>
    <v>28.83</v>
    <v>29.04</v>
    <v>32.185000000000002</v>
    <v>33.344999999999999</v>
    <v>32.634999999999998</v>
    <v>33.454999999999998</v>
    <v>35.08</v>
    <v>34.43</v>
  </a>
  <a r="1" c="53">
    <v>64.83</v>
    <v>63.43</v>
    <v>63.38</v>
    <v>59.5</v>
    <v>59.36</v>
    <v>62.93</v>
    <v>64.42</v>
    <v>63.88</v>
    <v>61.84</v>
    <v>60.4</v>
    <v>60.14</v>
    <v>59.62</v>
    <v>57.78</v>
    <v>57.19</v>
    <v>56.73</v>
    <v>58.06</v>
    <v>58.47</v>
    <v>55.7</v>
    <v>51.84</v>
    <v>54.23</v>
    <v>51.65</v>
    <v>53.54</v>
    <v>52.67</v>
    <v>57.13</v>
    <v>59.28</v>
    <v>61.41</v>
    <v>60.19</v>
    <v>59.01</v>
    <v>58.26</v>
    <v>53.07</v>
    <v>55.53</v>
    <v>52.34</v>
    <v>49.814999999999998</v>
    <v>49.104999999999997</v>
    <v>53.17</v>
    <v>48.94</v>
    <v>50.99</v>
    <v>52.05</v>
    <v>52.58</v>
    <v>59.76</v>
    <v>60.37</v>
    <v>60.51</v>
    <v>61.1</v>
    <v>60.17</v>
    <v>57.45</v>
    <v>56</v>
    <v>55.69</v>
    <v>58.93</v>
    <v>63.32</v>
    <v>62.41</v>
    <v>63.94</v>
    <v>67.13</v>
    <v>66.239999999999995</v>
  </a>
  <a r="1" c="53">
    <v>22.41</v>
    <v>21.725000000000001</v>
    <v>21.184999999999999</v>
    <v>20.285</v>
    <v>20.09</v>
    <v>20.954999999999998</v>
    <v>21.164999999999999</v>
    <v>21.395</v>
    <v>22.254999999999999</v>
    <v>22.545000000000002</v>
    <v>21.9</v>
    <v>21.734999999999999</v>
    <v>21.74</v>
    <v>21.565000000000001</v>
    <v>21.635000000000002</v>
    <v>22.484999999999999</v>
    <v>22.195</v>
    <v>21.28</v>
    <v>21.074999999999999</v>
    <v>21.715</v>
    <v>21.335000000000001</v>
    <v>21.85</v>
    <v>21.655000000000001</v>
    <v>21.385000000000002</v>
    <v>21.32</v>
    <v>21.045000000000002</v>
    <v>21.225000000000001</v>
    <v>21.33</v>
    <v>21.035</v>
    <v>20.45</v>
    <v>20.355</v>
    <v>19.68</v>
    <v>18.692</v>
    <v>18.045999999999999</v>
    <v>18.079999999999998</v>
    <v>17.968</v>
    <v>17.544</v>
    <v>17.812000000000001</v>
    <v>18.62</v>
    <v>18.786000000000001</v>
    <v>18.591999999999999</v>
    <v>19.032</v>
    <v>18.936</v>
    <v>18.474</v>
    <v>17.928000000000001</v>
    <v>17.856000000000002</v>
    <v>17.888000000000002</v>
    <v>18.584</v>
    <v>19.062000000000001</v>
    <v>18.736000000000001</v>
    <v>18.786000000000001</v>
    <v>18.925999999999998</v>
    <v>18.937999999999999</v>
  </a>
  <a r="1" c="53">
    <v>21.89</v>
    <v>20.85</v>
    <v>20.23</v>
    <v>17.956</v>
    <v>18.356000000000002</v>
    <v>18.988</v>
    <v>19.190000000000001</v>
    <v>18.981999999999999</v>
    <v>18.765999999999998</v>
    <v>18.7</v>
    <v>18.666</v>
    <v>18.946000000000002</v>
    <v>18.46</v>
    <v>18.361999999999998</v>
    <v>18.486000000000001</v>
    <v>18.79</v>
    <v>18.513999999999999</v>
    <v>17.611999999999998</v>
    <v>16.597999999999999</v>
    <v>16.908000000000001</v>
    <v>15.816000000000001</v>
    <v>15.968</v>
    <v>15.81</v>
    <v>16.417999999999999</v>
    <v>17.091999999999999</v>
    <v>17.571999999999999</v>
    <v>18.643999999999998</v>
    <v>17.97</v>
    <v>17.899999999999999</v>
    <v>16.53</v>
    <v>17.222000000000001</v>
    <v>16.814</v>
    <v>15.436</v>
    <v>15.734</v>
    <v>16.378</v>
    <v>16.577999999999999</v>
    <v>16.916</v>
    <v>18.100000000000001</v>
    <v>18.216000000000001</v>
    <v>18.771999999999998</v>
    <v>18.295999999999999</v>
    <v>19.085999999999999</v>
    <v>19.384</v>
    <v>19.481999999999999</v>
    <v>18.628</v>
    <v>18.405999999999999</v>
    <v>18.190000000000001</v>
    <v>19.414000000000001</v>
    <v>20.420000000000002</v>
    <v>20.91</v>
    <v>21.24</v>
    <v>21.75</v>
    <v>21.515000000000001</v>
  </a>
  <a r="1" c="53">
    <v>38.674999999999997</v>
    <v>38.655000000000001</v>
    <v>39.590000000000003</v>
    <v>36.284999999999997</v>
    <v>37.380000000000003</v>
    <v>37.880000000000003</v>
    <v>37.549999999999997</v>
    <v>39.215000000000003</v>
    <v>40.380000000000003</v>
    <v>39.83</v>
    <v>39.130000000000003</v>
    <v>39.884999999999998</v>
    <v>39.055</v>
    <v>38.85</v>
    <v>40.515000000000001</v>
    <v>39.89</v>
    <v>39.33</v>
    <v>37.840000000000003</v>
    <v>36.234999999999999</v>
    <v>36.545000000000002</v>
    <v>36.895000000000003</v>
    <v>36.984999999999999</v>
    <v>36.340000000000003</v>
    <v>36.450000000000003</v>
    <v>38.414999999999999</v>
    <v>38.380000000000003</v>
    <v>39.03</v>
    <v>39.155000000000001</v>
    <v>38.945</v>
    <v>36.25</v>
    <v>37.414999999999999</v>
    <v>36.615000000000002</v>
    <v>35.134999999999998</v>
    <v>33.07</v>
    <v>32.83</v>
    <v>32.340000000000003</v>
    <v>31.745000000000001</v>
    <v>33.634999999999998</v>
    <v>34.395000000000003</v>
    <v>35.6</v>
    <v>36.384999999999998</v>
    <v>37.1</v>
    <v>37.380000000000003</v>
    <v>37.07</v>
    <v>35.984999999999999</v>
    <v>36.265000000000001</v>
    <v>36.24</v>
    <v>36.83</v>
    <v>37.585000000000001</v>
    <v>37.185000000000002</v>
    <v>37.125</v>
    <v>36.85</v>
    <v>37.11</v>
  </a>
  <a r="1" c="53">
    <v>35.409999999999997</v>
    <v>36.06</v>
    <v>35.96</v>
    <v>37.4</v>
    <v>37.68</v>
    <v>36.5</v>
    <v>37.159999999999997</v>
    <v>36.54</v>
    <v>36.97</v>
    <v>37.47</v>
    <v>36.72</v>
    <v>36.04</v>
    <v>35.74</v>
    <v>34.39</v>
    <v>35.04</v>
    <v>35.229999999999997</v>
    <v>35.15</v>
    <v>35.56</v>
    <v>34.89</v>
    <v>34.659999999999997</v>
    <v>34.299999999999997</v>
    <v>33.090000000000003</v>
    <v>32.4</v>
    <v>32.75</v>
    <v>33.450000000000003</v>
    <v>33.68</v>
    <v>34.21</v>
    <v>33.15</v>
    <v>32.979999999999997</v>
    <v>32.47</v>
    <v>32.58</v>
    <v>31.75</v>
    <v>31.18</v>
    <v>31.53</v>
    <v>32.19</v>
    <v>31.17</v>
    <v>31.43</v>
    <v>31.22</v>
    <v>31.91</v>
    <v>33.56</v>
    <v>33.19</v>
    <v>33.28</v>
    <v>34.119999999999997</v>
    <v>34.049999999999997</v>
    <v>34</v>
    <v>34.11</v>
    <v>34.590000000000003</v>
    <v>35.43</v>
    <v>36.450000000000003</v>
    <v>36.549999999999997</v>
    <v>36.549999999999997</v>
    <v>35.369999999999997</v>
    <v>35.479999999999997</v>
  </a>
  <a r="1" c="53">
    <v>21.83</v>
    <v>22.12</v>
    <v>22.4</v>
    <v>23.64</v>
    <v>23.87</v>
    <v>23.02</v>
    <v>23.48</v>
    <v>22.74</v>
    <v>22.82</v>
    <v>23.64</v>
    <v>22.31</v>
    <v>21.04</v>
    <v>20.66</v>
    <v>19.420000000000002</v>
    <v>20.07</v>
    <v>20.36</v>
    <v>20.23</v>
    <v>20.190000000000001</v>
    <v>19.98</v>
    <v>19.510000000000002</v>
    <v>18.309999999999999</v>
    <v>17.79</v>
    <v>17.190000000000001</v>
    <v>17.14</v>
    <v>18.7</v>
    <v>18.329999999999998</v>
    <v>19.170000000000002</v>
    <v>17.55</v>
    <v>17.36</v>
    <v>16.57</v>
    <v>17.32</v>
    <v>17.989999999999998</v>
    <v>17.36</v>
    <v>17.5</v>
    <v>18.5</v>
    <v>16.809999999999999</v>
    <v>17.760000000000002</v>
    <v>17.739999999999998</v>
    <v>19.260000000000002</v>
    <v>19.95</v>
    <v>19.25</v>
    <v>19.72</v>
    <v>21.29</v>
    <v>21.56</v>
    <v>21.37</v>
    <v>21.85</v>
    <v>22.02</v>
    <v>21.92</v>
    <v>22.33</v>
    <v>22.02</v>
    <v>21.68</v>
    <v>20.57</v>
    <v>20.38</v>
  </a>
  <a r="1" c="53">
    <v>25.69</v>
    <v>25.32</v>
    <v>26.28</v>
    <v>32.770000000000003</v>
    <v>31.13</v>
    <v>29.77</v>
    <v>33.15</v>
    <v>29.79</v>
    <v>29.21</v>
    <v>31.7</v>
    <v>30.24</v>
    <v>30.55</v>
    <v>32.409999999999997</v>
    <v>31.95</v>
    <v>32.28</v>
    <v>33.770000000000003</v>
    <v>35.43</v>
    <v>35.619999999999997</v>
    <v>33.119999999999997</v>
    <v>32.65</v>
    <v>33.340000000000003</v>
    <v>32.04</v>
    <v>30.27</v>
    <v>30.7</v>
    <v>32.380000000000003</v>
    <v>29.49</v>
    <v>30.66</v>
    <v>30.07</v>
    <v>31.12</v>
    <v>29.3</v>
    <v>29.16</v>
    <v>28.89</v>
    <v>27.29</v>
    <v>27.32</v>
    <v>31.3</v>
    <v>29.38</v>
    <v>29.8</v>
    <v>30.67</v>
    <v>32.21</v>
    <v>31.32</v>
    <v>28.81</v>
    <v>27.74</v>
    <v>28.28</v>
    <v>25.25</v>
    <v>26.12</v>
    <v>27.82</v>
    <v>28.28</v>
    <v>25.82</v>
    <v>28.11</v>
    <v>28.87</v>
    <v>28.32</v>
    <v>26.25</v>
    <v>27.63</v>
  </a>
  <a r="1" c="53">
    <v>27.14</v>
    <v>27.560500000000001</v>
    <v>27.44</v>
    <v>29.9</v>
    <v>28</v>
    <v>28.72</v>
    <v>28.61</v>
    <v>28.65</v>
    <v>28.67</v>
    <v>28.59</v>
    <v>27.83</v>
    <v>26.45</v>
    <v>25.75</v>
    <v>25.25</v>
    <v>25.97</v>
    <v>26.18</v>
    <v>27.06</v>
    <v>26.04</v>
    <v>24.37</v>
    <v>22.6</v>
    <v>21.82</v>
    <v>21.26</v>
    <v>19.510000000000002</v>
    <v>20.059999999999999</v>
    <v>21.7</v>
    <v>21.57</v>
    <v>22.2</v>
    <v>22.1</v>
    <v>22.19</v>
    <v>20.45</v>
    <v>21.37</v>
    <v>21.31</v>
    <v>20.12</v>
    <v>20.45</v>
    <v>20.34</v>
    <v>20.54</v>
    <v>20.98</v>
    <v>20.74</v>
    <v>22.39</v>
    <v>23.73</v>
    <v>21.96</v>
    <v>21.81</v>
    <v>23.3</v>
    <v>23.23</v>
    <v>22.78</v>
    <v>23.06</v>
    <v>23.09</v>
    <v>23.79</v>
    <v>25.55</v>
    <v>25.93</v>
    <v>25.62</v>
    <v>24.56</v>
    <v>24.74</v>
  </a>
  <a r="1" c="53">
    <v>105.17</v>
    <v>105.9</v>
    <v>110.31</v>
    <v>105.22</v>
    <v>102.78</v>
    <v>108.84</v>
    <v>116.8</v>
    <v>121.98</v>
    <v>114.59</v>
    <v>110.26</v>
    <v>98.29</v>
    <v>95.3</v>
    <v>91.81</v>
    <v>89.85</v>
    <v>97.41</v>
    <v>103.59</v>
    <v>99.42</v>
    <v>93.53</v>
    <v>90.36</v>
    <v>88</v>
    <v>86.8</v>
    <v>85.58</v>
    <v>80.66</v>
    <v>85.51</v>
    <v>92.5</v>
    <v>95.12</v>
    <v>105.68</v>
    <v>96.16</v>
    <v>99.08</v>
    <v>92.47</v>
    <v>103.52</v>
    <v>93.51</v>
    <v>85.85</v>
    <v>83.33</v>
    <v>83.91</v>
    <v>80.11</v>
    <v>88.284999999999997</v>
    <v>85.52</v>
    <v>93.83</v>
    <v>98.89</v>
    <v>89.95</v>
    <v>89.32</v>
    <v>96.18</v>
    <v>89.96</v>
    <v>82.56</v>
    <v>77.75</v>
    <v>76.16</v>
    <v>82.59</v>
    <v>87.62</v>
    <v>89.71</v>
    <v>95.9</v>
    <v>93.6</v>
    <v>92.67</v>
  </a>
  <a r="1" c="53">
    <v>4588</v>
    <v>4535</v>
    <v>4567</v>
    <v>4501.5</v>
    <v>4519</v>
    <v>4701</v>
    <v>4643</v>
    <v>4773</v>
    <v>4761</v>
    <v>4682.5</v>
    <v>4662</v>
    <v>4624.5</v>
    <v>4492</v>
    <v>4514</v>
    <v>4396</v>
    <v>4502</v>
    <v>4498</v>
    <v>4411.5</v>
    <v>4113</v>
    <v>4258</v>
    <v>4340.5</v>
    <v>4419.5</v>
    <v>4397</v>
    <v>4585</v>
    <v>4731</v>
    <v>4741</v>
    <v>4893</v>
    <v>4947</v>
    <v>4772</v>
    <v>4709.5</v>
    <v>4789.5</v>
    <v>4601</v>
    <v>4563</v>
    <v>4409.5</v>
    <v>4437</v>
    <v>4337</v>
    <v>4433.5</v>
    <v>4619.5</v>
    <v>4632.5</v>
    <v>4803.5</v>
    <v>4737</v>
    <v>4818.5</v>
    <v>4736</v>
    <v>4669.5</v>
    <v>4577.5</v>
    <v>4596.5</v>
    <v>4637</v>
    <v>4750</v>
    <v>4830.5</v>
    <v>4678.5</v>
    <v>4805</v>
    <v>5015</v>
    <v>4978.5</v>
  </a>
  <a r="1" c="53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106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267</v>
    <v t="i">274</v>
    <v t="i">281</v>
    <v t="i">288</v>
    <v t="i">295</v>
    <v t="i">302</v>
    <v t="i">309</v>
    <v t="i">316</v>
    <v t="i">323</v>
    <v t="i">330</v>
    <v t="i">337</v>
    <v t="i">344</v>
    <v t="i">351</v>
    <v t="i">358</v>
    <v t="i">365</v>
  </a>
  <a r="1" c="53">
    <v>1.1349</v>
    <v>1.1321000000000001</v>
    <v>1.1267</v>
    <v>1.0926</v>
    <v>1.0909</v>
    <v>1.1054999999999999</v>
    <v>1.0981000000000001</v>
    <v>1.1052999999999999</v>
    <v>1.0875999999999999</v>
    <v>1.0806</v>
    <v>1.0793999999999999</v>
    <v>1.0541</v>
    <v>1.0550999999999999</v>
    <v>1.0410999999999999</v>
    <v>1.056</v>
    <v>1.0727</v>
    <v>1.0718000000000001</v>
    <v>1.0515000000000001</v>
    <v>1.0498000000000001</v>
    <v>1.0553999999999999</v>
    <v>1.0427999999999999</v>
    <v>1.0183</v>
    <v>1.0086999999999999</v>
    <v>1.0209999999999999</v>
    <v>1.0218</v>
    <v>1.0181</v>
    <v>1.0258</v>
    <v>1.0034000000000001</v>
    <v>0.99609999999999999</v>
    <v>0.99509999999999998</v>
    <v>1.0039</v>
    <v>1.0015000000000001</v>
    <v>0.96899999999999997</v>
    <v>0.97989999999999999</v>
    <v>0.97409999999999997</v>
    <v>0.97189999999999999</v>
    <v>0.98599999999999999</v>
    <v>0.99629999999999996</v>
    <v>0.996</v>
    <v>1.0351999999999999</v>
    <v>1.0324</v>
    <v>1.0395000000000001</v>
    <v>1.0538000000000001</v>
    <v>1.0529999999999999</v>
    <v>1.0582</v>
    <v>1.0613999999999999</v>
    <v>1.0702</v>
    <v>1.0644</v>
    <v>1.0828</v>
    <v>1.0854999999999999</v>
    <v>1.0867</v>
    <v>1.0792999999999999</v>
    <v>1.0723</v>
  </a>
  <a r="1" c="53">
    <v>0.88080000000000003</v>
    <v>0.88300000000000001</v>
    <v>0.88719999999999999</v>
    <v>0.91510000000000002</v>
    <v>0.9163</v>
    <v>0.90490000000000004</v>
    <v>0.9103</v>
    <v>0.90439999999999998</v>
    <v>0.91910000000000003</v>
    <v>0.92510000000000003</v>
    <v>0.92630000000000001</v>
    <v>0.94830000000000003</v>
    <v>0.94740000000000002</v>
    <v>0.96020000000000005</v>
    <v>0.9466</v>
    <v>0.93189999999999995</v>
    <v>0.93269999999999997</v>
    <v>0.95069999999999999</v>
    <v>0.95220000000000005</v>
    <v>0.94710000000000005</v>
    <v>0.95879999999999999</v>
    <v>0.98160000000000003</v>
    <v>0.99099999999999999</v>
    <v>0.97899999999999998</v>
    <v>0.97829999999999995</v>
    <v>0.98180000000000001</v>
    <v>0.97450000000000003</v>
    <v>0.99619999999999997</v>
    <v>1.0035000000000001</v>
    <v>1.0044999999999999</v>
    <v>0.99570000000000003</v>
    <v>0.99809999999999999</v>
    <v>1.0316000000000001</v>
    <v>1.0201</v>
    <v>1.0262</v>
    <v>1.0285</v>
    <v>1.0138</v>
    <v>1.0033000000000001</v>
    <v>1.0036</v>
    <v>0.96560000000000001</v>
    <v>0.96850000000000003</v>
    <v>0.96160000000000001</v>
    <v>0.9486</v>
    <v>0.94930000000000003</v>
    <v>0.9446</v>
    <v>0.94179999999999997</v>
    <v>0.93410000000000004</v>
    <v>0.93920000000000003</v>
    <v>0.92320000000000002</v>
    <v>0.92100000000000004</v>
    <v>0.91990000000000005</v>
    <v>0.92620000000000002</v>
    <v>0.93210000000000004</v>
  </a>
  <a r="1" c="53">
    <v>0.73719999999999997</v>
    <v>0.73560000000000003</v>
    <v>0.74580000000000002</v>
    <v>0.75590000000000002</v>
    <v>0.76690000000000003</v>
    <v>0.75870000000000004</v>
    <v>0.75860000000000005</v>
    <v>0.76239999999999997</v>
    <v>0.76719999999999999</v>
    <v>0.76559999999999995</v>
    <v>0.77880000000000005</v>
    <v>0.79520000000000002</v>
    <v>0.81030000000000002</v>
    <v>0.81530000000000002</v>
    <v>0.80059999999999998</v>
    <v>0.79239999999999999</v>
    <v>0.80049999999999999</v>
    <v>0.81179999999999997</v>
    <v>0.81789999999999996</v>
    <v>0.81530000000000002</v>
    <v>0.8266</v>
    <v>0.83120000000000005</v>
    <v>0.84350000000000003</v>
    <v>0.83289999999999997</v>
    <v>0.82179999999999997</v>
    <v>0.82820000000000005</v>
    <v>0.82410000000000005</v>
    <v>0.84519999999999995</v>
    <v>0.85099999999999998</v>
    <v>0.86870000000000003</v>
    <v>0.86270000000000002</v>
    <v>0.876</v>
    <v>0.92079999999999995</v>
    <v>0.89570000000000005</v>
    <v>0.90190000000000003</v>
    <v>0.89500000000000002</v>
    <v>0.88449999999999995</v>
    <v>0.8609</v>
    <v>0.87870000000000004</v>
    <v>0.84470000000000001</v>
    <v>0.84089999999999998</v>
    <v>0.82669999999999999</v>
    <v>0.81330000000000002</v>
    <v>0.81569999999999998</v>
    <v>0.82340000000000002</v>
    <v>0.82899999999999996</v>
    <v>0.82640000000000002</v>
    <v>0.82669999999999999</v>
    <v>0.81730000000000003</v>
    <v>0.80649999999999999</v>
    <v>0.80640000000000001</v>
    <v>0.82940000000000003</v>
    <v>0.82989999999999997</v>
  </a>
  <a r="1" c="53">
    <v>6.3540000000000001</v>
    <v>6.3250999999999999</v>
    <v>6.3169000000000004</v>
    <v>6.3188000000000004</v>
    <v>6.3388999999999998</v>
    <v>6.3609</v>
    <v>6.3658000000000001</v>
    <v>6.3624999999999998</v>
    <v>6.3609999999999998</v>
    <v>6.3704999999999998</v>
    <v>6.5010000000000003</v>
    <v>6.6079999999999997</v>
    <v>6.6650999999999998</v>
    <v>6.7880000000000003</v>
    <v>6.6920999999999999</v>
    <v>6.6980000000000004</v>
    <v>6.6596000000000002</v>
    <v>6.7081</v>
    <v>6.7160000000000002</v>
    <v>6.6878000000000002</v>
    <v>6.7</v>
    <v>6.6944999999999997</v>
    <v>6.7565</v>
    <v>6.75</v>
    <v>6.7432999999999996</v>
    <v>6.7606999999999999</v>
    <v>6.7424999999999997</v>
    <v>6.8163999999999998</v>
    <v>6.8715000000000002</v>
    <v>6.8985000000000003</v>
    <v>6.9240000000000004</v>
    <v>6.9798999999999998</v>
    <v>7.1265999999999998</v>
    <v>7.1135000000000002</v>
    <v>7.1135000000000002</v>
    <v>7.1894999999999998</v>
    <v>7.2398999999999996</v>
    <v>7.2499000000000002</v>
    <v>7.1825999999999999</v>
    <v>7.1066000000000003</v>
    <v>7.1192000000000002</v>
    <v>7.1642000000000001</v>
    <v>7.0190000000000001</v>
    <v>6.9558999999999997</v>
    <v>6.9707999999999997</v>
    <v>6.9880000000000004</v>
    <v>6.8971999999999998</v>
    <v>6.8369999999999997</v>
    <v>6.7009999999999996</v>
    <v>6.7824999999999998</v>
    <v>6.7824999999999998</v>
    <v>6.7732999999999999</v>
    <v>6.7910000000000004</v>
  </a>
  <a r="1" c="53">
    <v t="i">0</v>
    <v t="i">7</v>
    <v t="i">14</v>
    <v t="i">21</v>
    <v t="i">28</v>
    <v t="i">35</v>
    <v t="i">42</v>
    <v t="i">49</v>
    <v t="i">56</v>
    <v t="i">63</v>
    <v t="i">70</v>
    <v t="i">77</v>
    <v t="i">84</v>
    <v t="i">91</v>
    <v t="i">98</v>
    <v t="i">105</v>
    <v t="i">112</v>
    <v t="i">119</v>
    <v t="i">126</v>
    <v t="i">133</v>
    <v t="i">140</v>
    <v t="i">147</v>
    <v t="i">154</v>
    <v t="i">161</v>
    <v t="i">168</v>
    <v t="i">175</v>
    <v t="i">182</v>
    <v t="i">189</v>
    <v t="i">196</v>
    <v t="i">203</v>
    <v t="i">210</v>
    <v t="i">217</v>
    <v t="i">224</v>
    <v t="i">231</v>
    <v t="i">238</v>
    <v t="i">245</v>
    <v t="i">252</v>
    <v t="i">259</v>
    <v t="i">266</v>
    <v t="i">273</v>
    <v t="i">280</v>
    <v t="i">287</v>
    <v t="i">294</v>
    <v t="i">301</v>
    <v t="i">308</v>
    <v t="i">315</v>
    <v t="i">322</v>
    <v t="i">329</v>
    <v t="i">336</v>
    <v t="i">343</v>
    <v t="i">350</v>
    <v t="i">357</v>
    <v t="i">364</v>
  </a>
  <a r="1" c="53">
    <v>42556.98</v>
    <v>39978.1</v>
    <v>38998.74</v>
    <v>39395.75</v>
    <v>38849.26</v>
    <v>41760.5</v>
    <v>44569.91</v>
    <v>46163.67</v>
    <v>42791.21</v>
    <v>40375.120000000003</v>
    <v>39588.589999999997</v>
    <v>38551.58</v>
    <v>36062.57</v>
    <v>29749.17</v>
    <v>29090.94</v>
    <v>28737.43</v>
    <v>29638</v>
    <v>29189.75</v>
    <v>20632.75</v>
    <v>21171.25</v>
    <v>19407</v>
    <v>21836.44</v>
    <v>20921.18</v>
    <v>22602.54</v>
    <v>23948.97</v>
    <v>22962.23</v>
    <v>24247.25</v>
    <v>21198.240000000002</v>
    <v>20646</v>
    <v>19976.25</v>
    <v>21296.53</v>
    <v>19750</v>
    <v>18849</v>
    <v>19424</v>
    <v>19551</v>
    <v>19175</v>
    <v>19179</v>
    <v>20633.5</v>
    <v>21134</v>
    <v>16754</v>
    <v>16626.98</v>
    <v>16502.82</v>
    <v>17017.439999999999</v>
    <v>17107.52</v>
    <v>16836.5</v>
    <v>16813.32</v>
    <v>16576.25</v>
    <v>16932.11</v>
    <v>19811</v>
    <v>22318</v>
    <v>23090</v>
    <v>23381.51</v>
    <v>23197</v>
  </a>
  <a r="1" c="53">
    <v>77.075299999999999</v>
    <v>77.164000000000001</v>
    <v>83.896299999999997</v>
    <v>121.03700000000001</v>
    <v>126.5</v>
    <v>99</v>
    <v>96.5</v>
    <v>83.25</v>
    <v>77.75</v>
    <v>78.25</v>
    <v>74.875</v>
    <v>70.2</v>
    <v>66.5</v>
    <v>64</v>
    <v>59.5</v>
    <v>64</v>
    <v>60.86</v>
    <v>55.75</v>
    <v>54</v>
    <v>50.9</v>
    <v>51.5</v>
    <v>62.4</v>
    <v>54.5</v>
    <v>55.625</v>
    <v>59.75</v>
    <v>60.5</v>
    <v>60.5</v>
    <v>58.5</v>
    <v>59.3</v>
    <v>60.25</v>
    <v>60.5</v>
    <v>59.5</v>
    <v>56.875</v>
    <v>59.2</v>
    <v>60.7</v>
    <v>61.65</v>
    <v>60.65</v>
    <v>61.5</v>
    <v>61</v>
    <v>59.55</v>
    <v>59.85</v>
    <v>59.5</v>
    <v>61.5</v>
    <v>62.5</v>
    <v>63.875</v>
    <v>69.25</v>
    <v>72.5</v>
    <v>72.495500000000007</v>
    <v>65</v>
    <v>68.245500000000007</v>
    <v>69.555000000000007</v>
    <v>70.645499999999998</v>
    <v>71.780500000000004</v>
  </a>
  <a r="1" c="53">
    <v>115.41</v>
    <v>115</v>
    <v>115.56</v>
    <v>114.78</v>
    <v>117.28</v>
    <v>119.17</v>
    <v>122.06</v>
    <v>122.49</v>
    <v>124.32</v>
    <v>126.35</v>
    <v>128.56</v>
    <v>129.83000000000001</v>
    <v>130.56</v>
    <v>129.19</v>
    <v>127.85</v>
    <v>127.11</v>
    <v>130.86000000000001</v>
    <v>134.41999999999999</v>
    <v>134.96</v>
    <v>135.16999999999999</v>
    <v>135.19</v>
    <v>136.08000000000001</v>
    <v>138.53</v>
    <v>136.05000000000001</v>
    <v>133.19</v>
    <v>134.97</v>
    <v>133.47999999999999</v>
    <v>136.93</v>
    <v>137.52000000000001</v>
    <v>140.19999999999999</v>
    <v>142.52000000000001</v>
    <v>142.91</v>
    <v>143.32</v>
    <v>144.75</v>
    <v>145.33000000000001</v>
    <v>148.74</v>
    <v>147.63999999999999</v>
    <v>147.44999999999999</v>
    <v>146.59</v>
    <v>138.79</v>
    <v>140.35</v>
    <v>139.1</v>
    <v>134.30000000000001</v>
    <v>136.56</v>
    <v>136.69</v>
    <v>132.79</v>
    <v>131.11000000000001</v>
    <v>132.07</v>
    <v>127.88</v>
    <v>129.57</v>
    <v>129.85</v>
    <v>131.16999999999999</v>
    <v>131.05000000000001</v>
  </a>
  <a r="1" c="53">
    <v>167.13499999999999</v>
    <v>168.31</v>
    <v>168.29499999999999</v>
    <v>170.05</v>
    <v>167.67</v>
    <v>167.58500000000001</v>
    <v>166.005</v>
    <v>165.535</v>
    <v>163.38499999999999</v>
    <v>162.72999999999999</v>
    <v>160.12</v>
    <v>159.405</v>
    <v>157.77500000000001</v>
    <v>159.78</v>
    <v>158.375</v>
    <v>158.935</v>
    <v>155</v>
    <v>152.08500000000001</v>
    <v>150.91499999999999</v>
    <v>152.79</v>
    <v>153.875</v>
    <v>154.85499999999999</v>
    <v>155.495</v>
    <v>155.14500000000001</v>
    <v>160.76499999999999</v>
    <v>160.77500000000001</v>
    <v>158.32</v>
    <v>155.28</v>
    <v>154.15</v>
    <v>151.375</v>
    <v>151.13999999999999</v>
    <v>149.29499999999999</v>
    <v>147.80000000000001</v>
    <v>146.58000000000001</v>
    <v>146.54</v>
    <v>144.875</v>
    <v>143.82499999999999</v>
    <v>148.625</v>
    <v>145.95500000000001</v>
    <v>147.23500000000001</v>
    <v>148.61500000000001</v>
    <v>149.89500000000001</v>
    <v>151.11500000000001</v>
    <v>150.55500000000001</v>
    <v>146.16499999999999</v>
    <v>144.595</v>
    <v>143.505</v>
    <v>145.74</v>
    <v>146.655</v>
    <v>147.82499999999999</v>
    <v>146.47999999999999</v>
    <v>147.495</v>
    <v>146.10499999999999</v>
  </a>
  <a r="1" c="53">
    <v>140.24</v>
    <v>141.03</v>
    <v>140.87</v>
    <v>142.77500000000001</v>
    <v>140.82499999999999</v>
    <v>139.69999999999999</v>
    <v>137.745</v>
    <v>137.07499999999999</v>
    <v>136.05500000000001</v>
    <v>134.68</v>
    <v>132.96</v>
    <v>133.095</v>
    <v>132.375</v>
    <v>133.435</v>
    <v>132.995</v>
    <v>132.69499999999999</v>
    <v>129.88999999999999</v>
    <v>127.92</v>
    <v>125.86499999999999</v>
    <v>127.595</v>
    <v>128.61500000000001</v>
    <v>130.07499999999999</v>
    <v>131.185</v>
    <v>130.655</v>
    <v>134.42500000000001</v>
    <v>134.47</v>
    <v>132.54</v>
    <v>130.25</v>
    <v>129.41999999999999</v>
    <v>127.16500000000001</v>
    <v>126.505</v>
    <v>125.38</v>
    <v>123.72</v>
    <v>122.66</v>
    <v>122.375</v>
    <v>120.47499999999999</v>
    <v>119.09</v>
    <v>122.78</v>
    <v>120.77</v>
    <v>121.79</v>
    <v>122.57</v>
    <v>124.395</v>
    <v>125.205</v>
    <v>125.08</v>
    <v>122.30500000000001</v>
    <v>120.375</v>
    <v>119.34</v>
    <v>121.07</v>
    <v>121.69</v>
    <v>122.37</v>
    <v>121.37</v>
    <v>121.96</v>
    <v>120.55500000000001</v>
  </a>
  <a r="1" c="53">
    <v>162.035</v>
    <v>163.13</v>
    <v>163.46</v>
    <v>165.47499999999999</v>
    <v>163.405</v>
    <v>163.35</v>
    <v>161.53</v>
    <v>161.125</v>
    <v>158.61500000000001</v>
    <v>157.99</v>
    <v>155.48500000000001</v>
    <v>154.32</v>
    <v>152.22499999999999</v>
    <v>154.125</v>
    <v>152.375</v>
    <v>153.54</v>
    <v>149.80500000000001</v>
    <v>145.935</v>
    <v>146.77000000000001</v>
    <v>147.45500000000001</v>
    <v>148.755</v>
    <v>149.98500000000001</v>
    <v>149.77000000000001</v>
    <v>147.715</v>
    <v>152.13499999999999</v>
    <v>153.94999999999999</v>
    <v>152.54499999999999</v>
    <v>148.505</v>
    <v>148.215</v>
    <v>144.91999999999999</v>
    <v>144.91499999999999</v>
    <v>143.44999999999999</v>
    <v>141.86000000000001</v>
    <v>140.54499999999999</v>
    <v>139.91999999999999</v>
    <v>138.72</v>
    <v>137.61000000000001</v>
    <v>143.74</v>
    <v>140.72</v>
    <v>142.57</v>
    <v>144.55000000000001</v>
    <v>146.02500000000001</v>
    <v>147.09</v>
    <v>146.75</v>
    <v>140.57499999999999</v>
    <v>139.81</v>
    <v>139.035</v>
    <v>141.28</v>
    <v>143.07</v>
    <v>144.465</v>
    <v>143</v>
    <v>144.62</v>
    <v>143.17500000000001</v>
  </a>
  <a r="1" c="53">
    <v>151.16</v>
    <v>151.94</v>
    <v>151.69</v>
    <v>155.35</v>
    <v>151.43</v>
    <v>150.29</v>
    <v>148.13</v>
    <v>147.78</v>
    <v>145.31</v>
    <v>144.19</v>
    <v>143.26</v>
    <v>142.74</v>
    <v>140.78</v>
    <v>142.99</v>
    <v>142.54</v>
    <v>142.02000000000001</v>
    <v>138.63</v>
    <v>135.93</v>
    <v>134.41999999999999</v>
    <v>136.63999999999999</v>
    <v>138.44999999999999</v>
    <v>137.22999999999999</v>
    <v>139.68</v>
    <v>140.77000000000001</v>
    <v>143.68</v>
    <v>142.29</v>
    <v>141.49</v>
    <v>139</v>
    <v>137.07</v>
    <v>135.69999999999999</v>
    <v>134.43</v>
    <v>134.11000000000001</v>
    <v>131.81</v>
    <v>130.33000000000001</v>
    <v>129.79</v>
    <v>127.84</v>
    <v>127.49</v>
    <v>131.13</v>
    <v>129.13</v>
    <v>130.43</v>
    <v>132.24</v>
    <v>132.88999999999999</v>
    <v>134.28</v>
    <v>133.68</v>
    <v>130.47999999999999</v>
    <v>128.58000000000001</v>
    <v>126.84</v>
    <v>130.19</v>
    <v>130.97</v>
    <v>131.12</v>
    <v>130.15</v>
    <v>130.53</v>
    <v>129.80000000000001</v>
  </a>
  <a r="1" c="53">
    <v>4.9474</v>
    <v>5.0095999999999998</v>
    <v>5.0414000000000003</v>
    <v>5.0861999999999998</v>
    <v>5.1471999999999998</v>
    <v>5.1045999999999996</v>
    <v>5.1040000000000001</v>
    <v>5.085</v>
    <v>5.2107999999999999</v>
    <v>5.2008000000000001</v>
    <v>5.1208</v>
    <v>5.1414</v>
    <v>5.1361999999999997</v>
    <v>5.1212</v>
    <v>5.1214000000000004</v>
    <v>5.0522</v>
    <v>5.0834000000000001</v>
    <v>5.1243999999999996</v>
    <v>5.0697999999999999</v>
    <v>5.0552000000000001</v>
    <v>5.1117999999999997</v>
    <v>5.2679999999999998</v>
    <v>5.2720000000000002</v>
    <v>5.1924000000000001</v>
    <v>5.2218</v>
    <v>5.2207999999999997</v>
    <v>5.2118000000000002</v>
    <v>5.2824</v>
    <v>5.3029999999999999</v>
    <v>5.2854000000000001</v>
    <v>5.2294</v>
    <v>5.1985999999999999</v>
    <v>5.24</v>
    <v>5.2054</v>
    <v>5.1976000000000004</v>
    <v>5.1859999999999999</v>
    <v>5.1315999999999997</v>
    <v>5.0419999999999998</v>
    <v>5.1101999999999999</v>
    <v>4.9551999999999996</v>
    <v>4.8910999999999998</v>
    <v>4.8432000000000004</v>
    <v>4.8611000000000004</v>
    <v>4.9161000000000001</v>
    <v>4.8163</v>
    <v>4.8182</v>
    <v>4.8640999999999996</v>
    <v>4.9382000000000001</v>
    <v>4.9234</v>
    <v>4.8775000000000004</v>
    <v>4.8724999999999996</v>
    <v>4.8672000000000004</v>
    <v>4.9202000000000004</v>
  </a>
</arrayData>
</file>

<file path=xl/richData/rdrichvalue.xml><?xml version="1.0" encoding="utf-8"?>
<rvData xmlns="http://schemas.microsoft.com/office/spreadsheetml/2017/richdata" count="5511">
  <rv s="0">
    <v>https://www.bing.com/financeapi/forcetrigger?t=a26bim&amp;q=ARCX%3aXTL&amp;form=skydnc</v>
    <v>Learn more on Bing</v>
  </rv>
  <rv s="1">
    <v>es-ES</v>
    <v>a26bim</v>
    <v>268435456</v>
    <v>1</v>
    <v>Con tecnología de Refinitiv</v>
    <v>0</v>
    <v>1</v>
    <v>SPDR S&amp;P Telecom (ARCX:XTL)</v>
    <v>3</v>
    <v>4</v>
    <v>Finance</v>
    <v>5</v>
    <v>ARCX</v>
    <v>84.11</v>
    <v>0.77329999999999999</v>
    <v>-1.6755</v>
    <v>-1.9536000000000001E-2</v>
    <v>75964971.790000007</v>
    <v>85.765500000000003</v>
    <v>44965.787861921097</v>
    <v>3.4999999999999996E-3</v>
    <v>NYSE Arca</v>
    <v>0</v>
    <v>84.835899999999995</v>
    <v>94.554199999999994</v>
    <v>83.88</v>
    <v>74.180000000000007</v>
    <v>USD</v>
    <v>SPDR S&amp;P Telecom</v>
    <v>84.09</v>
    <v>XTL</v>
    <v>ETF</v>
    <v>SPDR S&amp;P Telecom (ARCX:XTL)</v>
    <v>71465</v>
    <v>4591</v>
  </rv>
  <rv s="2">
    <v>1</v>
  </rv>
  <rv s="3">
    <fb>44958</fb>
    <v>6</v>
  </rv>
  <rv s="3">
    <fb>87.8</fb>
    <v>7</v>
  </rv>
  <rv s="3">
    <fb>44936</fb>
    <v>6</v>
  </rv>
  <rv s="3">
    <fb>85.89</fb>
    <v>7</v>
  </rv>
  <rv s="3">
    <fb>44876</fb>
    <v>6</v>
  </rv>
  <rv s="3">
    <fb>83.641300000000001</fb>
    <v>7</v>
  </rv>
  <rv s="3">
    <fb>44601</fb>
    <v>6</v>
  </rv>
  <rv s="3">
    <fb>92.752499999999998</fb>
    <v>7</v>
  </rv>
  <rv s="3">
    <fb>43140</fb>
    <v>6</v>
  </rv>
  <rv s="3">
    <fb>66.999499999999998</fb>
    <v>7</v>
  </rv>
  <rv s="0">
    <v>https://www.bing.com/financeapi/forcetrigger?t=a268hw&amp;q=ARCX%3aXLV&amp;form=skydnc</v>
    <v>Learn more on Bing</v>
  </rv>
  <rv s="1">
    <v>es-ES</v>
    <v>a268hw</v>
    <v>268435456</v>
    <v>1</v>
    <v>Con tecnología de Refinitiv</v>
    <v>0</v>
    <v>1</v>
    <v>Sel Sector:H Care SPDR (ARCX:XLV)</v>
    <v>3</v>
    <v>4</v>
    <v>Finance</v>
    <v>5</v>
    <v>ARCX</v>
    <v>132.41999999999999</v>
    <v>0.99099999999999999</v>
    <v>-0.09</v>
    <v>-6.7769999999999994E-4</v>
    <v>40890567708.139999</v>
    <v>132.80000000000001</v>
    <v>44965.788495428125</v>
    <v>1E-3</v>
    <v>NYSE Arca</v>
    <v>13</v>
    <v>133.15</v>
    <v>143.41999999999999</v>
    <v>132.32</v>
    <v>118.75</v>
    <v>USD</v>
    <v>Sel Sector:H Care SPDR</v>
    <v>132.71</v>
    <v>XLV</v>
    <v>ETF</v>
    <v>Sel Sector:H Care SPDR (ARCX:XLV)</v>
    <v>3426087</v>
    <v>7697759</v>
  </rv>
  <rv s="2">
    <v>14</v>
  </rv>
  <rv s="3">
    <fb>133.99</fb>
    <v>7</v>
  </rv>
  <rv s="3">
    <fb>134.52000000000001</fb>
    <v>7</v>
  </rv>
  <rv s="3">
    <fb>133.13</fb>
    <v>7</v>
  </rv>
  <rv s="3">
    <fb>134.18</fb>
    <v>7</v>
  </rv>
  <rv s="3">
    <fb>82.1</fb>
    <v>7</v>
  </rv>
  <rv s="0">
    <v>https://www.bing.com/financeapi/forcetrigger?t=a268f2&amp;q=ARCX%3aXLU&amp;form=skydnc</v>
    <v>Learn more on Bing</v>
  </rv>
  <rv s="1">
    <v>es-ES</v>
    <v>a268f2</v>
    <v>268435456</v>
    <v>1</v>
    <v>Con tecnología de Refinitiv</v>
    <v>0</v>
    <v>1</v>
    <v>Sel Sector:Util SPDR (ARCX:XLU)</v>
    <v>3</v>
    <v>4</v>
    <v>Finance</v>
    <v>5</v>
    <v>ARCX</v>
    <v>68.040000000000006</v>
    <v>0.99519999999999997</v>
    <v>-1.165</v>
    <v>-1.7017000000000001E-2</v>
    <v>15862944652.629999</v>
    <v>68.459999999999994</v>
    <v>44965.788441515622</v>
    <v>1E-3</v>
    <v>NYSE Arca</v>
    <v>21</v>
    <v>68.06</v>
    <v>78.22</v>
    <v>66.97</v>
    <v>60.35</v>
    <v>USD</v>
    <v>Sel Sector:Util SPDR</v>
    <v>67.295000000000002</v>
    <v>XLU</v>
    <v>ETF</v>
    <v>Sel Sector:Util SPDR (ARCX:XLU)</v>
    <v>6314481</v>
    <v>11438998</v>
  </rv>
  <rv s="2">
    <v>22</v>
  </rv>
  <rv s="3">
    <fb>69.209999999999994</fb>
    <v>7</v>
  </rv>
  <rv s="3">
    <fb>71.5</fb>
    <v>7</v>
  </rv>
  <rv s="3">
    <fb>68.08</fb>
    <v>7</v>
  </rv>
  <rv s="3">
    <fb>68.73</fb>
    <v>7</v>
  </rv>
  <rv s="3">
    <fb>48.56</fb>
    <v>7</v>
  </rv>
  <rv s="0">
    <v>https://www.bing.com/financeapi/forcetrigger?t=a2686h&amp;q=ARCX%3aXLP&amp;form=skydnc</v>
    <v>Learn more on Bing</v>
  </rv>
  <rv s="1">
    <v>es-ES</v>
    <v>a2686h</v>
    <v>268435456</v>
    <v>1</v>
    <v>Con tecnología de Refinitiv</v>
    <v>0</v>
    <v>1</v>
    <v>Sel Sector:C Stp SPDR (ARCX:XLP)</v>
    <v>3</v>
    <v>4</v>
    <v>Finance</v>
    <v>5</v>
    <v>ARCX</v>
    <v>72.78</v>
    <v>0.99790000000000001</v>
    <v>-0.53</v>
    <v>-7.2419999999999993E-3</v>
    <v>17098616201.629999</v>
    <v>73.180000000000007</v>
    <v>44965.788374582815</v>
    <v>1E-3</v>
    <v>NYSE Arca</v>
    <v>29</v>
    <v>72.91</v>
    <v>81.34</v>
    <v>72.495000000000005</v>
    <v>66.174999999999997</v>
    <v>USD</v>
    <v>Sel Sector:C Stp SPDR</v>
    <v>72.650000000000006</v>
    <v>XLP</v>
    <v>ETF</v>
    <v>Sel Sector:C Stp SPDR (ARCX:XLP)</v>
    <v>5032994</v>
    <v>11031353</v>
  </rv>
  <rv s="2">
    <v>30</v>
  </rv>
  <rv s="3">
    <fb>74.33</fb>
    <v>7</v>
  </rv>
  <rv s="3">
    <fb>74.94</fb>
    <v>7</v>
  </rv>
  <rv s="3">
    <fb>73.52</fb>
    <v>7</v>
  </rv>
  <rv s="3">
    <fb>76.34</fb>
    <v>7</v>
  </rv>
  <rv s="3">
    <fb>53.71</fb>
    <v>7</v>
  </rv>
  <rv s="0">
    <v>https://www.bing.com/financeapi/forcetrigger?t=a267zr&amp;q=ARCX%3aXLK&amp;form=skydnc</v>
    <v>Learn more on Bing</v>
  </rv>
  <rv s="1">
    <v>es-ES</v>
    <v>a267zr</v>
    <v>268435456</v>
    <v>1</v>
    <v>Con tecnología de Refinitiv</v>
    <v>0</v>
    <v>1</v>
    <v>Sel Sector:Tech SPDR (ARCX:XLK)</v>
    <v>3</v>
    <v>4</v>
    <v>Finance</v>
    <v>5</v>
    <v>ARCX</v>
    <v>143.79</v>
    <v>0.98099999999999998</v>
    <v>-1.43</v>
    <v>-9.9620000000000004E-3</v>
    <v>40827581702.919998</v>
    <v>143.54</v>
    <v>44965.78847</v>
    <v>1E-3</v>
    <v>NYSE Arca</v>
    <v>37</v>
    <v>144.58000000000001</v>
    <v>164.11</v>
    <v>141.97</v>
    <v>112.97</v>
    <v>USD</v>
    <v>Sel Sector:Tech SPDR</v>
    <v>142.11000000000001</v>
    <v>XLK</v>
    <v>ETF</v>
    <v>Sel Sector:Tech SPDR (ARCX:XLK)</v>
    <v>3657502</v>
    <v>7188070</v>
  </rv>
  <rv s="2">
    <v>38</v>
  </rv>
  <rv s="3">
    <fb>139.16</fb>
    <v>7</v>
  </rv>
  <rv s="3">
    <fb>126.96</fb>
    <v>7</v>
  </rv>
  <rv s="3">
    <fb>133.13999999999999</fb>
    <v>7</v>
  </rv>
  <rv s="3">
    <fb>164.06</fb>
    <v>7</v>
  </rv>
  <rv s="3">
    <fb>63.53</fb>
    <v>7</v>
  </rv>
  <rv s="0">
    <v>https://www.bing.com/financeapi/forcetrigger?t=a267ww&amp;q=ARCX%3aXLI&amp;form=skydnc</v>
    <v>Learn more on Bing</v>
  </rv>
  <rv s="1">
    <v>es-ES</v>
    <v>a267ww</v>
    <v>268435456</v>
    <v>1</v>
    <v>Con tecnología de Refinitiv</v>
    <v>0</v>
    <v>1</v>
    <v>Sel Sector:Indust SPDR (ARCX:XLI)</v>
    <v>3</v>
    <v>4</v>
    <v>Finance</v>
    <v>5</v>
    <v>ARCX</v>
    <v>102.38</v>
    <v>0.99780000000000002</v>
    <v>-0.52</v>
    <v>-5.0520000000000001E-3</v>
    <v>14101135034.469999</v>
    <v>102.92</v>
    <v>44965.78843438594</v>
    <v>1E-3</v>
    <v>NYSE Arca</v>
    <v>45</v>
    <v>102.83</v>
    <v>105.23</v>
    <v>102.12</v>
    <v>82.75</v>
    <v>USD</v>
    <v>Sel Sector:Indust SPDR</v>
    <v>102.4</v>
    <v>XLI</v>
    <v>ETF</v>
    <v>Sel Sector:Indust SPDR (ARCX:XLI)</v>
    <v>4996965</v>
    <v>12241012</v>
  </rv>
  <rv s="2">
    <v>46</v>
  </rv>
  <rv s="3">
    <fb>102.59</fb>
    <v>7</v>
  </rv>
  <rv s="3">
    <fb>101.01</fb>
    <v>7</v>
  </rv>
  <rv s="3">
    <fb>99.53</fb>
    <v>7</v>
  </rv>
  <rv s="3">
    <fb>102.58</fb>
    <v>7</v>
  </rv>
  <rv s="3">
    <fb>73.81</fb>
    <v>7</v>
  </rv>
  <rv s="0">
    <v>https://www.bing.com/financeapi/forcetrigger?t=a267oc&amp;q=ARCX%3aXLE&amp;form=skydnc</v>
    <v>Learn more on Bing</v>
  </rv>
  <rv s="1">
    <v>es-ES</v>
    <v>a267oc</v>
    <v>268435456</v>
    <v>1</v>
    <v>Con tecnología de Refinitiv</v>
    <v>0</v>
    <v>1</v>
    <v>Sel Sector:Energy SPDR (ARCX:XLE)</v>
    <v>3</v>
    <v>4</v>
    <v>Finance</v>
    <v>5</v>
    <v>ARCX</v>
    <v>88.295000000000002</v>
    <v>1.1758999999999999</v>
    <v>-0.77</v>
    <v>-8.7150000000000005E-3</v>
    <v>42445212080.209999</v>
    <v>88.35</v>
    <v>44965.788490971878</v>
    <v>1E-3</v>
    <v>NYSE Arca</v>
    <v>53</v>
    <v>88.73</v>
    <v>94.71</v>
    <v>87.055000000000007</v>
    <v>65.361000000000004</v>
    <v>USD</v>
    <v>Sel Sector:Energy SPDR</v>
    <v>87.58</v>
    <v>XLE</v>
    <v>ETF</v>
    <v>Sel Sector:Energy SPDR (ARCX:XLE)</v>
    <v>9470314</v>
    <v>18471916</v>
  </rv>
  <rv s="2">
    <v>54</v>
  </rv>
  <rv s="3">
    <fb>88.16</fb>
    <v>7</v>
  </rv>
  <rv s="3">
    <fb>87.87</fb>
    <v>7</v>
  </rv>
  <rv s="3">
    <fb>93.13</fb>
    <v>7</v>
  </rv>
  <rv s="3">
    <fb>68.849999999999994</fb>
    <v>7</v>
  </rv>
  <rv s="3">
    <fb>66.67</fb>
    <v>7</v>
  </rv>
  <rv s="0">
    <v>https://www.bing.com/financeapi/forcetrigger?t=b1hbp2&amp;q=ARCX%3aXLC&amp;form=skydnc</v>
    <v>Learn more on Bing</v>
  </rv>
  <rv s="1">
    <v>es-ES</v>
    <v>b1hbp2</v>
    <v>268435456</v>
    <v>1</v>
    <v>Con tecnología de Refinitiv</v>
    <v>0</v>
    <v>1</v>
    <v>Sel Sector:Comm Svc SPDR (ARCX:XLC)</v>
    <v>3</v>
    <v>4</v>
    <v>Finance</v>
    <v>5</v>
    <v>ARCX</v>
    <v>57.62</v>
    <v>1.0298</v>
    <v>-1.84</v>
    <v>-3.1414999999999998E-2</v>
    <v>9332545551.4300003</v>
    <v>58.57</v>
    <v>44965.788495450783</v>
    <v>1E-3</v>
    <v>NYSE Arca</v>
    <v>61</v>
    <v>57.795000000000002</v>
    <v>72.105000000000004</v>
    <v>56.43</v>
    <v>44.86</v>
    <v>USD</v>
    <v>Sel Sector:Comm Svc SPDR</v>
    <v>56.73</v>
    <v>XLC</v>
    <v>ETF</v>
    <v>Sel Sector:Comm Svc SPDR (ARCX:XLC)</v>
    <v>4109561</v>
    <v>5889165</v>
  </rv>
  <rv s="2">
    <v>62</v>
  </rv>
  <rv s="3">
    <fb>55.73</fb>
    <v>7</v>
  </rv>
  <rv s="3">
    <fb>51.24</fb>
    <v>7</v>
  </rv>
  <rv s="3">
    <fb>50.02</fb>
    <v>7</v>
  </rv>
  <rv s="3">
    <fb>71.87</fb>
    <v>7</v>
  </rv>
  <rv s="4">
    <v>2</v>
    <v>11</v>
  </rv>
  <rv s="0">
    <v>https://www.bing.com/financeapi/forcetrigger?t=a267lh&amp;q=ARCX%3aXLB&amp;form=skydnc</v>
    <v>Learn more on Bing</v>
  </rv>
  <rv s="1">
    <v>es-ES</v>
    <v>a267lh</v>
    <v>268435456</v>
    <v>1</v>
    <v>Con tecnología de Refinitiv</v>
    <v>0</v>
    <v>1</v>
    <v>Sel Sector:Matrls SPDR (ARCX:XLB)</v>
    <v>3</v>
    <v>4</v>
    <v>Finance</v>
    <v>5</v>
    <v>ARCX</v>
    <v>83.23</v>
    <v>0.99770000000000003</v>
    <v>-0.45</v>
    <v>-5.3829999999999998E-3</v>
    <v>6304539694.0600004</v>
    <v>83.6</v>
    <v>44965.788476435155</v>
    <v>1E-3</v>
    <v>NYSE Arca</v>
    <v>69</v>
    <v>83.96</v>
    <v>91.49</v>
    <v>82.96</v>
    <v>66.849999999999994</v>
    <v>USD</v>
    <v>Sel Sector:Matrls SPDR</v>
    <v>83.15</v>
    <v>XLB</v>
    <v>ETF</v>
    <v>Sel Sector:Matrls SPDR (ARCX:XLB)</v>
    <v>3633460</v>
    <v>5002144</v>
  </rv>
  <rv s="2">
    <v>70</v>
  </rv>
  <rv s="3">
    <fb>85.21</fb>
    <v>7</v>
  </rv>
  <rv s="3">
    <fb>81.69</fb>
    <v>7</v>
  </rv>
  <rv s="3">
    <fb>81.25</fb>
    <v>7</v>
  </rv>
  <rv s="3">
    <fb>85.82</fb>
    <v>7</v>
  </rv>
  <rv s="3">
    <fb>58.42</fb>
    <v>7</v>
  </rv>
  <rv s="0">
    <v>https://www.bing.com/financeapi/forcetrigger?t=a268kr&amp;q=ARCX%3aXLY&amp;form=skydnc</v>
    <v>Learn more on Bing</v>
  </rv>
  <rv s="1">
    <v>es-ES</v>
    <v>a268kr</v>
    <v>268435456</v>
    <v>1</v>
    <v>Con tecnología de Refinitiv</v>
    <v>0</v>
    <v>1</v>
    <v>Sel Sector:C Dsc SPDR (ARCX:XLY)</v>
    <v>3</v>
    <v>4</v>
    <v>Finance</v>
    <v>5</v>
    <v>ARCX</v>
    <v>150.62</v>
    <v>0.98740000000000006</v>
    <v>-1.71</v>
    <v>-1.1289E-2</v>
    <v>14458390447.629999</v>
    <v>151.47999999999999</v>
    <v>44965.78850084453</v>
    <v>1E-3</v>
    <v>NYSE Arca</v>
    <v>77</v>
    <v>151.35</v>
    <v>192.19</v>
    <v>149.15</v>
    <v>126</v>
    <v>USD</v>
    <v>Sel Sector:C Dsc SPDR</v>
    <v>149.77000000000001</v>
    <v>XLY</v>
    <v>ETF</v>
    <v>Sel Sector:C Dsc SPDR (ARCX:XLY)</v>
    <v>3753707</v>
    <v>4821221</v>
  </rv>
  <rv s="2">
    <v>78</v>
  </rv>
  <rv s="3">
    <fb>151.52000000000001</fb>
    <v>7</v>
  </rv>
  <rv s="3">
    <fb>134.54</fb>
    <v>7</v>
  </rv>
  <rv s="3">
    <fb>145.09</fb>
    <v>7</v>
  </rv>
  <rv s="3">
    <fb>189.08</fb>
    <v>7</v>
  </rv>
  <rv s="3">
    <fb>100.83</fb>
    <v>7</v>
  </rv>
  <rv s="0">
    <v>https://www.bing.com/financeapi/forcetrigger?t=a2689c&amp;q=ARCX%3aXLRE&amp;form=skydnc</v>
    <v>Learn more on Bing</v>
  </rv>
  <rv s="1">
    <v>es-ES</v>
    <v>a2689c</v>
    <v>268435456</v>
    <v>1</v>
    <v>Con tecnología de Refinitiv</v>
    <v>0</v>
    <v>1</v>
    <v>Sel Sector:Rl Est SPDR (ARCX:XLRE)</v>
    <v>3</v>
    <v>4</v>
    <v>Finance</v>
    <v>5</v>
    <v>ARCX</v>
    <v>40.4</v>
    <v>0.87670000000000003</v>
    <v>-0.17</v>
    <v>-4.1929999999999997E-3</v>
    <v>5331419233.0799999</v>
    <v>40.54</v>
    <v>44965.788373124997</v>
    <v>1E-3</v>
    <v>NYSE Arca</v>
    <v>85</v>
    <v>40.6</v>
    <v>50.97</v>
    <v>40.24</v>
    <v>33.125</v>
    <v>USD</v>
    <v>Sel Sector:Rl Est SPDR</v>
    <v>40.369999999999997</v>
    <v>XLRE</v>
    <v>ETF</v>
    <v>Sel Sector:Rl Est SPDR (ARCX:XLRE)</v>
    <v>3035681</v>
    <v>5919819</v>
  </rv>
  <rv s="2">
    <v>86</v>
  </rv>
  <rv s="3">
    <fb>40.89</fb>
    <v>7</v>
  </rv>
  <rv s="3">
    <fb>37.97</fb>
    <v>7</v>
  </rv>
  <rv s="3">
    <fb>38.74</fb>
    <v>7</v>
  </rv>
  <rv s="3">
    <fb>47.4</fb>
    <v>7</v>
  </rv>
  <rv s="3">
    <fb>30.09</fb>
    <v>7</v>
  </rv>
  <rv s="0">
    <v>https://www.bing.com/financeapi/forcetrigger?t=a267r7&amp;q=ARCX%3aXLF&amp;form=skydnc</v>
    <v>Learn more on Bing</v>
  </rv>
  <rv s="1">
    <v>es-ES</v>
    <v>a267r7</v>
    <v>268435456</v>
    <v>1</v>
    <v>Con tecnología de Refinitiv</v>
    <v>0</v>
    <v>1</v>
    <v>Sel Sector:Finl S SPDR (ARCX:XLF)</v>
    <v>3</v>
    <v>4</v>
    <v>Finance</v>
    <v>5</v>
    <v>ARCX</v>
    <v>36.729999999999997</v>
    <v>0.997</v>
    <v>-0.115</v>
    <v>-3.1080000000000001E-3</v>
    <v>33721607382.689999</v>
    <v>37</v>
    <v>44965.788511376566</v>
    <v>1E-3</v>
    <v>NYSE Arca</v>
    <v>93</v>
    <v>37.094999999999999</v>
    <v>41.384999999999998</v>
    <v>36.68</v>
    <v>29.59</v>
    <v>USD</v>
    <v>Sel Sector:Finl S SPDR</v>
    <v>36.884999999999998</v>
    <v>XLF</v>
    <v>ETF</v>
    <v>Sel Sector:Finl S SPDR (ARCX:XLF)</v>
    <v>22833294</v>
    <v>42869623</v>
  </rv>
  <rv s="2">
    <v>94</v>
  </rv>
  <rv s="3">
    <fb>36.56</fb>
    <v>7</v>
  </rv>
  <rv s="3">
    <fb>35.450000000000003</fb>
    <v>7</v>
  </rv>
  <rv s="3">
    <fb>35.869999999999997</fb>
    <v>7</v>
  </rv>
  <rv s="3">
    <fb>41.04</fb>
    <v>7</v>
  </rv>
  <rv s="3">
    <fb>27.68</fb>
    <v>7</v>
  </rv>
  <rv s="0">
    <v>https://www.bing.com/financeapi/forcetrigger?t=afrtyc&amp;q=XETR%3aEXV6&amp;form=skydnc</v>
    <v>Learn more on Bing</v>
  </rv>
  <rv s="5">
    <v>es-ES</v>
    <v>afrtyc</v>
    <v>268435456</v>
    <v>1</v>
    <v>Con tecnología de Refinitiv</v>
    <v>8</v>
    <v>9</v>
    <v>iShares ST E 600 Bas Res (DE) (XETR:EXV6)</v>
    <v>3</v>
    <v>10</v>
    <v>Finance</v>
    <v>11</v>
    <v>XETR</v>
    <v>66.63</v>
    <v>1.1577</v>
    <v>-0.42</v>
    <v>-6.3730000000000002E-3</v>
    <v>443312000</v>
    <v>65.900000000000006</v>
    <v>44965.69173513828</v>
    <v>4.5999999999999999E-3</v>
    <v>Xetra</v>
    <v>101</v>
    <v>66.790000000000006</v>
    <v>77.77</v>
    <v>65.48</v>
    <v>51.7</v>
    <v>EUR</v>
    <v>iShares ST E 600 Bas Res (DE)</v>
    <v>65.48</v>
    <v>EXV6</v>
    <v>ETF</v>
    <v>iShares ST E 600 Bas Res (DE) (XETR:EXV6)</v>
    <v>18119</v>
  </rv>
  <rv s="2">
    <v>102</v>
  </rv>
  <rv s="3">
    <fb>66.209999999999994</fb>
    <v>12</v>
  </rv>
  <rv s="3">
    <fb>65.44</fb>
    <v>12</v>
  </rv>
  <rv s="3">
    <fb>61.62</fb>
    <v>12</v>
  </rv>
  <rv s="3">
    <fb>65.91</fb>
    <v>12</v>
  </rv>
  <rv s="3">
    <fb>44.45</fb>
    <v>12</v>
  </rv>
  <rv s="0">
    <v>https://www.bing.com/financeapi/forcetrigger?t=af9pa2&amp;q=XFRA%3aEXH3&amp;form=skydnc</v>
    <v>Learn more on Bing</v>
  </rv>
  <rv s="5">
    <v>es-ES</v>
    <v>af9pa2</v>
    <v>268435456</v>
    <v>1</v>
    <v>Con tecnología de Refinitiv</v>
    <v>8</v>
    <v>9</v>
    <v>iShares ST E 600 Food&amp;Bev (DE) (XFRA:EXH3)</v>
    <v>3</v>
    <v>10</v>
    <v>Finance</v>
    <v>11</v>
    <v>XFRA</v>
    <v>75.67</v>
    <v>1.131</v>
    <v>0.08</v>
    <v>1.0580000000000001E-3</v>
    <v>273299600</v>
    <v>75.59</v>
    <v>44965.777083333334</v>
    <v>4.5999999999999999E-3</v>
    <v>Deutsche Boerse AG</v>
    <v>109</v>
    <v>75.67</v>
    <v>88.89</v>
    <v>75.67</v>
    <v>54.56</v>
    <v>EUR</v>
    <v>iShares ST E 600 Food&amp;Bev (DE)</v>
    <v>75.67</v>
    <v>EXH3</v>
    <v>ETF</v>
    <v>iShares ST E 600 Food&amp;Bev (DE) (XFRA:EXH3)</v>
    <v>132</v>
  </rv>
  <rv s="2">
    <v>110</v>
  </rv>
  <rv s="3">
    <fb>75.98</fb>
    <v>12</v>
  </rv>
  <rv s="3">
    <fb>75.709999999999994</fb>
    <v>12</v>
  </rv>
  <rv s="3">
    <fb>75.040000000000006</fb>
    <v>12</v>
  </rv>
  <rv s="3">
    <fb>81.28</fb>
    <v>12</v>
  </rv>
  <rv s="3">
    <fb>60.38</fb>
    <v>12</v>
  </rv>
  <rv s="0">
    <v>https://www.bing.com/financeapi/forcetrigger?t=afrtsm&amp;q=XETR%3aEXV4&amp;form=skydnc</v>
    <v>Learn more on Bing</v>
  </rv>
  <rv s="5">
    <v>es-ES</v>
    <v>afrtsm</v>
    <v>268435456</v>
    <v>1</v>
    <v>Con tecnología de Refinitiv</v>
    <v>8</v>
    <v>9</v>
    <v>iShares ST E 600 Hlth C (DE) (XETR:EXV4)</v>
    <v>3</v>
    <v>10</v>
    <v>Finance</v>
    <v>11</v>
    <v>XETR</v>
    <v>101.6</v>
    <v>1.0045999999999999</v>
    <v>1.06</v>
    <v>1.0543E-2</v>
    <v>665732800</v>
    <v>100.54</v>
    <v>44965.698599537034</v>
    <v>4.5999999999999999E-3</v>
    <v>Xetra</v>
    <v>117</v>
    <v>102.06</v>
    <v>114.76</v>
    <v>101.1</v>
    <v>90.79</v>
    <v>EUR</v>
    <v>iShares ST E 600 Hlth C (DE)</v>
    <v>101.6</v>
    <v>EXV4</v>
    <v>ETF</v>
    <v>iShares ST E 600 Hlth C (DE) (XETR:EXV4)</v>
    <v>17191</v>
  </rv>
  <rv s="2">
    <v>118</v>
  </rv>
  <rv s="3">
    <fb>98.04</fb>
    <v>12</v>
  </rv>
  <rv s="3">
    <fb>101.42</fb>
    <v>12</v>
  </rv>
  <rv s="3">
    <fb>98.47</fb>
    <v>12</v>
  </rv>
  <rv s="3">
    <fb>100.16</fb>
    <v>12</v>
  </rv>
  <rv s="3">
    <fb>65.45</fb>
    <v>12</v>
  </rv>
  <rv s="0">
    <v>https://www.bing.com/financeapi/forcetrigger?t=af9poc&amp;q=XFRA%3aEXH8&amp;form=skydnc</v>
    <v>Learn more on Bing</v>
  </rv>
  <rv s="5">
    <v>es-ES</v>
    <v>af9poc</v>
    <v>268435456</v>
    <v>1</v>
    <v>Con tecnología de Refinitiv</v>
    <v>8</v>
    <v>9</v>
    <v>iShares ST E 600 Retail (DE) (XFRA:EXH8)</v>
    <v>3</v>
    <v>10</v>
    <v>Finance</v>
    <v>11</v>
    <v>XFRA</v>
    <v>34.619999999999997</v>
    <v>0.94140000000000001</v>
    <v>1.1850000000000001</v>
    <v>3.5442000000000001E-2</v>
    <v>12252900</v>
    <v>33.435000000000002</v>
    <v>44965.777083333334</v>
    <v>4.5999999999999999E-3</v>
    <v>Deutsche Boerse AG</v>
    <v>125</v>
    <v>34.619999999999997</v>
    <v>46.76</v>
    <v>34.619999999999997</v>
    <v>23.42</v>
    <v>EUR</v>
    <v>iShares ST E 600 Retail (DE)</v>
    <v>34.619999999999997</v>
    <v>EXH8</v>
    <v>ETF</v>
    <v>iShares ST E 600 Retail (DE) (XFRA:EXH8)</v>
    <v>150</v>
  </rv>
  <rv s="2">
    <v>126</v>
  </rv>
  <rv s="3">
    <fb>33.844999999999999</fb>
    <v>12</v>
  </rv>
  <rv s="3">
    <fb>31.81</fb>
    <v>12</v>
  </rv>
  <rv s="3">
    <fb>29.265000000000001</fb>
    <v>12</v>
  </rv>
  <rv s="3">
    <fb>39.340000000000003</fb>
    <v>12</v>
  </rv>
  <rv s="3">
    <fb>28.04</fb>
    <v>12</v>
  </rv>
  <rv s="0">
    <v>https://www.bing.com/financeapi/forcetrigger?t=af9pr7&amp;q=XFRA%3aEXH9&amp;form=skydnc</v>
    <v>Learn more on Bing</v>
  </rv>
  <rv s="5">
    <v>es-ES</v>
    <v>af9pr7</v>
    <v>268435456</v>
    <v>1</v>
    <v>Con tecnología de Refinitiv</v>
    <v>8</v>
    <v>9</v>
    <v>iShares ST E 600 Util (DE) (XFRA:EXH9)</v>
    <v>3</v>
    <v>10</v>
    <v>Finance</v>
    <v>11</v>
    <v>XFRA</v>
    <v>37.094999999999999</v>
    <v>1.0072000000000001</v>
    <v>0.3</v>
    <v>8.1530000000000005E-3</v>
    <v>190964600</v>
    <v>36.795000000000002</v>
    <v>44965.777083333334</v>
    <v>4.5999999999999999E-3</v>
    <v>Deutsche Boerse AG</v>
    <v>133</v>
    <v>37.094999999999999</v>
    <v>41.62</v>
    <v>37.094999999999999</v>
    <v>25.48</v>
    <v>EUR</v>
    <v>iShares ST E 600 Util (DE)</v>
    <v>37.094999999999999</v>
    <v>EXH9</v>
    <v>ETF</v>
    <v>iShares ST E 600 Util (DE) (XFRA:EXH9)</v>
    <v>390</v>
  </rv>
  <rv s="2">
    <v>134</v>
  </rv>
  <rv s="3">
    <fb>36.795000000000002</fb>
    <v>12</v>
  </rv>
  <rv s="3">
    <fb>36.79</fb>
    <v>12</v>
  </rv>
  <rv s="3">
    <fb>35.6</fb>
    <v>12</v>
  </rv>
  <rv s="3">
    <fb>39.034999999999997</fb>
    <v>12</v>
  </rv>
  <rv s="3">
    <fb>25.58</fb>
    <v>12</v>
  </rv>
  <rv s="0">
    <v>https://www.bing.com/financeapi/forcetrigger?t=afrtmw&amp;q=XETR%3aEXV2&amp;form=skydnc</v>
    <v>Learn more on Bing</v>
  </rv>
  <rv s="5">
    <v>es-ES</v>
    <v>afrtmw</v>
    <v>268435456</v>
    <v>1</v>
    <v>Con tecnología de Refinitiv</v>
    <v>8</v>
    <v>9</v>
    <v>iShares ST E 600 Telecom (DE) (XETR:EXV2)</v>
    <v>3</v>
    <v>10</v>
    <v>Finance</v>
    <v>11</v>
    <v>XETR</v>
    <v>18.975999999999999</v>
    <v>0.62229999999999996</v>
    <v>0.17799999999999999</v>
    <v>9.4510000000000011E-3</v>
    <v>130647200</v>
    <v>18.834</v>
    <v>44965.691799108594</v>
    <v>4.5999999999999999E-3</v>
    <v>Xetra</v>
    <v>141</v>
    <v>19.076000000000001</v>
    <v>22.545000000000002</v>
    <v>18.931999999999999</v>
    <v>17.38</v>
    <v>EUR</v>
    <v>iShares ST E 600 Telecom (DE)</v>
    <v>19.012</v>
    <v>EXV2</v>
    <v>ETF</v>
    <v>iShares ST E 600 Telecom (DE) (XETR:EXV2)</v>
    <v>11684</v>
  </rv>
  <rv s="2">
    <v>142</v>
  </rv>
  <rv s="3">
    <fb>18.78</fb>
    <v>12</v>
  </rv>
  <rv s="3">
    <fb>18.762</fb>
    <v>12</v>
  </rv>
  <rv s="3">
    <fb>18.786000000000001</fb>
    <v>12</v>
  </rv>
  <rv s="3">
    <fb>22.475000000000001</fb>
    <v>12</v>
  </rv>
  <rv s="3">
    <fb>22.06</fb>
    <v>12</v>
  </rv>
  <rv s="0">
    <v>https://www.bing.com/financeapi/forcetrigger?t=af9pcw&amp;q=XFRA%3aEXH4&amp;form=skydnc</v>
    <v>Learn more on Bing</v>
  </rv>
  <rv s="6">
    <v>es-ES</v>
    <v>af9pcw</v>
    <v>268435456</v>
    <v>1</v>
    <v>Con tecnología de Refinitiv</v>
    <v>13</v>
    <v>14</v>
    <v>iShares ST E600 Ind G&amp;S (DE) (XFRA:EXH4)</v>
    <v>3</v>
    <v>15</v>
    <v>Finance</v>
    <v>11</v>
    <v>XFRA</v>
    <v>70.13</v>
    <v>1.0287999999999999</v>
    <v>4.46</v>
    <v>6.7874000000000004E-2</v>
    <v>181928000</v>
    <v>65.709999999999994</v>
    <v>44965.777083333334</v>
    <v>4.5999999999999999E-3</v>
    <v>Deutsche Boerse AG</v>
    <v>149</v>
    <v>70.17</v>
    <v>70.13</v>
    <v>EUR</v>
    <v>iShares ST E600 Ind G&amp;S (DE)</v>
    <v>70.17</v>
    <v>EXH4</v>
    <v>ETF</v>
    <v>iShares ST E600 Ind G&amp;S (DE) (XFRA:EXH4)</v>
    <v>1557</v>
  </rv>
  <rv s="2">
    <v>150</v>
  </rv>
  <rv s="3">
    <fb>69.569999999999993</fb>
    <v>12</v>
  </rv>
  <rv s="3">
    <fb>67.290000000000006</fb>
    <v>12</v>
  </rv>
  <rv s="3">
    <fb>66.47</fb>
    <v>12</v>
  </rv>
  <rv s="3">
    <fb>73.25</fb>
    <v>12</v>
  </rv>
  <rv s="3">
    <fb>50.27</fb>
    <v>12</v>
  </rv>
  <rv s="0">
    <v>https://www.bing.com/financeapi/forcetrigger?t=af9p4c&amp;q=XFRA%3aEXH1&amp;form=skydnc</v>
    <v>Learn more on Bing</v>
  </rv>
  <rv s="5">
    <v>es-ES</v>
    <v>af9p4c</v>
    <v>268435456</v>
    <v>1</v>
    <v>Con tecnología de Refinitiv</v>
    <v>8</v>
    <v>9</v>
    <v>iShares ST E 600 Oil &amp; G (DE) (XFRA:EXH1)</v>
    <v>3</v>
    <v>10</v>
    <v>Finance</v>
    <v>11</v>
    <v>XFRA</v>
    <v>35.35</v>
    <v>0.90480000000000005</v>
    <v>0.62</v>
    <v>1.7852E-2</v>
    <v>865318000</v>
    <v>34.729999999999997</v>
    <v>44965.777083333334</v>
    <v>4.5999999999999999E-3</v>
    <v>Deutsche Boerse AG</v>
    <v>157</v>
    <v>35.35</v>
    <v>37.229999999999997</v>
    <v>35.35</v>
    <v>14.96</v>
    <v>EUR</v>
    <v>iShares ST E 600 Oil &amp; G (DE)</v>
    <v>35.35</v>
    <v>EXH1</v>
    <v>ETF</v>
    <v>iShares ST E 600 Oil &amp; G (DE) (XFRA:EXH1)</v>
    <v>17</v>
  </rv>
  <rv s="2">
    <v>158</v>
  </rv>
  <rv s="3">
    <fb>35.045000000000002</fb>
    <v>12</v>
  </rv>
  <rv s="3">
    <fb>35.335000000000001</fb>
    <v>12</v>
  </rv>
  <rv s="3">
    <fb>35.15</fb>
    <v>12</v>
  </rv>
  <rv s="3">
    <fb>31.565000000000001</fb>
    <v>12</v>
  </rv>
  <rv s="3">
    <fb>29.24</fb>
    <v>12</v>
  </rv>
  <rv s="0">
    <v>https://www.bing.com/financeapi/forcetrigger?t=afrtpr&amp;q=XETR%3aEXV3&amp;form=skydnc</v>
    <v>Learn more on Bing</v>
  </rv>
  <rv s="5">
    <v>es-ES</v>
    <v>afrtpr</v>
    <v>268435456</v>
    <v>1</v>
    <v>Con tecnología de Refinitiv</v>
    <v>8</v>
    <v>9</v>
    <v>iShares ST E 600 Technol Dis (XETR:EXV3)</v>
    <v>3</v>
    <v>10</v>
    <v>Finance</v>
    <v>11</v>
    <v>XETR</v>
    <v>66.790000000000006</v>
    <v>0.99519999999999997</v>
    <v>-0.25</v>
    <v>-3.7940000000000001E-3</v>
    <v>180597900</v>
    <v>65.900000000000006</v>
    <v>44965.691715092187</v>
    <v>4.5999999999999999E-3</v>
    <v>Xetra</v>
    <v>165</v>
    <v>66.790000000000006</v>
    <v>68.42</v>
    <v>65.64</v>
    <v>46.43</v>
    <v>EUR</v>
    <v>iShares ST E 600 Technol Dis</v>
    <v>65.650000000000006</v>
    <v>EXV3</v>
    <v>ETF</v>
    <v>iShares ST E 600 Technol Dis (XETR:EXV3)</v>
    <v>10279</v>
  </rv>
  <rv s="2">
    <v>166</v>
  </rv>
  <rv s="3">
    <fb>63.88</fb>
    <v>12</v>
  </rv>
  <rv s="3">
    <fb>61.49</fb>
    <v>12</v>
  </rv>
  <rv s="3">
    <fb>59.76</fb>
    <v>12</v>
  </rv>
  <rv s="3">
    <fb>67.8</fb>
    <v>12</v>
  </rv>
  <rv s="3">
    <fb>40.03</fb>
    <v>12</v>
  </rv>
  <rv s="0">
    <v>https://www.bing.com/financeapi/forcetrigger?t=afrtvh&amp;q=XETR%3aEXV5&amp;form=skydnc</v>
    <v>Learn more on Bing</v>
  </rv>
  <rv s="5">
    <v>es-ES</v>
    <v>afrtvh</v>
    <v>268435456</v>
    <v>1</v>
    <v>Con tecnología de Refinitiv</v>
    <v>8</v>
    <v>9</v>
    <v>iShares ST E 600 Auto&amp;Pts Dis (XETR:EXV5)</v>
    <v>3</v>
    <v>10</v>
    <v>Finance</v>
    <v>11</v>
    <v>XETR</v>
    <v>56.71</v>
    <v>1.1181000000000001</v>
    <v>-0.06</v>
    <v>-1.0610000000000001E-3</v>
    <v>158605700</v>
    <v>56.54</v>
    <v>44965.698599537034</v>
    <v>4.5999999999999999E-3</v>
    <v>Xetra</v>
    <v>173</v>
    <v>57</v>
    <v>63.14</v>
    <v>56.08</v>
    <v>42.6</v>
    <v>EUR</v>
    <v>iShares ST E 600 Auto&amp;Pts Dis</v>
    <v>56.48</v>
    <v>EXV5</v>
    <v>ETF</v>
    <v>iShares ST E 600 Auto&amp;Pts Dis (XETR:EXV5)</v>
    <v>13652</v>
  </rv>
  <rv s="2">
    <v>174</v>
  </rv>
  <rv s="3">
    <fb>54.13</fb>
    <v>12</v>
  </rv>
  <rv s="3">
    <fb>53.05</fb>
    <v>12</v>
  </rv>
  <rv s="3">
    <fb>51.48</fb>
    <v>12</v>
  </rv>
  <rv s="3">
    <fb>61.98</fb>
    <v>12</v>
  </rv>
  <rv s="3">
    <fb>57.71</fb>
    <v>12</v>
  </rv>
  <rv s="0">
    <v>https://www.bing.com/financeapi/forcetrigger?t=afrtk2&amp;q=XETR%3aEXV1&amp;form=skydnc</v>
    <v>Learn more on Bing</v>
  </rv>
  <rv s="5">
    <v>es-ES</v>
    <v>afrtk2</v>
    <v>268435456</v>
    <v>1</v>
    <v>Con tecnología de Refinitiv</v>
    <v>8</v>
    <v>9</v>
    <v>iShares ST E 600 Banks (DE) (XETR:EXV1)</v>
    <v>3</v>
    <v>10</v>
    <v>Finance</v>
    <v>11</v>
    <v>XETR</v>
    <v>15.862</v>
    <v>1.2108000000000001</v>
    <v>8.2000000000000003E-2</v>
    <v>5.1999999999999998E-3</v>
    <v>1214417300</v>
    <v>15.77</v>
    <v>44965.698599537034</v>
    <v>4.5999999999999999E-3</v>
    <v>Xetra</v>
    <v>181</v>
    <v>15.9</v>
    <v>16.510000000000002</v>
    <v>15.742000000000001</v>
    <v>11.25</v>
    <v>EUR</v>
    <v>iShares ST E 600 Banks (DE)</v>
    <v>15.852</v>
    <v>EXV1</v>
    <v>ETF</v>
    <v>iShares ST E 600 Banks (DE) (XETR:EXV1)</v>
    <v>174233</v>
  </rv>
  <rv s="2">
    <v>182</v>
  </rv>
  <rv s="3">
    <fb>15.742000000000001</fb>
    <v>12</v>
  </rv>
  <rv s="3">
    <fb>14.906000000000001</fb>
    <v>12</v>
  </rv>
  <rv s="3">
    <fb>13.14</fb>
    <v>12</v>
  </rv>
  <rv s="3">
    <fb>16.38</fb>
    <v>12</v>
  </rv>
  <rv s="3">
    <fb>17.72</fb>
    <v>12</v>
  </rv>
  <rv s="0">
    <v>https://www.bing.com/financeapi/forcetrigger?t=afru27&amp;q=XETR%3aEXV7&amp;form=skydnc</v>
    <v>Learn more on Bing</v>
  </rv>
  <rv s="5">
    <v>es-ES</v>
    <v>afru27</v>
    <v>268435456</v>
    <v>1</v>
    <v>Con tecnología de Refinitiv</v>
    <v>8</v>
    <v>9</v>
    <v>iShares ST E 600 Chem (DE) (XETR:EXV7)</v>
    <v>3</v>
    <v>10</v>
    <v>Finance</v>
    <v>11</v>
    <v>XETR</v>
    <v>122.22</v>
    <v>0.82469999999999999</v>
    <v>1.44</v>
    <v>1.1941999999999999E-2</v>
    <v>80983100</v>
    <v>120.58</v>
    <v>44965.691712453125</v>
    <v>4.5999999999999999E-3</v>
    <v>Xetra</v>
    <v>189</v>
    <v>123.56</v>
    <v>128.12</v>
    <v>122.02</v>
    <v>101.5</v>
    <v>EUR</v>
    <v>iShares ST E 600 Chem (DE)</v>
    <v>122.02</v>
    <v>EXV7</v>
    <v>ETF</v>
    <v>iShares ST E 600 Chem (DE) (XETR:EXV7)</v>
    <v>272</v>
  </rv>
  <rv s="2">
    <v>190</v>
  </rv>
  <rv s="3">
    <fb>119.72</fb>
    <v>12</v>
  </rv>
  <rv s="3">
    <fb>117.98</fb>
    <v>12</v>
  </rv>
  <rv s="3">
    <fb>121.02</fb>
    <v>12</v>
  </rv>
  <rv s="3">
    <fb>123.64</fb>
    <v>12</v>
  </rv>
  <rv s="3">
    <fb>87.83</fb>
    <v>12</v>
  </rv>
  <rv s="0">
    <v>https://www.bing.com/financeapi/forcetrigger?t=afru52&amp;q=XETR%3aEXV8&amp;form=skydnc</v>
    <v>Learn more on Bing</v>
  </rv>
  <rv s="5">
    <v>es-ES</v>
    <v>afru52</v>
    <v>268435456</v>
    <v>1</v>
    <v>Con tecnología de Refinitiv</v>
    <v>8</v>
    <v>9</v>
    <v>iShares ST E 600 Cons&amp;Mat (DE) (XETR:EXV8)</v>
    <v>3</v>
    <v>10</v>
    <v>Finance</v>
    <v>11</v>
    <v>XETR</v>
    <v>60.32</v>
    <v>0.97370000000000001</v>
    <v>-0.68</v>
    <v>-1.1377E-2</v>
    <v>71904700</v>
    <v>59.77</v>
    <v>44965.691873390628</v>
    <v>4.5999999999999999E-3</v>
    <v>Xetra</v>
    <v>197</v>
    <v>60.32</v>
    <v>62.7</v>
    <v>58.98</v>
    <v>46.314999999999998</v>
    <v>EUR</v>
    <v>iShares ST E 600 Cons&amp;Mat (DE)</v>
    <v>59.09</v>
    <v>EXV8</v>
    <v>ETF</v>
    <v>iShares ST E 600 Cons&amp;Mat (DE) (XETR:EXV8)</v>
    <v>12522</v>
  </rv>
  <rv s="2">
    <v>198</v>
  </rv>
  <rv s="3">
    <fb>59.14</fb>
    <v>12</v>
  </rv>
  <rv s="3">
    <fb>56.23</fb>
    <v>12</v>
  </rv>
  <rv s="3">
    <fb>55.63</fb>
    <v>12</v>
  </rv>
  <rv s="3">
    <fb>62.51</fb>
    <v>12</v>
  </rv>
  <rv s="3">
    <fb>41.82</fb>
    <v>12</v>
  </rv>
  <rv s="0">
    <v>https://www.bing.com/financeapi/forcetrigger?t=af9p77&amp;q=XFRA%3aEXH2&amp;form=skydnc</v>
    <v>Learn more on Bing</v>
  </rv>
  <rv s="5">
    <v>es-ES</v>
    <v>af9p77</v>
    <v>268435456</v>
    <v>1</v>
    <v>Con tecnología de Refinitiv</v>
    <v>8</v>
    <v>9</v>
    <v>iShares ST E 600 Fin Serv (DE) (XFRA:EXH2)</v>
    <v>3</v>
    <v>10</v>
    <v>Finance</v>
    <v>11</v>
    <v>XFRA</v>
    <v>62.12</v>
    <v>0.76119999999999999</v>
    <v>6.19</v>
    <v>0.11067399999999999</v>
    <v>67958100</v>
    <v>55.93</v>
    <v>44965.777083333334</v>
    <v>4.5999999999999999E-3</v>
    <v>Deutsche Boerse AG</v>
    <v>205</v>
    <v>62.12</v>
    <v>76.02</v>
    <v>62.12</v>
    <v>35.354999999999997</v>
    <v>EUR</v>
    <v>iShares ST E 600 Fin Serv (DE)</v>
    <v>62.12</v>
    <v>EXH2</v>
    <v>ETF</v>
    <v>iShares ST E 600 Fin Serv (DE) (XFRA:EXH2)</v>
    <v>25</v>
  </rv>
  <rv s="2">
    <v>206</v>
  </rv>
  <rv s="3">
    <fb>60.18</fb>
    <v>12</v>
  </rv>
  <rv s="3">
    <fb>58.58</fb>
    <v>12</v>
  </rv>
  <rv s="3">
    <fb>60.71</fb>
    <v>12</v>
  </rv>
  <rv s="3">
    <fb>70.27</fb>
    <v>12</v>
  </rv>
  <rv s="3">
    <fb>45.99</fb>
    <v>12</v>
  </rv>
  <rv s="0">
    <v>https://www.bing.com/financeapi/forcetrigger?t=af9pfr&amp;q=XFRA%3aEXH5&amp;form=skydnc</v>
    <v>Learn more on Bing</v>
  </rv>
  <rv s="5">
    <v>es-ES</v>
    <v>af9pfr</v>
    <v>268435456</v>
    <v>1</v>
    <v>Con tecnología de Refinitiv</v>
    <v>8</v>
    <v>9</v>
    <v>iShares ST E 600 Ins (DE) (XFRA:EXH5)</v>
    <v>3</v>
    <v>10</v>
    <v>Finance</v>
    <v>11</v>
    <v>XFRA</v>
    <v>33.475000000000001</v>
    <v>0.92179999999999995</v>
    <v>-9.5000000000000001E-2</v>
    <v>-2.8299999999999996E-3</v>
    <v>372123700</v>
    <v>33.57</v>
    <v>44965.777083333334</v>
    <v>4.5999999999999999E-3</v>
    <v>Deutsche Boerse AG</v>
    <v>213</v>
    <v>33.475000000000001</v>
    <v>34.42</v>
    <v>33.475000000000001</v>
    <v>17.898</v>
    <v>EUR</v>
    <v>iShares ST E 600 Ins (DE)</v>
    <v>33.475000000000001</v>
    <v>EXH5</v>
    <v>ETF</v>
    <v>iShares ST E 600 Ins (DE) (XFRA:EXH5)</v>
    <v>30</v>
  </rv>
  <rv s="2">
    <v>214</v>
  </rv>
  <rv s="3">
    <fb>33.54</fb>
    <v>12</v>
  </rv>
  <rv s="3">
    <fb>33.17</fb>
    <v>12</v>
  </rv>
  <rv s="3">
    <fb>31</fb>
    <v>12</v>
  </rv>
  <rv s="3">
    <fb>34.200000000000003</fb>
    <v>12</v>
  </rv>
  <rv s="3">
    <fb>27.88</fb>
    <v>12</v>
  </rv>
  <rv s="0">
    <v>https://www.bing.com/financeapi/forcetrigger?t=af9pim&amp;q=XFRA%3aEXH6&amp;form=skydnc</v>
    <v>Learn more on Bing</v>
  </rv>
  <rv s="5">
    <v>es-ES</v>
    <v>af9pim</v>
    <v>268435456</v>
    <v>1</v>
    <v>Con tecnología de Refinitiv</v>
    <v>8</v>
    <v>9</v>
    <v>iShares ST E 600 Media (DE) (XFRA:EXH6)</v>
    <v>3</v>
    <v>10</v>
    <v>Finance</v>
    <v>11</v>
    <v>XFRA</v>
    <v>30.39</v>
    <v>0.8236</v>
    <v>0.92</v>
    <v>3.1217999999999999E-2</v>
    <v>6914800</v>
    <v>29.47</v>
    <v>44965.777083333334</v>
    <v>4.5999999999999999E-3</v>
    <v>Deutsche Boerse AG</v>
    <v>221</v>
    <v>30.39</v>
    <v>36.369999999999997</v>
    <v>30.39</v>
    <v>17.206</v>
    <v>EUR</v>
    <v>iShares ST E 600 Media (DE)</v>
    <v>30.39</v>
    <v>EXH6</v>
    <v>ETF</v>
    <v>iShares ST E 600 Media (DE) (XFRA:EXH6)</v>
    <v>37</v>
  </rv>
  <rv s="2">
    <v>222</v>
  </rv>
  <rv s="3">
    <fb>29.925000000000001</fb>
    <v>12</v>
  </rv>
  <rv s="3">
    <fb>28.92</fb>
    <v>12</v>
  </rv>
  <rv s="3">
    <fb>28.19</fb>
    <v>12</v>
  </rv>
  <rv s="3">
    <fb>30.59</fb>
    <v>12</v>
  </rv>
  <rv s="3">
    <fb>24.04</fb>
    <v>12</v>
  </rv>
  <rv s="0">
    <v>https://www.bing.com/financeapi/forcetrigger?t=af9plh&amp;q=XFRA%3aEXH7&amp;form=skydnc</v>
    <v>Learn more on Bing</v>
  </rv>
  <rv s="5">
    <v>es-ES</v>
    <v>af9plh</v>
    <v>268435456</v>
    <v>1</v>
    <v>Con tecnología de Refinitiv</v>
    <v>8</v>
    <v>9</v>
    <v>iShares ST E 600 P&amp;H Gds (DE) (XFRA:EXH7)</v>
    <v>3</v>
    <v>10</v>
    <v>Finance</v>
    <v>11</v>
    <v>XFRA</v>
    <v>102.48</v>
    <v>1.1293</v>
    <v>-0.64</v>
    <v>-6.2060000000000006E-3</v>
    <v>95387300</v>
    <v>103.12</v>
    <v>44965.777083333334</v>
    <v>4.5999999999999999E-3</v>
    <v>Deutsche Boerse AG</v>
    <v>229</v>
    <v>102.48</v>
    <v>109.22</v>
    <v>102.48</v>
    <v>61.7</v>
    <v>EUR</v>
    <v>iShares ST E 600 P&amp;H Gds (DE)</v>
    <v>102.48</v>
    <v>EXH7</v>
    <v>ETF</v>
    <v>iShares ST E 600 P&amp;H Gds (DE) (XFRA:EXH7)</v>
    <v>10</v>
  </rv>
  <rv s="2">
    <v>230</v>
  </rv>
  <rv s="3">
    <fb>101.38</fb>
    <v>12</v>
  </rv>
  <rv s="3">
    <fb>99.11</fb>
    <v>12</v>
  </rv>
  <rv s="3">
    <fb>93.7</fb>
    <v>12</v>
  </rv>
  <rv s="3">
    <fb>101.48</fb>
    <v>12</v>
  </rv>
  <rv s="3">
    <fb>74</fb>
    <v>12</v>
  </rv>
  <rv s="0">
    <v>https://www.bing.com/financeapi/forcetrigger?t=afrskr&amp;q=XETR%3aEXI5&amp;form=skydnc</v>
    <v>Learn more on Bing</v>
  </rv>
  <rv s="5">
    <v>es-ES</v>
    <v>afrskr</v>
    <v>268435456</v>
    <v>1</v>
    <v>Con tecnología de Refinitiv</v>
    <v>8</v>
    <v>9</v>
    <v>iShares ST E 600 RE (DE) (XETR:EXI5)</v>
    <v>3</v>
    <v>10</v>
    <v>Finance</v>
    <v>11</v>
    <v>XETR</v>
    <v>14.05</v>
    <v>1.0130999999999999</v>
    <v>0.104</v>
    <v>7.4710000000000002E-3</v>
    <v>66188500</v>
    <v>13.92</v>
    <v>44965.691933274997</v>
    <v>4.5999999999999999E-3</v>
    <v>Xetra</v>
    <v>237</v>
    <v>14.18</v>
    <v>19.652000000000001</v>
    <v>14.012</v>
    <v>10.772</v>
    <v>EUR</v>
    <v>iShares ST E 600 RE (DE)</v>
    <v>14.023999999999999</v>
    <v>EXI5</v>
    <v>ETF</v>
    <v>iShares ST E 600 RE (DE) (XETR:EXI5)</v>
    <v>12092</v>
  </rv>
  <rv s="2">
    <v>238</v>
  </rv>
  <rv s="3">
    <fb>13.778</fb>
    <v>12</v>
  </rv>
  <rv s="3">
    <fb>13.3</fb>
    <v>12</v>
  </rv>
  <rv s="3">
    <fb>13.518000000000001</fb>
    <v>12</v>
  </rv>
  <rv s="3">
    <fb>19.077999999999999</fb>
    <v>12</v>
  </rv>
  <rv s="3">
    <fb>16.47</fb>
    <v>12</v>
  </rv>
  <rv s="0">
    <v>https://www.bing.com/financeapi/forcetrigger?t=afru7w&amp;q=XETR%3aEXV9&amp;form=skydnc</v>
    <v>Learn more on Bing</v>
  </rv>
  <rv s="5">
    <v>es-ES</v>
    <v>afru7w</v>
    <v>268435456</v>
    <v>1</v>
    <v>Con tecnología de Refinitiv</v>
    <v>8</v>
    <v>9</v>
    <v>iShares ST E 600 Trv&amp;Leis (DE) (XETR:EXV9)</v>
    <v>3</v>
    <v>10</v>
    <v>Finance</v>
    <v>11</v>
    <v>XETR</v>
    <v>21.62</v>
    <v>1.1678999999999999</v>
    <v>0.11</v>
    <v>5.1280000000000006E-3</v>
    <v>266296400</v>
    <v>21.45</v>
    <v>44965.691725312499</v>
    <v>4.5999999999999999E-3</v>
    <v>Xetra</v>
    <v>245</v>
    <v>21.704999999999998</v>
    <v>22.18</v>
    <v>21.545000000000002</v>
    <v>15.262</v>
    <v>EUR</v>
    <v>iShares ST E 600 Trv&amp;Leis (DE)</v>
    <v>21.56</v>
    <v>EXV9</v>
    <v>ETF</v>
    <v>iShares ST E 600 Trv&amp;Leis (DE) (XETR:EXV9)</v>
    <v>9078</v>
  </rv>
  <rv s="2">
    <v>246</v>
  </rv>
  <rv s="3">
    <fb>21.09</fb>
    <v>12</v>
  </rv>
  <rv s="3">
    <fb>20.085000000000001</fb>
    <v>12</v>
  </rv>
  <rv s="3">
    <fb>18.771999999999998</fb>
    <v>12</v>
  </rv>
  <rv s="3">
    <fb>21.684999999999999</fb>
    <v>12</v>
  </rv>
  <rv s="3">
    <fb>23.58</fb>
    <v>12</v>
  </rv>
  <rv s="0">
    <v>https://www.bing.com/financeapi/forcetrigger?t=a1v4dm&amp;q=ARCX%3aIAU&amp;form=skydnc</v>
    <v>Learn more on Bing</v>
  </rv>
  <rv s="1">
    <v>es-ES</v>
    <v>a1v4dm</v>
    <v>268435456</v>
    <v>1</v>
    <v>Con tecnología de Refinitiv</v>
    <v>0</v>
    <v>1</v>
    <v>IShares:Gold Trust (ARCX:IAU)</v>
    <v>3</v>
    <v>4</v>
    <v>Finance</v>
    <v>5</v>
    <v>ARCX</v>
    <v>35.69</v>
    <v>0.8</v>
    <v>0.1321</v>
    <v>3.7230000000000002E-3</v>
    <v>27937840551.619999</v>
    <v>35.479999999999997</v>
    <v>44965.78843201328</v>
    <v>2.5000000000000001E-3</v>
    <v>NYSE Arca</v>
    <v>253</v>
    <v>35.69</v>
    <v>39.36</v>
    <v>35.450000000000003</v>
    <v>30.69</v>
    <v>USD</v>
    <v>IShares:Gold Trust</v>
    <v>35.612099999999998</v>
    <v>IAU</v>
    <v>ETF</v>
    <v>IShares:Gold Trust (ARCX:IAU)</v>
    <v>2663792</v>
    <v>5783047</v>
  </rv>
  <rv s="2">
    <v>254</v>
  </rv>
  <rv s="3">
    <fb>37.07</fb>
    <v>7</v>
  </rv>
  <rv s="3">
    <fb>35.619999999999997</fb>
    <v>7</v>
  </rv>
  <rv s="3">
    <fb>33.56</fb>
    <v>7</v>
  </rv>
  <rv s="3">
    <fb>34.869999999999997</fb>
    <v>7</v>
  </rv>
  <rv s="3">
    <fb>25.26</fb>
    <v>7</v>
  </rv>
  <rv s="0">
    <v>https://www.bing.com/financeapi/forcetrigger?t=a233ur&amp;q=ARCX%3aSLV&amp;form=skydnc</v>
    <v>Learn more on Bing</v>
  </rv>
  <rv s="1">
    <v>es-ES</v>
    <v>a233ur</v>
    <v>268435456</v>
    <v>1</v>
    <v>Con tecnología de Refinitiv</v>
    <v>0</v>
    <v>1</v>
    <v>IShares:Silver Trust (ARCX:SLV)</v>
    <v>3</v>
    <v>4</v>
    <v>Finance</v>
    <v>5</v>
    <v>ARCX</v>
    <v>20.59</v>
    <v>1.7367999999999999</v>
    <v>0.17499999999999999</v>
    <v>8.5870000000000009E-3</v>
    <v>10975989200.120001</v>
    <v>20.38</v>
    <v>44965.788499050781</v>
    <v>5.0000000000000001E-3</v>
    <v>NYSE Arca</v>
    <v>261</v>
    <v>20.64</v>
    <v>24.9</v>
    <v>20.420000000000002</v>
    <v>16.190000000000001</v>
    <v>USD</v>
    <v>IShares:Silver Trust</v>
    <v>20.555</v>
    <v>SLV</v>
    <v>ETF</v>
    <v>IShares:Silver Trust (ARCX:SLV)</v>
    <v>7764153</v>
    <v>17945094</v>
  </rv>
  <rv s="2">
    <v>262</v>
  </rv>
  <rv s="3">
    <fb>22.08</fb>
    <v>7</v>
  </rv>
  <rv s="3">
    <fb>21.73</fb>
    <v>7</v>
  </rv>
  <rv s="3">
    <fb>19.95</fb>
    <v>7</v>
  </rv>
  <rv s="3">
    <fb>21.53</fb>
    <v>7</v>
  </rv>
  <rv s="3">
    <fb>15.39</fb>
    <v>7</v>
  </rv>
  <rv s="0">
    <v>https://www.bing.com/financeapi/forcetrigger?t=a1op7w&amp;q=ARCX%3aBNO&amp;form=skydnc</v>
    <v>Learn more on Bing</v>
  </rv>
  <rv s="1">
    <v>es-ES</v>
    <v>a1op7w</v>
    <v>268435456</v>
    <v>1</v>
    <v>Con tecnología de Refinitiv</v>
    <v>0</v>
    <v>1</v>
    <v>United States Brent Oil (ARCX:BNO)</v>
    <v>3</v>
    <v>4</v>
    <v>Finance</v>
    <v>5</v>
    <v>ARCX</v>
    <v>27.83</v>
    <v>1.0239</v>
    <v>0.33</v>
    <v>1.1944E-2</v>
    <v>229269102.52000001</v>
    <v>27.63</v>
    <v>44965.788109976565</v>
    <v>1.0200000000000001E-2</v>
    <v>NYSE Arca</v>
    <v>269</v>
    <v>28.01</v>
    <v>36.840000000000003</v>
    <v>27.57</v>
    <v>24.32</v>
    <v>USD</v>
    <v>United States Brent Oil</v>
    <v>27.96</v>
    <v>BNO</v>
    <v>ETF</v>
    <v>United States Brent Oil (ARCX:BNO)</v>
    <v>275266</v>
    <v>300762</v>
  </rv>
  <rv s="2">
    <v>270</v>
  </rv>
  <rv s="3">
    <fb>27.4</fb>
    <v>7</v>
  </rv>
  <rv s="3">
    <fb>26.31</fb>
    <v>7</v>
  </rv>
  <rv s="3">
    <fb>31.32</fb>
    <v>7</v>
  </rv>
  <rv s="3">
    <fb>24.82</fb>
    <v>7</v>
  </rv>
  <rv s="3">
    <fb>17.170000000000002</fb>
    <v>7</v>
  </rv>
  <rv s="0">
    <v>https://www.bing.com/financeapi/forcetrigger?t=a1q7rw&amp;q=ARCX%3aCPER&amp;form=skydnc</v>
    <v>Learn more on Bing</v>
  </rv>
  <rv s="1">
    <v>es-ES</v>
    <v>a1q7rw</v>
    <v>268435456</v>
    <v>1</v>
    <v>Con tecnología de Refinitiv</v>
    <v>0</v>
    <v>1</v>
    <v>United States Copper Idx (ARCX:CPER)</v>
    <v>3</v>
    <v>4</v>
    <v>Finance</v>
    <v>16</v>
    <v>ARCX</v>
    <v>24.72</v>
    <v>0.9556</v>
    <v>-0.14000000000000001</v>
    <v>-5.659E-3</v>
    <v>161677293.72</v>
    <v>24.74</v>
    <v>44965.776623298436</v>
    <v>8.5000000000000006E-3</v>
    <v>NYSE Arca</v>
    <v>277</v>
    <v>24.779599999999999</v>
    <v>30.12</v>
    <v>24.410299999999999</v>
    <v>19.113499999999998</v>
    <v>USD</v>
    <v>United States Copper Idx</v>
    <v>24.6</v>
    <v>CPER</v>
    <v>ETF</v>
    <v>United States Copper Idx (ARCX:CPER)</v>
    <v>46911</v>
    <v>232024</v>
  </rv>
  <rv s="2">
    <v>278</v>
  </rv>
  <rv s="3">
    <fb>25.44</fb>
    <v>7</v>
  </rv>
  <rv s="3">
    <fb>24.69</fb>
    <v>7</v>
  </rv>
  <rv s="3">
    <fb>23.73</fb>
    <v>7</v>
  </rv>
  <rv s="3">
    <fb>28.26</fb>
    <v>7</v>
  </rv>
  <rv s="3">
    <fb>19.5</fb>
    <v>7</v>
  </rv>
  <rv s="0">
    <v>https://www.bing.com/financeapi/forcetrigger?t=a21vc7&amp;q=ARCX%3aREMX&amp;form=skydnc</v>
    <v>Learn more on Bing</v>
  </rv>
  <rv s="1">
    <v>es-ES</v>
    <v>a21vc7</v>
    <v>268435456</v>
    <v>1</v>
    <v>Con tecnología de Refinitiv</v>
    <v>0</v>
    <v>1</v>
    <v>VanEck:Rare Earth/S Mtls (ARCX:REMX)</v>
    <v>3</v>
    <v>4</v>
    <v>Finance</v>
    <v>5</v>
    <v>ARCX</v>
    <v>93.57</v>
    <v>1.3784000000000001</v>
    <v>-0.14000000000000001</v>
    <v>-1.5110000000000002E-3</v>
    <v>770741619.88</v>
    <v>92.67</v>
    <v>44965.78823513828</v>
    <v>5.3E-3</v>
    <v>NYSE Arca</v>
    <v>285</v>
    <v>94.054199999999994</v>
    <v>127.5</v>
    <v>92.33</v>
    <v>74.36</v>
    <v>USD</v>
    <v>VanEck:Rare Earth/S Mtls</v>
    <v>92.53</v>
    <v>REMX</v>
    <v>ETF</v>
    <v>VanEck:Rare Earth/S Mtls (ARCX:REMX)</v>
    <v>24980</v>
    <v>87411</v>
  </rv>
  <rv s="2">
    <v>286</v>
  </rv>
  <rv s="3">
    <fb>97.48</fb>
    <v>7</v>
  </rv>
  <rv s="3">
    <fb>83.78</fb>
    <v>7</v>
  </rv>
  <rv s="3">
    <fb>98.89</fb>
    <v>7</v>
  </rv>
  <rv s="3">
    <fb>108.72</fb>
    <v>7</v>
  </rv>
  <rv s="3">
    <fb>81.72</fb>
    <v>7</v>
  </rv>
  <rv s="0">
    <v>https://www.bing.com/financeapi/forcetrigger?t=aoa9a2&amp;q=XLON%3aIH2O&amp;form=skydnc</v>
    <v>Learn more on Bing</v>
  </rv>
  <rv s="7">
    <v>es-ES</v>
    <v>aoa9a2</v>
    <v>268435456</v>
    <v>1</v>
    <v>Con tecnología de Refinitiv</v>
    <v>17</v>
    <v>18</v>
    <v>iShs Global Water ETF USD D (XLON:IH2O)</v>
    <v>3</v>
    <v>19</v>
    <v>Finance</v>
    <v>20</v>
    <v>XLON</v>
    <v>4983</v>
    <v>-21</v>
    <v>-4.2180000000000004E-3</v>
    <v>2213611826.5100002</v>
    <v>4978.5</v>
    <v>44965.691145428122</v>
    <v>6.5000000000000006E-3</v>
    <v>London Stock Exchange</v>
    <v>293</v>
    <v>5000</v>
    <v>5300</v>
    <v>4963</v>
    <v>4051</v>
    <v>GBp</v>
    <v>iShs Global Water ETF USD D</v>
    <v>4957.5</v>
    <v>IH2O</v>
    <v>ETF</v>
    <v>iShs Global Water ETF USD D (XLON:IH2O)</v>
    <v>2334</v>
  </rv>
  <rv s="2">
    <v>294</v>
  </rv>
  <rv s="3">
    <fb>4864</fb>
    <v>21</v>
  </rv>
  <rv s="3">
    <fb>4732</fb>
    <v>21</v>
  </rv>
  <rv s="3">
    <fb>4803.5</fb>
    <v>21</v>
  </rv>
  <rv s="3">
    <fb>4674</fb>
    <v>21</v>
  </rv>
  <rv s="3">
    <fb>2798.75</fb>
    <v>21</v>
  </rv>
  <rv s="8">
    <v>es-ES</v>
    <v>av932w</v>
    <v>268435456</v>
    <v>1</v>
    <v>Con tecnología de Refinitiv</v>
    <v>22</v>
    <v>23</v>
    <v>EUR/USD</v>
    <v>24</v>
    <v>25</v>
    <v>Finance</v>
    <v>26</v>
    <v>1.0724</v>
    <v>4.0000000000000002E-4</v>
    <v>3.7300000000000001E-4</v>
    <v>1.0723</v>
    <v>EUR</v>
    <v>44965.788391203707</v>
    <v>1.0760000000000001</v>
    <v>1.1495</v>
    <v>1.0714999999999999</v>
    <v>0.95340000000000003</v>
    <v>USD</v>
    <v>Euro/US Dollar FX Spot Rate</v>
    <v>1.0727</v>
    <v>EURUSD</v>
    <v>Par de divisa</v>
    <v>EUR/USD</v>
  </rv>
  <rv s="2">
    <v>301</v>
  </rv>
  <rv s="3">
    <fb>1.0989</fb>
    <v>7</v>
  </rv>
  <rv s="3">
    <fb>1.0733999999999999</fb>
    <v>7</v>
  </rv>
  <rv s="3">
    <fb>1.0351999999999999</fb>
    <v>7</v>
  </rv>
  <rv s="3">
    <fb>1.1422000000000001</fb>
    <v>7</v>
  </rv>
  <rv s="3">
    <fb>1.2233000000000001</fb>
    <v>7</v>
  </rv>
  <rv s="8">
    <v>es-ES</v>
    <v>avyn9c</v>
    <v>268435456</v>
    <v>1</v>
    <v>Con tecnología de Refinitiv</v>
    <v>22</v>
    <v>23</v>
    <v>USD/EUR</v>
    <v>24</v>
    <v>27</v>
    <v>Finance</v>
    <v>26</v>
    <v>0.93220000000000003</v>
    <v>-2.0000000000000001E-4</v>
    <v>-2.1460000000000001E-4</v>
    <v>0.93210000000000004</v>
    <v>USD</v>
    <v>44965.788391203707</v>
    <v>0.93330000000000002</v>
    <v>1.0485</v>
    <v>0.9294</v>
    <v>0.86980000000000002</v>
    <v>EUR</v>
    <v>US Dollar/Euro FX Cross Rate</v>
    <v>0.93189999999999995</v>
    <v>USDEUR</v>
    <v>Par de divisa</v>
    <v>USD/EUR</v>
  </rv>
  <rv s="2">
    <v>308</v>
  </rv>
  <rv s="3">
    <fb>0.90980000000000005</fb>
    <v>12</v>
  </rv>
  <rv s="3">
    <fb>0.93130000000000002</fb>
    <v>12</v>
  </rv>
  <rv s="3">
    <fb>0.96560000000000001</fb>
    <v>12</v>
  </rv>
  <rv s="3">
    <fb>0.87519999999999998</fb>
    <v>12</v>
  </rv>
  <rv s="3">
    <fb>0.81720000000000004</fb>
    <v>12</v>
  </rv>
  <rv s="8">
    <v>es-ES</v>
    <v>avyu4c</v>
    <v>268435456</v>
    <v>1</v>
    <v>Con tecnología de Refinitiv</v>
    <v>22</v>
    <v>23</v>
    <v>USD/GBP</v>
    <v>24</v>
    <v>28</v>
    <v>Finance</v>
    <v>26</v>
    <v>0.83020000000000005</v>
    <v>-2.3999999999999998E-3</v>
    <v>-2.892E-3</v>
    <v>0.82989999999999997</v>
    <v>USD</v>
    <v>44965.788506944446</v>
    <v>0.83069999999999999</v>
    <v>0.96279999999999999</v>
    <v>0.82579999999999998</v>
    <v>0.73280000000000001</v>
    <v>GBP</v>
    <v>US Dollar/UK Pound Sterling FX Cross Rate</v>
    <v>0.82750000000000001</v>
    <v>USDGBP</v>
    <v>Par de divisa</v>
    <v>USD/GBP</v>
  </rv>
  <rv s="2">
    <v>315</v>
  </rv>
  <rv s="3">
    <fb>0.80779999999999996</fb>
    <v>29</v>
  </rv>
  <rv s="3">
    <fb>0.82240000000000002</fb>
    <v>29</v>
  </rv>
  <rv s="3">
    <fb>0.84470000000000001</fb>
    <v>29</v>
  </rv>
  <rv s="3">
    <fb>0.73880000000000001</fb>
    <v>29</v>
  </rv>
  <rv s="3">
    <fb>0.72250000000000003</fb>
    <v>29</v>
  </rv>
  <rv s="8">
    <v>es-ES</v>
    <v>avym77</v>
    <v>268435456</v>
    <v>1</v>
    <v>Con tecnología de Refinitiv</v>
    <v>22</v>
    <v>23</v>
    <v>USD/CNY</v>
    <v>24</v>
    <v>30</v>
    <v>Finance</v>
    <v>26</v>
    <v>6.7735000000000003</v>
    <v>-3.8E-3</v>
    <v>-5.5960000000000005E-4</v>
    <v>6.7910000000000004</v>
    <v>USD</v>
    <v>44965.659791666665</v>
    <v>6.7882999999999996</v>
    <v>7.327</v>
    <v>6.7720000000000002</v>
    <v>6.3025000000000002</v>
    <v>CNY</v>
    <v>US Dollar/Chinese Renminbi FX Spot Rate</v>
    <v>6.7872000000000003</v>
    <v>USDCNY</v>
    <v>Par de divisa</v>
    <v>USD/CNY</v>
  </rv>
  <rv s="2">
    <v>322</v>
  </rv>
  <rv s="3">
    <fb>6.7405999999999997</fb>
    <v>31</v>
  </rv>
  <rv s="3">
    <fb>6.7770000000000001</fb>
    <v>31</v>
  </rv>
  <rv s="3">
    <fb>7.1066000000000003</fb>
    <v>31</v>
  </rv>
  <rv s="3">
    <fb>6.3619000000000003</fb>
    <v>31</v>
  </rv>
  <rv s="3">
    <fb>6.2965999999999998</fb>
    <v>31</v>
  </rv>
  <rv s="8">
    <v>es-ES</v>
    <v>bo8l6h</v>
    <v>268435456</v>
    <v>1</v>
    <v>Con tecnología de Refinitiv</v>
    <v>22</v>
    <v>23</v>
    <v>BTC/USD</v>
    <v>24</v>
    <v>25</v>
    <v>Finance</v>
    <v>26</v>
    <v>23222.02</v>
    <v>-352.74</v>
    <v>-1.5205999999999999E-2</v>
    <v>23197</v>
    <v>BTC</v>
    <v>44965.788506944446</v>
    <v>23446.57</v>
    <v>48226.46</v>
    <v>22678.75</v>
    <v>15479</v>
    <v>USD</v>
    <v>Bitcoin/US Dollar FX Spot Rate</v>
    <v>22844.26</v>
    <v>BTCUSD</v>
    <v>Par de divisa</v>
    <v>BTC/USD</v>
  </rv>
  <rv s="2">
    <v>329</v>
  </rv>
  <rv s="3">
    <fb>23683</fb>
    <v>7</v>
  </rv>
  <rv s="3">
    <fb>17474.88</fb>
    <v>7</v>
  </rv>
  <rv s="3">
    <fb>16754</fb>
    <v>7</v>
  </rv>
  <rv s="3">
    <fb>44480.56</fb>
    <v>7</v>
  </rv>
  <rv s="3">
    <fb>8548.31</fb>
    <v>7</v>
  </rv>
  <rv s="8">
    <v>es-ES</v>
    <v>avys2w</v>
    <v>268435456</v>
    <v>1</v>
    <v>Con tecnología de Refinitiv</v>
    <v>22</v>
    <v>23</v>
    <v>USD/RUB</v>
    <v>24</v>
    <v>32</v>
    <v>Finance</v>
    <v>26</v>
    <v>71.27</v>
    <v>1.4650000000000001</v>
    <v>2.0409E-2</v>
    <v>71.780500000000004</v>
    <v>USD</v>
    <v>44965.773946759262</v>
    <v>73.495500000000007</v>
    <v>150</v>
    <v>69.054500000000004</v>
    <v>47.75</v>
    <v>RUB</v>
    <v>US Dollar/Russian Rouble FX Spot Rate</v>
    <v>73.245500000000007</v>
    <v>USDRUB</v>
    <v>Par de divisa</v>
    <v>USD/RUB</v>
  </rv>
  <rv s="2">
    <v>336</v>
  </rv>
  <rv s="3">
    <fb>69.880499999999998</fb>
    <v>33</v>
  </rv>
  <rv s="3">
    <fb>69.670500000000004</fb>
    <v>33</v>
  </rv>
  <rv s="3">
    <fb>59.55</fb>
    <v>33</v>
  </rv>
  <rv s="3">
    <fb>74.6447</fb>
    <v>33</v>
  </rv>
  <rv s="3">
    <fb>58.3307</fb>
    <v>33</v>
  </rv>
  <rv s="8">
    <v>es-ES</v>
    <v>avyomw</v>
    <v>268435456</v>
    <v>1</v>
    <v>Con tecnología de Refinitiv</v>
    <v>22</v>
    <v>23</v>
    <v>USD/JPY</v>
    <v>24</v>
    <v>34</v>
    <v>Finance</v>
    <v>26</v>
    <v>131.05000000000001</v>
    <v>0.23</v>
    <v>1.7549999999999998E-3</v>
    <v>131.05000000000001</v>
    <v>USD</v>
    <v>44965.788506944446</v>
    <v>131.53</v>
    <v>151.94</v>
    <v>130.6</v>
    <v>114.31</v>
    <v>JPY</v>
    <v>US Dollar/Japanese Yen FX Spot Rate</v>
    <v>131.28</v>
    <v>USDJPY</v>
    <v>Par de divisa</v>
    <v>USD/JPY</v>
  </rv>
  <rv s="2">
    <v>343</v>
  </rv>
  <rv s="3">
    <fb>128.93</fb>
    <v>35</v>
  </rv>
  <rv s="3">
    <fb>132.25</fb>
    <v>35</v>
  </rv>
  <rv s="3">
    <fb>138.79</fb>
    <v>35</v>
  </rv>
  <rv s="3">
    <fb>115.49</fb>
    <v>35</v>
  </rv>
  <rv s="3">
    <fb>108.78</fb>
    <v>35</v>
  </rv>
  <rv s="0">
    <v>https://www.bing.com/financeapi/forcetrigger?t=afsglh&amp;q=XETR%3aIS0P&amp;form=skydnc</v>
    <v>Learn more on Bing</v>
  </rv>
  <rv s="5">
    <v>es-ES</v>
    <v>afsglh</v>
    <v>268435456</v>
    <v>1</v>
    <v>Con tecnología de Refinitiv</v>
    <v>8</v>
    <v>9</v>
    <v>iShs Spain Govt Bd ETF EUR D (XETR:IS0P)</v>
    <v>3</v>
    <v>10</v>
    <v>Finance</v>
    <v>11</v>
    <v>XETR</v>
    <v>146.02500000000001</v>
    <v>0.99760000000000004</v>
    <v>-0.505</v>
    <v>-3.4510000000000001E-3</v>
    <v>232413891.66999999</v>
    <v>146.35499999999999</v>
    <v>44965.691726110941</v>
    <v>2E-3</v>
    <v>Xetra</v>
    <v>350</v>
    <v>146.02500000000001</v>
    <v>172.98500000000001</v>
    <v>145.66</v>
    <v>143.1</v>
    <v>EUR</v>
    <v>iShs Spain Govt Bd ETF EUR D</v>
    <v>145.85</v>
    <v>IS0P</v>
    <v>ETF</v>
    <v>iShs Spain Govt Bd ETF EUR D (XETR:IS0P)</v>
    <v>2729</v>
  </rv>
  <rv s="2">
    <v>351</v>
  </rv>
  <rv s="3">
    <fb>146.19499999999999</fb>
    <v>12</v>
  </rv>
  <rv s="3">
    <fb>145.64500000000001</fb>
    <v>12</v>
  </rv>
  <rv s="3">
    <fb>147.23500000000001</fb>
    <v>12</v>
  </rv>
  <rv s="3">
    <fb>168.62</fb>
    <v>12</v>
  </rv>
  <rv s="3">
    <fb>162.4</fb>
    <v>12</v>
  </rv>
  <rv s="0">
    <v>https://www.bing.com/financeapi/forcetrigger?t=afsgfr&amp;q=XETR%3aIS0L&amp;form=skydnc</v>
    <v>Learn more on Bing</v>
  </rv>
  <rv s="5">
    <v>es-ES</v>
    <v>afsgfr</v>
    <v>268435456</v>
    <v>1</v>
    <v>Con tecnología de Refinitiv</v>
    <v>8</v>
    <v>9</v>
    <v>iShs Germany Govt Bd ETF EUR D (XETR:IS0L)</v>
    <v>3</v>
    <v>10</v>
    <v>Finance</v>
    <v>11</v>
    <v>XETR</v>
    <v>120.845</v>
    <v>1.5027999999999999</v>
    <v>-0.42</v>
    <v>-3.4640000000000001E-3</v>
    <v>759364068.83000004</v>
    <v>121.23</v>
    <v>44965.691944571096</v>
    <v>2E-3</v>
    <v>Xetra</v>
    <v>358</v>
    <v>121.005</v>
    <v>144.94499999999999</v>
    <v>120.58</v>
    <v>118.97499999999999</v>
    <v>EUR</v>
    <v>iShs Germany Govt Bd ETF EUR D</v>
    <v>120.81</v>
    <v>IS0L</v>
    <v>ETF</v>
    <v>iShs Germany Govt Bd ETF EUR D (XETR:IS0L)</v>
    <v>2907</v>
  </rv>
  <rv s="2">
    <v>359</v>
  </rv>
  <rv s="3">
    <fb>121.425</fb>
    <v>12</v>
  </rv>
  <rv s="3">
    <fb>120.98</fb>
    <v>12</v>
  </rv>
  <rv s="3">
    <fb>121.79</fb>
    <v>12</v>
  </rv>
  <rv s="3">
    <fb>140.875</fb>
    <v>12</v>
  </rv>
  <rv s="3">
    <fb>136.46</fb>
    <v>12</v>
  </rv>
  <rv s="0">
    <v>https://www.bing.com/financeapi/forcetrigger?t=afsgim&amp;q=XETR%3aIS0M&amp;form=skydnc</v>
    <v>Learn more on Bing</v>
  </rv>
  <rv s="5">
    <v>es-ES</v>
    <v>afsgim</v>
    <v>268435456</v>
    <v>1</v>
    <v>Con tecnología de Refinitiv</v>
    <v>8</v>
    <v>9</v>
    <v>iShs Italy Gvt Bd ETF EUR D (XETR:IS0M)</v>
    <v>3</v>
    <v>10</v>
    <v>Finance</v>
    <v>11</v>
    <v>XETR</v>
    <v>143.13</v>
    <v>0.98270000000000002</v>
    <v>-0.46500000000000002</v>
    <v>-3.241E-3</v>
    <v>720820860</v>
    <v>143.46</v>
    <v>44965.691999282033</v>
    <v>2E-3</v>
    <v>Xetra</v>
    <v>366</v>
    <v>143.13499999999999</v>
    <v>168.41499999999999</v>
    <v>142.74</v>
    <v>137.65</v>
    <v>EUR</v>
    <v>iShs Italy Gvt Bd ETF EUR D</v>
    <v>142.995</v>
    <v>IS0M</v>
    <v>ETF</v>
    <v>iShs Italy Gvt Bd ETF EUR D (XETR:IS0M)</v>
    <v>5344</v>
  </rv>
  <rv s="2">
    <v>367</v>
  </rv>
  <rv s="3">
    <fb>142.88</fb>
    <v>12</v>
  </rv>
  <rv s="3">
    <fb>142.05000000000001</fb>
    <v>12</v>
  </rv>
  <rv s="3">
    <fb>142.57</fb>
    <v>12</v>
  </rv>
  <rv s="3">
    <fb>163.85499999999999</fb>
    <v>12</v>
  </rv>
  <rv s="3">
    <fb>157.02000000000001</fb>
    <v>12</v>
  </rv>
  <rv s="0">
    <v>https://www.bing.com/financeapi/forcetrigger?t=alobw7&amp;q=XAMS%3aIFRB&amp;form=skydnc</v>
    <v>Learn more on Bing</v>
  </rv>
  <rv s="5">
    <v>es-ES</v>
    <v>alobw7</v>
    <v>268435456</v>
    <v>1</v>
    <v>Con tecnología de Refinitiv</v>
    <v>8</v>
    <v>9</v>
    <v>iShs Fr Gvt Bd UCITS ETF EUR D (XAMS:IFRB)</v>
    <v>3</v>
    <v>10</v>
    <v>Finance</v>
    <v>11</v>
    <v>XAMS</v>
    <v>129.43</v>
    <v>1.0651999999999999</v>
    <v>-0.63</v>
    <v>-4.8539999999999998E-3</v>
    <v>411878761.44</v>
    <v>129.80000000000001</v>
    <v>44965.729166666664</v>
    <v>2E-3</v>
    <v>Euronext Amsterdam</v>
    <v>374</v>
    <v>129.43</v>
    <v>156.19999999999999</v>
    <v>129.16999999999999</v>
    <v>126</v>
    <v>EUR</v>
    <v>iShs Fr Gvt Bd UCITS ETF EUR D</v>
    <v>129.16999999999999</v>
    <v>IFRB</v>
    <v>ETF</v>
    <v>iShs Fr Gvt Bd UCITS ETF EUR D (XAMS:IFRB)</v>
    <v>4816</v>
  </rv>
  <rv s="2">
    <v>375</v>
  </rv>
  <rv s="3">
    <fb>129.71</fb>
    <v>12</v>
  </rv>
  <rv s="3">
    <fb>129.31</fb>
    <v>12</v>
  </rv>
  <rv s="3">
    <fb>130.43</fb>
    <v>12</v>
  </rv>
  <rv s="3">
    <fb>152.18</fb>
    <v>12</v>
  </rv>
  <rv s="3">
    <fb>147</fb>
    <v>12</v>
  </rv>
  <rv s="0">
    <v>https://www.bing.com/financeapi/forcetrigger?t=afsgr7&amp;q=XETR%3aIS0R&amp;form=skydnc</v>
    <v>Learn more on Bing</v>
  </rv>
  <rv s="7">
    <v>es-ES</v>
    <v>afsgr7</v>
    <v>268435456</v>
    <v>1</v>
    <v>Con tecnología de Refinitiv</v>
    <v>17</v>
    <v>18</v>
    <v>iShs $ HY Crp Bd ETF USD D (XETR:IS0R)</v>
    <v>3</v>
    <v>36</v>
    <v>Finance</v>
    <v>11</v>
    <v>XETR</v>
    <v>86.188000000000002</v>
    <v>-0.48</v>
    <v>-5.5720000000000006E-3</v>
    <v>3148721078.1900001</v>
    <v>86.152000000000001</v>
    <v>44965.691697835158</v>
    <v>5.0000000000000001E-3</v>
    <v>Xetra</v>
    <v>382</v>
    <v>86.188000000000002</v>
    <v>93.715999999999994</v>
    <v>85.671999999999997</v>
    <v>83.052000000000007</v>
    <v>EUR</v>
    <v>iShs $ HY Crp Bd ETF USD D</v>
    <v>85.671999999999997</v>
    <v>IS0R</v>
    <v>ETF</v>
    <v>iShs $ HY Crp Bd ETF USD D (XETR:IS0R)</v>
    <v>4219</v>
  </rv>
  <rv s="2">
    <v>383</v>
  </rv>
  <rv s="3">
    <fb>84.501999999999995</fb>
    <v>12</v>
  </rv>
  <rv s="3">
    <fb>85.256</fb>
    <v>12</v>
  </rv>
  <rv s="3">
    <fb>88.53</fb>
    <v>12</v>
  </rv>
  <rv s="3">
    <fb>87.075999999999993</fb>
    <v>12</v>
  </rv>
  <rv s="3">
    <fb>83.12</fb>
    <v>12</v>
  </rv>
  <rv s="0">
    <v>https://www.bing.com/financeapi/forcetrigger?t=br1tp2&amp;q=XETR%3aICGB&amp;form=skydnc</v>
    <v>Learn more on Bing</v>
  </rv>
  <rv s="7">
    <v>es-ES</v>
    <v>br1tp2</v>
    <v>268435456</v>
    <v>1</v>
    <v>Con tecnología de Refinitiv</v>
    <v>17</v>
    <v>18</v>
    <v>iShs China CNY Bd ETF USD D (XETR:ICGB)</v>
    <v>3</v>
    <v>36</v>
    <v>Finance</v>
    <v>11</v>
    <v>XETR</v>
    <v>4.9302999999999999</v>
    <v>-1.26E-2</v>
    <v>-2.5490000000000001E-3</v>
    <v>1734598750.3299999</v>
    <v>4.9429999999999996</v>
    <v>44965.698599537034</v>
    <v>3.4999999999999996E-3</v>
    <v>Xetra</v>
    <v>390</v>
    <v>4.9364999999999997</v>
    <v>5.3529999999999998</v>
    <v>4.9137000000000004</v>
    <v>4.7859999999999996</v>
    <v>EUR</v>
    <v>iShs China CNY Bd ETF USD D</v>
    <v>4.9303999999999997</v>
    <v>ICGB</v>
    <v>ETF</v>
    <v>iShs China CNY Bd ETF USD D (XETR:ICGB)</v>
    <v>23645</v>
  </rv>
  <rv s="2">
    <v>391</v>
  </rv>
  <rv s="3">
    <fb>4.875</fb>
    <v>12</v>
  </rv>
  <rv s="3">
    <fb>4.9217000000000004</fb>
    <v>12</v>
  </rv>
  <rv s="3">
    <fb>4.9551999999999996</fb>
    <v>12</v>
  </rv>
  <rv s="3">
    <fb>4.9396000000000004</fb>
    <v>12</v>
  </rv>
  <rv s="0">
    <v>https://www.bing.com/financeapi/forcetrigger?t=a74pqh&amp;q=NYSE+COMPOSITE&amp;form=skydnc</v>
    <v>Learn more on Bing</v>
  </rv>
  <rv s="9">
    <v>es-ES</v>
    <v>a74pqh</v>
    <v>268435456</v>
    <v>1</v>
    <v>Con tecnología de Refinitiv</v>
    <v>37</v>
    <v>38</v>
    <v>NYSE COMPOSITE</v>
    <v>3</v>
    <v>39</v>
    <v>Finance</v>
    <v>40</v>
    <v>16021.62</v>
    <v>-56.5</v>
    <v>-3.5260000000000001E-3</v>
    <v>16021.62</v>
    <v>397</v>
    <v>16026.55</v>
    <v>17160.330000000002</v>
    <v>15916.71</v>
    <v>13278.56</v>
    <v>NYSE COMPOSITE</v>
    <v>US</v>
    <v>15965.12</v>
    <v>NYA</v>
    <v>Índice</v>
    <v>NYSE COMPOSITE</v>
  </rv>
  <rv s="2">
    <v>398</v>
  </rv>
  <rv s="3">
    <fb>16121.25</fb>
    <v>7</v>
  </rv>
  <rv s="3">
    <fb>15608.17</fb>
    <v>7</v>
  </rv>
  <rv s="3">
    <fb>15352.69</fb>
    <v>7</v>
  </rv>
  <rv s="3">
    <fb>17069.66</fb>
    <v>7</v>
  </rv>
  <rv s="3">
    <fb>12405.82</fb>
    <v>7</v>
  </rv>
  <rv s="0">
    <v>https://www.bing.com/financeapi/forcetrigger?t=a33pk2&amp;q=CBOE+MKT+VOLATILITY+IDX&amp;form=skydnc</v>
    <v>Learn more on Bing</v>
  </rv>
  <rv s="9">
    <v>es-ES</v>
    <v>a33pk2</v>
    <v>268435456</v>
    <v>1</v>
    <v>Con tecnología de Refinitiv</v>
    <v>37</v>
    <v>38</v>
    <v>CBOE MKT VOLATILITY IDX</v>
    <v>3</v>
    <v>39</v>
    <v>Finance</v>
    <v>40</v>
    <v>18.88</v>
    <v>1.35</v>
    <v>7.2346999999999995E-2</v>
    <v>18.66</v>
    <v>405</v>
    <v>20.12</v>
    <v>37.79</v>
    <v>18.55</v>
    <v>17.059999999999999</v>
    <v>CBOE MKT VOLATILITY IDX</v>
    <v>US</v>
    <v>20.010000000000002</v>
    <v>VIX</v>
    <v>Índice</v>
    <v>CBOE MKT VOLATILITY IDX</v>
  </rv>
  <rv s="2">
    <v>406</v>
  </rv>
  <rv s="3">
    <fb>22.52</fb>
    <v>7</v>
  </rv>
  <rv s="3">
    <fb>19.96</fb>
    <v>7</v>
  </rv>
  <rv s="3">
    <fb>29.06</fb>
    <v>7</v>
  </rv>
  <rv s="3">
    <fb>44599</fb>
    <v>6</v>
  </rv>
  <rv s="3">
    <fb>89.324600000000004</fb>
    <v>7</v>
  </rv>
  <rv s="3">
    <fb>130.25</fb>
    <v>7</v>
  </rv>
  <rv s="3">
    <fb>67.03</fb>
    <v>7</v>
  </rv>
  <rv s="3">
    <fb>75.25</fb>
    <v>7</v>
  </rv>
  <rv s="3">
    <fb>154.88999999999999</fb>
    <v>7</v>
  </rv>
  <rv s="3">
    <fb>99.36</fb>
    <v>7</v>
  </rv>
  <rv s="3">
    <fb>70.41</fb>
    <v>7</v>
  </rv>
  <rv s="3">
    <fb>69.31</fb>
    <v>7</v>
  </rv>
  <rv s="3">
    <fb>84</fb>
    <v>7</v>
  </rv>
  <rv s="3">
    <fb>180.48</fb>
    <v>7</v>
  </rv>
  <rv s="3">
    <fb>45.42</fb>
    <v>7</v>
  </rv>
  <rv s="3">
    <fb>40.11</fb>
    <v>7</v>
  </rv>
  <rv s="3">
    <fb>62.17</fb>
    <v>12</v>
  </rv>
  <rv s="3">
    <fb>16.117999999999999</fb>
    <v>12</v>
  </rv>
  <rv s="3">
    <fb>65.87</fb>
    <v>12</v>
  </rv>
  <rv s="3">
    <fb>122.92</fb>
    <v>12</v>
  </rv>
  <rv s="3">
    <fb>61.36</fb>
    <v>12</v>
  </rv>
  <rv s="3">
    <fb>68.91</fb>
    <v>12</v>
  </rv>
  <rv s="3">
    <fb>81.31</fb>
    <v>12</v>
  </rv>
  <rv s="3">
    <fb>98.38</fb>
    <v>12</v>
  </rv>
  <rv s="3">
    <fb>72.41</fb>
    <v>12</v>
  </rv>
  <rv s="3">
    <fb>33.81</fb>
    <v>12</v>
  </rv>
  <rv s="3">
    <fb>30.465</fb>
    <v>12</v>
  </rv>
  <rv s="3">
    <fb>31.774999999999999</fb>
    <v>12</v>
  </rv>
  <rv s="3">
    <fb>99.82</fb>
    <v>12</v>
  </rv>
  <rv s="3">
    <fb>18.943999999999999</fb>
    <v>12</v>
  </rv>
  <rv s="3">
    <fb>38.82</fb>
    <v>12</v>
  </rv>
  <rv s="3">
    <fb>64.83</fb>
    <v>12</v>
  </rv>
  <rv s="3">
    <fb>22.41</fb>
    <v>12</v>
  </rv>
  <rv s="3">
    <fb>21.89</fb>
    <v>12</v>
  </rv>
  <rv s="3">
    <fb>38.674999999999997</fb>
    <v>12</v>
  </rv>
  <rv s="3">
    <fb>35.409999999999997</fb>
    <v>7</v>
  </rv>
  <rv s="3">
    <fb>21.83</fb>
    <v>7</v>
  </rv>
  <rv s="3">
    <fb>25.69</fb>
    <v>7</v>
  </rv>
  <rv s="3">
    <fb>27.14</fb>
    <v>7</v>
  </rv>
  <rv s="3">
    <fb>105.17</fb>
    <v>7</v>
  </rv>
  <rv s="3">
    <fb>4588</fb>
    <v>21</v>
  </rv>
  <rv s="3">
    <fb>1.1349</fb>
    <v>7</v>
  </rv>
  <rv s="3">
    <fb>0.88080000000000003</fb>
    <v>12</v>
  </rv>
  <rv s="3">
    <fb>0.73719999999999997</fb>
    <v>29</v>
  </rv>
  <rv s="3">
    <fb>6.3540000000000001</fb>
    <v>31</v>
  </rv>
  <rv s="3">
    <fb>44598</fb>
    <v>6</v>
  </rv>
  <rv s="3">
    <fb>42556.98</fb>
    <v>7</v>
  </rv>
  <rv s="3">
    <fb>77.075299999999999</fb>
    <v>33</v>
  </rv>
  <rv s="3">
    <fb>115.41</fb>
    <v>35</v>
  </rv>
  <rv s="3">
    <fb>167.13499999999999</fb>
    <v>12</v>
  </rv>
  <rv s="3">
    <fb>140.24</fb>
    <v>12</v>
  </rv>
  <rv s="3">
    <fb>162.035</fb>
    <v>12</v>
  </rv>
  <rv s="3">
    <fb>151.16</fb>
    <v>12</v>
  </rv>
  <rv s="3">
    <fb>86.28</fb>
    <v>12</v>
  </rv>
  <rv s="3">
    <fb>4.9474</fb>
    <v>12</v>
  </rv>
  <rv s="3">
    <fb>44466</fb>
    <v>6</v>
  </rv>
  <rv s="3">
    <fb>16323.74</fb>
    <v>7</v>
  </rv>
  <rv s="3">
    <fb>44592</fb>
    <v>6</v>
  </rv>
  <rv s="3">
    <fb>23.22</fb>
    <v>7</v>
  </rv>
  <rv s="3">
    <fb>44606</fb>
    <v>6</v>
  </rv>
  <rv s="3">
    <fb>90.35</fb>
    <v>7</v>
  </rv>
  <rv s="3">
    <fb>127.51</fb>
    <v>7</v>
  </rv>
  <rv s="3">
    <fb>66.22</fb>
    <v>7</v>
  </rv>
  <rv s="3">
    <fb>76.03</fb>
    <v>7</v>
  </rv>
  <rv s="3">
    <fb>152.44</fb>
    <v>7</v>
  </rv>
  <rv s="3">
    <fb>98.34</fb>
    <v>7</v>
  </rv>
  <rv s="3">
    <fb>68.05</fb>
    <v>7</v>
  </rv>
  <rv s="3">
    <fb>67.41</fb>
    <v>7</v>
  </rv>
  <rv s="3">
    <fb>83.86</fb>
    <v>7</v>
  </rv>
  <rv s="3">
    <fb>180</fb>
    <v>7</v>
  </rv>
  <rv s="3">
    <fb>44.68</fb>
    <v>7</v>
  </rv>
  <rv s="3">
    <fb>39.22</fb>
    <v>7</v>
  </rv>
  <rv s="3">
    <fb>61.16</fb>
    <v>12</v>
  </rv>
  <rv s="3">
    <fb>15.54</fb>
    <v>12</v>
  </rv>
  <rv s="3">
    <fb>65.709999999999994</fb>
    <v>12</v>
  </rv>
  <rv s="3">
    <fb>123.44</fb>
    <v>12</v>
  </rv>
  <rv s="3">
    <fb>60.58</fb>
    <v>12</v>
  </rv>
  <rv s="3">
    <fb>66.569999999999993</fb>
    <v>12</v>
  </rv>
  <rv s="3">
    <fb>81.44</fb>
    <v>12</v>
  </rv>
  <rv s="3">
    <fb>97.91</fb>
    <v>12</v>
  </rv>
  <rv s="3">
    <fb>70.709999999999994</fb>
    <v>12</v>
  </rv>
  <rv s="3">
    <fb>32.6</fb>
    <v>12</v>
  </rv>
  <rv s="3">
    <fb>29.73</fb>
    <v>12</v>
  </rv>
  <rv s="3">
    <fb>30.864999999999998</fb>
    <v>12</v>
  </rv>
  <rv s="3">
    <fb>100.22</fb>
    <v>12</v>
  </rv>
  <rv s="3">
    <fb>18.916</fb>
    <v>12</v>
  </rv>
  <rv s="3">
    <fb>37.685000000000002</fb>
    <v>12</v>
  </rv>
  <rv s="3">
    <fb>63.43</fb>
    <v>12</v>
  </rv>
  <rv s="3">
    <fb>21.725000000000001</fb>
    <v>12</v>
  </rv>
  <rv s="3">
    <fb>20.85</fb>
    <v>12</v>
  </rv>
  <rv s="3">
    <fb>38.655000000000001</fb>
    <v>12</v>
  </rv>
  <rv s="3">
    <fb>36.06</fb>
    <v>7</v>
  </rv>
  <rv s="3">
    <fb>22.12</fb>
    <v>7</v>
  </rv>
  <rv s="3">
    <fb>25.32</fb>
    <v>7</v>
  </rv>
  <rv s="3">
    <fb>27.560500000000001</fb>
    <v>7</v>
  </rv>
  <rv s="3">
    <fb>105.9</fb>
    <v>7</v>
  </rv>
  <rv s="3">
    <fb>4535</fb>
    <v>21</v>
  </rv>
  <rv s="3">
    <fb>1.1321000000000001</fb>
    <v>7</v>
  </rv>
  <rv s="3">
    <fb>0.88300000000000001</fb>
    <v>12</v>
  </rv>
  <rv s="3">
    <fb>0.73560000000000003</fb>
    <v>29</v>
  </rv>
  <rv s="3">
    <fb>6.3250999999999999</fb>
    <v>31</v>
  </rv>
  <rv s="3">
    <fb>44605</fb>
    <v>6</v>
  </rv>
  <rv s="3">
    <fb>39978.1</fb>
    <v>7</v>
  </rv>
  <rv s="3">
    <fb>77.164000000000001</fb>
    <v>33</v>
  </rv>
  <rv s="3">
    <fb>115</fb>
    <v>35</v>
  </rv>
  <rv s="3">
    <fb>168.31</fb>
    <v>12</v>
  </rv>
  <rv s="3">
    <fb>141.03</fb>
    <v>12</v>
  </rv>
  <rv s="3">
    <fb>163.13</fb>
    <v>12</v>
  </rv>
  <rv s="3">
    <fb>151.94</fb>
    <v>12</v>
  </rv>
  <rv s="3">
    <fb>86.658000000000001</fb>
    <v>12</v>
  </rv>
  <rv s="3">
    <fb>5.0095999999999998</fb>
    <v>12</v>
  </rv>
  <rv s="3">
    <fb>44473</fb>
    <v>6</v>
  </rv>
  <rv s="3">
    <fb>16517.23</fb>
    <v>7</v>
  </rv>
  <rv s="3">
    <fb>27.36</fb>
    <v>7</v>
  </rv>
  <rv s="3">
    <fb>44614</fb>
    <v>6</v>
  </rv>
  <rv s="3">
    <fb>89.850399999999993</fb>
    <v>7</v>
  </rv>
  <rv s="3">
    <fb>130.94999999999999</fb>
    <v>7</v>
  </rv>
  <rv s="3">
    <fb>67.58</fb>
    <v>7</v>
  </rv>
  <rv s="3">
    <fb>75.91</fb>
    <v>7</v>
  </rv>
  <rv s="3">
    <fb>154.35</fb>
    <v>7</v>
  </rv>
  <rv s="3">
    <fb>99.13</fb>
    <v>7</v>
  </rv>
  <rv s="3">
    <fb>68.88</fb>
    <v>7</v>
  </rv>
  <rv s="3">
    <fb>68.53</fb>
    <v>7</v>
  </rv>
  <rv s="3">
    <fb>84.34</fb>
    <v>7</v>
  </rv>
  <rv s="3">
    <fb>176.19</fb>
    <v>7</v>
  </rv>
  <rv s="3">
    <fb>45.86</fb>
    <v>7</v>
  </rv>
  <rv s="3">
    <fb>39.1</fb>
    <v>7</v>
  </rv>
  <rv s="3">
    <fb>44613</fb>
    <v>6</v>
  </rv>
  <rv s="3">
    <fb>58.97</fb>
    <v>12</v>
  </rv>
  <rv s="3">
    <fb>14.561999999999999</fb>
    <v>12</v>
  </rv>
  <rv s="3">
    <fb>66.61</fb>
    <v>12</v>
  </rv>
  <rv s="3">
    <fb>120.06</fb>
    <v>12</v>
  </rv>
  <rv s="3">
    <fb>58.67</fb>
    <v>12</v>
  </rv>
  <rv s="3">
    <fb>63.95</fb>
    <v>12</v>
  </rv>
  <rv s="3">
    <fb>81.739999999999995</fb>
    <v>12</v>
  </rv>
  <rv s="3">
    <fb>99.97</fb>
    <v>12</v>
  </rv>
  <rv s="3">
    <fb>69.28</fb>
    <v>12</v>
  </rv>
  <rv s="3">
    <fb>31.555</fb>
    <v>12</v>
  </rv>
  <rv s="3">
    <fb>29.33</fb>
    <v>12</v>
  </rv>
  <rv s="3">
    <fb>31.12</fb>
    <v>12</v>
  </rv>
  <rv s="3">
    <fb>97.37</fb>
    <v>12</v>
  </rv>
  <rv s="3">
    <fb>18.986000000000001</fb>
    <v>12</v>
  </rv>
  <rv s="3">
    <fb>36.265000000000001</fb>
    <v>12</v>
  </rv>
  <rv s="3">
    <fb>63.38</fb>
    <v>12</v>
  </rv>
  <rv s="3">
    <fb>21.184999999999999</fb>
    <v>12</v>
  </rv>
  <rv s="3">
    <fb>20.23</fb>
    <v>12</v>
  </rv>
  <rv s="3">
    <fb>39.590000000000003</fb>
    <v>12</v>
  </rv>
  <rv s="3">
    <fb>35.96</fb>
    <v>7</v>
  </rv>
  <rv s="3">
    <fb>22.4</fb>
    <v>7</v>
  </rv>
  <rv s="3">
    <fb>26.28</fb>
    <v>7</v>
  </rv>
  <rv s="3">
    <fb>27.44</fb>
    <v>7</v>
  </rv>
  <rv s="3">
    <fb>110.31</fb>
    <v>7</v>
  </rv>
  <rv s="3">
    <fb>4567</fb>
    <v>21</v>
  </rv>
  <rv s="3">
    <fb>1.1267</fb>
    <v>7</v>
  </rv>
  <rv s="3">
    <fb>0.88719999999999999</fb>
    <v>12</v>
  </rv>
  <rv s="3">
    <fb>0.74580000000000002</fb>
    <v>29</v>
  </rv>
  <rv s="3">
    <fb>6.3169000000000004</fb>
    <v>31</v>
  </rv>
  <rv s="3">
    <fb>44612</fb>
    <v>6</v>
  </rv>
  <rv s="3">
    <fb>38998.74</fb>
    <v>7</v>
  </rv>
  <rv s="3">
    <fb>83.896299999999997</fb>
    <v>33</v>
  </rv>
  <rv s="3">
    <fb>115.56</fb>
    <v>35</v>
  </rv>
  <rv s="3">
    <fb>168.29499999999999</fb>
    <v>12</v>
  </rv>
  <rv s="3">
    <fb>140.87</fb>
    <v>12</v>
  </rv>
  <rv s="3">
    <fb>163.46</fb>
    <v>12</v>
  </rv>
  <rv s="3">
    <fb>151.69</fb>
    <v>12</v>
  </rv>
  <rv s="3">
    <fb>88.311999999999998</fb>
    <v>12</v>
  </rv>
  <rv s="3">
    <fb>5.0414000000000003</fb>
    <v>12</v>
  </rv>
  <rv s="3">
    <fb>44480</fb>
    <v>6</v>
  </rv>
  <rv s="3">
    <fb>16871.740000000002</fb>
    <v>7</v>
  </rv>
  <rv s="3">
    <fb>27.75</fb>
    <v>7</v>
  </rv>
  <rv s="3">
    <fb>44620</fb>
    <v>6</v>
  </rv>
  <rv s="3">
    <fb>87.820800000000006</fb>
    <v>7</v>
  </rv>
  <rv s="3">
    <fb>132.52000000000001</fb>
    <v>7</v>
  </rv>
  <rv s="3">
    <fb>70.89</fb>
    <v>7</v>
  </rv>
  <rv s="3">
    <fb>75.87</fb>
    <v>7</v>
  </rv>
  <rv s="3">
    <fb>149.75</fb>
    <v>7</v>
  </rv>
  <rv s="3">
    <fb>100.39</fb>
    <v>7</v>
  </rv>
  <rv s="3">
    <fb>75.23</fb>
    <v>7</v>
  </rv>
  <rv s="3">
    <fb>66.489999999999995</fb>
    <v>7</v>
  </rv>
  <rv s="3">
    <fb>83.06</fb>
    <v>7</v>
  </rv>
  <rv s="3">
    <fb>171.6</fb>
    <v>7</v>
  </rv>
  <rv s="3">
    <fb>46.67</fb>
    <v>7</v>
  </rv>
  <rv s="3">
    <fb>37.229999999999997</fb>
    <v>7</v>
  </rv>
  <rv s="3">
    <fb>48.33</fb>
    <v>12</v>
  </rv>
  <rv s="3">
    <fb>12.404</fb>
    <v>12</v>
  </rv>
  <rv s="3">
    <fb>67.66</fb>
    <v>12</v>
  </rv>
  <rv s="3">
    <fb>114.88</fb>
    <v>12</v>
  </rv>
  <rv s="3">
    <fb>60.05</fb>
    <v>12</v>
  </rv>
  <rv s="3">
    <fb>77.94</fb>
    <v>12</v>
  </rv>
  <rv s="3">
    <fb>98.53</fb>
    <v>12</v>
  </rv>
  <rv s="3">
    <fb>63.99</fb>
    <v>12</v>
  </rv>
  <rv s="3">
    <fb>28.94</fb>
    <v>12</v>
  </rv>
  <rv s="3">
    <fb>28.21</fb>
    <v>12</v>
  </rv>
  <rv s="3">
    <fb>30.085000000000001</fb>
    <v>12</v>
  </rv>
  <rv s="3">
    <fb>91.11</fb>
    <v>12</v>
  </rv>
  <rv s="3">
    <fb>18.132000000000001</fb>
    <v>12</v>
  </rv>
  <rv s="3">
    <fb>32.5</fb>
    <v>12</v>
  </rv>
  <rv s="3">
    <fb>59.5</fb>
    <v>12</v>
  </rv>
  <rv s="3">
    <fb>20.285</fb>
    <v>12</v>
  </rv>
  <rv s="3">
    <fb>17.956</fb>
    <v>12</v>
  </rv>
  <rv s="3">
    <fb>36.284999999999997</fb>
    <v>12</v>
  </rv>
  <rv s="3">
    <fb>37.4</fb>
    <v>7</v>
  </rv>
  <rv s="3">
    <fb>23.64</fb>
    <v>7</v>
  </rv>
  <rv s="3">
    <fb>32.770000000000003</fb>
    <v>7</v>
  </rv>
  <rv s="3">
    <fb>29.9</fb>
    <v>7</v>
  </rv>
  <rv s="3">
    <fb>105.22</fb>
    <v>7</v>
  </rv>
  <rv s="3">
    <fb>4501.5</fb>
    <v>21</v>
  </rv>
  <rv s="3">
    <fb>1.0926</fb>
    <v>7</v>
  </rv>
  <rv s="3">
    <fb>0.91510000000000002</fb>
    <v>12</v>
  </rv>
  <rv s="3">
    <fb>0.75590000000000002</fb>
    <v>29</v>
  </rv>
  <rv s="3">
    <fb>6.3188000000000004</fb>
    <v>31</v>
  </rv>
  <rv s="3">
    <fb>44619</fb>
    <v>6</v>
  </rv>
  <rv s="3">
    <fb>39395.75</fb>
    <v>7</v>
  </rv>
  <rv s="3">
    <fb>121.03700000000001</fb>
    <v>33</v>
  </rv>
  <rv s="3">
    <fb>114.78</fb>
    <v>35</v>
  </rv>
  <rv s="3">
    <fb>170.05</fb>
    <v>12</v>
  </rv>
  <rv s="3">
    <fb>142.77500000000001</fb>
    <v>12</v>
  </rv>
  <rv s="3">
    <fb>165.47499999999999</fb>
    <v>12</v>
  </rv>
  <rv s="3">
    <fb>155.35</fb>
    <v>12</v>
  </rv>
  <rv s="3">
    <fb>89.451999999999998</fb>
    <v>12</v>
  </rv>
  <rv s="3">
    <fb>5.0861999999999998</fb>
    <v>12</v>
  </rv>
  <rv s="3">
    <fb>44487</fb>
    <v>6</v>
  </rv>
  <rv s="3">
    <fb>17122.240000000002</fb>
    <v>7</v>
  </rv>
  <rv s="3">
    <fb>27.59</fb>
    <v>7</v>
  </rv>
  <rv s="3">
    <fb>44627</fb>
    <v>6</v>
  </rv>
  <rv s="3">
    <fb>87.267499999999998</fb>
    <v>7</v>
  </rv>
  <rv s="3">
    <fb>128.94</fb>
    <v>7</v>
  </rv>
  <rv s="3">
    <fb>70.430000000000007</fb>
    <v>7</v>
  </rv>
  <rv s="3">
    <fb>71.44</fb>
    <v>7</v>
  </rv>
  <rv s="3">
    <fb>144.06</fb>
    <v>7</v>
  </rv>
  <rv s="3">
    <fb>97.94</fb>
    <v>7</v>
  </rv>
  <rv s="3">
    <fb>76.849999999999994</fb>
    <v>7</v>
  </rv>
  <rv s="3">
    <fb>64.37</fb>
    <v>7</v>
  </rv>
  <rv s="3">
    <fb>81.849999999999994</fb>
    <v>7</v>
  </rv>
  <rv s="3">
    <fb>166.72</fb>
    <v>7</v>
  </rv>
  <rv s="3">
    <fb>45.87</fb>
    <v>7</v>
  </rv>
  <rv s="3">
    <fb>36.4</fb>
    <v>7</v>
  </rv>
  <rv s="3">
    <fb>47.9</fb>
    <v>12</v>
  </rv>
  <rv s="3">
    <fb>12.73</fb>
    <v>12</v>
  </rv>
  <rv s="3">
    <fb>68.44</fb>
    <v>12</v>
  </rv>
  <rv s="3">
    <fb>114.2</fb>
    <v>12</v>
  </rv>
  <rv s="3">
    <fb>56.25</fb>
    <v>12</v>
  </rv>
  <rv s="3">
    <fb>61.43</fb>
    <v>12</v>
  </rv>
  <rv s="3">
    <fb>75.209999999999994</fb>
    <v>12</v>
  </rv>
  <rv s="3">
    <fb>99.52</fb>
    <v>12</v>
  </rv>
  <rv s="3">
    <fb>66.739999999999995</fb>
    <v>12</v>
  </rv>
  <rv s="3">
    <fb>30.22</fb>
    <v>12</v>
  </rv>
  <rv s="3">
    <fb>27.875</fb>
    <v>12</v>
  </rv>
  <rv s="3">
    <fb>88.38</fb>
    <v>12</v>
  </rv>
  <rv s="3">
    <fb>18.638000000000002</fb>
    <v>12</v>
  </rv>
  <rv s="3">
    <fb>32.475000000000001</fb>
    <v>12</v>
  </rv>
  <rv s="3">
    <fb>59.36</fb>
    <v>12</v>
  </rv>
  <rv s="3">
    <fb>20.09</fb>
    <v>12</v>
  </rv>
  <rv s="3">
    <fb>18.356000000000002</fb>
    <v>12</v>
  </rv>
  <rv s="3">
    <fb>37.380000000000003</fb>
    <v>12</v>
  </rv>
  <rv s="3">
    <fb>37.68</fb>
    <v>7</v>
  </rv>
  <rv s="3">
    <fb>23.87</fb>
    <v>7</v>
  </rv>
  <rv s="3">
    <fb>31.13</fb>
    <v>7</v>
  </rv>
  <rv s="3">
    <fb>28</fb>
    <v>7</v>
  </rv>
  <rv s="3">
    <fb>102.78</fb>
    <v>7</v>
  </rv>
  <rv s="3">
    <fb>4519</fb>
    <v>21</v>
  </rv>
  <rv s="3">
    <fb>1.0909</fb>
    <v>7</v>
  </rv>
  <rv s="3">
    <fb>0.9163</fb>
    <v>12</v>
  </rv>
  <rv s="3">
    <fb>0.76690000000000003</fb>
    <v>29</v>
  </rv>
  <rv s="3">
    <fb>6.3388999999999998</fb>
    <v>31</v>
  </rv>
  <rv s="3">
    <fb>44626</fb>
    <v>6</v>
  </rv>
  <rv s="3">
    <fb>38849.26</fb>
    <v>7</v>
  </rv>
  <rv s="3">
    <fb>126.5</fb>
    <v>33</v>
  </rv>
  <rv s="3">
    <fb>117.28</fb>
    <v>35</v>
  </rv>
  <rv s="3">
    <fb>167.67</fb>
    <v>12</v>
  </rv>
  <rv s="3">
    <fb>140.82499999999999</fb>
    <v>12</v>
  </rv>
  <rv s="3">
    <fb>163.405</fb>
    <v>12</v>
  </rv>
  <rv s="3">
    <fb>151.43</fb>
    <v>12</v>
  </rv>
  <rv s="3">
    <fb>88.811999999999998</fb>
    <v>12</v>
  </rv>
  <rv s="3">
    <fb>5.1471999999999998</fb>
    <v>12</v>
  </rv>
  <rv s="3">
    <fb>44494</fb>
    <v>6</v>
  </rv>
  <rv s="3">
    <fb>17016.41</fb>
    <v>7</v>
  </rv>
  <rv s="3">
    <fb>31.98</fb>
    <v>7</v>
  </rv>
  <rv s="3">
    <fb>44634</fb>
    <v>6</v>
  </rv>
  <rv s="3">
    <fb>92.0381</fb>
    <v>7</v>
  </rv>
  <rv s="3">
    <fb>136.99</fb>
    <v>7</v>
  </rv>
  <rv s="3">
    <fb>70.81</fb>
    <v>7</v>
  </rv>
  <rv s="3">
    <fb>74.19</fb>
    <v>7</v>
  </rv>
  <rv s="3">
    <fb>155.07</fb>
    <v>7</v>
  </rv>
  <rv s="3">
    <fb>102.84</fb>
    <v>7</v>
  </rv>
  <rv s="3">
    <fb>73.88</fb>
    <v>7</v>
  </rv>
  <rv s="3">
    <fb>68.23</fb>
    <v>7</v>
  </rv>
  <rv s="3">
    <fb>86.1</fb>
    <v>7</v>
  </rv>
  <rv s="3">
    <fb>181.88</fb>
    <v>7</v>
  </rv>
  <rv s="3">
    <fb>47.23</fb>
    <v>7</v>
  </rv>
  <rv s="3">
    <fb>39</fb>
    <v>7</v>
  </rv>
  <rv s="3">
    <fb>50.9</fb>
    <v>12</v>
  </rv>
  <rv s="3">
    <fb>13.586</fb>
    <v>12</v>
  </rv>
  <rv s="3">
    <fb>69.02</fb>
    <v>12</v>
  </rv>
  <rv s="3">
    <fb>119.64</fb>
    <v>12</v>
  </rv>
  <rv s="3">
    <fb>59.52</fb>
    <v>12</v>
  </rv>
  <rv s="3">
    <fb>66.239999999999995</fb>
    <v>12</v>
  </rv>
  <rv s="3">
    <fb>79.959999999999994</fb>
    <v>12</v>
  </rv>
  <rv s="3">
    <fb>103.72</fb>
    <v>12</v>
  </rv>
  <rv s="3">
    <fb>70.88</fb>
    <v>12</v>
  </rv>
  <rv s="3">
    <fb>31.34</fb>
    <v>12</v>
  </rv>
  <rv s="3">
    <fb>29.61</fb>
    <v>12</v>
  </rv>
  <rv s="3">
    <fb>30.76</fb>
    <v>12</v>
  </rv>
  <rv s="3">
    <fb>91.73</fb>
    <v>12</v>
  </rv>
  <rv s="3">
    <fb>19.376000000000001</fb>
    <v>12</v>
  </rv>
  <rv s="3">
    <fb>32.69</fb>
    <v>12</v>
  </rv>
  <rv s="3">
    <fb>62.93</fb>
    <v>12</v>
  </rv>
  <rv s="3">
    <fb>20.954999999999998</fb>
    <v>12</v>
  </rv>
  <rv s="3">
    <fb>18.988</fb>
    <v>12</v>
  </rv>
  <rv s="3">
    <fb>37.880000000000003</fb>
    <v>12</v>
  </rv>
  <rv s="3">
    <fb>36.5</fb>
    <v>7</v>
  </rv>
  <rv s="3">
    <fb>23.02</fb>
    <v>7</v>
  </rv>
  <rv s="3">
    <fb>29.77</fb>
    <v>7</v>
  </rv>
  <rv s="3">
    <fb>28.72</fb>
    <v>7</v>
  </rv>
  <rv s="3">
    <fb>108.84</fb>
    <v>7</v>
  </rv>
  <rv s="3">
    <fb>4701</fb>
    <v>21</v>
  </rv>
  <rv s="3">
    <fb>1.1054999999999999</fb>
    <v>7</v>
  </rv>
  <rv s="3">
    <fb>0.90490000000000004</fb>
    <v>12</v>
  </rv>
  <rv s="3">
    <fb>0.75870000000000004</fb>
    <v>29</v>
  </rv>
  <rv s="3">
    <fb>6.3609</fb>
    <v>31</v>
  </rv>
  <rv s="3">
    <fb>44633</fb>
    <v>6</v>
  </rv>
  <rv s="3">
    <fb>41760.5</fb>
    <v>7</v>
  </rv>
  <rv s="3">
    <fb>99</fb>
    <v>33</v>
  </rv>
  <rv s="3">
    <fb>119.17</fb>
    <v>35</v>
  </rv>
  <rv s="3">
    <fb>167.58500000000001</fb>
    <v>12</v>
  </rv>
  <rv s="3">
    <fb>139.69999999999999</fb>
    <v>12</v>
  </rv>
  <rv s="3">
    <fb>163.35</fb>
    <v>12</v>
  </rv>
  <rv s="3">
    <fb>150.29</fb>
    <v>12</v>
  </rv>
  <rv s="3">
    <fb>88.872</fb>
    <v>12</v>
  </rv>
  <rv s="3">
    <fb>5.1045999999999996</fb>
    <v>12</v>
  </rv>
  <rv s="3">
    <fb>44501</fb>
    <v>6</v>
  </rv>
  <rv s="3">
    <fb>17242.36</fb>
    <v>7</v>
  </rv>
  <rv s="3">
    <fb>30.75</fb>
    <v>7</v>
  </rv>
  <rv s="3">
    <fb>44641</fb>
    <v>6</v>
  </rv>
  <rv s="3">
    <fb>91.426100000000005</fb>
    <v>7</v>
  </rv>
  <rv s="3">
    <fb>136.27000000000001</fb>
    <v>7</v>
  </rv>
  <rv s="3">
    <fb>72.78</fb>
    <v>7</v>
  </rv>
  <rv s="3">
    <fb>75.040000000000006</fb>
    <v>7</v>
  </rv>
  <rv s="3">
    <fb>158.22</fb>
    <v>7</v>
  </rv>
  <rv s="3">
    <fb>103.72</fb>
    <v>7</v>
  </rv>
  <rv s="3">
    <fb>78.75</fb>
    <v>7</v>
  </rv>
  <rv s="3">
    <fb>69.180000000000007</fb>
    <v>7</v>
  </rv>
  <rv s="3">
    <fb>89.29</fb>
    <v>7</v>
  </rv>
  <rv s="3">
    <fb>183.36</fb>
    <v>7</v>
  </rv>
  <rv s="3">
    <fb>47.13</fb>
    <v>7</v>
  </rv>
  <rv s="3">
    <fb>39.520000000000003</fb>
    <v>7</v>
  </rv>
  <rv s="3">
    <fb>51.31</fb>
    <v>12</v>
  </rv>
  <rv s="3">
    <fb>13.68</fb>
    <v>12</v>
  </rv>
  <rv s="3">
    <fb>73.05</fb>
    <v>12</v>
  </rv>
  <rv s="3">
    <fb>122.56</fb>
    <v>12</v>
  </rv>
  <rv s="3">
    <fb>58.3</fb>
    <v>12</v>
  </rv>
  <rv s="3">
    <fb>66.430000000000007</fb>
    <v>12</v>
  </rv>
  <rv s="3">
    <fb>79.900000000000006</fb>
    <v>12</v>
  </rv>
  <rv s="3">
    <fb>105.96</fb>
    <v>12</v>
  </rv>
  <rv s="3">
    <fb>70.33</fb>
    <v>12</v>
  </rv>
  <rv s="3">
    <fb>31.984999999999999</fb>
    <v>12</v>
  </rv>
  <rv s="3">
    <fb>29.95</fb>
    <v>12</v>
  </rv>
  <rv s="3">
    <fb>32.17</fb>
    <v>12</v>
  </rv>
  <rv s="3">
    <fb>91.89</fb>
    <v>12</v>
  </rv>
  <rv s="3">
    <fb>18.707999999999998</fb>
    <v>12</v>
  </rv>
  <rv s="3">
    <fb>32.185000000000002</fb>
    <v>12</v>
  </rv>
  <rv s="3">
    <fb>64.42</fb>
    <v>12</v>
  </rv>
  <rv s="3">
    <fb>21.164999999999999</fb>
    <v>12</v>
  </rv>
  <rv s="3">
    <fb>19.190000000000001</fb>
    <v>12</v>
  </rv>
  <rv s="3">
    <fb>37.549999999999997</fb>
    <v>12</v>
  </rv>
  <rv s="3">
    <fb>37.159999999999997</fb>
    <v>7</v>
  </rv>
  <rv s="3">
    <fb>23.48</fb>
    <v>7</v>
  </rv>
  <rv s="3">
    <fb>33.15</fb>
    <v>7</v>
  </rv>
  <rv s="3">
    <fb>28.61</fb>
    <v>7</v>
  </rv>
  <rv s="3">
    <fb>116.8</fb>
    <v>7</v>
  </rv>
  <rv s="3">
    <fb>4643</fb>
    <v>21</v>
  </rv>
  <rv s="3">
    <fb>1.0981000000000001</fb>
    <v>7</v>
  </rv>
  <rv s="3">
    <fb>0.9103</fb>
    <v>12</v>
  </rv>
  <rv s="3">
    <fb>0.75860000000000005</fb>
    <v>29</v>
  </rv>
  <rv s="3">
    <fb>6.3658000000000001</fb>
    <v>31</v>
  </rv>
  <rv s="3">
    <fb>44640</fb>
    <v>6</v>
  </rv>
  <rv s="3">
    <fb>44569.91</fb>
    <v>7</v>
  </rv>
  <rv s="3">
    <fb>96.5</fb>
    <v>33</v>
  </rv>
  <rv s="3">
    <fb>122.06</fb>
    <v>35</v>
  </rv>
  <rv s="3">
    <fb>166.005</fb>
    <v>12</v>
  </rv>
  <rv s="3">
    <fb>137.745</fb>
    <v>12</v>
  </rv>
  <rv s="3">
    <fb>161.53</fb>
    <v>12</v>
  </rv>
  <rv s="3">
    <fb>148.13</fb>
    <v>12</v>
  </rv>
  <rv s="3">
    <fb>88.5</fb>
    <v>12</v>
  </rv>
  <rv s="3">
    <fb>5.1040000000000001</fb>
    <v>12</v>
  </rv>
  <rv s="3">
    <fb>44508</fb>
    <v>6</v>
  </rv>
  <rv s="3">
    <fb>17297.66</fb>
    <v>7</v>
  </rv>
  <rv s="3">
    <fb>44648</fb>
    <v>6</v>
  </rv>
  <rv s="3">
    <fb>93.62</fb>
    <v>7</v>
  </rv>
  <rv s="3">
    <fb>138.07</fb>
    <v>7</v>
  </rv>
  <rv s="3">
    <fb>75.5</fb>
    <v>7</v>
  </rv>
  <rv s="3">
    <fb>76.650000000000006</fb>
    <v>7</v>
  </rv>
  <rv s="3">
    <fb>158.46</fb>
    <v>7</v>
  </rv>
  <rv s="3">
    <fb>102.18</fb>
    <v>7</v>
  </rv>
  <rv s="3">
    <fb>77.06</fb>
    <v>7</v>
  </rv>
  <rv s="3">
    <fb>69.290000000000006</fb>
    <v>7</v>
  </rv>
  <rv s="3">
    <fb>89.08</fb>
    <v>7</v>
  </rv>
  <rv s="3">
    <fb>185.23</fb>
    <v>7</v>
  </rv>
  <rv s="3">
    <fb>49.28</fb>
    <v>7</v>
  </rv>
  <rv s="3">
    <fb>38.22</fb>
    <v>7</v>
  </rv>
  <rv s="3">
    <fb>52.91</fb>
    <v>12</v>
  </rv>
  <rv s="3">
    <fb>13.667999999999999</fb>
    <v>12</v>
  </rv>
  <rv s="3">
    <fb>72.400000000000006</fb>
    <v>12</v>
  </rv>
  <rv s="3">
    <fb>122.86</fb>
    <v>12</v>
  </rv>
  <rv s="3">
    <fb>58.34</fb>
    <v>12</v>
  </rv>
  <rv s="3">
    <fb>67.67</fb>
    <v>12</v>
  </rv>
  <rv s="3">
    <fb>80.959999999999994</fb>
    <v>12</v>
  </rv>
  <rv s="3">
    <fb>107.1</fb>
    <v>12</v>
  </rv>
  <rv s="3">
    <fb>69.510000000000005</fb>
    <v>12</v>
  </rv>
  <rv s="3">
    <fb>32.685000000000002</fb>
    <v>12</v>
  </rv>
  <rv s="3">
    <fb>30.114999999999998</fb>
    <v>12</v>
  </rv>
  <rv s="3">
    <fb>32.07</fb>
    <v>12</v>
  </rv>
  <rv s="3">
    <fb>93.74</fb>
    <v>12</v>
  </rv>
  <rv s="3">
    <fb>19.239999999999998</fb>
    <v>12</v>
  </rv>
  <rv s="3">
    <fb>30.92</fb>
    <v>12</v>
  </rv>
  <rv s="3">
    <fb>21.395</fb>
    <v>12</v>
  </rv>
  <rv s="3">
    <fb>18.981999999999999</fb>
    <v>12</v>
  </rv>
  <rv s="3">
    <fb>39.215000000000003</fb>
    <v>12</v>
  </rv>
  <rv s="3">
    <fb>36.54</fb>
    <v>7</v>
  </rv>
  <rv s="3">
    <fb>22.74</fb>
    <v>7</v>
  </rv>
  <rv s="3">
    <fb>29.79</fb>
    <v>7</v>
  </rv>
  <rv s="3">
    <fb>28.65</fb>
    <v>7</v>
  </rv>
  <rv s="3">
    <fb>121.98</fb>
    <v>7</v>
  </rv>
  <rv s="3">
    <fb>4773</fb>
    <v>21</v>
  </rv>
  <rv s="3">
    <fb>1.1052999999999999</fb>
    <v>7</v>
  </rv>
  <rv s="3">
    <fb>0.90439999999999998</fb>
    <v>12</v>
  </rv>
  <rv s="3">
    <fb>0.76239999999999997</fb>
    <v>29</v>
  </rv>
  <rv s="3">
    <fb>6.3624999999999998</fb>
    <v>31</v>
  </rv>
  <rv s="3">
    <fb>44647</fb>
    <v>6</v>
  </rv>
  <rv s="3">
    <fb>46163.67</fb>
    <v>7</v>
  </rv>
  <rv s="3">
    <fb>83.25</fb>
    <v>33</v>
  </rv>
  <rv s="3">
    <fb>122.49</fb>
    <v>35</v>
  </rv>
  <rv s="3">
    <fb>165.535</fb>
    <v>12</v>
  </rv>
  <rv s="3">
    <fb>137.07499999999999</fb>
    <v>12</v>
  </rv>
  <rv s="3">
    <fb>161.125</fb>
    <v>12</v>
  </rv>
  <rv s="3">
    <fb>147.78</fb>
    <v>12</v>
  </rv>
  <rv s="3">
    <fb>88.891999999999996</fb>
    <v>12</v>
  </rv>
  <rv s="3">
    <fb>5.085</fb>
    <v>12</v>
  </rv>
  <rv s="3">
    <fb>44515</fb>
    <v>6</v>
  </rv>
  <rv s="3">
    <fb>16973.96</fb>
    <v>7</v>
  </rv>
  <rv s="3">
    <fb>20.81</fb>
    <v>7</v>
  </rv>
  <rv s="3">
    <fb>44655</fb>
    <v>6</v>
  </rv>
  <rv s="3">
    <fb>90.324600000000004</fb>
    <v>7</v>
  </rv>
  <rv s="3">
    <fb>142.83000000000001</fb>
    <v>7</v>
  </rv>
  <rv s="3">
    <fb>76.959999999999994</fb>
    <v>7</v>
  </rv>
  <rv s="3">
    <fb>78.72</fb>
    <v>7</v>
  </rv>
  <rv s="3">
    <fb>152.41</fb>
    <v>7</v>
  </rv>
  <rv s="3">
    <fb>99.6</fb>
    <v>7</v>
  </rv>
  <rv s="3">
    <fb>79.53</fb>
    <v>7</v>
  </rv>
  <rv s="3">
    <fb>88.48</fb>
    <v>7</v>
  </rv>
  <rv s="3">
    <fb>179.48</fb>
    <v>7</v>
  </rv>
  <rv s="3">
    <fb>49.67</fb>
    <v>7</v>
  </rv>
  <rv s="3">
    <fb>37.89</fb>
    <v>7</v>
  </rv>
  <rv s="3">
    <fb>51.79</fb>
    <v>12</v>
  </rv>
  <rv s="3">
    <fb>13.57</fb>
    <v>12</v>
  </rv>
  <rv s="3">
    <fb>75.22</fb>
    <v>12</v>
  </rv>
  <rv s="3">
    <fb>124.22</fb>
    <v>12</v>
  </rv>
  <rv s="3">
    <fb>57.22</fb>
    <v>12</v>
  </rv>
  <rv s="3">
    <fb>67.989999999999995</fb>
    <v>12</v>
  </rv>
  <rv s="3">
    <fb>83.24</fb>
    <v>12</v>
  </rv>
  <rv s="3">
    <fb>113.32</fb>
    <v>12</v>
  </rv>
  <rv s="3">
    <fb>67.599999999999994</fb>
    <v>12</v>
  </rv>
  <rv s="3">
    <fb>32.634999999999998</fb>
    <v>12</v>
  </rv>
  <rv s="3">
    <fb>30.67</fb>
    <v>12</v>
  </rv>
  <rv s="3">
    <fb>33.055</fb>
    <v>12</v>
  </rv>
  <rv s="3">
    <fb>93.91</fb>
    <v>12</v>
  </rv>
  <rv s="3">
    <fb>19.334</fb>
    <v>12</v>
  </rv>
  <rv s="3">
    <fb>31.164999999999999</fb>
    <v>12</v>
  </rv>
  <rv s="3">
    <fb>61.84</fb>
    <v>12</v>
  </rv>
  <rv s="3">
    <fb>22.254999999999999</fb>
    <v>12</v>
  </rv>
  <rv s="3">
    <fb>18.765999999999998</fb>
    <v>12</v>
  </rv>
  <rv s="3">
    <fb>40.380000000000003</fb>
    <v>12</v>
  </rv>
  <rv s="3">
    <fb>36.97</fb>
    <v>7</v>
  </rv>
  <rv s="3">
    <fb>22.82</fb>
    <v>7</v>
  </rv>
  <rv s="3">
    <fb>29.21</fb>
    <v>7</v>
  </rv>
  <rv s="3">
    <fb>28.67</fb>
    <v>7</v>
  </rv>
  <rv s="3">
    <fb>114.59</fb>
    <v>7</v>
  </rv>
  <rv s="3">
    <fb>4761</fb>
    <v>21</v>
  </rv>
  <rv s="3">
    <fb>1.0875999999999999</fb>
    <v>7</v>
  </rv>
  <rv s="3">
    <fb>0.91910000000000003</fb>
    <v>12</v>
  </rv>
  <rv s="3">
    <fb>0.76719999999999999</fb>
    <v>29</v>
  </rv>
  <rv s="3">
    <fb>6.3609999999999998</fb>
    <v>31</v>
  </rv>
  <rv s="3">
    <fb>44654</fb>
    <v>6</v>
  </rv>
  <rv s="3">
    <fb>42791.21</fb>
    <v>7</v>
  </rv>
  <rv s="3">
    <fb>77.75</fb>
    <v>33</v>
  </rv>
  <rv s="3">
    <fb>124.32</fb>
    <v>35</v>
  </rv>
  <rv s="3">
    <fb>163.38499999999999</fb>
    <v>12</v>
  </rv>
  <rv s="3">
    <fb>136.05500000000001</fb>
    <v>12</v>
  </rv>
  <rv s="3">
    <fb>158.61500000000001</fb>
    <v>12</v>
  </rv>
  <rv s="3">
    <fb>145.31</fb>
    <v>12</v>
  </rv>
  <rv s="3">
    <fb>89.305999999999997</fb>
    <v>12</v>
  </rv>
  <rv s="3">
    <fb>5.2107999999999999</fb>
    <v>12</v>
  </rv>
  <rv s="3">
    <fb>44522</fb>
    <v>6</v>
  </rv>
  <rv s="3">
    <fb>16624.87</fb>
    <v>7</v>
  </rv>
  <rv s="3">
    <fb>19.63</fb>
    <v>7</v>
  </rv>
  <rv s="3">
    <fb>44662</fb>
    <v>6</v>
  </rv>
  <rv s="3">
    <fb>89.768799999999999</fb>
    <v>7</v>
  </rv>
  <rv s="3">
    <fb>138.63999999999999</fb>
    <v>7</v>
  </rv>
  <rv s="3">
    <fb>76.09</fb>
    <v>7</v>
  </rv>
  <rv s="3">
    <fb>78.84</fb>
    <v>7</v>
  </rv>
  <rv s="3">
    <fb>146.63999999999999</fb>
    <v>7</v>
  </rv>
  <rv s="3">
    <fb>99.94</fb>
    <v>7</v>
  </rv>
  <rv s="3">
    <fb>79.849999999999994</fb>
    <v>7</v>
  </rv>
  <rv s="3">
    <fb>66.48</fb>
    <v>7</v>
  </rv>
  <rv s="3">
    <fb>89.06</fb>
    <v>7</v>
  </rv>
  <rv s="3">
    <fb>178.4</fb>
    <v>7</v>
  </rv>
  <rv s="3">
    <fb>48.76</fb>
    <v>7</v>
  </rv>
  <rv s="3">
    <fb>36.89</fb>
    <v>7</v>
  </rv>
  <rv s="3">
    <fb>51.58</fb>
    <v>12</v>
  </rv>
  <rv s="3">
    <fb>13.532</fb>
    <v>12</v>
  </rv>
  <rv s="3">
    <fb>76.28</fb>
    <v>12</v>
  </rv>
  <rv s="3">
    <fb>123.52</fb>
    <v>12</v>
  </rv>
  <rv s="3">
    <fb>57.57</fb>
    <v>12</v>
  </rv>
  <rv s="3">
    <fb>66.900000000000006</fb>
    <v>12</v>
  </rv>
  <rv s="3">
    <fb>83.37</fb>
    <v>12</v>
  </rv>
  <rv s="3">
    <fb>112.62</fb>
    <v>12</v>
  </rv>
  <rv s="3">
    <fb>66.790000000000006</fb>
    <v>12</v>
  </rv>
  <rv s="3">
    <fb>32.85</fb>
    <v>12</v>
  </rv>
  <rv s="3">
    <fb>30.645</fb>
    <v>12</v>
  </rv>
  <rv s="3">
    <fb>33.770000000000003</fb>
    <v>12</v>
  </rv>
  <rv s="3">
    <fb>92.88</fb>
    <v>12</v>
  </rv>
  <rv s="3">
    <fb>18.846</fb>
    <v>12</v>
  </rv>
  <rv s="3">
    <fb>31.31</fb>
    <v>12</v>
  </rv>
  <rv s="3">
    <fb>60.4</fb>
    <v>12</v>
  </rv>
  <rv s="3">
    <fb>22.545000000000002</fb>
    <v>12</v>
  </rv>
  <rv s="3">
    <fb>18.7</fb>
    <v>12</v>
  </rv>
  <rv s="3">
    <fb>39.83</fb>
    <v>12</v>
  </rv>
  <rv s="3">
    <fb>37.47</fb>
    <v>7</v>
  </rv>
  <rv s="3">
    <fb>31.7</fb>
    <v>7</v>
  </rv>
  <rv s="3">
    <fb>28.59</fb>
    <v>7</v>
  </rv>
  <rv s="3">
    <fb>110.26</fb>
    <v>7</v>
  </rv>
  <rv s="3">
    <fb>4682.5</fb>
    <v>21</v>
  </rv>
  <rv s="3">
    <fb>1.0806</fb>
    <v>7</v>
  </rv>
  <rv s="3">
    <fb>0.92510000000000003</fb>
    <v>12</v>
  </rv>
  <rv s="3">
    <fb>0.76559999999999995</fb>
    <v>29</v>
  </rv>
  <rv s="3">
    <fb>6.3704999999999998</fb>
    <v>31</v>
  </rv>
  <rv s="3">
    <fb>44661</fb>
    <v>6</v>
  </rv>
  <rv s="3">
    <fb>40375.120000000003</fb>
    <v>7</v>
  </rv>
  <rv s="3">
    <fb>78.25</fb>
    <v>33</v>
  </rv>
  <rv s="3">
    <fb>126.35</fb>
    <v>35</v>
  </rv>
  <rv s="3">
    <fb>162.72999999999999</fb>
    <v>12</v>
  </rv>
  <rv s="3">
    <fb>134.68</fb>
    <v>12</v>
  </rv>
  <rv s="3">
    <fb>157.99</fb>
    <v>12</v>
  </rv>
  <rv s="3">
    <fb>144.19</fb>
    <v>12</v>
  </rv>
  <rv s="3">
    <fb>88.414000000000001</fb>
    <v>12</v>
  </rv>
  <rv s="3">
    <fb>5.2008000000000001</fb>
    <v>12</v>
  </rv>
  <rv s="3">
    <fb>44529</fb>
    <v>6</v>
  </rv>
  <rv s="3">
    <fb>16347.87</fb>
    <v>7</v>
  </rv>
  <rv s="3">
    <fb>21.16</fb>
    <v>7</v>
  </rv>
  <rv s="3">
    <fb>44669</fb>
    <v>6</v>
  </rv>
  <rv s="3">
    <fb>86.468000000000004</fb>
    <v>7</v>
  </rv>
  <rv s="3">
    <fb>133.66999999999999</fb>
    <v>7</v>
  </rv>
  <rv s="3">
    <fb>74.25</fb>
    <v>7</v>
  </rv>
  <rv s="3">
    <fb>79.239999999999995</fb>
    <v>7</v>
  </rv>
  <rv s="3">
    <fb>143.08000000000001</fb>
    <v>7</v>
  </rv>
  <rv s="3">
    <fb>98.43</fb>
    <v>7</v>
  </rv>
  <rv s="3">
    <fb>76.2</fb>
    <v>7</v>
  </rv>
  <rv s="3">
    <fb>61.32</fb>
    <v>7</v>
  </rv>
  <rv s="3">
    <fb>85.74</fb>
    <v>7</v>
  </rv>
  <rv s="3">
    <fb>175.82</fb>
    <v>7</v>
  </rv>
  <rv s="3">
    <fb>49.37</fb>
    <v>7</v>
  </rv>
  <rv s="3">
    <fb>36.17</fb>
    <v>7</v>
  </rv>
  <rv s="3">
    <fb>44670</fb>
    <v>6</v>
  </rv>
  <rv s="3">
    <fb>52.12</fb>
    <v>12</v>
  </rv>
  <rv s="3">
    <fb>13.76</fb>
    <v>12</v>
  </rv>
  <rv s="3">
    <fb>123.26</fb>
    <v>12</v>
  </rv>
  <rv s="3">
    <fb>58.88</fb>
    <v>12</v>
  </rv>
  <rv s="3">
    <fb>64.989999999999995</fb>
    <v>12</v>
  </rv>
  <rv s="3">
    <fb>83.08</fb>
    <v>12</v>
  </rv>
  <rv s="3">
    <fb>107.76</fb>
    <v>12</v>
  </rv>
  <rv s="3">
    <fb>67.959999999999994</fb>
    <v>12</v>
  </rv>
  <rv s="3">
    <fb>32.479999999999997</fb>
    <v>12</v>
  </rv>
  <rv s="3">
    <fb>30.155000000000001</fb>
    <v>12</v>
  </rv>
  <rv s="3">
    <fb>32.725000000000001</fb>
    <v>12</v>
  </rv>
  <rv s="3">
    <fb>93.16</fb>
    <v>12</v>
  </rv>
  <rv s="3">
    <fb>18.405999999999999</fb>
    <v>12</v>
  </rv>
  <rv s="3">
    <fb>30.585000000000001</fb>
    <v>12</v>
  </rv>
  <rv s="3">
    <fb>60.14</fb>
    <v>12</v>
  </rv>
  <rv s="3">
    <fb>21.9</fb>
    <v>12</v>
  </rv>
  <rv s="3">
    <fb>18.666</fb>
    <v>12</v>
  </rv>
  <rv s="3">
    <fb>39.130000000000003</fb>
    <v>12</v>
  </rv>
  <rv s="3">
    <fb>36.72</fb>
    <v>7</v>
  </rv>
  <rv s="3">
    <fb>22.31</fb>
    <v>7</v>
  </rv>
  <rv s="3">
    <fb>30.24</fb>
    <v>7</v>
  </rv>
  <rv s="3">
    <fb>27.83</fb>
    <v>7</v>
  </rv>
  <rv s="3">
    <fb>98.29</fb>
    <v>7</v>
  </rv>
  <rv s="3">
    <fb>4662</fb>
    <v>21</v>
  </rv>
  <rv s="3">
    <fb>1.0793999999999999</fb>
    <v>7</v>
  </rv>
  <rv s="3">
    <fb>0.92630000000000001</fb>
    <v>12</v>
  </rv>
  <rv s="3">
    <fb>0.77880000000000005</fb>
    <v>29</v>
  </rv>
  <rv s="3">
    <fb>6.5010000000000003</fb>
    <v>31</v>
  </rv>
  <rv s="3">
    <fb>44668</fb>
    <v>6</v>
  </rv>
  <rv s="3">
    <fb>39588.589999999997</fb>
    <v>7</v>
  </rv>
  <rv s="3">
    <fb>74.875</fb>
    <v>33</v>
  </rv>
  <rv s="3">
    <fb>128.56</fb>
    <v>35</v>
  </rv>
  <rv s="3">
    <fb>160.12</fb>
    <v>12</v>
  </rv>
  <rv s="3">
    <fb>132.96</fb>
    <v>12</v>
  </rv>
  <rv s="3">
    <fb>155.48500000000001</fb>
    <v>12</v>
  </rv>
  <rv s="3">
    <fb>143.26</fb>
    <v>12</v>
  </rv>
  <rv s="3">
    <fb>88.358000000000004</fb>
    <v>12</v>
  </rv>
  <rv s="3">
    <fb>5.1208</fb>
    <v>12</v>
  </rv>
  <rv s="3">
    <fb>44536</fb>
    <v>6</v>
  </rv>
  <rv s="3">
    <fb>16856.63</fb>
    <v>7</v>
  </rv>
  <rv s="3">
    <fb>22.7</fb>
    <v>7</v>
  </rv>
  <rv s="3">
    <fb>44676</fb>
    <v>6</v>
  </rv>
  <rv s="3">
    <fb>81.900099999999995</fb>
    <v>7</v>
  </rv>
  <rv s="3">
    <fb>130.29</fb>
    <v>7</v>
  </rv>
  <rv s="3">
    <fb>71.260000000000005</fb>
    <v>7</v>
  </rv>
  <rv s="3">
    <fb>77.64</fb>
    <v>7</v>
  </rv>
  <rv s="3">
    <fb>141.41999999999999</fb>
    <v>7</v>
  </rv>
  <rv s="3">
    <fb>95.14</fb>
    <v>7</v>
  </rv>
  <rv s="3">
    <fb>75.150000000000006</fb>
    <v>7</v>
  </rv>
  <rv s="3">
    <fb>59.06</fb>
    <v>7</v>
  </rv>
  <rv s="3">
    <fb>85.03</fb>
    <v>7</v>
  </rv>
  <rv s="3">
    <fb>162.88</fb>
    <v>7</v>
  </rv>
  <rv s="3">
    <fb>46.6</fb>
    <v>7</v>
  </rv>
  <rv s="3">
    <fb>34.51</fb>
    <v>7</v>
  </rv>
  <rv s="3">
    <fb>52.21</fb>
    <v>12</v>
  </rv>
  <rv s="3">
    <fb>13.286</fb>
    <v>12</v>
  </rv>
  <rv s="3">
    <fb>70.599999999999994</fb>
    <v>12</v>
  </rv>
  <rv s="3">
    <fb>124.76</fb>
    <v>12</v>
  </rv>
  <rv s="3">
    <fb>58.85</fb>
    <v>12</v>
  </rv>
  <rv s="3">
    <fb>63.14</fb>
    <v>12</v>
  </rv>
  <rv s="3">
    <fb>84.45</fb>
    <v>12</v>
  </rv>
  <rv s="3">
    <fb>107.96</fb>
    <v>12</v>
  </rv>
  <rv s="3">
    <fb>66.87</fb>
    <v>12</v>
  </rv>
  <rv s="3">
    <fb>31.875</fb>
    <v>12</v>
  </rv>
  <rv s="3">
    <fb>29.86</fb>
    <v>12</v>
  </rv>
  <rv s="3">
    <fb>32.545000000000002</fb>
    <v>12</v>
  </rv>
  <rv s="3">
    <fb>92.6</fb>
    <v>12</v>
  </rv>
  <rv s="3">
    <fb>18.071999999999999</fb>
    <v>12</v>
  </rv>
  <rv s="3">
    <fb>29.625</fb>
    <v>12</v>
  </rv>
  <rv s="3">
    <fb>59.62</fb>
    <v>12</v>
  </rv>
  <rv s="3">
    <fb>21.734999999999999</fb>
    <v>12</v>
  </rv>
  <rv s="3">
    <fb>18.946000000000002</fb>
    <v>12</v>
  </rv>
  <rv s="3">
    <fb>39.884999999999998</fb>
    <v>12</v>
  </rv>
  <rv s="3">
    <fb>36.04</fb>
    <v>7</v>
  </rv>
  <rv s="3">
    <fb>21.04</fb>
    <v>7</v>
  </rv>
  <rv s="3">
    <fb>30.55</fb>
    <v>7</v>
  </rv>
  <rv s="3">
    <fb>26.45</fb>
    <v>7</v>
  </rv>
  <rv s="3">
    <fb>95.3</fb>
    <v>7</v>
  </rv>
  <rv s="3">
    <fb>4624.5</fb>
    <v>21</v>
  </rv>
  <rv s="3">
    <fb>1.0541</fb>
    <v>7</v>
  </rv>
  <rv s="3">
    <fb>0.94830000000000003</fb>
    <v>12</v>
  </rv>
  <rv s="3">
    <fb>0.79520000000000002</fb>
    <v>29</v>
  </rv>
  <rv s="3">
    <fb>6.6079999999999997</fb>
    <v>31</v>
  </rv>
  <rv s="3">
    <fb>44675</fb>
    <v>6</v>
  </rv>
  <rv s="3">
    <fb>38551.58</fb>
    <v>7</v>
  </rv>
  <rv s="3">
    <fb>70.2</fb>
    <v>33</v>
  </rv>
  <rv s="3">
    <fb>129.83000000000001</fb>
    <v>35</v>
  </rv>
  <rv s="3">
    <fb>159.405</fb>
    <v>12</v>
  </rv>
  <rv s="3">
    <fb>133.095</fb>
    <v>12</v>
  </rv>
  <rv s="3">
    <fb>154.32</fb>
    <v>12</v>
  </rv>
  <rv s="3">
    <fb>142.74</fb>
    <v>12</v>
  </rv>
  <rv s="3">
    <fb>89.945999999999998</fb>
    <v>12</v>
  </rv>
  <rv s="3">
    <fb>5.1414</fb>
    <v>12</v>
  </rv>
  <rv s="3">
    <fb>44543</fb>
    <v>6</v>
  </rv>
  <rv s="3">
    <fb>16668.64</fb>
    <v>7</v>
  </rv>
  <rv s="3">
    <fb>28.21</fb>
    <v>7</v>
  </rv>
  <rv s="3">
    <fb>44683</fb>
    <v>6</v>
  </rv>
  <rv s="3">
    <fb>82.114199999999997</fb>
    <v>7</v>
  </rv>
  <rv s="3">
    <fb>129.78</fb>
    <v>7</v>
  </rv>
  <rv s="3">
    <fb>72.209999999999994</fb>
    <v>7</v>
  </rv>
  <rv s="3">
    <fb>76.72</fb>
    <v>7</v>
  </rv>
  <rv s="3">
    <fb>140.57</fb>
    <v>7</v>
  </rv>
  <rv s="3">
    <fb>95.52</fb>
    <v>7</v>
  </rv>
  <rv s="3">
    <fb>82.92</fb>
    <v>7</v>
  </rv>
  <rv s="3">
    <fb>59.37</fb>
    <v>7</v>
  </rv>
  <rv s="3">
    <fb>84.53</fb>
    <v>7</v>
  </rv>
  <rv s="3">
    <fb>158.15</fb>
    <v>7</v>
  </rv>
  <rv s="3">
    <fb>44.83</fb>
    <v>7</v>
  </rv>
  <rv s="3">
    <fb>34.74</fb>
    <v>7</v>
  </rv>
  <rv s="3">
    <fb>50.89</fb>
    <v>12</v>
  </rv>
  <rv s="3">
    <fb>13.066000000000001</fb>
    <v>12</v>
  </rv>
  <rv s="3">
    <fb>66.069999999999993</fb>
    <v>12</v>
  </rv>
  <rv s="3">
    <fb>123.46</fb>
    <v>12</v>
  </rv>
  <rv s="3">
    <fb>56.27</fb>
    <v>12</v>
  </rv>
  <rv s="3">
    <fb>60.68</fb>
    <v>12</v>
  </rv>
  <rv s="3">
    <fb>79.510000000000005</fb>
    <v>12</v>
  </rv>
  <rv s="3">
    <fb>104.88</fb>
    <v>12</v>
  </rv>
  <rv s="3">
    <fb>64.900000000000006</fb>
    <v>12</v>
  </rv>
  <rv s="3">
    <fb>30.89</fb>
    <v>12</v>
  </rv>
  <rv s="3">
    <fb>29.335000000000001</fb>
    <v>12</v>
  </rv>
  <rv s="3">
    <fb>34.024999999999999</fb>
    <v>12</v>
  </rv>
  <rv s="3">
    <fb>88.23</fb>
    <v>12</v>
  </rv>
  <rv s="3">
    <fb>17.256</fb>
    <v>12</v>
  </rv>
  <rv s="3">
    <fb>28.925000000000001</fb>
    <v>12</v>
  </rv>
  <rv s="3">
    <fb>57.78</fb>
    <v>12</v>
  </rv>
  <rv s="3">
    <fb>21.74</fb>
    <v>12</v>
  </rv>
  <rv s="3">
    <fb>18.46</fb>
    <v>12</v>
  </rv>
  <rv s="3">
    <fb>39.055</fb>
    <v>12</v>
  </rv>
  <rv s="3">
    <fb>35.74</fb>
    <v>7</v>
  </rv>
  <rv s="3">
    <fb>20.66</fb>
    <v>7</v>
  </rv>
  <rv s="3">
    <fb>32.409999999999997</fb>
    <v>7</v>
  </rv>
  <rv s="3">
    <fb>25.75</fb>
    <v>7</v>
  </rv>
  <rv s="3">
    <fb>91.81</fb>
    <v>7</v>
  </rv>
  <rv s="3">
    <fb>4492</fb>
    <v>21</v>
  </rv>
  <rv s="3">
    <fb>1.0550999999999999</fb>
    <v>7</v>
  </rv>
  <rv s="3">
    <fb>0.94740000000000002</fb>
    <v>12</v>
  </rv>
  <rv s="3">
    <fb>0.81030000000000002</fb>
    <v>29</v>
  </rv>
  <rv s="3">
    <fb>6.6650999999999998</fb>
    <v>31</v>
  </rv>
  <rv s="3">
    <fb>44682</fb>
    <v>6</v>
  </rv>
  <rv s="3">
    <fb>36062.57</fb>
    <v>7</v>
  </rv>
  <rv s="3">
    <fb>66.5</fb>
    <v>33</v>
  </rv>
  <rv s="3">
    <fb>130.56</fb>
    <v>35</v>
  </rv>
  <rv s="3">
    <fb>157.77500000000001</fb>
    <v>12</v>
  </rv>
  <rv s="3">
    <fb>132.375</fb>
    <v>12</v>
  </rv>
  <rv s="3">
    <fb>152.22499999999999</fb>
    <v>12</v>
  </rv>
  <rv s="3">
    <fb>140.78</fb>
    <v>12</v>
  </rv>
  <rv s="3">
    <fb>89.388000000000005</fb>
    <v>12</v>
  </rv>
  <rv s="3">
    <fb>5.1361999999999997</fb>
    <v>12</v>
  </rv>
  <rv s="3">
    <fb>44550</fb>
    <v>6</v>
  </rv>
  <rv s="3">
    <fb>16963.439999999999</fb>
    <v>7</v>
  </rv>
  <rv s="3">
    <fb>33.4</fb>
    <v>7</v>
  </rv>
  <rv s="3">
    <fb>44690</fb>
    <v>6</v>
  </rv>
  <rv s="3">
    <fb>81.521699999999996</fb>
    <v>7</v>
  </rv>
  <rv s="3">
    <fb>128.6</fb>
    <v>7</v>
  </rv>
  <rv s="3">
    <fb>71.430000000000007</fb>
    <v>7</v>
  </rv>
  <rv s="3">
    <fb>76.95</fb>
    <v>7</v>
  </rv>
  <rv s="3">
    <fb>135.86000000000001</fb>
    <v>7</v>
  </rv>
  <rv s="3">
    <fb>93.1</fb>
    <v>7</v>
  </rv>
  <rv s="3">
    <fb>80.78</fb>
    <v>7</v>
  </rv>
  <rv s="3">
    <fb>59.01</fb>
    <v>7</v>
  </rv>
  <rv s="3">
    <fb>82.49</fb>
    <v>7</v>
  </rv>
  <rv s="3">
    <fb>152.32</fb>
    <v>7</v>
  </rv>
  <rv s="3">
    <fb>43.09</fb>
    <v>7</v>
  </rv>
  <rv s="3">
    <fb>33.53</fb>
    <v>7</v>
  </rv>
  <rv s="3">
    <fb>53.12</fb>
    <v>12</v>
  </rv>
  <rv s="3">
    <fb>13.148</fb>
    <v>12</v>
  </rv>
  <rv s="3">
    <fb>64.89</fb>
    <v>12</v>
  </rv>
  <rv s="3">
    <fb>122.42</fb>
    <v>12</v>
  </rv>
  <rv s="3">
    <fb>55.19</fb>
    <v>12</v>
  </rv>
  <rv s="3">
    <fb>60.59</fb>
    <v>12</v>
  </rv>
  <rv s="3">
    <fb>80.930000000000007</fb>
    <v>12</v>
  </rv>
  <rv s="3">
    <fb>102.2</fb>
    <v>12</v>
  </rv>
  <rv s="3">
    <fb>64.16</fb>
    <v>12</v>
  </rv>
  <rv s="3">
    <fb>31.155000000000001</fb>
    <v>12</v>
  </rv>
  <rv s="3">
    <fb>28.364999999999998</fb>
    <v>12</v>
  </rv>
  <rv s="3">
    <fb>33.365000000000002</fb>
    <v>12</v>
  </rv>
  <rv s="3">
    <fb>89.44</fb>
    <v>12</v>
  </rv>
  <rv s="3">
    <fb>16.646000000000001</fb>
    <v>12</v>
  </rv>
  <rv s="3">
    <fb>29.414999999999999</fb>
    <v>12</v>
  </rv>
  <rv s="3">
    <fb>57.19</fb>
    <v>12</v>
  </rv>
  <rv s="3">
    <fb>21.565000000000001</fb>
    <v>12</v>
  </rv>
  <rv s="3">
    <fb>18.361999999999998</fb>
    <v>12</v>
  </rv>
  <rv s="3">
    <fb>38.85</fb>
    <v>12</v>
  </rv>
  <rv s="3">
    <fb>34.39</fb>
    <v>7</v>
  </rv>
  <rv s="3">
    <fb>19.420000000000002</fb>
    <v>7</v>
  </rv>
  <rv s="3">
    <fb>31.95</fb>
    <v>7</v>
  </rv>
  <rv s="3">
    <fb>25.25</fb>
    <v>7</v>
  </rv>
  <rv s="3">
    <fb>89.85</fb>
    <v>7</v>
  </rv>
  <rv s="3">
    <fb>4514</fb>
    <v>21</v>
  </rv>
  <rv s="3">
    <fb>1.0410999999999999</fb>
    <v>7</v>
  </rv>
  <rv s="3">
    <fb>0.96020000000000005</fb>
    <v>12</v>
  </rv>
  <rv s="3">
    <fb>0.81530000000000002</fb>
    <v>29</v>
  </rv>
  <rv s="3">
    <fb>6.7880000000000003</fb>
    <v>31</v>
  </rv>
  <rv s="3">
    <fb>44689</fb>
    <v>6</v>
  </rv>
  <rv s="3">
    <fb>29749.17</fb>
    <v>7</v>
  </rv>
  <rv s="3">
    <fb>64</fb>
    <v>33</v>
  </rv>
  <rv s="3">
    <fb>129.19</fb>
    <v>35</v>
  </rv>
  <rv s="3">
    <fb>159.78</fb>
    <v>12</v>
  </rv>
  <rv s="3">
    <fb>133.435</fb>
    <v>12</v>
  </rv>
  <rv s="3">
    <fb>154.125</fb>
    <v>12</v>
  </rv>
  <rv s="3">
    <fb>142.99</fb>
    <v>12</v>
  </rv>
  <rv s="3">
    <fb>88.078000000000003</fb>
    <v>12</v>
  </rv>
  <rv s="3">
    <fb>5.1212</fb>
    <v>12</v>
  </rv>
  <rv s="3">
    <fb>44557</fb>
    <v>6</v>
  </rv>
  <rv s="3">
    <fb>17164.13</fb>
    <v>7</v>
  </rv>
  <rv s="3">
    <fb>30.19</fb>
    <v>7</v>
  </rv>
  <rv s="3">
    <fb>44697</fb>
    <v>6</v>
  </rv>
  <rv s="3">
    <fb>80.508700000000005</fb>
    <v>7</v>
  </rv>
  <rv s="3">
    <fb>71.739999999999995</fb>
    <v>7</v>
  </rv>
  <rv s="3">
    <fb>70.7</fb>
    <v>7</v>
  </rv>
  <rv s="3">
    <fb>131.06</fb>
    <v>7</v>
  </rv>
  <rv s="3">
    <fb>89.74</fb>
    <v>7</v>
  </rv>
  <rv s="3">
    <fb>81.77</fb>
    <v>7</v>
  </rv>
  <rv s="3">
    <fb>58.02</fb>
    <v>7</v>
  </rv>
  <rv s="3">
    <fb>82.42</fb>
    <v>7</v>
  </rv>
  <rv s="3">
    <fb>140.41</fb>
    <v>7</v>
  </rv>
  <rv s="3">
    <fb>42.35</fb>
    <v>7</v>
  </rv>
  <rv s="3">
    <fb>32.92</fb>
    <v>7</v>
  </rv>
  <rv s="3">
    <fb>53.17</fb>
    <v>12</v>
  </rv>
  <rv s="3">
    <fb>13.326000000000001</fb>
    <v>12</v>
  </rv>
  <rv s="3">
    <fb>68.31</fb>
    <v>12</v>
  </rv>
  <rv s="3">
    <fb>123.02</fb>
    <v>12</v>
  </rv>
  <rv s="3">
    <fb>55.24</fb>
    <v>12</v>
  </rv>
  <rv s="3">
    <fb>60.82</fb>
    <v>12</v>
  </rv>
  <rv s="3">
    <fb>77.319999999999993</fb>
    <v>12</v>
  </rv>
  <rv s="3">
    <fb>104.16</fb>
    <v>12</v>
  </rv>
  <rv s="3">
    <fb>64.2</fb>
    <v>12</v>
  </rv>
  <rv s="3">
    <fb>31.145</fb>
    <v>12</v>
  </rv>
  <rv s="3">
    <fb>28.545000000000002</fb>
    <v>12</v>
  </rv>
  <rv s="3">
    <fb>34.33</fb>
    <v>12</v>
  </rv>
  <rv s="3">
    <fb>86.6</fb>
    <v>12</v>
  </rv>
  <rv s="3">
    <fb>17.190000000000001</fb>
    <v>12</v>
  </rv>
  <rv s="3">
    <fb>29.18</fb>
    <v>12</v>
  </rv>
  <rv s="3">
    <fb>56.73</fb>
    <v>12</v>
  </rv>
  <rv s="3">
    <fb>21.635000000000002</fb>
    <v>12</v>
  </rv>
  <rv s="3">
    <fb>18.486000000000001</fb>
    <v>12</v>
  </rv>
  <rv s="3">
    <fb>40.515000000000001</fb>
    <v>12</v>
  </rv>
  <rv s="3">
    <fb>35.04</fb>
    <v>7</v>
  </rv>
  <rv s="3">
    <fb>20.07</fb>
    <v>7</v>
  </rv>
  <rv s="3">
    <fb>32.28</fb>
    <v>7</v>
  </rv>
  <rv s="3">
    <fb>25.97</fb>
    <v>7</v>
  </rv>
  <rv s="3">
    <fb>97.41</fb>
    <v>7</v>
  </rv>
  <rv s="3">
    <fb>4396</fb>
    <v>21</v>
  </rv>
  <rv s="3">
    <fb>1.056</fb>
    <v>7</v>
  </rv>
  <rv s="3">
    <fb>0.9466</fb>
    <v>12</v>
  </rv>
  <rv s="3">
    <fb>0.80059999999999998</fb>
    <v>29</v>
  </rv>
  <rv s="3">
    <fb>6.6920999999999999</fb>
    <v>31</v>
  </rv>
  <rv s="3">
    <fb>44696</fb>
    <v>6</v>
  </rv>
  <rv s="3">
    <fb>29090.94</fb>
    <v>7</v>
  </rv>
  <rv s="3">
    <fb>59.5</fb>
    <v>33</v>
  </rv>
  <rv s="3">
    <fb>127.85</fb>
    <v>35</v>
  </rv>
  <rv s="3">
    <fb>158.375</fb>
    <v>12</v>
  </rv>
  <rv s="3">
    <fb>132.995</fb>
    <v>12</v>
  </rv>
  <rv s="3">
    <fb>152.375</fb>
    <v>12</v>
  </rv>
  <rv s="3">
    <fb>142.54</fb>
    <v>12</v>
  </rv>
  <rv s="3">
    <fb>86.593999999999994</fb>
    <v>12</v>
  </rv>
  <rv s="3">
    <fb>5.1214000000000004</fb>
    <v>12</v>
  </rv>
  <rv s="3">
    <fb>44564</fb>
    <v>6</v>
  </rv>
  <rv s="3">
    <fb>17166.28</fb>
    <v>7</v>
  </rv>
  <rv s="3">
    <fb>28.87</fb>
    <v>7</v>
  </rv>
  <rv s="3">
    <fb>44704</fb>
    <v>6</v>
  </rv>
  <rv s="3">
    <fb>85.601299999999995</fb>
    <v>7</v>
  </rv>
  <rv s="3">
    <fb>134.02000000000001</fb>
    <v>7</v>
  </rv>
  <rv s="3">
    <fb>75.37</fb>
    <v>7</v>
  </rv>
  <rv s="3">
    <fb>75</fb>
    <v>7</v>
  </rv>
  <rv s="3">
    <fb>141.46</fb>
    <v>7</v>
  </rv>
  <rv s="3">
    <fb>95.47</fb>
    <v>7</v>
  </rv>
  <rv s="3">
    <fb>88.53</fb>
    <v>7</v>
  </rv>
  <rv s="3">
    <fb>60.22</fb>
    <v>7</v>
  </rv>
  <rv s="3">
    <fb>87.36</fb>
    <v>7</v>
  </rv>
  <rv s="3">
    <fb>153.76</fb>
    <v>7</v>
  </rv>
  <rv s="3">
    <fb>44.82</fb>
    <v>7</v>
  </rv>
  <rv s="3">
    <fb>35.57</fb>
    <v>7</v>
  </rv>
  <rv s="3">
    <fb>54.83</fb>
    <v>12</v>
  </rv>
  <rv s="3">
    <fb>14.19</fb>
    <v>12</v>
  </rv>
  <rv s="3">
    <fb>71.36</fb>
    <v>12</v>
  </rv>
  <rv s="3">
    <fb>124.96</fb>
    <v>12</v>
  </rv>
  <rv s="3">
    <fb>56.78</fb>
    <v>12</v>
  </rv>
  <rv s="3">
    <fb>62.66</fb>
    <v>12</v>
  </rv>
  <rv s="3">
    <fb>78.81</fb>
    <v>12</v>
  </rv>
  <rv s="3">
    <fb>104.66</fb>
    <v>12</v>
  </rv>
  <rv s="3">
    <fb>66.010000000000005</fb>
    <v>12</v>
  </rv>
  <rv s="3">
    <fb>31.93</fb>
    <v>12</v>
  </rv>
  <rv s="3">
    <fb>28.2</fb>
    <v>12</v>
  </rv>
  <rv s="3">
    <fb>35.380000000000003</fb>
    <v>12</v>
  </rv>
  <rv s="3">
    <fb>89.36</fb>
    <v>12</v>
  </rv>
  <rv s="3">
    <fb>17.213999999999999</fb>
    <v>12</v>
  </rv>
  <rv s="3">
    <fb>30.905000000000001</fb>
    <v>12</v>
  </rv>
  <rv s="3">
    <fb>58.06</fb>
    <v>12</v>
  </rv>
  <rv s="3">
    <fb>22.484999999999999</fb>
    <v>12</v>
  </rv>
  <rv s="3">
    <fb>18.79</fb>
    <v>12</v>
  </rv>
  <rv s="3">
    <fb>39.89</fb>
    <v>12</v>
  </rv>
  <rv s="3">
    <fb>35.229999999999997</fb>
    <v>7</v>
  </rv>
  <rv s="3">
    <fb>20.36</fb>
    <v>7</v>
  </rv>
  <rv s="3">
    <fb>33.770000000000003</fb>
    <v>7</v>
  </rv>
  <rv s="3">
    <fb>26.18</fb>
    <v>7</v>
  </rv>
  <rv s="3">
    <fb>103.59</fb>
    <v>7</v>
  </rv>
  <rv s="3">
    <fb>4502</fb>
    <v>21</v>
  </rv>
  <rv s="3">
    <fb>1.0727</fb>
    <v>7</v>
  </rv>
  <rv s="3">
    <fb>0.93189999999999995</fb>
    <v>12</v>
  </rv>
  <rv s="3">
    <fb>0.79239999999999999</fb>
    <v>29</v>
  </rv>
  <rv s="3">
    <fb>6.6980000000000004</fb>
    <v>31</v>
  </rv>
  <rv s="3">
    <fb>44703</fb>
    <v>6</v>
  </rv>
  <rv s="3">
    <fb>28737.43</fb>
    <v>7</v>
  </rv>
  <rv s="3">
    <fb>127.11</fb>
    <v>35</v>
  </rv>
  <rv s="3">
    <fb>158.935</fb>
    <v>12</v>
  </rv>
  <rv s="3">
    <fb>132.69499999999999</fb>
    <v>12</v>
  </rv>
  <rv s="3">
    <fb>153.54</fb>
    <v>12</v>
  </rv>
  <rv s="3">
    <fb>142.02000000000001</fb>
    <v>12</v>
  </rv>
  <rv s="3">
    <fb>88.378</fb>
    <v>12</v>
  </rv>
  <rv s="3">
    <fb>5.0522</fb>
    <v>12</v>
  </rv>
  <rv s="3">
    <fb>44571</fb>
    <v>6</v>
  </rv>
  <rv s="3">
    <fb>17219.060000000001</fb>
    <v>7</v>
  </rv>
  <rv s="3">
    <fb>29.43</fb>
    <v>7</v>
  </rv>
  <rv s="3">
    <fb>44712</fb>
    <v>6</v>
  </rv>
  <rv s="3">
    <fb>84.739000000000004</fb>
    <v>7</v>
  </rv>
  <rv s="3">
    <fb>129.82</fb>
    <v>7</v>
  </rv>
  <rv s="3">
    <fb>74.349999999999994</fb>
    <v>7</v>
  </rv>
  <rv s="3">
    <fb>73.819999999999993</fb>
    <v>7</v>
  </rv>
  <rv s="3">
    <fb>139.99</fb>
    <v>7</v>
  </rv>
  <rv s="3">
    <fb>95.55</fb>
    <v>7</v>
  </rv>
  <rv s="3">
    <fb>89.51</fb>
    <v>7</v>
  </rv>
  <rv s="3">
    <fb>59.62</fb>
    <v>7</v>
  </rv>
  <rv s="3">
    <fb>86.67</fb>
    <v>7</v>
  </rv>
  <rv s="3">
    <fb>153</fb>
    <v>7</v>
  </rv>
  <rv s="3">
    <fb>43.84</fb>
    <v>7</v>
  </rv>
  <rv s="3">
    <fb>44711</fb>
    <v>6</v>
  </rv>
  <rv s="3">
    <fb>56.36</fb>
    <v>12</v>
  </rv>
  <rv s="3">
    <fb>14.124000000000001</fb>
    <v>12</v>
  </rv>
  <rv s="3">
    <fb>72.36</fb>
    <v>12</v>
  </rv>
  <rv s="3">
    <fb>127.12</fb>
    <v>12</v>
  </rv>
  <rv s="3">
    <fb>57.11</fb>
    <v>12</v>
  </rv>
  <rv s="3">
    <fb>62.5</fb>
    <v>12</v>
  </rv>
  <rv s="3">
    <fb>78.89</fb>
    <v>12</v>
  </rv>
  <rv s="3">
    <fb>104.24</fb>
    <v>12</v>
  </rv>
  <rv s="3">
    <fb>66.540000000000006</fb>
    <v>12</v>
  </rv>
  <rv s="3">
    <fb>31.375</fb>
    <v>12</v>
  </rv>
  <rv s="3">
    <fb>27.75</fb>
    <v>12</v>
  </rv>
  <rv s="3">
    <fb>35.265000000000001</fb>
    <v>12</v>
  </rv>
  <rv s="3">
    <fb>92.2</fb>
    <v>12</v>
  </rv>
  <rv s="3">
    <fb>16.838000000000001</fb>
    <v>12</v>
  </rv>
  <rv s="3">
    <fb>30.704999999999998</fb>
    <v>12</v>
  </rv>
  <rv s="3">
    <fb>58.47</fb>
    <v>12</v>
  </rv>
  <rv s="3">
    <fb>22.195</fb>
    <v>12</v>
  </rv>
  <rv s="3">
    <fb>18.513999999999999</fb>
    <v>12</v>
  </rv>
  <rv s="3">
    <fb>39.33</fb>
    <v>12</v>
  </rv>
  <rv s="3">
    <fb>35.15</fb>
    <v>7</v>
  </rv>
  <rv s="3">
    <fb>20.23</fb>
    <v>7</v>
  </rv>
  <rv s="3">
    <fb>35.43</fb>
    <v>7</v>
  </rv>
  <rv s="3">
    <fb>27.06</fb>
    <v>7</v>
  </rv>
  <rv s="3">
    <fb>99.42</fb>
    <v>7</v>
  </rv>
  <rv s="3">
    <fb>4498</fb>
    <v>21</v>
  </rv>
  <rv s="3">
    <fb>1.0718000000000001</fb>
    <v>7</v>
  </rv>
  <rv s="3">
    <fb>0.93269999999999997</fb>
    <v>12</v>
  </rv>
  <rv s="3">
    <fb>0.80049999999999999</fb>
    <v>29</v>
  </rv>
  <rv s="3">
    <fb>6.6596000000000002</fb>
    <v>31</v>
  </rv>
  <rv s="3">
    <fb>44710</fb>
    <v>6</v>
  </rv>
  <rv s="3">
    <fb>29638</fb>
    <v>7</v>
  </rv>
  <rv s="3">
    <fb>60.86</fb>
    <v>33</v>
  </rv>
  <rv s="3">
    <fb>130.86000000000001</fb>
    <v>35</v>
  </rv>
  <rv s="3">
    <fb>155</fb>
    <v>12</v>
  </rv>
  <rv s="3">
    <fb>129.88999999999999</fb>
    <v>12</v>
  </rv>
  <rv s="3">
    <fb>149.80500000000001</fb>
    <v>12</v>
  </rv>
  <rv s="3">
    <fb>138.63</fb>
    <v>12</v>
  </rv>
  <rv s="3">
    <fb>87.781999999999996</fb>
    <v>12</v>
  </rv>
  <rv s="3">
    <fb>5.0834000000000001</fb>
    <v>12</v>
  </rv>
  <rv s="3">
    <fb>44579</fb>
    <v>6</v>
  </rv>
  <rv s="3">
    <fb>16397.34</fb>
    <v>7</v>
  </rv>
  <rv s="3">
    <fb>25.72</fb>
    <v>7</v>
  </rv>
  <rv s="3">
    <fb>44718</fb>
    <v>6</v>
  </rv>
  <rv s="3">
    <fb>80.22</fb>
    <v>7</v>
  </rv>
  <rv s="3">
    <fb>125.49</fb>
    <v>7</v>
  </rv>
  <rv s="3">
    <fb>71.34</fb>
    <v>7</v>
  </rv>
  <rv s="3">
    <fb>71.92</fb>
    <v>7</v>
  </rv>
  <rv s="3">
    <fb>131.09</fb>
    <v>7</v>
  </rv>
  <rv s="3">
    <fb>90.84</fb>
    <v>7</v>
  </rv>
  <rv s="3">
    <fb>88.71</fb>
    <v>7</v>
  </rv>
  <rv s="3">
    <fb>56.71</fb>
    <v>7</v>
  </rv>
  <rv s="3">
    <fb>81.67</fb>
    <v>7</v>
  </rv>
  <rv s="3">
    <fb>144.47</fb>
    <v>7</v>
  </rv>
  <rv s="3">
    <fb>41.17</fb>
    <v>7</v>
  </rv>
  <rv s="3">
    <fb>32.53</fb>
    <v>7</v>
  </rv>
  <rv s="3">
    <fb>53.67</fb>
    <v>12</v>
  </rv>
  <rv s="3">
    <fb>13.206</fb>
    <v>12</v>
  </rv>
  <rv s="3">
    <fb>67.94</fb>
    <v>12</v>
  </rv>
  <rv s="3">
    <fb>120.12</fb>
    <v>12</v>
  </rv>
  <rv s="3">
    <fb>54.02</fb>
    <v>12</v>
  </rv>
  <rv s="3">
    <fb>57.9</fb>
    <v>12</v>
  </rv>
  <rv s="3">
    <fb>74.849999999999994</fb>
    <v>12</v>
  </rv>
  <rv s="3">
    <fb>100.32</fb>
    <v>12</v>
  </rv>
  <rv s="3">
    <fb>62.82</fb>
    <v>12</v>
  </rv>
  <rv s="3">
    <fb>29.995000000000001</fb>
    <v>12</v>
  </rv>
  <rv s="3">
    <fb>26.635000000000002</fb>
    <v>12</v>
  </rv>
  <rv s="3">
    <fb>35.299999999999997</fb>
    <v>12</v>
  </rv>
  <rv s="3">
    <fb>88.17</fb>
    <v>12</v>
  </rv>
  <rv s="3">
    <fb>15.726000000000001</fb>
    <v>12</v>
  </rv>
  <rv s="3">
    <fb>29.445</fb>
    <v>12</v>
  </rv>
  <rv s="3">
    <fb>55.7</fb>
    <v>12</v>
  </rv>
  <rv s="3">
    <fb>21.28</fb>
    <v>12</v>
  </rv>
  <rv s="3">
    <fb>17.611999999999998</fb>
    <v>12</v>
  </rv>
  <rv s="3">
    <fb>37.840000000000003</fb>
    <v>12</v>
  </rv>
  <rv s="3">
    <fb>35.56</fb>
    <v>7</v>
  </rv>
  <rv s="3">
    <fb>20.190000000000001</fb>
    <v>7</v>
  </rv>
  <rv s="3">
    <fb>26.04</fb>
    <v>7</v>
  </rv>
  <rv s="3">
    <fb>93.53</fb>
    <v>7</v>
  </rv>
  <rv s="3">
    <fb>4411.5</fb>
    <v>21</v>
  </rv>
  <rv s="3">
    <fb>1.0515000000000001</fb>
    <v>7</v>
  </rv>
  <rv s="3">
    <fb>0.95069999999999999</fb>
    <v>12</v>
  </rv>
  <rv s="3">
    <fb>0.81179999999999997</fb>
    <v>29</v>
  </rv>
  <rv s="3">
    <fb>6.7081</fb>
    <v>31</v>
  </rv>
  <rv s="3">
    <fb>44717</fb>
    <v>6</v>
  </rv>
  <rv s="3">
    <fb>29189.75</fb>
    <v>7</v>
  </rv>
  <rv s="3">
    <fb>55.75</fb>
    <v>33</v>
  </rv>
  <rv s="3">
    <fb>134.41999999999999</fb>
    <v>35</v>
  </rv>
  <rv s="3">
    <fb>152.08500000000001</fb>
    <v>12</v>
  </rv>
  <rv s="3">
    <fb>127.92</fb>
    <v>12</v>
  </rv>
  <rv s="3">
    <fb>145.935</fb>
    <v>12</v>
  </rv>
  <rv s="3">
    <fb>135.93</fb>
    <v>12</v>
  </rv>
  <rv s="3">
    <fb>85.921999999999997</fb>
    <v>12</v>
  </rv>
  <rv s="3">
    <fb>5.1243999999999996</fb>
    <v>12</v>
  </rv>
  <rv s="3">
    <fb>44585</fb>
    <v>6</v>
  </rv>
  <rv s="3">
    <fb>16397.86</fb>
    <v>7</v>
  </rv>
  <rv s="3">
    <fb>24.79</fb>
    <v>7</v>
  </rv>
  <rv s="3">
    <fb>44725</fb>
    <v>6</v>
  </rv>
  <rv s="3">
    <fb>76.268699999999995</fb>
    <v>7</v>
  </rv>
  <rv s="3">
    <fb>119.89</fb>
    <v>7</v>
  </rv>
  <rv s="3">
    <fb>64.87</fb>
    <v>7</v>
  </rv>
  <rv s="3">
    <fb>68.83</fb>
    <v>7</v>
  </rv>
  <rv s="3">
    <fb>124.62</fb>
    <v>7</v>
  </rv>
  <rv s="3">
    <fb>85.56</fb>
    <v>7</v>
  </rv>
  <rv s="3">
    <fb>73.489999999999995</fb>
    <v>7</v>
  </rv>
  <rv s="3">
    <fb>53.84</fb>
    <v>7</v>
  </rv>
  <rv s="3">
    <fb>74.92</fb>
    <v>7</v>
  </rv>
  <rv s="3">
    <fb>136.1</fb>
    <v>7</v>
  </rv>
  <rv s="3">
    <fb>39.08</fb>
    <v>7</v>
  </rv>
  <rv s="3">
    <fb>30.93</fb>
    <v>7</v>
  </rv>
  <rv s="3">
    <fb>50.93</fb>
    <v>12</v>
  </rv>
  <rv s="3">
    <fb>13.256</fb>
    <v>12</v>
  </rv>
  <rv s="3">
    <fb>61.44</fb>
    <v>12</v>
  </rv>
  <rv s="3">
    <fb>112.78</fb>
    <v>12</v>
  </rv>
  <rv s="3">
    <fb>51.17</fb>
    <v>12</v>
  </rv>
  <rv s="3">
    <fb>56.08</fb>
    <v>12</v>
  </rv>
  <rv s="3">
    <fb>75.52</fb>
    <v>12</v>
  </rv>
  <rv s="3">
    <fb>97.27</fb>
    <v>12</v>
  </rv>
  <rv s="3">
    <fb>59.92</fb>
    <v>12</v>
  </rv>
  <rv s="3">
    <fb>29.835000000000001</fb>
    <v>12</v>
  </rv>
  <rv s="3">
    <fb>25.805</fb>
    <v>12</v>
  </rv>
  <rv s="3">
    <fb>31.4</fb>
    <v>12</v>
  </rv>
  <rv s="3">
    <fb>85.73</fb>
    <v>12</v>
  </rv>
  <rv s="3">
    <fb>15.042</fb>
    <v>12</v>
  </rv>
  <rv s="3">
    <fb>27.74</fb>
    <v>12</v>
  </rv>
  <rv s="3">
    <fb>51.84</fb>
    <v>12</v>
  </rv>
  <rv s="3">
    <fb>21.074999999999999</fb>
    <v>12</v>
  </rv>
  <rv s="3">
    <fb>16.597999999999999</fb>
    <v>12</v>
  </rv>
  <rv s="3">
    <fb>36.234999999999999</fb>
    <v>12</v>
  </rv>
  <rv s="3">
    <fb>34.89</fb>
    <v>7</v>
  </rv>
  <rv s="3">
    <fb>19.98</fb>
    <v>7</v>
  </rv>
  <rv s="3">
    <fb>33.119999999999997</fb>
    <v>7</v>
  </rv>
  <rv s="3">
    <fb>24.37</fb>
    <v>7</v>
  </rv>
  <rv s="3">
    <fb>90.36</fb>
    <v>7</v>
  </rv>
  <rv s="3">
    <fb>4113</fb>
    <v>21</v>
  </rv>
  <rv s="3">
    <fb>1.0498000000000001</fb>
    <v>7</v>
  </rv>
  <rv s="3">
    <fb>0.95220000000000005</fb>
    <v>12</v>
  </rv>
  <rv s="3">
    <fb>0.81789999999999996</fb>
    <v>29</v>
  </rv>
  <rv s="3">
    <fb>6.7160000000000002</fb>
    <v>31</v>
  </rv>
  <rv s="3">
    <fb>44724</fb>
    <v>6</v>
  </rv>
  <rv s="3">
    <fb>20632.75</fb>
    <v>7</v>
  </rv>
  <rv s="3">
    <fb>54</fb>
    <v>33</v>
  </rv>
  <rv s="3">
    <fb>134.96</fb>
    <v>35</v>
  </rv>
  <rv s="3">
    <fb>150.91499999999999</fb>
    <v>12</v>
  </rv>
  <rv s="3">
    <fb>125.86499999999999</fb>
    <v>12</v>
  </rv>
  <rv s="3">
    <fb>146.77000000000001</fb>
    <v>12</v>
  </rv>
  <rv s="3">
    <fb>134.41999999999999</fb>
    <v>12</v>
  </rv>
  <rv s="3">
    <fb>83.906000000000006</fb>
    <v>12</v>
  </rv>
  <rv s="3">
    <fb>5.0697999999999999</fb>
    <v>12</v>
  </rv>
  <rv s="3">
    <fb>16701.580000000002</fb>
    <v>7</v>
  </rv>
  <rv s="3">
    <fb>44733</fb>
    <v>6</v>
  </rv>
  <rv s="3">
    <fb>80.45</fb>
    <v>7</v>
  </rv>
  <rv s="3">
    <fb>129.19999999999999</fb>
    <v>7</v>
  </rv>
  <rv s="3">
    <fb>69.010000000000005</fb>
    <v>7</v>
  </rv>
  <rv s="3">
    <fb>72.849999999999994</fb>
    <v>7</v>
  </rv>
  <rv s="3">
    <fb>133.44999999999999</fb>
    <v>7</v>
  </rv>
  <rv s="3">
    <fb>88.82</fb>
    <v>7</v>
  </rv>
  <rv s="3">
    <fb>71.59</fb>
    <v>7</v>
  </rv>
  <rv s="3">
    <fb>56.94</fb>
    <v>7</v>
  </rv>
  <rv s="3">
    <fb>76.459999999999994</fb>
    <v>7</v>
  </rv>
  <rv s="3">
    <fb>146.99</fb>
    <v>7</v>
  </rv>
  <rv s="3">
    <fb>41.81</fb>
    <v>7</v>
  </rv>
  <rv s="3">
    <fb>32.340000000000003</fb>
    <v>7</v>
  </rv>
  <rv s="3">
    <fb>44732</fb>
    <v>6</v>
  </rv>
  <rv s="3">
    <fb>49.734999999999999</fb>
    <v>12</v>
  </rv>
  <rv s="3">
    <fb>13.2</fb>
    <v>12</v>
  </rv>
  <rv s="3">
    <fb>58.99</fb>
    <v>12</v>
  </rv>
  <rv s="3">
    <fb>112.46</fb>
    <v>12</v>
  </rv>
  <rv s="3">
    <fb>50.91</fb>
    <v>12</v>
  </rv>
  <rv s="3">
    <fb>57.53</fb>
    <v>12</v>
  </rv>
  <rv s="3">
    <fb>77.19</fb>
    <v>12</v>
  </rv>
  <rv s="3">
    <fb>101.84</fb>
    <v>12</v>
  </rv>
  <rv s="3">
    <fb>59.79</fb>
    <v>12</v>
  </rv>
  <rv s="3">
    <fb>29.85</fb>
    <v>12</v>
  </rv>
  <rv s="3">
    <fb>26.585000000000001</fb>
    <v>12</v>
  </rv>
  <rv s="3">
    <fb>31.53</fb>
    <v>12</v>
  </rv>
  <rv s="3">
    <fb>89.41</fb>
    <v>12</v>
  </rv>
  <rv s="3">
    <fb>15.135999999999999</fb>
    <v>12</v>
  </rv>
  <rv s="3">
    <fb>27.905000000000001</fb>
    <v>12</v>
  </rv>
  <rv s="3">
    <fb>54.23</fb>
    <v>12</v>
  </rv>
  <rv s="3">
    <fb>21.715</fb>
    <v>12</v>
  </rv>
  <rv s="3">
    <fb>16.908000000000001</fb>
    <v>12</v>
  </rv>
  <rv s="3">
    <fb>36.545000000000002</fb>
    <v>12</v>
  </rv>
  <rv s="3">
    <fb>34.659999999999997</fb>
    <v>7</v>
  </rv>
  <rv s="3">
    <fb>19.510000000000002</fb>
    <v>7</v>
  </rv>
  <rv s="3">
    <fb>32.65</fb>
    <v>7</v>
  </rv>
  <rv s="3">
    <fb>22.6</fb>
    <v>7</v>
  </rv>
  <rv s="3">
    <fb>88</fb>
    <v>7</v>
  </rv>
  <rv s="3">
    <fb>4258</fb>
    <v>21</v>
  </rv>
  <rv s="3">
    <fb>1.0553999999999999</fb>
    <v>7</v>
  </rv>
  <rv s="3">
    <fb>0.94710000000000005</fb>
    <v>12</v>
  </rv>
  <rv s="3">
    <fb>6.6878000000000002</fb>
    <v>31</v>
  </rv>
  <rv s="3">
    <fb>44731</fb>
    <v>6</v>
  </rv>
  <rv s="3">
    <fb>21171.25</fb>
    <v>7</v>
  </rv>
  <rv s="3">
    <fb>50.9</fb>
    <v>33</v>
  </rv>
  <rv s="3">
    <fb>135.16999999999999</fb>
    <v>35</v>
  </rv>
  <rv s="3">
    <fb>152.79</fb>
    <v>12</v>
  </rv>
  <rv s="3">
    <fb>127.595</fb>
    <v>12</v>
  </rv>
  <rv s="3">
    <fb>147.45500000000001</fb>
    <v>12</v>
  </rv>
  <rv s="3">
    <fb>136.63999999999999</fb>
    <v>12</v>
  </rv>
  <rv s="3">
    <fb>85.23</fb>
    <v>12</v>
  </rv>
  <rv s="3">
    <fb>5.0552000000000001</fb>
    <v>12</v>
  </rv>
  <rv s="3">
    <fb>16664.990000000002</fb>
    <v>7</v>
  </rv>
  <rv s="3">
    <fb>44739</fb>
    <v>6</v>
  </rv>
  <rv s="3">
    <fb>78.19</fb>
    <v>7</v>
  </rv>
  <rv s="3">
    <fb>129.68</fb>
    <v>7</v>
  </rv>
  <rv s="3">
    <fb>71.849999999999994</fb>
    <v>7</v>
  </rv>
  <rv s="3">
    <fb>73.22</fb>
    <v>7</v>
  </rv>
  <rv s="3">
    <fb>127.41</fb>
    <v>7</v>
  </rv>
  <rv s="3">
    <fb>88.1</fb>
    <v>7</v>
  </rv>
  <rv s="3">
    <fb>72.58</fb>
    <v>7</v>
  </rv>
  <rv s="3">
    <fb>54.82</fb>
    <v>7</v>
  </rv>
  <rv s="3">
    <fb>74.12</fb>
    <v>7</v>
  </rv>
  <rv s="3">
    <fb>140.01</fb>
    <v>7</v>
  </rv>
  <rv s="3">
    <fb>41.59</fb>
    <v>7</v>
  </rv>
  <rv s="3">
    <fb>31.88</fb>
    <v>7</v>
  </rv>
  <rv s="3">
    <fb>47.27</fb>
    <v>12</v>
  </rv>
  <rv s="3">
    <fb>12.736000000000001</fb>
    <v>12</v>
  </rv>
  <rv s="3">
    <fb>109.24</fb>
    <v>12</v>
  </rv>
  <rv s="3">
    <fb>48.75</fb>
    <v>12</v>
  </rv>
  <rv s="3">
    <fb>55.58</fb>
    <v>12</v>
  </rv>
  <rv s="3">
    <fb>76.010000000000005</fb>
    <v>12</v>
  </rv>
  <rv s="3">
    <fb>100.96</fb>
    <v>12</v>
  </rv>
  <rv s="3">
    <fb>58.2</fb>
    <v>12</v>
  </rv>
  <rv s="3">
    <fb>29.46</fb>
    <v>12</v>
  </rv>
  <rv s="3">
    <fb>26.085000000000001</fb>
    <v>12</v>
  </rv>
  <rv s="3">
    <fb>31.44</fb>
    <v>12</v>
  </rv>
  <rv s="3">
    <fb>88.67</fb>
    <v>12</v>
  </rv>
  <rv s="3">
    <fb>14.23</fb>
    <v>12</v>
  </rv>
  <rv s="3">
    <fb>27.195</fb>
    <v>12</v>
  </rv>
  <rv s="3">
    <fb>51.65</fb>
    <v>12</v>
  </rv>
  <rv s="3">
    <fb>21.335000000000001</fb>
    <v>12</v>
  </rv>
  <rv s="3">
    <fb>15.816000000000001</fb>
    <v>12</v>
  </rv>
  <rv s="3">
    <fb>36.895000000000003</fb>
    <v>12</v>
  </rv>
  <rv s="3">
    <fb>34.299999999999997</fb>
    <v>7</v>
  </rv>
  <rv s="3">
    <fb>18.309999999999999</fb>
    <v>7</v>
  </rv>
  <rv s="3">
    <fb>33.340000000000003</fb>
    <v>7</v>
  </rv>
  <rv s="3">
    <fb>21.82</fb>
    <v>7</v>
  </rv>
  <rv s="3">
    <fb>86.8</fb>
    <v>7</v>
  </rv>
  <rv s="3">
    <fb>4340.5</fb>
    <v>21</v>
  </rv>
  <rv s="3">
    <fb>1.0427999999999999</fb>
    <v>7</v>
  </rv>
  <rv s="3">
    <fb>0.95879999999999999</fb>
    <v>12</v>
  </rv>
  <rv s="3">
    <fb>0.8266</fb>
    <v>29</v>
  </rv>
  <rv s="3">
    <fb>6.7</fb>
    <v>31</v>
  </rv>
  <rv s="3">
    <fb>44738</fb>
    <v>6</v>
  </rv>
  <rv s="3">
    <fb>19407</fb>
    <v>7</v>
  </rv>
  <rv s="3">
    <fb>51.5</fb>
    <v>33</v>
  </rv>
  <rv s="3">
    <fb>135.19</fb>
    <v>35</v>
  </rv>
  <rv s="3">
    <fb>153.875</fb>
    <v>12</v>
  </rv>
  <rv s="3">
    <fb>128.61500000000001</fb>
    <v>12</v>
  </rv>
  <rv s="3">
    <fb>148.755</fb>
    <v>12</v>
  </rv>
  <rv s="3">
    <fb>138.44999999999999</fb>
    <v>12</v>
  </rv>
  <rv s="3">
    <fb>83.988</fb>
    <v>12</v>
  </rv>
  <rv s="3">
    <fb>5.1117999999999997</fb>
    <v>12</v>
  </rv>
  <rv s="3">
    <fb>16392.32</fb>
    <v>7</v>
  </rv>
  <rv s="3">
    <fb>27.23</fb>
    <v>7</v>
  </rv>
  <rv s="3">
    <fb>44747</fb>
    <v>6</v>
  </rv>
  <rv s="3">
    <fb>79.603300000000004</fb>
    <v>7</v>
  </rv>
  <rv s="3">
    <fb>130.74</fb>
    <v>7</v>
  </rv>
  <rv s="3">
    <fb>69.819999999999993</fb>
    <v>7</v>
  </rv>
  <rv s="3">
    <fb>72.900000000000006</fb>
    <v>7</v>
  </rv>
  <rv s="3">
    <fb>132.87</fb>
    <v>7</v>
  </rv>
  <rv s="3">
    <fb>87.91</fb>
    <v>7</v>
  </rv>
  <rv s="3">
    <fb>70.95</fb>
    <v>7</v>
  </rv>
  <rv s="3">
    <fb>73.02</fb>
    <v>7</v>
  </rv>
  <rv s="3">
    <fb>146.37</fb>
    <v>7</v>
  </rv>
  <rv s="3">
    <fb>41.23</fb>
    <v>7</v>
  </rv>
  <rv s="3">
    <fb>32.08</fb>
    <v>7</v>
  </rv>
  <rv s="3">
    <fb>44746</fb>
    <v>6</v>
  </rv>
  <rv s="3">
    <fb>47.844999999999999</fb>
    <v>12</v>
  </rv>
  <rv s="3">
    <fb>12.57</fb>
    <v>12</v>
  </rv>
  <rv s="3">
    <fb>57.32</fb>
    <v>12</v>
  </rv>
  <rv s="3">
    <fb>111.82</fb>
    <v>12</v>
  </rv>
  <rv s="3">
    <fb>51.46</fb>
    <v>12</v>
  </rv>
  <rv s="3">
    <fb>57.8</fb>
    <v>12</v>
  </rv>
  <rv s="3">
    <fb>79.260000000000005</fb>
    <v>12</v>
  </rv>
  <rv s="3">
    <fb>105.46</fb>
    <v>12</v>
  </rv>
  <rv s="3">
    <fb>30.04</fb>
    <v>12</v>
  </rv>
  <rv s="3">
    <fb>27.08</fb>
    <v>12</v>
  </rv>
  <rv s="3">
    <fb>31.745000000000001</fb>
    <v>12</v>
  </rv>
  <rv s="3">
    <fb>90.02</fb>
    <v>12</v>
  </rv>
  <rv s="3">
    <fb>14.656000000000001</fb>
    <v>12</v>
  </rv>
  <rv s="3">
    <fb>29.355</fb>
    <v>12</v>
  </rv>
  <rv s="3">
    <fb>53.54</fb>
    <v>12</v>
  </rv>
  <rv s="3">
    <fb>21.85</fb>
    <v>12</v>
  </rv>
  <rv s="3">
    <fb>15.968</fb>
    <v>12</v>
  </rv>
  <rv s="3">
    <fb>36.984999999999999</fb>
    <v>12</v>
  </rv>
  <rv s="3">
    <fb>33.090000000000003</fb>
    <v>7</v>
  </rv>
  <rv s="3">
    <fb>17.79</fb>
    <v>7</v>
  </rv>
  <rv s="3">
    <fb>32.04</fb>
    <v>7</v>
  </rv>
  <rv s="3">
    <fb>21.26</fb>
    <v>7</v>
  </rv>
  <rv s="3">
    <fb>85.58</fb>
    <v>7</v>
  </rv>
  <rv s="3">
    <fb>4419.5</fb>
    <v>21</v>
  </rv>
  <rv s="3">
    <fb>1.0183</fb>
    <v>7</v>
  </rv>
  <rv s="3">
    <fb>0.98160000000000003</fb>
    <v>12</v>
  </rv>
  <rv s="3">
    <fb>0.83120000000000005</fb>
    <v>29</v>
  </rv>
  <rv s="3">
    <fb>6.6944999999999997</fb>
    <v>31</v>
  </rv>
  <rv s="3">
    <fb>44745</fb>
    <v>6</v>
  </rv>
  <rv s="3">
    <fb>21836.44</fb>
    <v>7</v>
  </rv>
  <rv s="3">
    <fb>62.4</fb>
    <v>33</v>
  </rv>
  <rv s="3">
    <fb>136.08000000000001</fb>
    <v>35</v>
  </rv>
  <rv s="3">
    <fb>154.85499999999999</fb>
    <v>12</v>
  </rv>
  <rv s="3">
    <fb>130.07499999999999</fb>
    <v>12</v>
  </rv>
  <rv s="3">
    <fb>149.98500000000001</fb>
    <v>12</v>
  </rv>
  <rv s="3">
    <fb>137.22999999999999</fb>
    <v>12</v>
  </rv>
  <rv s="3">
    <fb>88.828000000000003</fb>
    <v>12</v>
  </rv>
  <rv s="3">
    <fb>5.2679999999999998</fb>
    <v>12</v>
  </rv>
  <rv s="3">
    <fb>16427.96</fb>
    <v>7</v>
  </rv>
  <rv s="3">
    <fb>26.7</fb>
    <v>7</v>
  </rv>
  <rv s="3">
    <fb>44753</fb>
    <v>6</v>
  </rv>
  <rv s="3">
    <fb>79.03</fb>
    <v>7</v>
  </rv>
  <rv s="3">
    <fb>130.19999999999999</fb>
    <v>7</v>
  </rv>
  <rv s="3">
    <fb>69.760000000000005</fb>
    <v>7</v>
  </rv>
  <rv s="3">
    <fb>72.94</fb>
    <v>7</v>
  </rv>
  <rv s="3">
    <fb>132.38</fb>
    <v>7</v>
  </rv>
  <rv s="3">
    <fb>86.84</fb>
    <v>7</v>
  </rv>
  <rv s="3">
    <fb>68.59</fb>
    <v>7</v>
  </rv>
  <rv s="3">
    <fb>55.41</fb>
    <v>7</v>
  </rv>
  <rv s="3">
    <fb>72.040000000000006</fb>
    <v>7</v>
  </rv>
  <rv s="3">
    <fb>144.84</fb>
    <v>7</v>
  </rv>
  <rv s="3">
    <fb>41</fb>
    <v>7</v>
  </rv>
  <rv s="3">
    <fb>31.78</fb>
    <v>7</v>
  </rv>
  <rv s="3">
    <fb>46.034999999999997</fb>
    <v>12</v>
  </rv>
  <rv s="3">
    <fb>11.574</fb>
    <v>12</v>
  </rv>
  <rv s="3">
    <fb>53.25</fb>
    <v>12</v>
  </rv>
  <rv s="3">
    <fb>107.14</fb>
    <v>12</v>
  </rv>
  <rv s="3">
    <fb>49.38</fb>
    <v>12</v>
  </rv>
  <rv s="3">
    <fb>78.819999999999993</fb>
    <v>12</v>
  </rv>
  <rv s="3">
    <fb>103.9</fb>
    <v>12</v>
  </rv>
  <rv s="3">
    <fb>60.25</fb>
    <v>12</v>
  </rv>
  <rv s="3">
    <fb>27.84</fb>
    <v>12</v>
  </rv>
  <rv s="3">
    <fb>26.954999999999998</fb>
    <v>12</v>
  </rv>
  <rv s="3">
    <fb>30.31</fb>
    <v>12</v>
  </rv>
  <rv s="3">
    <fb>89.22</fb>
    <v>12</v>
  </rv>
  <rv s="3">
    <fb>14.42</fb>
    <v>12</v>
  </rv>
  <rv s="3">
    <fb>29.12</fb>
    <v>12</v>
  </rv>
  <rv s="3">
    <fb>52.67</fb>
    <v>12</v>
  </rv>
  <rv s="3">
    <fb>21.655000000000001</fb>
    <v>12</v>
  </rv>
  <rv s="3">
    <fb>15.81</fb>
    <v>12</v>
  </rv>
  <rv s="3">
    <fb>36.340000000000003</fb>
    <v>12</v>
  </rv>
  <rv s="3">
    <fb>32.4</fb>
    <v>7</v>
  </rv>
  <rv s="3">
    <fb>17.190000000000001</fb>
    <v>7</v>
  </rv>
  <rv s="3">
    <fb>30.27</fb>
    <v>7</v>
  </rv>
  <rv s="3">
    <fb>80.66</fb>
    <v>7</v>
  </rv>
  <rv s="3">
    <fb>4397</fb>
    <v>21</v>
  </rv>
  <rv s="3">
    <fb>1.0086999999999999</fb>
    <v>7</v>
  </rv>
  <rv s="3">
    <fb>0.99099999999999999</fb>
    <v>12</v>
  </rv>
  <rv s="3">
    <fb>0.84350000000000003</fb>
    <v>29</v>
  </rv>
  <rv s="3">
    <fb>6.7565</fb>
    <v>31</v>
  </rv>
  <rv s="3">
    <fb>44752</fb>
    <v>6</v>
  </rv>
  <rv s="3">
    <fb>20921.18</fb>
    <v>7</v>
  </rv>
  <rv s="3">
    <fb>54.5</fb>
    <v>33</v>
  </rv>
  <rv s="3">
    <fb>138.53</fb>
    <v>35</v>
  </rv>
  <rv s="3">
    <fb>155.495</fb>
    <v>12</v>
  </rv>
  <rv s="3">
    <fb>131.185</fb>
    <v>12</v>
  </rv>
  <rv s="3">
    <fb>149.77000000000001</fb>
    <v>12</v>
  </rv>
  <rv s="3">
    <fb>139.68</fb>
    <v>12</v>
  </rv>
  <rv s="3">
    <fb>90.036000000000001</fb>
    <v>12</v>
  </rv>
  <rv s="3">
    <fb>5.2720000000000002</fb>
    <v>12</v>
  </rv>
  <rv s="3">
    <fb>16129.66</fb>
    <v>7</v>
  </rv>
  <rv s="3">
    <fb>24.64</fb>
    <v>7</v>
  </rv>
  <rv s="3">
    <fb>44760</fb>
    <v>6</v>
  </rv>
  <rv s="3">
    <fb>80.737799999999993</fb>
    <v>7</v>
  </rv>
  <rv s="3">
    <fb>129.83000000000001</fb>
    <v>7</v>
  </rv>
  <rv s="3">
    <fb>69.430000000000007</fb>
    <v>7</v>
  </rv>
  <rv s="3">
    <fb>73.2</fb>
    <v>7</v>
  </rv>
  <rv s="3">
    <fb>137.22</fb>
    <v>7</v>
  </rv>
  <rv s="3">
    <fb>90.45</fb>
    <v>7</v>
  </rv>
  <rv s="3">
    <fb>71.150000000000006</fb>
    <v>7</v>
  </rv>
  <rv s="3">
    <fb>55.99</fb>
    <v>7</v>
  </rv>
  <rv s="3">
    <fb>75.06</fb>
    <v>7</v>
  </rv>
  <rv s="3">
    <fb>154.75</fb>
    <v>7</v>
  </rv>
  <rv s="3">
    <fb>42.26</fb>
    <v>7</v>
  </rv>
  <rv s="3">
    <fb>32.75</fb>
    <v>7</v>
  </rv>
  <rv s="3">
    <fb>47.835000000000001</fb>
    <v>12</v>
  </rv>
  <rv s="3">
    <fb>12.093999999999999</fb>
    <v>12</v>
  </rv>
  <rv s="3">
    <fb>54.14</fb>
    <v>12</v>
  </rv>
  <rv s="3">
    <fb>111.18</fb>
    <v>12</v>
  </rv>
  <rv s="3">
    <fb>52</fb>
    <v>12</v>
  </rv>
  <rv s="3">
    <fb>59.17</fb>
    <v>12</v>
  </rv>
  <rv s="3">
    <fb>80.650000000000006</fb>
    <v>12</v>
  </rv>
  <rv s="3">
    <fb>104.84</fb>
    <v>12</v>
  </rv>
  <rv s="3">
    <fb>63.54</fb>
    <v>12</v>
  </rv>
  <rv s="3">
    <fb>28.125</fb>
    <v>12</v>
  </rv>
  <rv s="3">
    <fb>28.35</fb>
    <v>12</v>
  </rv>
  <rv s="3">
    <fb>31.1</fb>
    <v>12</v>
  </rv>
  <rv s="3">
    <fb>92.65</fb>
    <v>12</v>
  </rv>
  <rv s="3">
    <fb>15.194000000000001</fb>
    <v>12</v>
  </rv>
  <rv s="3">
    <fb>30.74</fb>
    <v>12</v>
  </rv>
  <rv s="3">
    <fb>57.13</fb>
    <v>12</v>
  </rv>
  <rv s="3">
    <fb>21.385000000000002</fb>
    <v>12</v>
  </rv>
  <rv s="3">
    <fb>16.417999999999999</fb>
    <v>12</v>
  </rv>
  <rv s="3">
    <fb>36.450000000000003</fb>
    <v>12</v>
  </rv>
  <rv s="3">
    <fb>17.14</fb>
    <v>7</v>
  </rv>
  <rv s="3">
    <fb>30.7</fb>
    <v>7</v>
  </rv>
  <rv s="3">
    <fb>20.059999999999999</fb>
    <v>7</v>
  </rv>
  <rv s="3">
    <fb>85.51</fb>
    <v>7</v>
  </rv>
  <rv s="3">
    <fb>4585</fb>
    <v>21</v>
  </rv>
  <rv s="3">
    <fb>1.0209999999999999</fb>
    <v>7</v>
  </rv>
  <rv s="3">
    <fb>0.97899999999999998</fb>
    <v>12</v>
  </rv>
  <rv s="3">
    <fb>0.83289999999999997</fb>
    <v>29</v>
  </rv>
  <rv s="3">
    <fb>6.75</fb>
    <v>31</v>
  </rv>
  <rv s="3">
    <fb>44759</fb>
    <v>6</v>
  </rv>
  <rv s="3">
    <fb>22602.54</fb>
    <v>7</v>
  </rv>
  <rv s="3">
    <fb>55.625</fb>
    <v>33</v>
  </rv>
  <rv s="3">
    <fb>136.05000000000001</fb>
    <v>35</v>
  </rv>
  <rv s="3">
    <fb>155.14500000000001</fb>
    <v>12</v>
  </rv>
  <rv s="3">
    <fb>130.655</fb>
    <v>12</v>
  </rv>
  <rv s="3">
    <fb>147.715</fb>
    <v>12</v>
  </rv>
  <rv s="3">
    <fb>140.77000000000001</fb>
    <v>12</v>
  </rv>
  <rv s="3">
    <fb>89.725999999999999</fb>
    <v>12</v>
  </rv>
  <rv s="3">
    <fb>5.1924000000000001</fb>
    <v>12</v>
  </rv>
  <rv s="3">
    <fb>15753.7</fb>
    <v>7</v>
  </rv>
  <rv s="3">
    <fb>24.23</fb>
    <v>7</v>
  </rv>
  <rv s="3">
    <fb>44767</fb>
    <v>6</v>
  </rv>
  <rv s="3">
    <fb>87.160300000000007</fb>
    <v>7</v>
  </rv>
  <rv s="3">
    <fb>132.4</fb>
    <v>7</v>
  </rv>
  <rv s="3">
    <fb>73.95</fb>
    <v>7</v>
  </rv>
  <rv s="3">
    <fb>74.489999999999995</fb>
    <v>7</v>
  </rv>
  <rv s="3">
    <fb>144.22</fb>
    <v>7</v>
  </rv>
  <rv s="3">
    <fb>95.64</fb>
    <v>7</v>
  </rv>
  <rv s="3">
    <fb>78.42</fb>
    <v>7</v>
  </rv>
  <rv s="3">
    <fb>56.37</fb>
    <v>7</v>
  </rv>
  <rv s="3">
    <fb>78.13</fb>
    <v>7</v>
  </rv>
  <rv s="3">
    <fb>162.83000000000001</fb>
    <v>7</v>
  </rv>
  <rv s="3">
    <fb>44.34</fb>
    <v>7</v>
  </rv>
  <rv s="3">
    <fb>33.71</fb>
    <v>7</v>
  </rv>
  <rv s="3">
    <fb>49.77</fb>
    <v>12</v>
  </rv>
  <rv s="3">
    <fb>12.438000000000001</fb>
    <v>12</v>
  </rv>
  <rv s="3">
    <fb>115.52</fb>
    <v>12</v>
  </rv>
  <rv s="3">
    <fb>54.39</fb>
    <v>12</v>
  </rv>
  <rv s="3">
    <fb>61.75</fb>
    <v>12</v>
  </rv>
  <rv s="3">
    <fb>82.53</fb>
    <v>12</v>
  </rv>
  <rv s="3">
    <fb>105.4</fb>
    <v>12</v>
  </rv>
  <rv s="3">
    <fb>66.41</fb>
    <v>12</v>
  </rv>
  <rv s="3">
    <fb>28.95</fb>
    <v>12</v>
  </rv>
  <rv s="3">
    <fb>29.34</fb>
    <v>12</v>
  </rv>
  <rv s="3">
    <fb>33.064999999999998</fb>
    <v>12</v>
  </rv>
  <rv s="3">
    <fb>96.69</fb>
    <v>12</v>
  </rv>
  <rv s="3">
    <fb>16.172000000000001</fb>
    <v>12</v>
  </rv>
  <rv s="3">
    <fb>30.484999999999999</fb>
    <v>12</v>
  </rv>
  <rv s="3">
    <fb>59.28</fb>
    <v>12</v>
  </rv>
  <rv s="3">
    <fb>21.32</fb>
    <v>12</v>
  </rv>
  <rv s="3">
    <fb>17.091999999999999</fb>
    <v>12</v>
  </rv>
  <rv s="3">
    <fb>38.414999999999999</fb>
    <v>12</v>
  </rv>
  <rv s="3">
    <fb>33.450000000000003</fb>
    <v>7</v>
  </rv>
  <rv s="3">
    <fb>18.7</fb>
    <v>7</v>
  </rv>
  <rv s="3">
    <fb>32.380000000000003</fb>
    <v>7</v>
  </rv>
  <rv s="3">
    <fb>21.7</fb>
    <v>7</v>
  </rv>
  <rv s="3">
    <fb>92.5</fb>
    <v>7</v>
  </rv>
  <rv s="3">
    <fb>4731</fb>
    <v>21</v>
  </rv>
  <rv s="3">
    <fb>1.0218</fb>
    <v>7</v>
  </rv>
  <rv s="3">
    <fb>0.97829999999999995</fb>
    <v>12</v>
  </rv>
  <rv s="3">
    <fb>0.82179999999999997</fb>
    <v>29</v>
  </rv>
  <rv s="3">
    <fb>6.7432999999999996</fb>
    <v>31</v>
  </rv>
  <rv s="3">
    <fb>44766</fb>
    <v>6</v>
  </rv>
  <rv s="3">
    <fb>23948.97</fb>
    <v>7</v>
  </rv>
  <rv s="3">
    <fb>59.75</fb>
    <v>33</v>
  </rv>
  <rv s="3">
    <fb>133.19</fb>
    <v>35</v>
  </rv>
  <rv s="3">
    <fb>160.76499999999999</fb>
    <v>12</v>
  </rv>
  <rv s="3">
    <fb>134.42500000000001</fb>
    <v>12</v>
  </rv>
  <rv s="3">
    <fb>152.13499999999999</fb>
    <v>12</v>
  </rv>
  <rv s="3">
    <fb>143.68</fb>
    <v>12</v>
  </rv>
  <rv s="3">
    <fb>91.882000000000005</fb>
    <v>12</v>
  </rv>
  <rv s="3">
    <fb>5.2218</fb>
    <v>12</v>
  </rv>
  <rv s="3">
    <fb>16612.64</fb>
    <v>7</v>
  </rv>
  <rv s="3">
    <fb>23.03</fb>
    <v>7</v>
  </rv>
  <rv s="3">
    <fb>44774</fb>
    <v>6</v>
  </rv>
  <rv s="3">
    <fb>88.12</fb>
    <v>7</v>
  </rv>
  <rv s="3">
    <fb>131.44999999999999</fb>
    <v>7</v>
  </rv>
  <rv s="3">
    <fb>74.23</fb>
    <v>7</v>
  </rv>
  <rv s="3">
    <fb>74.64</fb>
    <v>7</v>
  </rv>
  <rv s="3">
    <fb>147.02000000000001</fb>
    <v>7</v>
  </rv>
  <rv s="3">
    <fb>96.12</fb>
    <v>7</v>
  </rv>
  <rv s="3">
    <fb>73.08</fb>
    <v>7</v>
  </rv>
  <rv s="3">
    <fb>57.09</fb>
    <v>7</v>
  </rv>
  <rv s="3">
    <fb>77.11</fb>
    <v>7</v>
  </rv>
  <rv s="3">
    <fb>164.31</fb>
    <v>7</v>
  </rv>
  <rv s="3">
    <fb>43.72</fb>
    <v>7</v>
  </rv>
  <rv s="3">
    <fb>33.69</fb>
    <v>7</v>
  </rv>
  <rv s="3">
    <fb>50.74</fb>
    <v>12</v>
  </rv>
  <rv s="3">
    <fb>12.722</fb>
    <v>12</v>
  </rv>
  <rv s="3">
    <fb>57.93</fb>
    <v>12</v>
  </rv>
  <rv s="3">
    <fb>116.22</fb>
    <v>12</v>
  </rv>
  <rv s="3">
    <fb>54.43</fb>
    <v>12</v>
  </rv>
  <rv s="3">
    <fb>61.68</fb>
    <v>12</v>
  </rv>
  <rv s="3">
    <fb>81.84</fb>
    <v>12</v>
  </rv>
  <rv s="3">
    <fb>102.98</fb>
    <v>12</v>
  </rv>
  <rv s="3">
    <fb>66.52</fb>
    <v>12</v>
  </rv>
  <rv s="3">
    <fb>29.274999999999999</fb>
    <v>12</v>
  </rv>
  <rv s="3">
    <fb>29.565000000000001</fb>
    <v>12</v>
  </rv>
  <rv s="3">
    <fb>32.4</fb>
    <v>12</v>
  </rv>
  <rv s="3">
    <fb>97.64</fb>
    <v>12</v>
  </rv>
  <rv s="3">
    <fb>15.85</fb>
    <v>12</v>
  </rv>
  <rv s="3">
    <fb>31.004999999999999</fb>
    <v>12</v>
  </rv>
  <rv s="3">
    <fb>61.41</fb>
    <v>12</v>
  </rv>
  <rv s="3">
    <fb>21.045000000000002</fb>
    <v>12</v>
  </rv>
  <rv s="3">
    <fb>17.571999999999999</fb>
    <v>12</v>
  </rv>
  <rv s="3">
    <fb>38.380000000000003</fb>
    <v>12</v>
  </rv>
  <rv s="3">
    <fb>33.68</fb>
    <v>7</v>
  </rv>
  <rv s="3">
    <fb>18.329999999999998</fb>
    <v>7</v>
  </rv>
  <rv s="3">
    <fb>29.49</fb>
    <v>7</v>
  </rv>
  <rv s="3">
    <fb>21.57</fb>
    <v>7</v>
  </rv>
  <rv s="3">
    <fb>95.12</fb>
    <v>7</v>
  </rv>
  <rv s="3">
    <fb>4741</fb>
    <v>21</v>
  </rv>
  <rv s="3">
    <fb>1.0181</fb>
    <v>7</v>
  </rv>
  <rv s="3">
    <fb>0.98180000000000001</fb>
    <v>12</v>
  </rv>
  <rv s="3">
    <fb>0.82820000000000005</fb>
    <v>29</v>
  </rv>
  <rv s="3">
    <fb>6.7606999999999999</fb>
    <v>31</v>
  </rv>
  <rv s="3">
    <fb>44773</fb>
    <v>6</v>
  </rv>
  <rv s="3">
    <fb>22962.23</fb>
    <v>7</v>
  </rv>
  <rv s="3">
    <fb>60.5</fb>
    <v>33</v>
  </rv>
  <rv s="3">
    <fb>134.97</fb>
    <v>35</v>
  </rv>
  <rv s="3">
    <fb>160.77500000000001</fb>
    <v>12</v>
  </rv>
  <rv s="3">
    <fb>134.47</fb>
    <v>12</v>
  </rv>
  <rv s="3">
    <fb>153.94999999999999</fb>
    <v>12</v>
  </rv>
  <rv s="3">
    <fb>142.29</fb>
    <v>12</v>
  </rv>
  <rv s="3">
    <fb>92.012</fb>
    <v>12</v>
  </rv>
  <rv s="3">
    <fb>5.2207999999999997</fb>
    <v>12</v>
  </rv>
  <rv s="3">
    <fb>16792.8</fb>
    <v>7</v>
  </rv>
  <rv s="3">
    <fb>21.33</fb>
    <v>7</v>
  </rv>
  <rv s="3">
    <fb>44781</fb>
    <v>6</v>
  </rv>
  <rv s="3">
    <fb>90.8</fb>
    <v>7</v>
  </rv>
  <rv s="3">
    <fb>133.62</fb>
    <v>7</v>
  </rv>
  <rv s="3">
    <fb>75.510000000000005</fb>
    <v>7</v>
  </rv>
  <rv s="3">
    <fb>150.61000000000001</fb>
    <v>7</v>
  </rv>
  <rv s="3">
    <fb>99.84</fb>
    <v>7</v>
  </rv>
  <rv s="3">
    <fb>78.47</fb>
    <v>7</v>
  </rv>
  <rv s="3">
    <fb>59.56</fb>
    <v>7</v>
  </rv>
  <rv s="3">
    <fb>81.12</fb>
    <v>7</v>
  </rv>
  <rv s="3">
    <fb>169.91</fb>
    <v>7</v>
  </rv>
  <rv s="3">
    <fb>45.54</fb>
    <v>7</v>
  </rv>
  <rv s="3">
    <fb>51.61</fb>
    <v>12</v>
  </rv>
  <rv s="3">
    <fb>13.144</fb>
    <v>12</v>
  </rv>
  <rv s="3">
    <fb>59.41</fb>
    <v>12</v>
  </rv>
  <rv s="3">
    <fb>117.46</fb>
    <v>12</v>
  </rv>
  <rv s="3">
    <fb>55.15</fb>
    <v>12</v>
  </rv>
  <rv s="3">
    <fb>62.05</fb>
    <v>12</v>
  </rv>
  <rv s="3">
    <fb>81.63</fb>
    <v>12</v>
  </rv>
  <rv s="3">
    <fb>101.72</fb>
    <v>12</v>
  </rv>
  <rv s="3">
    <fb>66.95</fb>
    <v>12</v>
  </rv>
  <rv s="3">
    <fb>30.57</fb>
    <v>12</v>
  </rv>
  <rv s="3">
    <fb>29.015000000000001</fb>
    <v>12</v>
  </rv>
  <rv s="3">
    <fb>33.99</fb>
    <v>12</v>
  </rv>
  <rv s="3">
    <fb>97.35</fb>
    <v>12</v>
  </rv>
  <rv s="3">
    <fb>16.341999999999999</fb>
    <v>12</v>
  </rv>
  <rv s="3">
    <fb>31.25</fb>
    <v>12</v>
  </rv>
  <rv s="3">
    <fb>60.19</fb>
    <v>12</v>
  </rv>
  <rv s="3">
    <fb>21.225000000000001</fb>
    <v>12</v>
  </rv>
  <rv s="3">
    <fb>18.643999999999998</fb>
    <v>12</v>
  </rv>
  <rv s="3">
    <fb>39.03</fb>
    <v>12</v>
  </rv>
  <rv s="3">
    <fb>34.21</fb>
    <v>7</v>
  </rv>
  <rv s="3">
    <fb>19.170000000000002</fb>
    <v>7</v>
  </rv>
  <rv s="3">
    <fb>30.66</fb>
    <v>7</v>
  </rv>
  <rv s="3">
    <fb>22.2</fb>
    <v>7</v>
  </rv>
  <rv s="3">
    <fb>105.68</fb>
    <v>7</v>
  </rv>
  <rv s="3">
    <fb>4893</fb>
    <v>21</v>
  </rv>
  <rv s="3">
    <fb>1.0258</fb>
    <v>7</v>
  </rv>
  <rv s="3">
    <fb>0.97450000000000003</fb>
    <v>12</v>
  </rv>
  <rv s="3">
    <fb>0.82410000000000005</fb>
    <v>29</v>
  </rv>
  <rv s="3">
    <fb>6.7424999999999997</fb>
    <v>31</v>
  </rv>
  <rv s="3">
    <fb>44780</fb>
    <v>6</v>
  </rv>
  <rv s="3">
    <fb>24247.25</fb>
    <v>7</v>
  </rv>
  <rv s="3">
    <fb>133.47999999999999</fb>
    <v>35</v>
  </rv>
  <rv s="3">
    <fb>158.32</fb>
    <v>12</v>
  </rv>
  <rv s="3">
    <fb>132.54</fb>
    <v>12</v>
  </rv>
  <rv s="3">
    <fb>152.54499999999999</fb>
    <v>12</v>
  </rv>
  <rv s="3">
    <fb>141.49</fb>
    <v>12</v>
  </rv>
  <rv s="3">
    <fb>91.878</fb>
    <v>12</v>
  </rv>
  <rv s="3">
    <fb>5.2118000000000002</fb>
    <v>12</v>
  </rv>
  <rv s="3">
    <fb>16787.75</fb>
    <v>7</v>
  </rv>
  <rv s="3">
    <fb>21.15</fb>
    <v>7</v>
  </rv>
  <rv s="3">
    <fb>44788</fb>
    <v>6</v>
  </rv>
  <rv s="3">
    <fb>90.339299999999994</fb>
    <v>7</v>
  </rv>
  <rv s="3">
    <fb>132.91999999999999</fb>
    <v>7</v>
  </rv>
  <rv s="3">
    <fb>77.7</fb>
    <v>7</v>
  </rv>
  <rv s="3">
    <fb>76.91</fb>
    <v>7</v>
  </rv>
  <rv s="3">
    <fb>148.11000000000001</fb>
    <v>7</v>
  </rv>
  <rv s="3">
    <fb>98.84</fb>
    <v>7</v>
  </rv>
  <rv s="3">
    <fb>79.459999999999994</fb>
    <v>7</v>
  </rv>
  <rv s="3">
    <fb>57.69</fb>
    <v>7</v>
  </rv>
  <rv s="3">
    <fb>79.17</fb>
    <v>7</v>
  </rv>
  <rv s="3">
    <fb>167.53</fb>
    <v>7</v>
  </rv>
  <rv s="3">
    <fb>34.96</fb>
    <v>7</v>
  </rv>
  <rv s="3">
    <fb>49.65</fb>
    <v>12</v>
  </rv>
  <rv s="3">
    <fb>12.666</fb>
    <v>12</v>
  </rv>
  <rv s="3">
    <fb>59.44</fb>
    <v>12</v>
  </rv>
  <rv s="3">
    <fb>116.26</fb>
    <v>12</v>
  </rv>
  <rv s="3">
    <fb>54.19</fb>
    <v>12</v>
  </rv>
  <rv s="3">
    <fb>60.47</fb>
    <v>12</v>
  </rv>
  <rv s="3">
    <fb>82.67</fb>
    <v>12</v>
  </rv>
  <rv s="3">
    <fb>101.86</fb>
    <v>12</v>
  </rv>
  <rv s="3">
    <fb>65.5</fb>
    <v>12</v>
  </rv>
  <rv s="3">
    <fb>29.844999999999999</fb>
    <v>12</v>
  </rv>
  <rv s="3">
    <fb>28.85</fb>
    <v>12</v>
  </rv>
  <rv s="3">
    <fb>97.46</fb>
    <v>12</v>
  </rv>
  <rv s="3">
    <fb>15.336</fb>
    <v>12</v>
  </rv>
  <rv s="3">
    <fb>29.594999999999999</fb>
    <v>12</v>
  </rv>
  <rv s="3">
    <fb>59.01</fb>
    <v>12</v>
  </rv>
  <rv s="3">
    <fb>21.33</fb>
    <v>12</v>
  </rv>
  <rv s="3">
    <fb>17.97</fb>
    <v>12</v>
  </rv>
  <rv s="3">
    <fb>39.155000000000001</fb>
    <v>12</v>
  </rv>
  <rv s="3">
    <fb>17.55</fb>
    <v>7</v>
  </rv>
  <rv s="3">
    <fb>30.07</fb>
    <v>7</v>
  </rv>
  <rv s="3">
    <fb>22.1</fb>
    <v>7</v>
  </rv>
  <rv s="3">
    <fb>96.16</fb>
    <v>7</v>
  </rv>
  <rv s="3">
    <fb>4947</fb>
    <v>21</v>
  </rv>
  <rv s="3">
    <fb>1.0034000000000001</fb>
    <v>7</v>
  </rv>
  <rv s="3">
    <fb>0.99619999999999997</fb>
    <v>12</v>
  </rv>
  <rv s="3">
    <fb>0.84519999999999995</fb>
    <v>29</v>
  </rv>
  <rv s="3">
    <fb>6.8163999999999998</fb>
    <v>31</v>
  </rv>
  <rv s="3">
    <fb>44787</fb>
    <v>6</v>
  </rv>
  <rv s="3">
    <fb>21198.240000000002</fb>
    <v>7</v>
  </rv>
  <rv s="3">
    <fb>58.5</fb>
    <v>33</v>
  </rv>
  <rv s="3">
    <fb>136.93</fb>
    <v>35</v>
  </rv>
  <rv s="3">
    <fb>155.28</fb>
    <v>12</v>
  </rv>
  <rv s="3">
    <fb>130.25</fb>
    <v>12</v>
  </rv>
  <rv s="3">
    <fb>148.505</fb>
    <v>12</v>
  </rv>
  <rv s="3">
    <fb>139</fb>
    <v>12</v>
  </rv>
  <rv s="3">
    <fb>91.903999999999996</fb>
    <v>12</v>
  </rv>
  <rv s="3">
    <fb>5.2824</fb>
    <v>12</v>
  </rv>
  <rv s="3">
    <fb>16689.95</fb>
    <v>7</v>
  </rv>
  <rv s="3">
    <fb>19.53</fb>
    <v>7</v>
  </rv>
  <rv s="3">
    <fb>44795</fb>
    <v>6</v>
  </rv>
  <rv s="3">
    <fb>88.406599999999997</fb>
    <v>7</v>
  </rv>
  <rv s="3">
    <fb>127.29</fb>
    <v>7</v>
  </rv>
  <rv s="3">
    <fb>75.709999999999994</fb>
    <v>7</v>
  </rv>
  <rv s="3">
    <fb>74.45</fb>
    <v>7</v>
  </rv>
  <rv s="3">
    <fb>139.88</fb>
    <v>7</v>
  </rv>
  <rv s="3">
    <fb>82.84</fb>
    <v>7</v>
  </rv>
  <rv s="3">
    <fb>55.16</fb>
    <v>7</v>
  </rv>
  <rv s="3">
    <fb>78.17</fb>
    <v>7</v>
  </rv>
  <rv s="3">
    <fb>159.68</fb>
    <v>7</v>
  </rv>
  <rv s="3">
    <fb>42.98</fb>
    <v>7</v>
  </rv>
  <rv s="3">
    <fb>33.72</fb>
    <v>7</v>
  </rv>
  <rv s="3">
    <fb>48.47</fb>
    <v>12</v>
  </rv>
  <rv s="3">
    <fb>12.468</fb>
    <v>12</v>
  </rv>
  <rv s="3">
    <fb>61.02</fb>
    <v>12</v>
  </rv>
  <rv s="3">
    <fb>113.84</fb>
    <v>12</v>
  </rv>
  <rv s="3">
    <fb>52.86</fb>
    <v>12</v>
  </rv>
  <rv s="3">
    <fb>60.1</fb>
    <v>12</v>
  </rv>
  <rv s="3">
    <fb>81.849999999999994</fb>
    <v>12</v>
  </rv>
  <rv s="3">
    <fb>102.5</fb>
    <v>12</v>
  </rv>
  <rv s="3">
    <fb>64.03</fb>
    <v>12</v>
  </rv>
  <rv s="3">
    <fb>29.635000000000002</fb>
    <v>12</v>
  </rv>
  <rv s="3">
    <fb>28.375</fb>
    <v>12</v>
  </rv>
  <rv s="3">
    <fb>35.814999999999998</fb>
    <v>12</v>
  </rv>
  <rv s="3">
    <fb>96.8</fb>
    <v>12</v>
  </rv>
  <rv s="3">
    <fb>14.922000000000001</fb>
    <v>12</v>
  </rv>
  <rv s="3">
    <fb>27.93</fb>
    <v>12</v>
  </rv>
  <rv s="3">
    <fb>58.26</fb>
    <v>12</v>
  </rv>
  <rv s="3">
    <fb>21.035</fb>
    <v>12</v>
  </rv>
  <rv s="3">
    <fb>17.899999999999999</fb>
    <v>12</v>
  </rv>
  <rv s="3">
    <fb>38.945</fb>
    <v>12</v>
  </rv>
  <rv s="3">
    <fb>32.979999999999997</fb>
    <v>7</v>
  </rv>
  <rv s="3">
    <fb>17.36</fb>
    <v>7</v>
  </rv>
  <rv s="3">
    <fb>31.12</fb>
    <v>7</v>
  </rv>
  <rv s="3">
    <fb>22.19</fb>
    <v>7</v>
  </rv>
  <rv s="3">
    <fb>99.08</fb>
    <v>7</v>
  </rv>
  <rv s="3">
    <fb>4772</fb>
    <v>21</v>
  </rv>
  <rv s="3">
    <fb>0.99609999999999999</fb>
    <v>7</v>
  </rv>
  <rv s="3">
    <fb>1.0035000000000001</fb>
    <v>12</v>
  </rv>
  <rv s="3">
    <fb>0.85099999999999998</fb>
    <v>29</v>
  </rv>
  <rv s="3">
    <fb>6.8715000000000002</fb>
    <v>31</v>
  </rv>
  <rv s="3">
    <fb>44794</fb>
    <v>6</v>
  </rv>
  <rv s="3">
    <fb>20646</fb>
    <v>7</v>
  </rv>
  <rv s="3">
    <fb>59.3</fb>
    <v>33</v>
  </rv>
  <rv s="3">
    <fb>137.52000000000001</fb>
    <v>35</v>
  </rv>
  <rv s="3">
    <fb>154.15</fb>
    <v>12</v>
  </rv>
  <rv s="3">
    <fb>129.41999999999999</fb>
    <v>12</v>
  </rv>
  <rv s="3">
    <fb>148.215</fb>
    <v>12</v>
  </rv>
  <rv s="3">
    <fb>137.07</fb>
    <v>12</v>
  </rv>
  <rv s="3">
    <fb>92.628</fb>
    <v>12</v>
  </rv>
  <rv s="3">
    <fb>5.3029999999999999</fb>
    <v>12</v>
  </rv>
  <rv s="3">
    <fb>16511.509999999998</fb>
    <v>7</v>
  </rv>
  <rv s="3">
    <fb>20.6</fb>
    <v>7</v>
  </rv>
  <rv s="3">
    <fb>44802</fb>
    <v>6</v>
  </rv>
  <rv s="3">
    <fb>84.400300000000001</fb>
    <v>7</v>
  </rv>
  <rv s="3">
    <fb>124.99</fb>
    <v>7</v>
  </rv>
  <rv s="3">
    <fb>74.599999999999994</fb>
    <v>7</v>
  </rv>
  <rv s="3">
    <fb>72.56</fb>
    <v>7</v>
  </rv>
  <rv s="3">
    <fb>132.85</fb>
    <v>7</v>
  </rv>
  <rv s="3">
    <fb>92.16</fb>
    <v>7</v>
  </rv>
  <rv s="3">
    <fb>79.959999999999994</fb>
    <v>7</v>
  </rv>
  <rv s="3">
    <fb>155.49</fb>
    <v>7</v>
  </rv>
  <rv s="3">
    <fb>41.28</fb>
    <v>7</v>
  </rv>
  <rv s="3">
    <fb>32.89</fb>
    <v>7</v>
  </rv>
  <rv s="3">
    <fb>48.045000000000002</fb>
    <v>12</v>
  </rv>
  <rv s="3">
    <fb>12.11</fb>
    <v>12</v>
  </rv>
  <rv s="3">
    <fb>55.73</fb>
    <v>12</v>
  </rv>
  <rv s="3">
    <fb>107.48</fb>
    <v>12</v>
  </rv>
  <rv s="3">
    <fb>50.22</fb>
    <v>12</v>
  </rv>
  <rv s="3">
    <fb>55.87</fb>
    <v>12</v>
  </rv>
  <rv s="3">
    <fb>77.709999999999994</fb>
    <v>12</v>
  </rv>
  <rv s="3">
    <fb>96.5</fb>
    <v>12</v>
  </rv>
  <rv s="3">
    <fb>59.56</fb>
    <v>12</v>
  </rv>
  <rv s="3">
    <fb>28.695</fb>
    <v>12</v>
  </rv>
  <rv s="3">
    <fb>26.5</fb>
    <v>12</v>
  </rv>
  <rv s="3">
    <fb>33.799999999999997</fb>
    <v>12</v>
  </rv>
  <rv s="3">
    <fb>90.54</fb>
    <v>12</v>
  </rv>
  <rv s="3">
    <fb>13.888</fb>
    <v>12</v>
  </rv>
  <rv s="3">
    <fb>26.29</fb>
    <v>12</v>
  </rv>
  <rv s="3">
    <fb>53.07</fb>
    <v>12</v>
  </rv>
  <rv s="3">
    <fb>20.45</fb>
    <v>12</v>
  </rv>
  <rv s="3">
    <fb>16.53</fb>
    <v>12</v>
  </rv>
  <rv s="3">
    <fb>36.25</fb>
    <v>12</v>
  </rv>
  <rv s="3">
    <fb>32.47</fb>
    <v>7</v>
  </rv>
  <rv s="3">
    <fb>16.57</fb>
    <v>7</v>
  </rv>
  <rv s="3">
    <fb>29.3</fb>
    <v>7</v>
  </rv>
  <rv s="3">
    <fb>20.45</fb>
    <v>7</v>
  </rv>
  <rv s="3">
    <fb>92.47</fb>
    <v>7</v>
  </rv>
  <rv s="3">
    <fb>4709.5</fb>
    <v>21</v>
  </rv>
  <rv s="3">
    <fb>0.99509999999999998</fb>
    <v>7</v>
  </rv>
  <rv s="3">
    <fb>1.0044999999999999</fb>
    <v>12</v>
  </rv>
  <rv s="3">
    <fb>0.86870000000000003</fb>
    <v>29</v>
  </rv>
  <rv s="3">
    <fb>6.8985000000000003</fb>
    <v>31</v>
  </rv>
  <rv s="3">
    <fb>44801</fb>
    <v>6</v>
  </rv>
  <rv s="3">
    <fb>19976.25</fb>
    <v>7</v>
  </rv>
  <rv s="3">
    <fb>60.25</fb>
    <v>33</v>
  </rv>
  <rv s="3">
    <fb>140.19999999999999</fb>
    <v>35</v>
  </rv>
  <rv s="3">
    <fb>151.375</fb>
    <v>12</v>
  </rv>
  <rv s="3">
    <fb>127.16500000000001</fb>
    <v>12</v>
  </rv>
  <rv s="3">
    <fb>144.91999999999999</fb>
    <v>12</v>
  </rv>
  <rv s="3">
    <fb>135.69999999999999</fb>
    <v>12</v>
  </rv>
  <rv s="3">
    <fb>90.022000000000006</fb>
    <v>12</v>
  </rv>
  <rv s="3">
    <fb>5.2854000000000001</fb>
    <v>12</v>
  </rv>
  <rv s="3">
    <fb>16056.87</fb>
    <v>7</v>
  </rv>
  <rv s="3">
    <fb>25.56</fb>
    <v>7</v>
  </rv>
  <rv s="3">
    <fb>44810</fb>
    <v>6</v>
  </rv>
  <rv s="3">
    <fb>85.835599999999999</fb>
    <v>7</v>
  </rv>
  <rv s="3">
    <fb>130.5</fb>
    <v>7</v>
  </rv>
  <rv s="3">
    <fb>77.38</fb>
    <v>7</v>
  </rv>
  <rv s="3">
    <fb>73.98</fb>
    <v>7</v>
  </rv>
  <rv s="3">
    <fb>137.19999999999999</fb>
    <v>7</v>
  </rv>
  <rv s="3">
    <fb>95.29</fb>
    <v>7</v>
  </rv>
  <rv s="3">
    <fb>80.599999999999994</fb>
    <v>7</v>
  </rv>
  <rv s="3">
    <fb>55.62</fb>
    <v>7</v>
  </rv>
  <rv s="3">
    <fb>78.069999999999993</fb>
    <v>7</v>
  </rv>
  <rv s="3">
    <fb>164.48</fb>
    <v>7</v>
  </rv>
  <rv s="3">
    <fb>43.04</fb>
    <v>7</v>
  </rv>
  <rv s="3">
    <fb>34.36</fb>
    <v>7</v>
  </rv>
  <rv s="3">
    <fb>44809</fb>
    <v>6</v>
  </rv>
  <rv s="3">
    <fb>47.725000000000001</fb>
    <v>12</v>
  </rv>
  <rv s="3">
    <fb>12.8</fb>
    <v>12</v>
  </rv>
  <rv s="3">
    <fb>110.86</fb>
    <v>12</v>
  </rv>
  <rv s="3">
    <fb>52.73</fb>
    <v>12</v>
  </rv>
  <rv s="3">
    <fb>58.56</fb>
    <v>12</v>
  </rv>
  <rv s="3">
    <fb>77.08</fb>
    <v>12</v>
  </rv>
  <rv s="3">
    <fb>61.61</fb>
    <v>12</v>
  </rv>
  <rv s="3">
    <fb>29.89</fb>
    <v>12</v>
  </rv>
  <rv s="3">
    <fb>27.475000000000001</fb>
    <v>12</v>
  </rv>
  <rv s="3">
    <fb>33.814999999999998</fb>
    <v>12</v>
  </rv>
  <rv s="3">
    <fb>91.04</fb>
    <v>12</v>
  </rv>
  <rv s="3">
    <fb>14.141999999999999</fb>
    <v>12</v>
  </rv>
  <rv s="3">
    <fb>26.72</fb>
    <v>12</v>
  </rv>
  <rv s="3">
    <fb>55.53</fb>
    <v>12</v>
  </rv>
  <rv s="3">
    <fb>20.355</fb>
    <v>12</v>
  </rv>
  <rv s="3">
    <fb>17.222000000000001</fb>
    <v>12</v>
  </rv>
  <rv s="3">
    <fb>37.414999999999999</fb>
    <v>12</v>
  </rv>
  <rv s="3">
    <fb>32.58</fb>
    <v>7</v>
  </rv>
  <rv s="3">
    <fb>17.32</fb>
    <v>7</v>
  </rv>
  <rv s="3">
    <fb>29.16</fb>
    <v>7</v>
  </rv>
  <rv s="3">
    <fb>21.37</fb>
    <v>7</v>
  </rv>
  <rv s="3">
    <fb>103.52</fb>
    <v>7</v>
  </rv>
  <rv s="3">
    <fb>4789.5</fb>
    <v>21</v>
  </rv>
  <rv s="3">
    <fb>1.0039</fb>
    <v>7</v>
  </rv>
  <rv s="3">
    <fb>0.99570000000000003</fb>
    <v>12</v>
  </rv>
  <rv s="3">
    <fb>0.86270000000000002</fb>
    <v>29</v>
  </rv>
  <rv s="3">
    <fb>6.9240000000000004</fb>
    <v>31</v>
  </rv>
  <rv s="3">
    <fb>44808</fb>
    <v>6</v>
  </rv>
  <rv s="3">
    <fb>21296.53</fb>
    <v>7</v>
  </rv>
  <rv s="3">
    <fb>142.52000000000001</fb>
    <v>35</v>
  </rv>
  <rv s="3">
    <fb>151.13999999999999</fb>
    <v>12</v>
  </rv>
  <rv s="3">
    <fb>126.505</fb>
    <v>12</v>
  </rv>
  <rv s="3">
    <fb>144.91499999999999</fb>
    <v>12</v>
  </rv>
  <rv s="3">
    <fb>134.43</fb>
    <v>12</v>
  </rv>
  <rv s="3">
    <fb>91.947999999999993</fb>
    <v>12</v>
  </rv>
  <rv s="3">
    <fb>5.2294</fb>
    <v>12</v>
  </rv>
  <rv s="3">
    <fb>15615.25</fb>
    <v>7</v>
  </rv>
  <rv s="3">
    <fb>25.47</fb>
    <v>7</v>
  </rv>
  <rv s="3">
    <fb>44816</fb>
    <v>6</v>
  </rv>
  <rv s="3">
    <fb>82.188100000000006</fb>
    <v>7</v>
  </rv>
  <rv s="3">
    <fb>127.45</fb>
    <v>7</v>
  </rv>
  <rv s="3">
    <fb>74.47</fb>
    <v>7</v>
  </rv>
  <rv s="3">
    <fb>71.33</fb>
    <v>7</v>
  </rv>
  <rv s="3">
    <fb>128.71</fb>
    <v>7</v>
  </rv>
  <rv s="3">
    <fb>89.21</fb>
    <v>7</v>
  </rv>
  <rv s="3">
    <fb>78.44</fb>
    <v>7</v>
  </rv>
  <rv s="3">
    <fb>52.14</fb>
    <v>7</v>
  </rv>
  <rv s="3">
    <fb>157.94</fb>
    <v>7</v>
  </rv>
  <rv s="3">
    <fb>40.35</fb>
    <v>7</v>
  </rv>
  <rv s="3">
    <fb>33.06</fb>
    <v>7</v>
  </rv>
  <rv s="3">
    <fb>47.685000000000002</fb>
    <v>12</v>
  </rv>
  <rv s="3">
    <fb>12.984</fb>
    <v>12</v>
  </rv>
  <rv s="3">
    <fb>106.22</fb>
    <v>12</v>
  </rv>
  <rv s="3">
    <fb>50.77</fb>
    <v>12</v>
  </rv>
  <rv s="3">
    <fb>57.06</fb>
    <v>12</v>
  </rv>
  <rv s="3">
    <fb>75.83</fb>
    <v>12</v>
  </rv>
  <rv s="3">
    <fb>96.26</fb>
    <v>12</v>
  </rv>
  <rv s="3">
    <fb>58.71</fb>
    <v>12</v>
  </rv>
  <rv s="3">
    <fb>30.07</fb>
    <v>12</v>
  </rv>
  <rv s="3">
    <fb>26.71</fb>
    <v>12</v>
  </rv>
  <rv s="3">
    <fb>32.700000000000003</fb>
    <v>12</v>
  </rv>
  <rv s="3">
    <fb>89.6</fb>
    <v>12</v>
  </rv>
  <rv s="3">
    <fb>13.492000000000001</fb>
    <v>12</v>
  </rv>
  <rv s="3">
    <fb>26.465</fb>
    <v>12</v>
  </rv>
  <rv s="3">
    <fb>52.34</fb>
    <v>12</v>
  </rv>
  <rv s="3">
    <fb>19.68</fb>
    <v>12</v>
  </rv>
  <rv s="3">
    <fb>16.814</fb>
    <v>12</v>
  </rv>
  <rv s="3">
    <fb>36.615000000000002</fb>
    <v>12</v>
  </rv>
  <rv s="3">
    <fb>31.75</fb>
    <v>7</v>
  </rv>
  <rv s="3">
    <fb>17.989999999999998</fb>
    <v>7</v>
  </rv>
  <rv s="3">
    <fb>28.89</fb>
    <v>7</v>
  </rv>
  <rv s="3">
    <fb>21.31</fb>
    <v>7</v>
  </rv>
  <rv s="3">
    <fb>93.51</fb>
    <v>7</v>
  </rv>
  <rv s="3">
    <fb>4601</fb>
    <v>21</v>
  </rv>
  <rv s="3">
    <fb>1.0015000000000001</fb>
    <v>7</v>
  </rv>
  <rv s="3">
    <fb>0.99809999999999999</fb>
    <v>12</v>
  </rv>
  <rv s="3">
    <fb>0.876</fb>
    <v>29</v>
  </rv>
  <rv s="3">
    <fb>6.9798999999999998</fb>
    <v>31</v>
  </rv>
  <rv s="3">
    <fb>44815</fb>
    <v>6</v>
  </rv>
  <rv s="3">
    <fb>19750</fb>
    <v>7</v>
  </rv>
  <rv s="3">
    <fb>142.91</fb>
    <v>35</v>
  </rv>
  <rv s="3">
    <fb>149.29499999999999</fb>
    <v>12</v>
  </rv>
  <rv s="3">
    <fb>125.38</fb>
    <v>12</v>
  </rv>
  <rv s="3">
    <fb>143.44999999999999</fb>
    <v>12</v>
  </rv>
  <rv s="3">
    <fb>134.11000000000001</fb>
    <v>12</v>
  </rv>
  <rv s="3">
    <fb>89.477999999999994</fb>
    <v>12</v>
  </rv>
  <rv s="3">
    <fb>5.1985999999999999</fb>
    <v>12</v>
  </rv>
  <rv s="3">
    <fb>15566.56</fb>
    <v>7</v>
  </rv>
  <rv s="3">
    <fb>22.79</fb>
    <v>7</v>
  </rv>
  <rv s="3">
    <fb>44823</fb>
    <v>6</v>
  </rv>
  <rv s="3">
    <fb>76.715400000000002</fb>
    <v>7</v>
  </rv>
  <rv s="3">
    <fb>122.73</fb>
    <v>7</v>
  </rv>
  <rv s="3">
    <fb>71.760000000000005</fb>
    <v>7</v>
  </rv>
  <rv s="3">
    <fb>69.38</fb>
    <v>7</v>
  </rv>
  <rv s="3">
    <fb>123.74</fb>
    <v>7</v>
  </rv>
  <rv s="3">
    <fb>84.75</fb>
    <v>7</v>
  </rv>
  <rv s="3">
    <fb>70.48</fb>
    <v>7</v>
  </rv>
  <rv s="3">
    <fb>49.11</fb>
    <v>7</v>
  </rv>
  <rv s="3">
    <fb>68.430000000000007</fb>
    <v>7</v>
  </rv>
  <rv s="3">
    <fb>146.41999999999999</fb>
    <v>7</v>
  </rv>
  <rv s="3">
    <fb>37.46</fb>
    <v>7</v>
  </rv>
  <rv s="3">
    <fb>31.05</fb>
    <v>7</v>
  </rv>
  <rv s="3">
    <fb>45.305</fb>
    <v>12</v>
  </rv>
  <rv s="3">
    <fb>12.458</fb>
    <v>12</v>
  </rv>
  <rv s="3">
    <fb>53.42</fb>
    <v>12</v>
  </rv>
  <rv s="3">
    <fb>103.84</fb>
    <v>12</v>
  </rv>
  <rv s="3">
    <fb>47.29</fb>
    <v>12</v>
  </rv>
  <rv s="3">
    <fb>53.26</fb>
    <v>12</v>
  </rv>
  <rv s="3">
    <fb>74.92</fb>
    <v>12</v>
  </rv>
  <rv s="3">
    <fb>92.34</fb>
    <v>12</v>
  </rv>
  <rv s="3">
    <fb>55.88</fb>
    <v>12</v>
  </rv>
  <rv s="3">
    <fb>28.614999999999998</fb>
    <v>12</v>
  </rv>
  <rv s="3">
    <fb>25.6</fb>
    <v>12</v>
  </rv>
  <rv s="3">
    <fb>31.105</fb>
    <v>12</v>
  </rv>
  <rv s="3">
    <fb>86.05</fb>
    <v>12</v>
  </rv>
  <rv s="3">
    <fb>12.016</fb>
    <v>12</v>
  </rv>
  <rv s="3">
    <fb>24.875</fb>
    <v>12</v>
  </rv>
  <rv s="3">
    <fb>49.814999999999998</fb>
    <v>12</v>
  </rv>
  <rv s="3">
    <fb>18.692</fb>
    <v>12</v>
  </rv>
  <rv s="3">
    <fb>15.436</fb>
    <v>12</v>
  </rv>
  <rv s="3">
    <fb>35.134999999999998</fb>
    <v>12</v>
  </rv>
  <rv s="3">
    <fb>31.18</fb>
    <v>7</v>
  </rv>
  <rv s="3">
    <fb>27.29</fb>
    <v>7</v>
  </rv>
  <rv s="3">
    <fb>20.12</fb>
    <v>7</v>
  </rv>
  <rv s="3">
    <fb>85.85</fb>
    <v>7</v>
  </rv>
  <rv s="3">
    <fb>4563</fb>
    <v>21</v>
  </rv>
  <rv s="3">
    <fb>0.96899999999999997</fb>
    <v>7</v>
  </rv>
  <rv s="3">
    <fb>1.0316000000000001</fb>
    <v>12</v>
  </rv>
  <rv s="3">
    <fb>0.92079999999999995</fb>
    <v>29</v>
  </rv>
  <rv s="3">
    <fb>7.1265999999999998</fb>
    <v>31</v>
  </rv>
  <rv s="3">
    <fb>44822</fb>
    <v>6</v>
  </rv>
  <rv s="3">
    <fb>18849</fb>
    <v>7</v>
  </rv>
  <rv s="3">
    <fb>56.875</fb>
    <v>33</v>
  </rv>
  <rv s="3">
    <fb>143.32</fb>
    <v>35</v>
  </rv>
  <rv s="3">
    <fb>147.80000000000001</fb>
    <v>12</v>
  </rv>
  <rv s="3">
    <fb>123.72</fb>
    <v>12</v>
  </rv>
  <rv s="3">
    <fb>141.86000000000001</fb>
    <v>12</v>
  </rv>
  <rv s="3">
    <fb>131.81</fb>
    <v>12</v>
  </rv>
  <rv s="3">
    <fb>90.572000000000003</fb>
    <v>12</v>
  </rv>
  <rv s="3">
    <fb>5.24</fb>
    <v>12</v>
  </rv>
  <rv s="3">
    <fb>15257.36</fb>
    <v>7</v>
  </rv>
  <rv s="3">
    <fb>26.3</fb>
    <v>7</v>
  </rv>
  <rv s="3">
    <fb>44830</fb>
    <v>6</v>
  </rv>
  <rv s="3">
    <fb>76.83</fb>
    <v>7</v>
  </rv>
  <rv s="3">
    <fb>121.11</fb>
    <v>7</v>
  </rv>
  <rv s="3">
    <fb>65.510000000000005</fb>
    <v>7</v>
  </rv>
  <rv s="3">
    <fb>66.73</fb>
    <v>7</v>
  </rv>
  <rv s="3">
    <fb>118.78</fb>
    <v>7</v>
  </rv>
  <rv s="3">
    <fb>72.02</fb>
    <v>7</v>
  </rv>
  <rv s="3">
    <fb>47.89</fb>
    <v>7</v>
  </rv>
  <rv s="3">
    <fb>68.010000000000005</fb>
    <v>7</v>
  </rv>
  <rv s="3">
    <fb>142.44999999999999</fb>
    <v>7</v>
  </rv>
  <rv s="3">
    <fb>36.01</fb>
    <v>7</v>
  </rv>
  <rv s="3">
    <fb>30.36</fb>
    <v>7</v>
  </rv>
  <rv s="3">
    <fb>44.13</fb>
    <v>12</v>
  </rv>
  <rv s="3">
    <fb>11.776</fb>
    <v>12</v>
  </rv>
  <rv s="3">
    <fb>103.28</fb>
    <v>12</v>
  </rv>
  <rv s="3">
    <fb>47.174999999999997</fb>
    <v>12</v>
  </rv>
  <rv s="3">
    <fb>52.36</fb>
    <v>12</v>
  </rv>
  <rv s="3">
    <fb>73.38</fb>
    <v>12</v>
  </rv>
  <rv s="3">
    <fb>92.63</fb>
    <v>12</v>
  </rv>
  <rv s="3">
    <fb>55.91</fb>
    <v>12</v>
  </rv>
  <rv s="3">
    <fb>27.425000000000001</fb>
    <v>12</v>
  </rv>
  <rv s="3">
    <fb>25.45</fb>
    <v>12</v>
  </rv>
  <rv s="3">
    <fb>31.75</fb>
    <v>12</v>
  </rv>
  <rv s="3">
    <fb>85.79</fb>
    <v>12</v>
  </rv>
  <rv s="3">
    <fb>11.37</fb>
    <v>12</v>
  </rv>
  <rv s="3">
    <fb>23.675000000000001</fb>
    <v>12</v>
  </rv>
  <rv s="3">
    <fb>49.104999999999997</fb>
    <v>12</v>
  </rv>
  <rv s="3">
    <fb>18.045999999999999</fb>
    <v>12</v>
  </rv>
  <rv s="3">
    <fb>15.734</fb>
    <v>12</v>
  </rv>
  <rv s="3">
    <fb>33.07</fb>
    <v>12</v>
  </rv>
  <rv s="3">
    <fb>31.53</fb>
    <v>7</v>
  </rv>
  <rv s="3">
    <fb>17.5</fb>
    <v>7</v>
  </rv>
  <rv s="3">
    <fb>27.32</fb>
    <v>7</v>
  </rv>
  <rv s="3">
    <fb>83.33</fb>
    <v>7</v>
  </rv>
  <rv s="3">
    <fb>4409.5</fb>
    <v>21</v>
  </rv>
  <rv s="3">
    <fb>0.97989999999999999</fb>
    <v>7</v>
  </rv>
  <rv s="3">
    <fb>1.0201</fb>
    <v>12</v>
  </rv>
  <rv s="3">
    <fb>0.89570000000000005</fb>
    <v>29</v>
  </rv>
  <rv s="3">
    <fb>7.1135000000000002</fb>
    <v>31</v>
  </rv>
  <rv s="3">
    <fb>44829</fb>
    <v>6</v>
  </rv>
  <rv s="3">
    <fb>19424</fb>
    <v>7</v>
  </rv>
  <rv s="3">
    <fb>59.2</fb>
    <v>33</v>
  </rv>
  <rv s="3">
    <fb>144.75</fb>
    <v>35</v>
  </rv>
  <rv s="3">
    <fb>146.58000000000001</fb>
    <v>12</v>
  </rv>
  <rv s="3">
    <fb>122.66</fb>
    <v>12</v>
  </rv>
  <rv s="3">
    <fb>140.54499999999999</fb>
    <v>12</v>
  </rv>
  <rv s="3">
    <fb>130.33000000000001</fb>
    <v>12</v>
  </rv>
  <rv s="3">
    <fb>89.236000000000004</fb>
    <v>12</v>
  </rv>
  <rv s="3">
    <fb>5.2054</fb>
    <v>12</v>
  </rv>
  <rv s="3">
    <fb>15080.98</fb>
    <v>7</v>
  </rv>
  <rv s="3">
    <fb>29.92</fb>
    <v>7</v>
  </rv>
  <rv s="3">
    <fb>44837</fb>
    <v>6</v>
  </rv>
  <rv s="3">
    <fb>79.097099999999998</fb>
    <v>7</v>
  </rv>
  <rv s="3">
    <fb>122.62</fb>
    <v>7</v>
  </rv>
  <rv s="3">
    <fb>63.76</fb>
    <v>7</v>
  </rv>
  <rv s="3">
    <fb>66.5</fb>
    <v>7</v>
  </rv>
  <rv s="3">
    <fb>120.77</fb>
    <v>7</v>
  </rv>
  <rv s="3">
    <fb>85.16</fb>
    <v>7</v>
  </rv>
  <rv s="3">
    <fb>81.8</fb>
    <v>7</v>
  </rv>
  <rv s="3">
    <fb>48.73</fb>
    <v>7</v>
  </rv>
  <rv s="3">
    <fb>69.459999999999994</fb>
    <v>7</v>
  </rv>
  <rv s="3">
    <fb>140.65</fb>
    <v>7</v>
  </rv>
  <rv s="3">
    <fb>34.53</fb>
    <v>7</v>
  </rv>
  <rv s="3">
    <fb>30.89</fb>
    <v>7</v>
  </rv>
  <rv s="3">
    <fb>44.765000000000001</fb>
    <v>12</v>
  </rv>
  <rv s="3">
    <fb>11.86</fb>
    <v>12</v>
  </rv>
  <rv s="3">
    <fb>56.85</fb>
    <v>12</v>
  </rv>
  <rv s="3">
    <fb>47.865000000000002</fb>
    <v>12</v>
  </rv>
  <rv s="3">
    <fb>53.87</fb>
    <v>12</v>
  </rv>
  <rv s="3">
    <fb>94.53</fb>
    <v>12</v>
  </rv>
  <rv s="3">
    <fb>58.44</fb>
    <v>12</v>
  </rv>
  <rv s="3">
    <fb>27.934999999999999</fb>
    <v>12</v>
  </rv>
  <rv s="3">
    <fb>26.7</fb>
    <v>12</v>
  </rv>
  <rv s="3">
    <fb>33.020000000000003</fb>
    <v>12</v>
  </rv>
  <rv s="3">
    <fb>87.67</fb>
    <v>12</v>
  </rv>
  <rv s="3">
    <fb>11.542</fb>
    <v>12</v>
  </rv>
  <rv s="3">
    <fb>24.26</fb>
    <v>12</v>
  </rv>
  <rv s="3">
    <fb>18.079999999999998</fb>
    <v>12</v>
  </rv>
  <rv s="3">
    <fb>16.378</fb>
    <v>12</v>
  </rv>
  <rv s="3">
    <fb>32.83</fb>
    <v>12</v>
  </rv>
  <rv s="3">
    <fb>32.19</fb>
    <v>7</v>
  </rv>
  <rv s="3">
    <fb>18.5</fb>
    <v>7</v>
  </rv>
  <rv s="3">
    <fb>31.3</fb>
    <v>7</v>
  </rv>
  <rv s="3">
    <fb>20.34</fb>
    <v>7</v>
  </rv>
  <rv s="3">
    <fb>83.91</fb>
    <v>7</v>
  </rv>
  <rv s="3">
    <fb>4437</fb>
    <v>21</v>
  </rv>
  <rv s="3">
    <fb>0.97409999999999997</fb>
    <v>7</v>
  </rv>
  <rv s="3">
    <fb>1.0262</fb>
    <v>12</v>
  </rv>
  <rv s="3">
    <fb>0.90190000000000003</fb>
    <v>29</v>
  </rv>
  <rv s="3">
    <fb>44836</fb>
    <v>6</v>
  </rv>
  <rv s="3">
    <fb>19551</fb>
    <v>7</v>
  </rv>
  <rv s="3">
    <fb>60.7</fb>
    <v>33</v>
  </rv>
  <rv s="3">
    <fb>145.33000000000001</fb>
    <v>35</v>
  </rv>
  <rv s="3">
    <fb>146.54</fb>
    <v>12</v>
  </rv>
  <rv s="3">
    <fb>122.375</fb>
    <v>12</v>
  </rv>
  <rv s="3">
    <fb>139.91999999999999</fb>
    <v>12</v>
  </rv>
  <rv s="3">
    <fb>129.79</fb>
    <v>12</v>
  </rv>
  <rv s="3">
    <fb>91.427999999999997</fb>
    <v>12</v>
  </rv>
  <rv s="3">
    <fb>5.1976000000000004</fb>
    <v>12</v>
  </rv>
  <rv s="3">
    <fb>15942.62</fb>
    <v>7</v>
  </rv>
  <rv s="3">
    <fb>31.62</fb>
    <v>7</v>
  </rv>
  <rv s="3">
    <fb>44844</fb>
    <v>6</v>
  </rv>
  <rv s="3">
    <fb>76.155900000000003</fb>
    <v>7</v>
  </rv>
  <rv s="3">
    <fb>123.9</fb>
    <v>7</v>
  </rv>
  <rv s="3">
    <fb>62.15</fb>
    <v>7</v>
  </rv>
  <rv s="3">
    <fb>67.53</fb>
    <v>7</v>
  </rv>
  <rv s="3">
    <fb>84.74</fb>
    <v>7</v>
  </rv>
  <rv s="3">
    <fb>80.28</fb>
    <v>7</v>
  </rv>
  <rv s="3">
    <fb>47.98</fb>
    <v>7</v>
  </rv>
  <rv s="3">
    <fb>68.180000000000007</fb>
    <v>7</v>
  </rv>
  <rv s="3">
    <fb>135.27000000000001</fb>
    <v>7</v>
  </rv>
  <rv s="3">
    <fb>31.01</fb>
    <v>7</v>
  </rv>
  <rv s="3">
    <fb>44.29</fb>
    <v>12</v>
  </rv>
  <rv s="3">
    <fb>12.03</fb>
    <v>12</v>
  </rv>
  <rv s="3">
    <fb>106.4</fb>
    <v>12</v>
  </rv>
  <rv s="3">
    <fb>48.13</fb>
    <v>12</v>
  </rv>
  <rv s="3">
    <fb>52.08</fb>
    <v>12</v>
  </rv>
  <rv s="3">
    <fb>72.7</fb>
    <v>12</v>
  </rv>
  <rv s="3">
    <fb>94.42</fb>
    <v>12</v>
  </rv>
  <rv s="3">
    <fb>58.84</fb>
    <v>12</v>
  </rv>
  <rv s="3">
    <fb>27.864999999999998</fb>
    <v>12</v>
  </rv>
  <rv s="3">
    <fb>32.880000000000003</fb>
    <v>12</v>
  </rv>
  <rv s="3">
    <fb>87.55</fb>
    <v>12</v>
  </rv>
  <rv s="3">
    <fb>11.318</fb>
    <v>12</v>
  </rv>
  <rv s="3">
    <fb>24.86</fb>
    <v>12</v>
  </rv>
  <rv s="3">
    <fb>48.94</fb>
    <v>12</v>
  </rv>
  <rv s="3">
    <fb>17.968</fb>
    <v>12</v>
  </rv>
  <rv s="3">
    <fb>16.577999999999999</fb>
    <v>12</v>
  </rv>
  <rv s="3">
    <fb>32.340000000000003</fb>
    <v>12</v>
  </rv>
  <rv s="3">
    <fb>31.17</fb>
    <v>7</v>
  </rv>
  <rv s="3">
    <fb>16.809999999999999</fb>
    <v>7</v>
  </rv>
  <rv s="3">
    <fb>29.38</fb>
    <v>7</v>
  </rv>
  <rv s="3">
    <fb>20.54</fb>
    <v>7</v>
  </rv>
  <rv s="3">
    <fb>80.11</fb>
    <v>7</v>
  </rv>
  <rv s="3">
    <fb>4337</fb>
    <v>21</v>
  </rv>
  <rv s="3">
    <fb>0.97189999999999999</fb>
    <v>7</v>
  </rv>
  <rv s="3">
    <fb>1.0285</fb>
    <v>12</v>
  </rv>
  <rv s="3">
    <fb>0.89500000000000002</fb>
    <v>29</v>
  </rv>
  <rv s="3">
    <fb>7.1894999999999998</fb>
    <v>31</v>
  </rv>
  <rv s="3">
    <fb>44843</fb>
    <v>6</v>
  </rv>
  <rv s="3">
    <fb>19175</fb>
    <v>7</v>
  </rv>
  <rv s="3">
    <fb>61.65</fb>
    <v>33</v>
  </rv>
  <rv s="3">
    <fb>148.74</fb>
    <v>35</v>
  </rv>
  <rv s="3">
    <fb>144.875</fb>
    <v>12</v>
  </rv>
  <rv s="3">
    <fb>120.47499999999999</fb>
    <v>12</v>
  </rv>
  <rv s="3">
    <fb>138.72</fb>
    <v>12</v>
  </rv>
  <rv s="3">
    <fb>127.84</fb>
    <v>12</v>
  </rv>
  <rv s="3">
    <fb>90.67</fb>
    <v>12</v>
  </rv>
  <rv s="3">
    <fb>5.1859999999999999</fb>
    <v>12</v>
  </rv>
  <rv s="3">
    <fb>15797.17</fb>
    <v>7</v>
  </rv>
  <rv s="3">
    <fb>31.36</fb>
    <v>7</v>
  </rv>
  <rv s="3">
    <fb>44851</fb>
    <v>6</v>
  </rv>
  <rv s="3">
    <fb>81.066400000000002</fb>
    <v>7</v>
  </rv>
  <rv s="3">
    <fb>126.54</fb>
    <v>7</v>
  </rv>
  <rv s="3">
    <fb>63.31</fb>
    <v>7</v>
  </rv>
  <rv s="3">
    <fb>68.91</fb>
    <v>7</v>
  </rv>
  <rv s="3">
    <fb>124.34</fb>
    <v>7</v>
  </rv>
  <rv s="3">
    <fb>88.69</fb>
    <v>7</v>
  </rv>
  <rv s="3">
    <fb>86.93</fb>
    <v>7</v>
  </rv>
  <rv s="3">
    <fb>50.15</fb>
    <v>7</v>
  </rv>
  <rv s="3">
    <fb>72.319999999999993</fb>
    <v>7</v>
  </rv>
  <rv s="3">
    <fb>142.4</fb>
    <v>7</v>
  </rv>
  <rv s="3">
    <fb>34.67</fb>
    <v>7</v>
  </rv>
  <rv s="3">
    <fb>45.945</fb>
    <v>12</v>
  </rv>
  <rv s="3">
    <fb>12.256</fb>
    <v>12</v>
  </rv>
  <rv s="3">
    <fb>54.91</fb>
    <v>12</v>
  </rv>
  <rv s="3">
    <fb>108.5</fb>
    <v>12</v>
  </rv>
  <rv s="3">
    <fb>47.975000000000001</fb>
    <v>12</v>
  </rv>
  <rv s="3">
    <fb>52.23</fb>
    <v>12</v>
  </rv>
  <rv s="3">
    <fb>71.22</fb>
    <v>12</v>
  </rv>
  <rv s="3">
    <fb>93.14</fb>
    <v>12</v>
  </rv>
  <rv s="3">
    <fb>59.22</fb>
    <v>12</v>
  </rv>
  <rv s="3">
    <fb>28.175000000000001</fb>
    <v>12</v>
  </rv>
  <rv s="3">
    <fb>26.364999999999998</fb>
    <v>12</v>
  </rv>
  <rv s="3">
    <fb>86.84</fb>
    <v>12</v>
  </rv>
  <rv s="3">
    <fb>11.423999999999999</fb>
    <v>12</v>
  </rv>
  <rv s="3">
    <fb>24.9</fb>
    <v>12</v>
  </rv>
  <rv s="3">
    <fb>50.99</fb>
    <v>12</v>
  </rv>
  <rv s="3">
    <fb>17.544</fb>
    <v>12</v>
  </rv>
  <rv s="3">
    <fb>16.916</fb>
    <v>12</v>
  </rv>
  <rv s="3">
    <fb>31.43</fb>
    <v>7</v>
  </rv>
  <rv s="3">
    <fb>17.760000000000002</fb>
    <v>7</v>
  </rv>
  <rv s="3">
    <fb>29.8</fb>
    <v>7</v>
  </rv>
  <rv s="3">
    <fb>20.98</fb>
    <v>7</v>
  </rv>
  <rv s="3">
    <fb>88.284999999999997</fb>
    <v>7</v>
  </rv>
  <rv s="3">
    <fb>4433.5</fb>
    <v>21</v>
  </rv>
  <rv s="3">
    <fb>0.98599999999999999</fb>
    <v>7</v>
  </rv>
  <rv s="3">
    <fb>1.0138</fb>
    <v>12</v>
  </rv>
  <rv s="3">
    <fb>0.88449999999999995</fb>
    <v>29</v>
  </rv>
  <rv s="3">
    <fb>7.2398999999999996</fb>
    <v>31</v>
  </rv>
  <rv s="3">
    <fb>44850</fb>
    <v>6</v>
  </rv>
  <rv s="3">
    <fb>19179</fb>
    <v>7</v>
  </rv>
  <rv s="3">
    <fb>60.65</fb>
    <v>33</v>
  </rv>
  <rv s="3">
    <fb>147.63999999999999</fb>
    <v>35</v>
  </rv>
  <rv s="3">
    <fb>143.82499999999999</fb>
    <v>12</v>
  </rv>
  <rv s="3">
    <fb>119.09</fb>
    <v>12</v>
  </rv>
  <rv s="3">
    <fb>137.61000000000001</fb>
    <v>12</v>
  </rv>
  <rv s="3">
    <fb>127.49</fb>
    <v>12</v>
  </rv>
  <rv s="3">
    <fb>89.828000000000003</fb>
    <v>12</v>
  </rv>
  <rv s="3">
    <fb>5.1315999999999997</fb>
    <v>12</v>
  </rv>
  <rv s="3">
    <fb>15096.69</fb>
    <v>7</v>
  </rv>
  <rv s="3">
    <fb>32.020000000000003</fb>
    <v>7</v>
  </rv>
  <rv s="3">
    <fb>44858</fb>
    <v>6</v>
  </rv>
  <rv s="3">
    <fb>88.03</fb>
    <v>7</v>
  </rv>
  <rv s="3">
    <fb>132.86000000000001</fb>
    <v>7</v>
  </rv>
  <rv s="3">
    <fb>73.17</fb>
    <v>7</v>
  </rv>
  <rv s="3">
    <fb>129.58000000000001</fb>
    <v>7</v>
  </rv>
  <rv s="3">
    <fb>94.62</fb>
    <v>7</v>
  </rv>
  <rv s="3">
    <fb>89.25</fb>
    <v>7</v>
  </rv>
  <rv s="3">
    <fb>49.03</fb>
    <v>7</v>
  </rv>
  <rv s="3">
    <fb>74.75</fb>
    <v>7</v>
  </rv>
  <rv s="3">
    <fb>144.96</fb>
    <v>7</v>
  </rv>
  <rv s="3">
    <fb>36.82</fb>
    <v>7</v>
  </rv>
  <rv s="3">
    <fb>34.19</fb>
    <v>7</v>
  </rv>
  <rv s="3">
    <fb>47.215000000000003</fb>
    <v>12</v>
  </rv>
  <rv s="3">
    <fb>12.512</fb>
    <v>12</v>
  </rv>
  <rv s="3">
    <fb>56</fb>
    <v>12</v>
  </rv>
  <rv s="3">
    <fb>50.19</fb>
    <v>12</v>
  </rv>
  <rv s="3">
    <fb>54.7</fb>
    <v>12</v>
  </rv>
  <rv s="3">
    <fb>71.83</fb>
    <v>12</v>
  </rv>
  <rv s="3">
    <fb>96.46</fb>
    <v>12</v>
  </rv>
  <rv s="3">
    <fb>61.67</fb>
    <v>12</v>
  </rv>
  <rv s="3">
    <fb>28.83</fb>
    <v>12</v>
  </rv>
  <rv s="3">
    <fb>27.594999999999999</fb>
    <v>12</v>
  </rv>
  <rv s="3">
    <fb>34.204999999999998</fb>
    <v>12</v>
  </rv>
  <rv s="3">
    <fb>87.45</fb>
    <v>12</v>
  </rv>
  <rv s="3">
    <fb>12.282</fb>
    <v>12</v>
  </rv>
  <rv s="3">
    <fb>25.92</fb>
    <v>12</v>
  </rv>
  <rv s="3">
    <fb>52.05</fb>
    <v>12</v>
  </rv>
  <rv s="3">
    <fb>17.812000000000001</fb>
    <v>12</v>
  </rv>
  <rv s="3">
    <fb>18.100000000000001</fb>
    <v>12</v>
  </rv>
  <rv s="3">
    <fb>33.634999999999998</fb>
    <v>12</v>
  </rv>
  <rv s="3">
    <fb>31.22</fb>
    <v>7</v>
  </rv>
  <rv s="3">
    <fb>17.739999999999998</fb>
    <v>7</v>
  </rv>
  <rv s="3">
    <fb>30.67</fb>
    <v>7</v>
  </rv>
  <rv s="3">
    <fb>20.74</fb>
    <v>7</v>
  </rv>
  <rv s="3">
    <fb>85.52</fb>
    <v>7</v>
  </rv>
  <rv s="3">
    <fb>4619.5</fb>
    <v>21</v>
  </rv>
  <rv s="3">
    <fb>0.99629999999999996</fb>
    <v>7</v>
  </rv>
  <rv s="3">
    <fb>1.0033000000000001</fb>
    <v>12</v>
  </rv>
  <rv s="3">
    <fb>0.8609</fb>
    <v>29</v>
  </rv>
  <rv s="3">
    <fb>7.2499000000000002</fb>
    <v>31</v>
  </rv>
  <rv s="3">
    <fb>44857</fb>
    <v>6</v>
  </rv>
  <rv s="3">
    <fb>20633.5</fb>
    <v>7</v>
  </rv>
  <rv s="3">
    <fb>61.5</fb>
    <v>33</v>
  </rv>
  <rv s="3">
    <fb>147.44999999999999</fb>
    <v>35</v>
  </rv>
  <rv s="3">
    <fb>148.625</fb>
    <v>12</v>
  </rv>
  <rv s="3">
    <fb>122.78</fb>
    <v>12</v>
  </rv>
  <rv s="3">
    <fb>143.74</fb>
    <v>12</v>
  </rv>
  <rv s="3">
    <fb>131.13</fb>
    <v>12</v>
  </rv>
  <rv s="3">
    <fb>90.6</fb>
    <v>12</v>
  </rv>
  <rv s="3">
    <fb>5.0419999999999998</fb>
    <v>12</v>
  </rv>
  <rv s="3">
    <fb>14097.05</fb>
    <v>7</v>
  </rv>
  <rv s="3">
    <fb>29.69</fb>
    <v>7</v>
  </rv>
  <rv s="3">
    <fb>44865</fb>
    <v>6</v>
  </rv>
  <rv s="3">
    <fb>82.927999999999997</fb>
    <v>7</v>
  </rv>
  <rv s="3">
    <fb>130.81</fb>
    <v>7</v>
  </rv>
  <rv s="3">
    <fb>67.09</fb>
    <v>7</v>
  </rv>
  <rv s="3">
    <fb>120.99</fb>
    <v>7</v>
  </rv>
  <rv s="3">
    <fb>95.07</fb>
    <v>7</v>
  </rv>
  <rv s="3">
    <fb>91.42</fb>
    <v>7</v>
  </rv>
  <rv s="3">
    <fb>45.72</fb>
    <v>7</v>
  </rv>
  <rv s="3">
    <fb>75.42</fb>
    <v>7</v>
  </rv>
  <rv s="3">
    <fb>137.5</fb>
    <v>7</v>
  </rv>
  <rv s="3">
    <fb>36.19</fb>
    <v>7</v>
  </rv>
  <rv s="3">
    <fb>33.909999999999997</fb>
    <v>7</v>
  </rv>
  <rv s="3">
    <fb>48.1</fb>
    <v>12</v>
  </rv>
  <rv s="3">
    <fb>13.087999999999999</fb>
    <v>12</v>
  </rv>
  <rv s="3">
    <fb>59.34</fb>
    <v>12</v>
  </rv>
  <rv s="3">
    <fb>114.1</fb>
    <v>12</v>
  </rv>
  <rv s="3">
    <fb>51.6</fb>
    <v>12</v>
  </rv>
  <rv s="3">
    <fb>55.56</fb>
    <v>12</v>
  </rv>
  <rv s="3">
    <fb>73.95</fb>
    <v>12</v>
  </rv>
  <rv s="3">
    <fb>98.19</fb>
    <v>12</v>
  </rv>
  <rv s="3">
    <fb>29.88</fb>
    <v>12</v>
  </rv>
  <rv s="3">
    <fb>27.395</fb>
    <v>12</v>
  </rv>
  <rv s="3">
    <fb>36.03</fb>
    <v>12</v>
  </rv>
  <rv s="3">
    <fb>89.77</fb>
    <v>12</v>
  </rv>
  <rv s="3">
    <fb>12.318</fb>
    <v>12</v>
  </rv>
  <rv s="3">
    <fb>26.6</fb>
    <v>12</v>
  </rv>
  <rv s="3">
    <fb>52.58</fb>
    <v>12</v>
  </rv>
  <rv s="3">
    <fb>18.62</fb>
    <v>12</v>
  </rv>
  <rv s="3">
    <fb>18.216000000000001</fb>
    <v>12</v>
  </rv>
  <rv s="3">
    <fb>34.395000000000003</fb>
    <v>12</v>
  </rv>
  <rv s="3">
    <fb>31.91</fb>
    <v>7</v>
  </rv>
  <rv s="3">
    <fb>19.260000000000002</fb>
    <v>7</v>
  </rv>
  <rv s="3">
    <fb>32.21</fb>
    <v>7</v>
  </rv>
  <rv s="3">
    <fb>22.39</fb>
    <v>7</v>
  </rv>
  <rv s="3">
    <fb>93.83</fb>
    <v>7</v>
  </rv>
  <rv s="3">
    <fb>4632.5</fb>
    <v>21</v>
  </rv>
  <rv s="3">
    <fb>0.996</fb>
    <v>7</v>
  </rv>
  <rv s="3">
    <fb>1.0036</fb>
    <v>12</v>
  </rv>
  <rv s="3">
    <fb>0.87870000000000004</fb>
    <v>29</v>
  </rv>
  <rv s="3">
    <fb>7.1825999999999999</fb>
    <v>31</v>
  </rv>
  <rv s="3">
    <fb>44864</fb>
    <v>6</v>
  </rv>
  <rv s="3">
    <fb>21134</fb>
    <v>7</v>
  </rv>
  <rv s="3">
    <fb>61</fb>
    <v>33</v>
  </rv>
  <rv s="3">
    <fb>146.59</fb>
    <v>35</v>
  </rv>
  <rv s="3">
    <fb>145.95500000000001</fb>
    <v>12</v>
  </rv>
  <rv s="3">
    <fb>120.77</fb>
    <v>12</v>
  </rv>
  <rv s="3">
    <fb>140.72</fb>
    <v>12</v>
  </rv>
  <rv s="3">
    <fb>129.13</fb>
    <v>12</v>
  </rv>
  <rv s="3">
    <fb>89.811999999999998</fb>
    <v>12</v>
  </rv>
  <rv s="3">
    <fb>5.1101999999999999</fb>
    <v>12</v>
  </rv>
  <rv s="3">
    <fb>14811.55</fb>
    <v>7</v>
  </rv>
  <rv s="3">
    <fb>44872</fb>
    <v>6</v>
  </rv>
  <rv s="3">
    <fb>44871</fb>
    <v>6</v>
  </rv>
  <rv s="3">
    <fb>14636.76</fb>
    <v>7</v>
  </rv>
  <rv s="3">
    <fb>24.55</fb>
    <v>7</v>
  </rv>
  <rv s="3">
    <fb>44879</fb>
    <v>6</v>
  </rv>
  <rv s="3">
    <fb>85.251099999999994</fb>
    <v>7</v>
  </rv>
  <rv s="3">
    <fb>134.57</fb>
    <v>7</v>
  </rv>
  <rv s="3">
    <fb>74.680000000000007</fb>
    <v>7</v>
  </rv>
  <rv s="3">
    <fb>132.09</fb>
    <v>7</v>
  </rv>
  <rv s="3">
    <fb>99.44</fb>
    <v>7</v>
  </rv>
  <rv s="3">
    <fb>91.63</fb>
    <v>7</v>
  </rv>
  <rv s="3">
    <fb>49.53</fb>
    <v>7</v>
  </rv>
  <rv s="3">
    <fb>79.989999999999995</fb>
    <v>7</v>
  </rv>
  <rv s="3">
    <fb>140.99</fb>
    <v>7</v>
  </rv>
  <rv s="3">
    <fb>38.049999999999997</fb>
    <v>7</v>
  </rv>
  <rv s="3">
    <fb>35.369999999999997</fb>
    <v>7</v>
  </rv>
  <rv s="3">
    <fb>50.25</fb>
    <v>12</v>
  </rv>
  <rv s="3">
    <fb>13.426</fb>
    <v>12</v>
  </rv>
  <rv s="3">
    <fb>61.07</fb>
    <v>12</v>
  </rv>
  <rv s="3">
    <fb>119.24</fb>
    <v>12</v>
  </rv>
  <rv s="3">
    <fb>53.72</fb>
    <v>12</v>
  </rv>
  <rv s="3">
    <fb>59.43</fb>
    <v>12</v>
  </rv>
  <rv s="3">
    <fb>75.3</fb>
    <v>12</v>
  </rv>
  <rv s="3">
    <fb>97.8</fb>
    <v>12</v>
  </rv>
  <rv s="3">
    <fb>65.849999999999994</fb>
    <v>12</v>
  </rv>
  <rv s="3">
    <fb>31.51</fb>
    <v>12</v>
  </rv>
  <rv s="3">
    <fb>28.295000000000002</fb>
    <v>12</v>
  </rv>
  <rv s="3">
    <fb>35.57</fb>
    <v>12</v>
  </rv>
  <rv s="3">
    <fb>94.27</fb>
    <v>12</v>
  </rv>
  <rv s="3">
    <fb>12.917999999999999</fb>
    <v>12</v>
  </rv>
  <rv s="3">
    <fb>60.37</fb>
    <v>12</v>
  </rv>
  <rv s="3">
    <fb>18.591999999999999</fb>
    <v>12</v>
  </rv>
  <rv s="3">
    <fb>18.295999999999999</fb>
    <v>12</v>
  </rv>
  <rv s="3">
    <fb>36.384999999999998</fb>
    <v>12</v>
  </rv>
  <rv s="3">
    <fb>33.19</fb>
    <v>7</v>
  </rv>
  <rv s="3">
    <fb>19.25</fb>
    <v>7</v>
  </rv>
  <rv s="3">
    <fb>28.81</fb>
    <v>7</v>
  </rv>
  <rv s="3">
    <fb>21.96</fb>
    <v>7</v>
  </rv>
  <rv s="3">
    <fb>89.95</fb>
    <v>7</v>
  </rv>
  <rv s="3">
    <fb>4737</fb>
    <v>21</v>
  </rv>
  <rv s="3">
    <fb>1.0324</fb>
    <v>7</v>
  </rv>
  <rv s="3">
    <fb>0.96850000000000003</fb>
    <v>12</v>
  </rv>
  <rv s="3">
    <fb>0.84089999999999998</fb>
    <v>29</v>
  </rv>
  <rv s="3">
    <fb>7.1192000000000002</fb>
    <v>31</v>
  </rv>
  <rv s="3">
    <fb>44878</fb>
    <v>6</v>
  </rv>
  <rv s="3">
    <fb>16626.98</fb>
    <v>7</v>
  </rv>
  <rv s="3">
    <fb>59.85</fb>
    <v>33</v>
  </rv>
  <rv s="3">
    <fb>140.35</fb>
    <v>35</v>
  </rv>
  <rv s="3">
    <fb>148.61500000000001</fb>
    <v>12</v>
  </rv>
  <rv s="3">
    <fb>122.57</fb>
    <v>12</v>
  </rv>
  <rv s="3">
    <fb>144.55000000000001</fb>
    <v>12</v>
  </rv>
  <rv s="3">
    <fb>132.24</fb>
    <v>12</v>
  </rv>
  <rv s="3">
    <fb>85.575999999999993</fb>
    <v>12</v>
  </rv>
  <rv s="3">
    <fb>4.8910999999999998</fb>
    <v>12</v>
  </rv>
  <rv s="3">
    <fb>14642.33</fb>
    <v>7</v>
  </rv>
  <rv s="3">
    <fb>44886</fb>
    <v>6</v>
  </rv>
  <rv s="3">
    <fb>86.494200000000006</fb>
    <v>7</v>
  </rv>
  <rv s="3">
    <fb>137.15</fb>
    <v>7</v>
  </rv>
  <rv s="3">
    <fb>70.94</fb>
    <v>7</v>
  </rv>
  <rv s="3">
    <fb>76.25</fb>
    <v>7</v>
  </rv>
  <rv s="3">
    <fb>133.6</fb>
    <v>7</v>
  </rv>
  <rv s="3">
    <fb>101.3</fb>
    <v>7</v>
  </rv>
  <rv s="3">
    <fb>91.87</fb>
    <v>7</v>
  </rv>
  <rv s="3">
    <fb>50.2</fb>
    <v>7</v>
  </rv>
  <rv s="3">
    <fb>82.37</fb>
    <v>7</v>
  </rv>
  <rv s="3">
    <fb>142.63</fb>
    <v>7</v>
  </rv>
  <rv s="3">
    <fb>38.799999999999997</fb>
    <v>7</v>
  </rv>
  <rv s="3">
    <fb>36.11</fb>
    <v>7</v>
  </rv>
  <rv s="3">
    <fb>50.37</fb>
    <v>12</v>
  </rv>
  <rv s="3">
    <fb>13.718</fb>
    <v>12</v>
  </rv>
  <rv s="3">
    <fb>62.46</fb>
    <v>12</v>
  </rv>
  <rv s="3">
    <fb>122.06</fb>
    <v>12</v>
  </rv>
  <rv s="3">
    <fb>55.11</fb>
    <v>12</v>
  </rv>
  <rv s="3">
    <fb>60.04</fb>
    <v>12</v>
  </rv>
  <rv s="3">
    <fb>76.989999999999995</fb>
    <v>12</v>
  </rv>
  <rv s="3">
    <fb>100.56</fb>
    <v>12</v>
  </rv>
  <rv s="3">
    <fb>67.31</fb>
    <v>12</v>
  </rv>
  <rv s="3">
    <fb>31.76</fb>
    <v>12</v>
  </rv>
  <rv s="3">
    <fb>29.37</fb>
    <v>12</v>
  </rv>
  <rv s="3">
    <fb>36.159999999999997</fb>
    <v>12</v>
  </rv>
  <rv s="3">
    <fb>95.4</fb>
    <v>12</v>
  </rv>
  <rv s="3">
    <fb>13.183999999999999</fb>
    <v>12</v>
  </rv>
  <rv s="3">
    <fb>60.51</fb>
    <v>12</v>
  </rv>
  <rv s="3">
    <fb>19.032</fb>
    <v>12</v>
  </rv>
  <rv s="3">
    <fb>19.085999999999999</fb>
    <v>12</v>
  </rv>
  <rv s="3">
    <fb>37.1</fb>
    <v>12</v>
  </rv>
  <rv s="3">
    <fb>33.28</fb>
    <v>7</v>
  </rv>
  <rv s="3">
    <fb>19.72</fb>
    <v>7</v>
  </rv>
  <rv s="3">
    <fb>27.74</fb>
    <v>7</v>
  </rv>
  <rv s="3">
    <fb>21.81</fb>
    <v>7</v>
  </rv>
  <rv s="3">
    <fb>89.32</fb>
    <v>7</v>
  </rv>
  <rv s="3">
    <fb>4818.5</fb>
    <v>21</v>
  </rv>
  <rv s="3">
    <fb>1.0395000000000001</fb>
    <v>7</v>
  </rv>
  <rv s="3">
    <fb>0.96160000000000001</fb>
    <v>12</v>
  </rv>
  <rv s="3">
    <fb>0.82669999999999999</fb>
    <v>29</v>
  </rv>
  <rv s="3">
    <fb>7.1642000000000001</fb>
    <v>31</v>
  </rv>
  <rv s="3">
    <fb>44885</fb>
    <v>6</v>
  </rv>
  <rv s="3">
    <fb>16502.82</fb>
    <v>7</v>
  </rv>
  <rv s="3">
    <fb>139.1</fb>
    <v>35</v>
  </rv>
  <rv s="3">
    <fb>149.89500000000001</fb>
    <v>12</v>
  </rv>
  <rv s="3">
    <fb>124.395</fb>
    <v>12</v>
  </rv>
  <rv s="3">
    <fb>146.02500000000001</fb>
    <v>12</v>
  </rv>
  <rv s="3">
    <fb>132.88999999999999</fb>
    <v>12</v>
  </rv>
  <rv s="3">
    <fb>86.524000000000001</fb>
    <v>12</v>
  </rv>
  <rv s="3">
    <fb>4.8432000000000004</fb>
    <v>12</v>
  </rv>
  <rv s="3">
    <fb>14449.68</fb>
    <v>7</v>
  </rv>
  <rv s="3">
    <fb>23.12</fb>
    <v>7</v>
  </rv>
  <rv s="3">
    <fb>44893</fb>
    <v>6</v>
  </rv>
  <rv s="3">
    <fb>87.040700000000001</fb>
    <v>7</v>
  </rv>
  <rv s="3">
    <fb>139.78</fb>
    <v>7</v>
  </rv>
  <rv s="3">
    <fb>71.03</fb>
    <v>7</v>
  </rv>
  <rv s="3">
    <fb>77.19</fb>
    <v>7</v>
  </rv>
  <rv s="3">
    <fb>135.36000000000001</fb>
    <v>7</v>
  </rv>
  <rv s="3">
    <fb>102.33</fb>
    <v>7</v>
  </rv>
  <rv s="3">
    <fb>90.31</fb>
    <v>7</v>
  </rv>
  <rv s="3">
    <fb>51.94</fb>
    <v>7</v>
  </rv>
  <rv s="3">
    <fb>83.76</fb>
    <v>7</v>
  </rv>
  <rv s="3">
    <fb>145.96</fb>
    <v>7</v>
  </rv>
  <rv s="3">
    <fb>38.97</fb>
    <v>7</v>
  </rv>
  <rv s="3">
    <fb>35.93</fb>
    <v>7</v>
  </rv>
  <rv s="3">
    <fb>51.16</fb>
    <v>12</v>
  </rv>
  <rv s="3">
    <fb>13.654</fb>
    <v>12</v>
  </rv>
  <rv s="3">
    <fb>118.5</fb>
    <v>12</v>
  </rv>
  <rv s="3">
    <fb>54.92</fb>
    <v>12</v>
  </rv>
  <rv s="3">
    <fb>59.77</fb>
    <v>12</v>
  </rv>
  <rv s="3">
    <fb>77.98</fb>
    <v>12</v>
  </rv>
  <rv s="3">
    <fb>102.04</fb>
    <v>12</v>
  </rv>
  <rv s="3">
    <fb>67.3</fb>
    <v>12</v>
  </rv>
  <rv s="3">
    <fb>32.024999999999999</fb>
    <v>12</v>
  </rv>
  <rv s="3">
    <fb>36.270000000000003</fb>
    <v>12</v>
  </rv>
  <rv s="3">
    <fb>97.78</fb>
    <v>12</v>
  </rv>
  <rv s="3">
    <fb>12.81</fb>
    <v>12</v>
  </rv>
  <rv s="3">
    <fb>61.1</fb>
    <v>12</v>
  </rv>
  <rv s="3">
    <fb>18.936</fb>
    <v>12</v>
  </rv>
  <rv s="3">
    <fb>19.384</fb>
    <v>12</v>
  </rv>
  <rv s="3">
    <fb>34.119999999999997</fb>
    <v>7</v>
  </rv>
  <rv s="3">
    <fb>21.29</fb>
    <v>7</v>
  </rv>
  <rv s="3">
    <fb>28.28</fb>
    <v>7</v>
  </rv>
  <rv s="3">
    <fb>23.3</fb>
    <v>7</v>
  </rv>
  <rv s="3">
    <fb>96.18</fb>
    <v>7</v>
  </rv>
  <rv s="3">
    <fb>4736</fb>
    <v>21</v>
  </rv>
  <rv s="3">
    <fb>1.0538000000000001</fb>
    <v>7</v>
  </rv>
  <rv s="3">
    <fb>0.9486</fb>
    <v>12</v>
  </rv>
  <rv s="3">
    <fb>0.81330000000000002</fb>
    <v>29</v>
  </rv>
  <rv s="3">
    <fb>7.0190000000000001</fb>
    <v>31</v>
  </rv>
  <rv s="3">
    <fb>44892</fb>
    <v>6</v>
  </rv>
  <rv s="3">
    <fb>17017.439999999999</fb>
    <v>7</v>
  </rv>
  <rv s="3">
    <fb>134.30000000000001</fb>
    <v>35</v>
  </rv>
  <rv s="3">
    <fb>151.11500000000001</fb>
    <v>12</v>
  </rv>
  <rv s="3">
    <fb>125.205</fb>
    <v>12</v>
  </rv>
  <rv s="3">
    <fb>147.09</fb>
    <v>12</v>
  </rv>
  <rv s="3">
    <fb>134.28</fb>
    <v>12</v>
  </rv>
  <rv s="3">
    <fb>86.024000000000001</fb>
    <v>12</v>
  </rv>
  <rv s="3">
    <fb>4.8611000000000004</fb>
    <v>12</v>
  </rv>
  <rv s="3">
    <fb>14790.79</fb>
    <v>7</v>
  </rv>
  <rv s="3">
    <fb>20.5</fb>
    <v>7</v>
  </rv>
  <rv s="3">
    <fb>44900</fb>
    <v>6</v>
  </rv>
  <rv s="3">
    <fb>83.8489</fb>
    <v>7</v>
  </rv>
  <rv s="3">
    <fb>137.97999999999999</fb>
    <v>7</v>
  </rv>
  <rv s="3">
    <fb>70.83</fb>
    <v>7</v>
  </rv>
  <rv s="3">
    <fb>75.89</fb>
    <v>7</v>
  </rv>
  <rv s="3">
    <fb>130.91</fb>
    <v>7</v>
  </rv>
  <rv s="3">
    <fb>99.07</fb>
    <v>7</v>
  </rv>
  <rv s="3">
    <fb>82.68</fb>
    <v>7</v>
  </rv>
  <rv s="3">
    <fb>49.44</fb>
    <v>7</v>
  </rv>
  <rv s="3">
    <fb>80.98</fb>
    <v>7</v>
  </rv>
  <rv s="3">
    <fb>139.43</fb>
    <v>7</v>
  </rv>
  <rv s="3">
    <fb>38.299999999999997</fb>
    <v>7</v>
  </rv>
  <rv s="3">
    <fb>50.17</fb>
    <v>12</v>
  </rv>
  <rv s="3">
    <fb>13.488</fb>
    <v>12</v>
  </rv>
  <rv s="3">
    <fb>64.59</fb>
    <v>12</v>
  </rv>
  <rv s="3">
    <fb>117.08</fb>
    <v>12</v>
  </rv>
  <rv s="3">
    <fb>54.4</fb>
    <v>12</v>
  </rv>
  <rv s="3">
    <fb>58.02</fb>
    <v>12</v>
  </rv>
  <rv s="3">
    <fb>76.22</fb>
    <v>12</v>
  </rv>
  <rv s="3">
    <fb>101.88</fb>
    <v>12</v>
  </rv>
  <rv s="3">
    <fb>66.25</fb>
    <v>12</v>
  </rv>
  <rv s="3">
    <fb>32.229999999999997</fb>
    <v>12</v>
  </rv>
  <rv s="3">
    <fb>35.024999999999999</fb>
    <v>12</v>
  </rv>
  <rv s="3">
    <fb>97.23</fb>
    <v>12</v>
  </rv>
  <rv s="3">
    <fb>13.028</fb>
    <v>12</v>
  </rv>
  <rv s="3">
    <fb>29.22</fb>
    <v>12</v>
  </rv>
  <rv s="3">
    <fb>60.17</fb>
    <v>12</v>
  </rv>
  <rv s="3">
    <fb>18.474</fb>
    <v>12</v>
  </rv>
  <rv s="3">
    <fb>19.481999999999999</fb>
    <v>12</v>
  </rv>
  <rv s="3">
    <fb>37.07</fb>
    <v>12</v>
  </rv>
  <rv s="3">
    <fb>34.049999999999997</fb>
    <v>7</v>
  </rv>
  <rv s="3">
    <fb>21.56</fb>
    <v>7</v>
  </rv>
  <rv s="3">
    <fb>23.23</fb>
    <v>7</v>
  </rv>
  <rv s="3">
    <fb>89.96</fb>
    <v>7</v>
  </rv>
  <rv s="3">
    <fb>4669.5</fb>
    <v>21</v>
  </rv>
  <rv s="3">
    <fb>1.0529999999999999</fb>
    <v>7</v>
  </rv>
  <rv s="3">
    <fb>0.94930000000000003</fb>
    <v>12</v>
  </rv>
  <rv s="3">
    <fb>0.81569999999999998</fb>
    <v>29</v>
  </rv>
  <rv s="3">
    <fb>6.9558999999999997</fb>
    <v>31</v>
  </rv>
  <rv s="3">
    <fb>44899</fb>
    <v>6</v>
  </rv>
  <rv s="3">
    <fb>17107.52</fb>
    <v>7</v>
  </rv>
  <rv s="3">
    <fb>62.5</fb>
    <v>33</v>
  </rv>
  <rv s="3">
    <fb>136.56</fb>
    <v>35</v>
  </rv>
  <rv s="3">
    <fb>150.55500000000001</fb>
    <v>12</v>
  </rv>
  <rv s="3">
    <fb>125.08</fb>
    <v>12</v>
  </rv>
  <rv s="3">
    <fb>146.75</fb>
    <v>12</v>
  </rv>
  <rv s="3">
    <fb>133.68</fb>
    <v>12</v>
  </rv>
  <rv s="3">
    <fb>85.611999999999995</fb>
    <v>12</v>
  </rv>
  <rv s="3">
    <fb>4.9161000000000001</fb>
    <v>12</v>
  </rv>
  <rv s="3">
    <fb>15327.71</fb>
    <v>7</v>
  </rv>
  <rv s="3">
    <fb>19.059999999999999</fb>
    <v>7</v>
  </rv>
  <rv s="3">
    <fb>44907</fb>
    <v>6</v>
  </rv>
  <rv s="3">
    <fb>81.433499999999995</fb>
    <v>7</v>
  </rv>
  <rv s="3">
    <fb>135.53</fb>
    <v>7</v>
  </rv>
  <rv s="3">
    <fb>74.86</fb>
    <v>7</v>
  </rv>
  <rv s="3">
    <fb>127.48</fb>
    <v>7</v>
  </rv>
  <rv s="3">
    <fb>98.1</fb>
    <v>7</v>
  </rv>
  <rv s="3">
    <fb>84.36</fb>
    <v>7</v>
  </rv>
  <rv s="3">
    <fb>48.05</fb>
    <v>7</v>
  </rv>
  <rv s="3">
    <fb>79.08</fb>
    <v>7</v>
  </rv>
  <rv s="3">
    <fb>133.91</fb>
    <v>7</v>
  </rv>
  <rv s="3">
    <fb>37.5</fb>
    <v>7</v>
  </rv>
  <rv s="3">
    <fb>33.700000000000003</fb>
    <v>7</v>
  </rv>
  <rv s="3">
    <fb>48.9</fb>
    <v>12</v>
  </rv>
  <rv s="3">
    <fb>13.304</fb>
    <v>12</v>
  </rv>
  <rv s="3">
    <fb>60.87</fb>
    <v>12</v>
  </rv>
  <rv s="3">
    <fb>113.16</fb>
    <v>12</v>
  </rv>
  <rv s="3">
    <fb>52.3</fb>
    <v>12</v>
  </rv>
  <rv s="3">
    <fb>56.17</fb>
    <v>12</v>
  </rv>
  <rv s="3">
    <fb>74.239999999999995</fb>
    <v>12</v>
  </rv>
  <rv s="3">
    <fb>100.08</fb>
    <v>12</v>
  </rv>
  <rv s="3">
    <fb>64.239999999999995</fb>
    <v>12</v>
  </rv>
  <rv s="3">
    <fb>31.364999999999998</fb>
    <v>12</v>
  </rv>
  <rv s="3">
    <fb>28.33</fb>
    <v>12</v>
  </rv>
  <rv s="3">
    <fb>34.75</fb>
    <v>12</v>
  </rv>
  <rv s="3">
    <fb>93.01</fb>
    <v>12</v>
  </rv>
  <rv s="3">
    <fb>12.72</fb>
    <v>12</v>
  </rv>
  <rv s="3">
    <fb>28.574999999999999</fb>
    <v>12</v>
  </rv>
  <rv s="3">
    <fb>57.45</fb>
    <v>12</v>
  </rv>
  <rv s="3">
    <fb>17.928000000000001</fb>
    <v>12</v>
  </rv>
  <rv s="3">
    <fb>18.628</fb>
    <v>12</v>
  </rv>
  <rv s="3">
    <fb>35.984999999999999</fb>
    <v>12</v>
  </rv>
  <rv s="3">
    <fb>34</fb>
    <v>7</v>
  </rv>
  <rv s="3">
    <fb>26.12</fb>
    <v>7</v>
  </rv>
  <rv s="3">
    <fb>22.78</fb>
    <v>7</v>
  </rv>
  <rv s="3">
    <fb>82.56</fb>
    <v>7</v>
  </rv>
  <rv s="3">
    <fb>4577.5</fb>
    <v>21</v>
  </rv>
  <rv s="3">
    <fb>1.0582</fb>
    <v>7</v>
  </rv>
  <rv s="3">
    <fb>0.9446</fb>
    <v>12</v>
  </rv>
  <rv s="3">
    <fb>0.82340000000000002</fb>
    <v>29</v>
  </rv>
  <rv s="3">
    <fb>6.9707999999999997</fb>
    <v>31</v>
  </rv>
  <rv s="3">
    <fb>44906</fb>
    <v>6</v>
  </rv>
  <rv s="3">
    <fb>16836.5</fb>
    <v>7</v>
  </rv>
  <rv s="3">
    <fb>63.875</fb>
    <v>33</v>
  </rv>
  <rv s="3">
    <fb>136.69</fb>
    <v>35</v>
  </rv>
  <rv s="3">
    <fb>146.16499999999999</fb>
    <v>12</v>
  </rv>
  <rv s="3">
    <fb>122.30500000000001</fb>
    <v>12</v>
  </rv>
  <rv s="3">
    <fb>140.57499999999999</fb>
    <v>12</v>
  </rv>
  <rv s="3">
    <fb>130.47999999999999</fb>
    <v>12</v>
  </rv>
  <rv s="3">
    <fb>85.135999999999996</fb>
    <v>12</v>
  </rv>
  <rv s="3">
    <fb>4.8163</fb>
    <v>12</v>
  </rv>
  <rv s="3">
    <fb>15273.23</fb>
    <v>7</v>
  </rv>
  <rv s="3">
    <fb>22.83</fb>
    <v>7</v>
  </rv>
  <rv s="3">
    <fb>44914</fb>
    <v>6</v>
  </rv>
  <rv s="3">
    <fb>81.023799999999994</fb>
    <v>7</v>
  </rv>
  <rv s="3">
    <fb>70.91</fb>
    <v>7</v>
  </rv>
  <rv s="3">
    <fb>75.180000000000007</fb>
    <v>7</v>
  </rv>
  <rv s="3">
    <fb>124.6</fb>
    <v>7</v>
  </rv>
  <rv s="3">
    <fb>98.39</fb>
    <v>7</v>
  </rv>
  <rv s="3">
    <fb>87.06</fb>
    <v>7</v>
  </rv>
  <rv s="3">
    <fb>47.8</fb>
    <v>7</v>
  </rv>
  <rv s="3">
    <fb>78.52</fb>
    <v>7</v>
  </rv>
  <rv s="3">
    <fb>129.43</fb>
    <v>7</v>
  </rv>
  <rv s="3">
    <fb>37.08</fb>
    <v>7</v>
  </rv>
  <rv s="3">
    <fb>33.950000000000003</fb>
    <v>7</v>
  </rv>
  <rv s="3">
    <fb>48.225000000000001</fb>
    <v>12</v>
  </rv>
  <rv s="3">
    <fb>13.864000000000001</fb>
    <v>12</v>
  </rv>
  <rv s="3">
    <fb>62.76</fb>
    <v>12</v>
  </rv>
  <rv s="3">
    <fb>113.78</fb>
    <v>12</v>
  </rv>
  <rv s="3">
    <fb>52.54</fb>
    <v>12</v>
  </rv>
  <rv s="3">
    <fb>74.790000000000006</fb>
    <v>12</v>
  </rv>
  <rv s="3">
    <fb>99.78</fb>
    <v>12</v>
  </rv>
  <rv s="3">
    <fb>31.96</fb>
    <v>12</v>
  </rv>
  <rv s="3">
    <fb>28.245000000000001</fb>
    <v>12</v>
  </rv>
  <rv s="3">
    <fb>35.715000000000003</fb>
    <v>12</v>
  </rv>
  <rv s="3">
    <fb>92.89</fb>
    <v>12</v>
  </rv>
  <rv s="3">
    <fb>12.446</fb>
    <v>12</v>
  </rv>
  <rv s="3">
    <fb>17.856000000000002</fb>
    <v>12</v>
  </rv>
  <rv s="3">
    <fb>34.11</fb>
    <v>7</v>
  </rv>
  <rv s="3">
    <fb>21.85</fb>
    <v>7</v>
  </rv>
  <rv s="3">
    <fb>27.82</fb>
    <v>7</v>
  </rv>
  <rv s="3">
    <fb>23.06</fb>
    <v>7</v>
  </rv>
  <rv s="3">
    <fb>77.75</fb>
    <v>7</v>
  </rv>
  <rv s="3">
    <fb>4596.5</fb>
    <v>21</v>
  </rv>
  <rv s="3">
    <fb>1.0613999999999999</fb>
    <v>7</v>
  </rv>
  <rv s="3">
    <fb>0.94179999999999997</fb>
    <v>12</v>
  </rv>
  <rv s="3">
    <fb>0.82899999999999996</fb>
    <v>29</v>
  </rv>
  <rv s="3">
    <fb>6.9880000000000004</fb>
    <v>31</v>
  </rv>
  <rv s="3">
    <fb>44913</fb>
    <v>6</v>
  </rv>
  <rv s="3">
    <fb>16813.32</fb>
    <v>7</v>
  </rv>
  <rv s="3">
    <fb>69.25</fb>
    <v>33</v>
  </rv>
  <rv s="3">
    <fb>132.79</fb>
    <v>35</v>
  </rv>
  <rv s="3">
    <fb>144.595</fb>
    <v>12</v>
  </rv>
  <rv s="3">
    <fb>120.375</fb>
    <v>12</v>
  </rv>
  <rv s="3">
    <fb>139.81</fb>
    <v>12</v>
  </rv>
  <rv s="3">
    <fb>128.58000000000001</fb>
    <v>12</v>
  </rv>
  <rv s="3">
    <fb>84.563999999999993</fb>
    <v>12</v>
  </rv>
  <rv s="3">
    <fb>4.8182</fb>
    <v>12</v>
  </rv>
  <rv s="3">
    <fb>15804.39</fb>
    <v>7</v>
  </rv>
  <rv s="3">
    <fb>22.62</fb>
    <v>7</v>
  </rv>
  <rv s="3">
    <fb>44922</fb>
    <v>6</v>
  </rv>
  <rv s="3">
    <fb>81.61</fb>
    <v>7</v>
  </rv>
  <rv s="3">
    <fb>135.85</fb>
    <v>7</v>
  </rv>
  <rv s="3">
    <fb>70.5</fb>
    <v>7</v>
  </rv>
  <rv s="3">
    <fb>74.55</fb>
    <v>7</v>
  </rv>
  <rv s="3">
    <fb>124.44</fb>
    <v>7</v>
  </rv>
  <rv s="3">
    <fb>98.21</fb>
    <v>7</v>
  </rv>
  <rv s="3">
    <fb>87.47</fb>
    <v>7</v>
  </rv>
  <rv s="3">
    <fb>47.99</fb>
    <v>7</v>
  </rv>
  <rv s="3">
    <fb>77.680000000000007</fb>
    <v>7</v>
  </rv>
  <rv s="3">
    <fb>129.16</fb>
    <v>7</v>
  </rv>
  <rv s="3">
    <fb>36.93</fb>
    <v>7</v>
  </rv>
  <rv s="3">
    <fb>34.200000000000003</fb>
    <v>7</v>
  </rv>
  <rv s="3">
    <fb>48.54</fb>
    <v>12</v>
  </rv>
  <rv s="3">
    <fb>13.837999999999999</fb>
    <v>12</v>
  </rv>
  <rv s="3">
    <fb>62.32</fb>
    <v>12</v>
  </rv>
  <rv s="3">
    <fb>113.28</fb>
    <v>12</v>
  </rv>
  <rv s="3">
    <fb>52.6</fb>
    <v>12</v>
  </rv>
  <rv s="3">
    <fb>74.459999999999994</fb>
    <v>12</v>
  </rv>
  <rv s="3">
    <fb>99.75</fb>
    <v>12</v>
  </rv>
  <rv s="3">
    <fb>64.12</fb>
    <v>12</v>
  </rv>
  <rv s="3">
    <fb>31.82</fb>
    <v>12</v>
  </rv>
  <rv s="3">
    <fb>28.085000000000001</fb>
    <v>12</v>
  </rv>
  <rv s="3">
    <fb>35.28</fb>
    <v>12</v>
  </rv>
  <rv s="3">
    <fb>93.76</fb>
    <v>12</v>
  </rv>
  <rv s="3">
    <fb>12.6</fb>
    <v>12</v>
  </rv>
  <rv s="3">
    <fb>29.04</fb>
    <v>12</v>
  </rv>
  <rv s="3">
    <fb>55.69</fb>
    <v>12</v>
  </rv>
  <rv s="3">
    <fb>17.888000000000002</fb>
    <v>12</v>
  </rv>
  <rv s="3">
    <fb>18.190000000000001</fb>
    <v>12</v>
  </rv>
  <rv s="3">
    <fb>36.24</fb>
    <v>12</v>
  </rv>
  <rv s="3">
    <fb>34.590000000000003</fb>
    <v>7</v>
  </rv>
  <rv s="3">
    <fb>22.02</fb>
    <v>7</v>
  </rv>
  <rv s="3">
    <fb>23.09</fb>
    <v>7</v>
  </rv>
  <rv s="3">
    <fb>76.16</fb>
    <v>7</v>
  </rv>
  <rv s="3">
    <fb>4637</fb>
    <v>21</v>
  </rv>
  <rv s="3">
    <fb>44921</fb>
    <v>6</v>
  </rv>
  <rv s="3">
    <fb>1.0702</fb>
    <v>7</v>
  </rv>
  <rv s="3">
    <fb>0.93410000000000004</fb>
    <v>12</v>
  </rv>
  <rv s="3">
    <fb>0.82640000000000002</fb>
    <v>29</v>
  </rv>
  <rv s="3">
    <fb>6.8971999999999998</fb>
    <v>31</v>
  </rv>
  <rv s="3">
    <fb>44920</fb>
    <v>6</v>
  </rv>
  <rv s="3">
    <fb>16576.25</fb>
    <v>7</v>
  </rv>
  <rv s="3">
    <fb>72.5</fb>
    <v>33</v>
  </rv>
  <rv s="3">
    <fb>131.11000000000001</fb>
    <v>35</v>
  </rv>
  <rv s="3">
    <fb>143.505</fb>
    <v>12</v>
  </rv>
  <rv s="3">
    <fb>119.34</fb>
    <v>12</v>
  </rv>
  <rv s="3">
    <fb>139.035</fb>
    <v>12</v>
  </rv>
  <rv s="3">
    <fb>126.84</fb>
    <v>12</v>
  </rv>
  <rv s="3">
    <fb>83.444000000000003</fb>
    <v>12</v>
  </rv>
  <rv s="3">
    <fb>4.8640999999999996</fb>
    <v>12</v>
  </rv>
  <rv s="3">
    <fb>15588.32</fb>
    <v>7</v>
  </rv>
  <rv s="3">
    <fb>20.87</fb>
    <v>7</v>
  </rv>
  <rv s="3">
    <fb>44929</fb>
    <v>6</v>
  </rv>
  <rv s="3">
    <fb>84.971999999999994</fb>
    <v>7</v>
  </rv>
  <rv s="3">
    <fb>135.66999999999999</fb>
    <v>7</v>
  </rv>
  <rv s="3">
    <fb>71</fb>
    <v>7</v>
  </rv>
  <rv s="3">
    <fb>75.78</fb>
    <v>7</v>
  </rv>
  <rv s="3">
    <fb>124.73</fb>
    <v>7</v>
  </rv>
  <rv s="3">
    <fb>100.91</fb>
    <v>7</v>
  </rv>
  <rv s="3">
    <fb>87.56</fb>
    <v>7</v>
  </rv>
  <rv s="3">
    <fb>50.4</fb>
    <v>7</v>
  </rv>
  <rv s="3">
    <fb>80.37</fb>
    <v>7</v>
  </rv>
  <rv s="3">
    <fb>132.07</fb>
    <v>7</v>
  </rv>
  <rv s="3">
    <fb>37.880000000000003</fb>
    <v>7</v>
  </rv>
  <rv s="3">
    <fb>35.380000000000003</fb>
    <v>7</v>
  </rv>
  <rv s="3">
    <fb>44928</fb>
    <v>6</v>
  </rv>
  <rv s="3">
    <fb>52.07</fb>
    <v>12</v>
  </rv>
  <rv s="3">
    <fb>14.901999999999999</fb>
    <v>12</v>
  </rv>
  <rv s="3">
    <fb>62.95</fb>
    <v>12</v>
  </rv>
  <rv s="3">
    <fb>115.8</fb>
    <v>12</v>
  </rv>
  <rv s="3">
    <fb>54.87</fb>
    <v>12</v>
  </rv>
  <rv s="3">
    <fb>76.19</fb>
    <v>12</v>
  </rv>
  <rv s="3">
    <fb>101.58</fb>
    <v>12</v>
  </rv>
  <rv s="3">
    <fb>66.23</fb>
    <v>12</v>
  </rv>
  <rv s="3">
    <fb>32.78</fb>
    <v>12</v>
  </rv>
  <rv s="3">
    <fb>28.86</fb>
    <v>12</v>
  </rv>
  <rv s="3">
    <fb>34.865000000000002</fb>
    <v>12</v>
  </rv>
  <rv s="3">
    <fb>98.22</fb>
    <v>12</v>
  </rv>
  <rv s="3">
    <fb>13.12</fb>
    <v>12</v>
  </rv>
  <rv s="3">
    <fb>58.93</fb>
    <v>12</v>
  </rv>
  <rv s="3">
    <fb>18.584</fb>
    <v>12</v>
  </rv>
  <rv s="3">
    <fb>19.414000000000001</fb>
    <v>12</v>
  </rv>
  <rv s="3">
    <fb>36.83</fb>
    <v>12</v>
  </rv>
  <rv s="3">
    <fb>21.92</fb>
    <v>7</v>
  </rv>
  <rv s="3">
    <fb>25.82</fb>
    <v>7</v>
  </rv>
  <rv s="3">
    <fb>23.79</fb>
    <v>7</v>
  </rv>
  <rv s="3">
    <fb>82.59</fb>
    <v>7</v>
  </rv>
  <rv s="3">
    <fb>4750</fb>
    <v>21</v>
  </rv>
  <rv s="3">
    <fb>1.0644</fb>
    <v>7</v>
  </rv>
  <rv s="3">
    <fb>0.93920000000000003</fb>
    <v>12</v>
  </rv>
  <rv s="3">
    <fb>6.8369999999999997</fb>
    <v>31</v>
  </rv>
  <rv s="3">
    <fb>44927</fb>
    <v>6</v>
  </rv>
  <rv s="3">
    <fb>16932.11</fb>
    <v>7</v>
  </rv>
  <rv s="3">
    <fb>72.495500000000007</fb>
    <v>33</v>
  </rv>
  <rv s="3">
    <fb>132.07</fb>
    <v>35</v>
  </rv>
  <rv s="3">
    <fb>145.74</fb>
    <v>12</v>
  </rv>
  <rv s="3">
    <fb>121.07</fb>
    <v>12</v>
  </rv>
  <rv s="3">
    <fb>141.28</fb>
    <v>12</v>
  </rv>
  <rv s="3">
    <fb>130.19</fb>
    <v>12</v>
  </rv>
  <rv s="3">
    <fb>85.54</fb>
    <v>12</v>
  </rv>
  <rv s="3">
    <fb>4.9382000000000001</fb>
    <v>12</v>
  </rv>
  <rv s="3">
    <fb>15178.21</fb>
    <v>7</v>
  </rv>
  <rv s="3">
    <fb>21.67</fb>
    <v>7</v>
  </rv>
  <rv s="3">
    <fb>44935</fb>
    <v>6</v>
  </rv>
  <rv s="3">
    <fb>87.449700000000007</fb>
    <v>7</v>
  </rv>
  <rv s="3">
    <fb>135.44999999999999</fb>
    <v>7</v>
  </rv>
  <rv s="3">
    <fb>74.739999999999995</fb>
    <v>7</v>
  </rv>
  <rv s="3">
    <fb>130.49</fb>
    <v>7</v>
  </rv>
  <rv s="3">
    <fb>102.46</fb>
    <v>7</v>
  </rv>
  <rv s="3">
    <fb>52.35</fb>
    <v>7</v>
  </rv>
  <rv s="3">
    <fb>83.79</fb>
    <v>7</v>
  </rv>
  <rv s="3">
    <fb>139.69999999999999</fb>
    <v>7</v>
  </rv>
  <rv s="3">
    <fb>39.56</fb>
    <v>7</v>
  </rv>
  <rv s="3">
    <fb>36.119999999999997</fb>
    <v>7</v>
  </rv>
  <rv s="3">
    <fb>53.18</fb>
    <v>12</v>
  </rv>
  <rv s="3">
    <fb>15.214</fb>
    <v>12</v>
  </rv>
  <rv s="3">
    <fb>66.45</fb>
    <v>12</v>
  </rv>
  <rv s="3">
    <fb>119.52</fb>
    <v>12</v>
  </rv>
  <rv s="3">
    <fb>57.21</fb>
    <v>12</v>
  </rv>
  <rv s="3">
    <fb>59.91</fb>
    <v>12</v>
  </rv>
  <rv s="3">
    <fb>76.77</fb>
    <v>12</v>
  </rv>
  <rv s="3">
    <fb>102.02</fb>
    <v>12</v>
  </rv>
  <rv s="3">
    <fb>68.55</fb>
    <v>12</v>
  </rv>
  <rv s="3">
    <fb>33.195</fb>
    <v>12</v>
  </rv>
  <rv s="3">
    <fb>29.32</fb>
    <v>12</v>
  </rv>
  <rv s="3">
    <fb>36.155000000000001</fb>
    <v>12</v>
  </rv>
  <rv s="3">
    <fb>101.56</fb>
    <v>12</v>
  </rv>
  <rv s="3">
    <fb>13.912000000000001</fb>
    <v>12</v>
  </rv>
  <rv s="3">
    <fb>33.344999999999999</fb>
    <v>12</v>
  </rv>
  <rv s="3">
    <fb>63.32</fb>
    <v>12</v>
  </rv>
  <rv s="3">
    <fb>19.062000000000001</fb>
    <v>12</v>
  </rv>
  <rv s="3">
    <fb>20.420000000000002</fb>
    <v>12</v>
  </rv>
  <rv s="3">
    <fb>37.585000000000001</fb>
    <v>12</v>
  </rv>
  <rv s="3">
    <fb>36.450000000000003</fb>
    <v>7</v>
  </rv>
  <rv s="3">
    <fb>22.33</fb>
    <v>7</v>
  </rv>
  <rv s="3">
    <fb>28.11</fb>
    <v>7</v>
  </rv>
  <rv s="3">
    <fb>25.55</fb>
    <v>7</v>
  </rv>
  <rv s="3">
    <fb>87.62</fb>
    <v>7</v>
  </rv>
  <rv s="3">
    <fb>4830.5</fb>
    <v>21</v>
  </rv>
  <rv s="3">
    <fb>1.0828</fb>
    <v>7</v>
  </rv>
  <rv s="3">
    <fb>0.92320000000000002</fb>
    <v>12</v>
  </rv>
  <rv s="3">
    <fb>0.81730000000000003</fb>
    <v>29</v>
  </rv>
  <rv s="3">
    <fb>6.7009999999999996</fb>
    <v>31</v>
  </rv>
  <rv s="3">
    <fb>44934</fb>
    <v>6</v>
  </rv>
  <rv s="3">
    <fb>19811</fb>
    <v>7</v>
  </rv>
  <rv s="3">
    <fb>65</fb>
    <v>33</v>
  </rv>
  <rv s="3">
    <fb>127.88</fb>
    <v>35</v>
  </rv>
  <rv s="3">
    <fb>146.655</fb>
    <v>12</v>
  </rv>
  <rv s="3">
    <fb>121.69</fb>
    <v>12</v>
  </rv>
  <rv s="3">
    <fb>143.07</fb>
    <v>12</v>
  </rv>
  <rv s="3">
    <fb>130.97</fb>
    <v>12</v>
  </rv>
  <rv s="3">
    <fb>85.262</fb>
    <v>12</v>
  </rv>
  <rv s="3">
    <fb>4.9234</fb>
    <v>12</v>
  </rv>
  <rv s="3">
    <fb>14689.5</fb>
    <v>7</v>
  </rv>
  <rv s="3">
    <fb>21.13</fb>
    <v>7</v>
  </rv>
  <rv s="3">
    <fb>44943</fb>
    <v>6</v>
  </rv>
  <rv s="3">
    <fb>85.343199999999996</fb>
    <v>7</v>
  </rv>
  <rv s="3">
    <fb>69.23</fb>
    <v>7</v>
  </rv>
  <rv s="3">
    <fb>72.62</fb>
    <v>7</v>
  </rv>
  <rv s="3">
    <fb>131.34</fb>
    <v>7</v>
  </rv>
  <rv s="3">
    <fb>98.99</fb>
    <v>7</v>
  </rv>
  <rv s="3">
    <fb>90.48</fb>
    <v>7</v>
  </rv>
  <rv s="3">
    <fb>53.1</fb>
    <v>7</v>
  </rv>
  <rv s="3">
    <fb>82.78</fb>
    <v>7</v>
  </rv>
  <rv s="3">
    <fb>138.97999999999999</fb>
    <v>7</v>
  </rv>
  <rv s="3">
    <fb>35.35</fb>
    <v>7</v>
  </rv>
  <rv s="3">
    <fb>44942</fb>
    <v>6</v>
  </rv>
  <rv s="3">
    <fb>51.97</fb>
    <v>12</v>
  </rv>
  <rv s="3">
    <fb>15.044</fb>
    <v>12</v>
  </rv>
  <rv s="3">
    <fb>66.91</fb>
    <v>12</v>
  </rv>
  <rv s="3">
    <fb>118.74</fb>
    <v>12</v>
  </rv>
  <rv s="3">
    <fb>57.41</fb>
    <v>12</v>
  </rv>
  <rv s="3">
    <fb>101.46</fb>
    <v>12</v>
  </rv>
  <rv s="3">
    <fb>68.540000000000006</fb>
    <v>12</v>
  </rv>
  <rv s="3">
    <fb>33.43</fb>
    <v>12</v>
  </rv>
  <rv s="3">
    <fb>35.26</fb>
    <v>12</v>
  </rv>
  <rv s="3">
    <fb>100.18</fb>
    <v>12</v>
  </rv>
  <rv s="3">
    <fb>13.662000000000001</fb>
    <v>12</v>
  </rv>
  <rv s="3">
    <fb>62.41</fb>
    <v>12</v>
  </rv>
  <rv s="3">
    <fb>18.736000000000001</fb>
    <v>12</v>
  </rv>
  <rv s="3">
    <fb>20.91</fb>
    <v>12</v>
  </rv>
  <rv s="3">
    <fb>37.185000000000002</fb>
    <v>12</v>
  </rv>
  <rv s="3">
    <fb>36.549999999999997</fb>
    <v>7</v>
  </rv>
  <rv s="3">
    <fb>25.93</fb>
    <v>7</v>
  </rv>
  <rv s="3">
    <fb>89.71</fb>
    <v>7</v>
  </rv>
  <rv s="3">
    <fb>4678.5</fb>
    <v>21</v>
  </rv>
  <rv s="3">
    <fb>1.0854999999999999</fb>
    <v>7</v>
  </rv>
  <rv s="3">
    <fb>0.92100000000000004</fb>
    <v>12</v>
  </rv>
  <rv s="3">
    <fb>0.80649999999999999</fb>
    <v>29</v>
  </rv>
  <rv s="3">
    <fb>6.7824999999999998</fb>
    <v>31</v>
  </rv>
  <rv s="3">
    <fb>44941</fb>
    <v>6</v>
  </rv>
  <rv s="3">
    <fb>22318</fb>
    <v>7</v>
  </rv>
  <rv s="3">
    <fb>68.245500000000007</fb>
    <v>33</v>
  </rv>
  <rv s="3">
    <fb>129.57</fb>
    <v>35</v>
  </rv>
  <rv s="3">
    <fb>147.82499999999999</fb>
    <v>12</v>
  </rv>
  <rv s="3">
    <fb>122.37</fb>
    <v>12</v>
  </rv>
  <rv s="3">
    <fb>144.465</fb>
    <v>12</v>
  </rv>
  <rv s="3">
    <fb>131.12</fb>
    <v>12</v>
  </rv>
  <rv s="3">
    <fb>84.975999999999999</fb>
    <v>12</v>
  </rv>
  <rv s="3">
    <fb>4.8775000000000004</fb>
    <v>12</v>
  </rv>
  <rv s="3">
    <fb>15190.79</fb>
    <v>7</v>
  </rv>
  <rv s="3">
    <fb>44949</fb>
    <v>6</v>
  </rv>
  <rv s="3">
    <fb>86.28</fb>
    <v>7</v>
  </rv>
  <rv s="3">
    <fb>68.89</fb>
    <v>7</v>
  </rv>
  <rv s="3">
    <fb>72.86</fb>
    <v>7</v>
  </rv>
  <rv s="3">
    <fb>136.69999999999999</fb>
    <v>7</v>
  </rv>
  <rv s="3">
    <fb>101.14</fb>
    <v>7</v>
  </rv>
  <rv s="3">
    <fb>91.23</fb>
    <v>7</v>
  </rv>
  <rv s="3">
    <fb>55.29</fb>
    <v>7</v>
  </rv>
  <rv s="3">
    <fb>83.4</fb>
    <v>7</v>
  </rv>
  <rv s="3">
    <fb>147.88999999999999</fb>
    <v>7</v>
  </rv>
  <rv s="3">
    <fb>36.25</fb>
    <v>7</v>
  </rv>
  <rv s="3">
    <fb>53.51</fb>
    <v>12</v>
  </rv>
  <rv s="3">
    <fb>15.526</fb>
    <v>12</v>
  </rv>
  <rv s="3">
    <fb>67.45</fb>
    <v>12</v>
  </rv>
  <rv s="3">
    <fb>119.08</fb>
    <v>12</v>
  </rv>
  <rv s="3">
    <fb>58.96</fb>
    <v>12</v>
  </rv>
  <rv s="3">
    <fb>60.43</fb>
    <v>12</v>
  </rv>
  <rv s="3">
    <fb>73.97</fb>
    <v>12</v>
  </rv>
  <rv s="3">
    <fb>33.82</fb>
    <v>12</v>
  </rv>
  <rv s="3">
    <fb>29.67</fb>
    <v>12</v>
  </rv>
  <rv s="3">
    <fb>35.395000000000003</fb>
    <v>12</v>
  </rv>
  <rv s="3">
    <fb>100.98</fb>
    <v>12</v>
  </rv>
  <rv s="3">
    <fb>13.9</fb>
    <v>12</v>
  </rv>
  <rv s="3">
    <fb>33.454999999999998</fb>
    <v>12</v>
  </rv>
  <rv s="3">
    <fb>63.94</fb>
    <v>12</v>
  </rv>
  <rv s="3">
    <fb>21.24</fb>
    <v>12</v>
  </rv>
  <rv s="3">
    <fb>37.125</fb>
    <v>12</v>
  </rv>
  <rv s="3">
    <fb>21.68</fb>
    <v>7</v>
  </rv>
  <rv s="3">
    <fb>28.32</fb>
    <v>7</v>
  </rv>
  <rv s="3">
    <fb>25.62</fb>
    <v>7</v>
  </rv>
  <rv s="3">
    <fb>95.9</fb>
    <v>7</v>
  </rv>
  <rv s="3">
    <fb>4805</fb>
    <v>21</v>
  </rv>
  <rv s="3">
    <fb>1.0867</fb>
    <v>7</v>
  </rv>
  <rv s="3">
    <fb>0.91990000000000005</fb>
    <v>12</v>
  </rv>
  <rv s="3">
    <fb>0.80640000000000001</fb>
    <v>29</v>
  </rv>
  <rv s="3">
    <fb>44948</fb>
    <v>6</v>
  </rv>
  <rv s="3">
    <fb>23090</fb>
    <v>7</v>
  </rv>
  <rv s="3">
    <fb>69.555000000000007</fb>
    <v>33</v>
  </rv>
  <rv s="3">
    <fb>129.85</fb>
    <v>35</v>
  </rv>
  <rv s="3">
    <fb>146.47999999999999</fb>
    <v>12</v>
  </rv>
  <rv s="3">
    <fb>121.37</fb>
    <v>12</v>
  </rv>
  <rv s="3">
    <fb>143</fb>
    <v>12</v>
  </rv>
  <rv s="3">
    <fb>130.15</fb>
    <v>12</v>
  </rv>
  <rv s="3">
    <fb>84.793999999999997</fb>
    <v>12</v>
  </rv>
  <rv s="3">
    <fb>4.8724999999999996</fb>
    <v>12</v>
  </rv>
  <rv s="3">
    <fb>14573.91</fb>
    <v>7</v>
  </rv>
  <rv s="3">
    <fb>44956</fb>
    <v>6</v>
  </rv>
  <rv s="3">
    <fb>87.3185</fb>
    <v>7</v>
  </rv>
  <rv s="3">
    <fb>132.69</fb>
    <v>7</v>
  </rv>
  <rv s="3">
    <fb>67.91</fb>
    <v>7</v>
  </rv>
  <rv s="3">
    <fb>73.400000000000006</fb>
    <v>7</v>
  </rv>
  <rv s="3">
    <fb>141.77000000000001</fb>
    <v>7</v>
  </rv>
  <rv s="3">
    <fb>102.85</fb>
    <v>7</v>
  </rv>
  <rv s="3">
    <fb>85.96</fb>
    <v>7</v>
  </rv>
  <rv s="3">
    <fb>58.2</fb>
    <v>7</v>
  </rv>
  <rv s="3">
    <fb>83.41</fb>
    <v>7</v>
  </rv>
  <rv s="3">
    <fb>151.35</fb>
    <v>7</v>
  </rv>
  <rv s="3">
    <fb>40.96</fb>
    <v>7</v>
  </rv>
  <rv s="3">
    <fb>36.590000000000003</fb>
    <v>7</v>
  </rv>
  <rv s="3">
    <fb>56.77</fb>
    <v>12</v>
  </rv>
  <rv s="3">
    <fb>15.667999999999999</fb>
    <v>12</v>
  </rv>
  <rv s="3">
    <fb>66.38</fb>
    <v>12</v>
  </rv>
  <rv s="3">
    <fb>121.22</fb>
    <v>12</v>
  </rv>
  <rv s="3">
    <fb>60.54</fb>
    <v>12</v>
  </rv>
  <rv s="3">
    <fb>62.34</fb>
    <v>12</v>
  </rv>
  <rv s="3">
    <fb>75.900000000000006</fb>
    <v>12</v>
  </rv>
  <rv s="3">
    <fb>99.16</fb>
    <v>12</v>
  </rv>
  <rv s="3">
    <fb>71.34</fb>
    <v>12</v>
  </rv>
  <rv s="3">
    <fb>33.369999999999997</fb>
    <v>12</v>
  </rv>
  <rv s="3">
    <fb>34.82</fb>
    <v>12</v>
  </rv>
  <rv s="3">
    <fb>103.46</fb>
    <v>12</v>
  </rv>
  <rv s="3">
    <fb>14.358000000000001</fb>
    <v>12</v>
  </rv>
  <rv s="3">
    <fb>35.08</fb>
    <v>12</v>
  </rv>
  <rv s="3">
    <fb>67.13</fb>
    <v>12</v>
  </rv>
  <rv s="3">
    <fb>18.925999999999998</fb>
    <v>12</v>
  </rv>
  <rv s="3">
    <fb>21.75</fb>
    <v>12</v>
  </rv>
  <rv s="3">
    <fb>36.85</fb>
    <v>12</v>
  </rv>
  <rv s="3">
    <fb>20.57</fb>
    <v>7</v>
  </rv>
  <rv s="3">
    <fb>26.25</fb>
    <v>7</v>
  </rv>
  <rv s="3">
    <fb>24.56</fb>
    <v>7</v>
  </rv>
  <rv s="3">
    <fb>93.6</fb>
    <v>7</v>
  </rv>
  <rv s="3">
    <fb>5015</fb>
    <v>21</v>
  </rv>
  <rv s="3">
    <fb>1.0792999999999999</fb>
    <v>7</v>
  </rv>
  <rv s="3">
    <fb>0.92620000000000002</fb>
    <v>12</v>
  </rv>
  <rv s="3">
    <fb>0.82940000000000003</fb>
    <v>29</v>
  </rv>
  <rv s="3">
    <fb>6.7732999999999999</fb>
    <v>31</v>
  </rv>
  <rv s="3">
    <fb>44955</fb>
    <v>6</v>
  </rv>
  <rv s="3">
    <fb>23381.51</fb>
    <v>7</v>
  </rv>
  <rv s="3">
    <fb>70.645499999999998</fb>
    <v>33</v>
  </rv>
  <rv s="3">
    <fb>131.16999999999999</fb>
    <v>35</v>
  </rv>
  <rv s="3">
    <fb>147.495</fb>
    <v>12</v>
  </rv>
  <rv s="3">
    <fb>121.96</fb>
    <v>12</v>
  </rv>
  <rv s="3">
    <fb>144.62</fb>
    <v>12</v>
  </rv>
  <rv s="3">
    <fb>130.53</fb>
    <v>12</v>
  </rv>
  <rv s="3">
    <fb>85.587999999999994</fb>
    <v>12</v>
  </rv>
  <rv s="3">
    <fb>4.8672000000000004</fb>
    <v>12</v>
  </rv>
  <rv s="3">
    <fb>13796.99</fb>
    <v>7</v>
  </rv>
  <rv s="3">
    <fb>44963</fb>
    <v>6</v>
  </rv>
  <rv s="3">
    <fb>85.765500000000003</fb>
    <v>7</v>
  </rv>
  <rv s="3">
    <fb>132.80000000000001</fb>
    <v>7</v>
  </rv>
  <rv s="3">
    <fb>68.459999999999994</fb>
    <v>7</v>
  </rv>
  <rv s="3">
    <fb>73.180000000000007</fb>
    <v>7</v>
  </rv>
  <rv s="3">
    <fb>143.54</fb>
    <v>7</v>
  </rv>
  <rv s="3">
    <fb>102.92</fb>
    <v>7</v>
  </rv>
  <rv s="3">
    <fb>88.35</fb>
    <v>7</v>
  </rv>
  <rv s="3">
    <fb>58.57</fb>
    <v>7</v>
  </rv>
  <rv s="3">
    <fb>83.6</fb>
    <v>7</v>
  </rv>
  <rv s="3">
    <fb>151.47999999999999</fb>
    <v>7</v>
  </rv>
  <rv s="3">
    <fb>40.54</fb>
    <v>7</v>
  </rv>
  <rv s="3">
    <fb>37</fb>
    <v>7</v>
  </rv>
  <rv s="3">
    <fb>56.74</fb>
    <v>12</v>
  </rv>
  <rv s="3">
    <fb>15.826000000000001</fb>
    <v>12</v>
  </rv>
  <rv s="3">
    <fb>121.12</fb>
    <v>12</v>
  </rv>
  <rv s="3">
    <fb>60.03</fb>
    <v>12</v>
  </rv>
  <rv s="3">
    <fb>61.8</fb>
    <v>12</v>
  </rv>
  <rv s="3">
    <fb>75.72</fb>
    <v>12</v>
  </rv>
  <rv s="3">
    <fb>101.08</fb>
    <v>12</v>
  </rv>
  <rv s="3">
    <fb>70.39</fb>
    <v>12</v>
  </rv>
  <rv s="3">
    <fb>30.434999999999999</fb>
    <v>12</v>
  </rv>
  <rv s="3">
    <fb>35.340000000000003</fb>
    <v>12</v>
  </rv>
  <rv s="3">
    <fb>102.1</fb>
    <v>12</v>
  </rv>
  <rv s="3">
    <fb>13.958</fb>
    <v>12</v>
  </rv>
  <rv s="3">
    <fb>34.43</fb>
    <v>12</v>
  </rv>
  <rv s="3">
    <fb>18.937999999999999</fb>
    <v>12</v>
  </rv>
  <rv s="3">
    <fb>21.515000000000001</fb>
    <v>12</v>
  </rv>
  <rv s="3">
    <fb>37.11</fb>
    <v>12</v>
  </rv>
  <rv s="3">
    <fb>35.479999999999997</fb>
    <v>7</v>
  </rv>
  <rv s="3">
    <fb>20.38</fb>
    <v>7</v>
  </rv>
  <rv s="3">
    <fb>27.63</fb>
    <v>7</v>
  </rv>
  <rv s="3">
    <fb>24.74</fb>
    <v>7</v>
  </rv>
  <rv s="3">
    <fb>92.67</fb>
    <v>7</v>
  </rv>
  <rv s="3">
    <fb>4978.5</fb>
    <v>21</v>
  </rv>
  <rv s="3">
    <fb>1.0723</fb>
    <v>7</v>
  </rv>
  <rv s="3">
    <fb>0.93210000000000004</fb>
    <v>12</v>
  </rv>
  <rv s="3">
    <fb>0.82989999999999997</fb>
    <v>29</v>
  </rv>
  <rv s="3">
    <fb>6.7910000000000004</fb>
    <v>31</v>
  </rv>
  <rv s="3">
    <fb>44962</fb>
    <v>6</v>
  </rv>
  <rv s="3">
    <fb>23197</fb>
    <v>7</v>
  </rv>
  <rv s="3">
    <fb>71.780500000000004</fb>
    <v>33</v>
  </rv>
  <rv s="3">
    <fb>131.05000000000001</fb>
    <v>35</v>
  </rv>
  <rv s="3">
    <fb>146.10499999999999</fb>
    <v>12</v>
  </rv>
  <rv s="3">
    <fb>120.55500000000001</fb>
    <v>12</v>
  </rv>
  <rv s="3">
    <fb>143.17500000000001</fb>
    <v>12</v>
  </rv>
  <rv s="3">
    <fb>129.80000000000001</fb>
    <v>12</v>
  </rv>
  <rv s="3">
    <fb>85.674000000000007</fb>
    <v>12</v>
  </rv>
  <rv s="3">
    <fb>4.9202000000000004</fb>
    <v>12</v>
  </rv>
  <rv s="3">
    <fb>13472.18</fb>
    <v>7</v>
  </rv>
  <rv s="3">
    <fb>13855.72</fb>
    <v>7</v>
  </rv>
  <rv s="3">
    <fb>13607.31</fb>
    <v>7</v>
  </rv>
  <rv s="3">
    <fb>14144.05</fb>
    <v>7</v>
  </rv>
  <rv s="3">
    <fb>14795.63</fb>
    <v>7</v>
  </rv>
  <rv s="3">
    <fb>14702.77</fb>
    <v>7</v>
  </rv>
  <rv s="3">
    <fb>15309.77</fb>
    <v>7</v>
  </rv>
  <rv s="3">
    <fb>15605.67</fb>
    <v>7</v>
  </rv>
  <rv s="3">
    <fb>15767.02</fb>
    <v>7</v>
  </rv>
  <rv s="3">
    <fb>15291.05</fb>
    <v>7</v>
  </rv>
  <rv s="3">
    <fb>15018.17</fb>
    <v>7</v>
  </rv>
  <rv s="3">
    <fb>15188.45</fb>
    <v>7</v>
  </rv>
  <rv s="3">
    <fb>15184.31</fb>
    <v>7</v>
  </rv>
  <rv s="3">
    <fb>15539.74</fb>
    <v>7</v>
  </rv>
  <rv s="3">
    <fb>15918.37</fb>
    <v>7</v>
  </rv>
  <rv s="3">
    <fb>15777.55</fb>
    <v>7</v>
  </rv>
  <rv s="3">
    <fb>15962.58</fb>
    <v>7</v>
  </rv>
  <rv s="3">
    <fb>15999.4</fb>
    <v>7</v>
  </rv>
  <rv s="3">
    <fb>16021.62</fb>
    <v>7</v>
  </rv>
  <rv s="3">
    <fb>83.581500000000005</fb>
    <v>7</v>
  </rv>
  <rv s="3">
    <fb>142.79</fb>
    <v>7</v>
  </rv>
  <rv s="3">
    <fb>133.25</fb>
    <v>7</v>
  </rv>
  <rv s="3">
    <fb>67.27</fb>
    <v>7</v>
  </rv>
  <rv s="3">
    <fb>37.71</fb>
    <v>7</v>
  </rv>
  <rv s="3">
    <fb>132</fb>
    <v>7</v>
  </rv>
  <rv s="3">
    <fb>98.92</fb>
    <v>7</v>
  </rv>
  <rv s="3">
    <fb>35.36</fb>
    <v>7</v>
  </rv>
  <rv s="3">
    <fb>49.82</fb>
    <v>7</v>
  </rv>
  <rv s="3">
    <fb>81.14</fb>
    <v>7</v>
  </rv>
  <rv s="3">
    <fb>51.51</fb>
    <v>12</v>
  </rv>
  <rv s="3">
    <fb>13.192</fb>
    <v>12</v>
  </rv>
  <rv s="3">
    <fb>61.3</fb>
    <v>12</v>
  </rv>
  <rv s="3">
    <fb>121.58</fb>
    <v>12</v>
  </rv>
  <rv s="3">
    <fb>55.05</fb>
    <v>12</v>
  </rv>
  <rv s="3">
    <fb>59.99</fb>
    <v>12</v>
  </rv>
  <rv s="3">
    <fb>75.150000000000006</fb>
    <v>12</v>
  </rv>
  <rv s="3">
    <fb>98.8</fb>
    <v>12</v>
  </rv>
  <rv s="3">
    <fb>66.12</fb>
    <v>12</v>
  </rv>
  <rv s="3">
    <fb>31.125</fb>
    <v>12</v>
  </rv>
  <rv s="3">
    <fb>35.090000000000003</fb>
    <v>12</v>
  </rv>
  <rv s="3">
    <fb>93.67</fb>
    <v>12</v>
  </rv>
  <rv s="3">
    <fb>13.284000000000001</fb>
    <v>12</v>
  </rv>
  <rv s="3">
    <fb>29.524999999999999</fb>
    <v>12</v>
  </rv>
  <rv s="3">
    <fb>60.24</fb>
    <v>12</v>
  </rv>
  <rv s="3">
    <fb>18.917999999999999</fb>
    <v>12</v>
  </rv>
  <rv s="3">
    <fb>18.559999999999999</fb>
    <v>12</v>
  </rv>
  <rv s="3">
    <fb>35.865000000000002</fb>
    <v>12</v>
  </rv>
  <rv s="3">
    <fb>33.64</fb>
    <v>7</v>
  </rv>
  <rv s="3">
    <fb>20.239999999999998</fb>
    <v>7</v>
  </rv>
  <rv s="3">
    <fb>30.21</fb>
    <v>7</v>
  </rv>
  <rv s="3">
    <fb>23.16</fb>
    <v>7</v>
  </rv>
  <rv s="3">
    <fb>97.87</fb>
    <v>7</v>
  </rv>
  <rv s="3">
    <fb>4838</fb>
    <v>21</v>
  </rv>
  <rv s="3">
    <fb>1.0325</fb>
    <v>7</v>
  </rv>
  <rv s="3">
    <fb>0.96809999999999996</fb>
    <v>12</v>
  </rv>
  <rv s="3">
    <fb>0.85060000000000002</fb>
    <v>29</v>
  </rv>
  <rv s="3">
    <fb>7.0709999999999997</fb>
    <v>31</v>
  </rv>
  <rv s="3">
    <fb>44877</fb>
    <v>6</v>
  </rv>
  <rv s="3">
    <fb>60.375</fb>
    <v>33</v>
  </rv>
  <rv s="3">
    <fb>139.88</fb>
    <v>35</v>
  </rv>
  <rv s="3">
    <fb>147.315</fb>
    <v>12</v>
  </rv>
  <rv s="3">
    <fb>121.735</fb>
    <v>12</v>
  </rv>
  <rv s="3">
    <fb>142.84</fb>
    <v>12</v>
  </rv>
  <rv s="3">
    <fb>88.12</fb>
    <v>12</v>
  </rv>
  <rv s="3">
    <fb>4.9404000000000003</fb>
    <v>12</v>
  </rv>
  <rv s="3">
    <fb>44880</fb>
    <v>6</v>
  </rv>
  <rv s="3">
    <fb>84.45</fb>
    <v>7</v>
  </rv>
  <rv s="3">
    <fb>144.74</fb>
    <v>7</v>
  </rv>
  <rv s="3">
    <fb>133.08000000000001</fb>
    <v>7</v>
  </rv>
  <rv s="3">
    <fb>38.18</fb>
    <v>7</v>
  </rv>
  <rv s="3">
    <fb>73.55</fb>
    <v>7</v>
  </rv>
  <rv s="3">
    <fb>35.44</fb>
    <v>7</v>
  </rv>
  <rv s="3">
    <fb>94.08</fb>
    <v>7</v>
  </rv>
  <rv s="3">
    <fb>50.56</fb>
    <v>7</v>
  </rv>
  <rv s="3">
    <fb>81.02</fb>
    <v>7</v>
  </rv>
  <rv s="3">
    <fb>51.44</fb>
    <v>12</v>
  </rv>
  <rv s="3">
    <fb>62.13</fb>
    <v>12</v>
  </rv>
  <rv s="3">
    <fb>120.76</fb>
    <v>12</v>
  </rv>
  <rv s="3">
    <fb>54.93</fb>
    <v>12</v>
  </rv>
  <rv s="3">
    <fb>60.15</fb>
    <v>12</v>
  </rv>
  <rv s="3">
    <fb>74.569999999999993</fb>
    <v>12</v>
  </rv>
  <rv s="3">
    <fb>98.73</fb>
    <v>12</v>
  </rv>
  <rv s="3">
    <fb>66.05</fb>
    <v>12</v>
  </rv>
  <rv s="3">
    <fb>31.085000000000001</fb>
    <v>12</v>
  </rv>
  <rv s="3">
    <fb>28.4</fb>
    <v>12</v>
  </rv>
  <rv s="3">
    <fb>35.424999999999997</fb>
    <v>12</v>
  </rv>
  <rv s="3">
    <fb>93.65</fb>
    <v>12</v>
  </rv>
  <rv s="3">
    <fb>13.298</fb>
    <v>12</v>
  </rv>
  <rv s="3">
    <fb>29.375</fb>
    <v>12</v>
  </rv>
  <rv s="3">
    <fb>61.13</fb>
    <v>12</v>
  </rv>
  <rv s="3">
    <fb>18.675999999999998</fb>
    <v>12</v>
  </rv>
  <rv s="3">
    <fb>18.53</fb>
    <v>12</v>
  </rv>
  <rv s="3">
    <fb>36.075000000000003</fb>
    <v>12</v>
  </rv>
  <rv s="3">
    <fb>33.74</fb>
    <v>7</v>
  </rv>
  <rv s="3">
    <fb>19.88</fb>
    <v>7</v>
  </rv>
  <rv s="3">
    <fb>30.63</fb>
    <v>7</v>
  </rv>
  <rv s="3">
    <fb>23.04</fb>
    <v>7</v>
  </rv>
  <rv s="3">
    <fb>94.78</fb>
    <v>7</v>
  </rv>
  <rv s="3">
    <fb>4809</fb>
    <v>21</v>
  </rv>
  <rv s="3">
    <fb>1.0347999999999999</fb>
    <v>7</v>
  </rv>
  <rv s="3">
    <fb>0.96609999999999996</fb>
    <v>12</v>
  </rv>
  <rv s="3">
    <fb>0.84299999999999997</fb>
    <v>29</v>
  </rv>
  <rv s="3">
    <fb>7.0439999999999996</fb>
    <v>31</v>
  </rv>
  <rv s="3">
    <fb>16367</fb>
    <v>7</v>
  </rv>
  <rv s="3">
    <fb>139.29</fb>
    <v>35</v>
  </rv>
  <rv s="3">
    <fb>148.07499999999999</fb>
    <v>12</v>
  </rv>
  <rv s="3">
    <fb>122.265</fb>
    <v>12</v>
  </rv>
  <rv s="3">
    <fb>144.05500000000001</fb>
    <v>12</v>
  </rv>
  <rv s="3">
    <fb>131.02000000000001</fb>
    <v>12</v>
  </rv>
  <rv s="3">
    <fb>88.317999999999998</fb>
    <v>12</v>
  </rv>
  <rv s="3">
    <fb>4.9387999999999996</fb>
    <v>12</v>
  </rv>
  <rv s="3">
    <fb>44881</fb>
    <v>6</v>
  </rv>
  <rv s="3">
    <fb>83.293999999999997</fb>
    <v>7</v>
  </rv>
  <rv s="3">
    <fb>142.53</fb>
    <v>7</v>
  </rv>
  <rv s="3">
    <fb>133.02000000000001</fb>
    <v>7</v>
  </rv>
  <rv s="3">
    <fb>68.62</fb>
    <v>7</v>
  </rv>
  <rv s="3">
    <fb>37.909999999999997</fb>
    <v>7</v>
  </rv>
  <rv s="3">
    <fb>73.91</fb>
    <v>7</v>
  </rv>
  <rv s="3">
    <fb>131.77000000000001</fb>
    <v>7</v>
  </rv>
  <rv s="3">
    <fb>98.88</fb>
    <v>7</v>
  </rv>
  <rv s="3">
    <fb>35.270000000000003</fb>
    <v>7</v>
  </rv>
  <rv s="3">
    <fb>50.06</fb>
    <v>7</v>
  </rv>
  <rv s="3">
    <fb>80.23</fb>
    <v>7</v>
  </rv>
  <rv s="3">
    <fb>49.634999999999998</fb>
    <v>12</v>
  </rv>
  <rv s="3">
    <fb>13.208</fb>
    <v>12</v>
  </rv>
  <rv s="3">
    <fb>60.81</fb>
    <v>12</v>
  </rv>
  <rv s="3">
    <fb>119.06</fb>
    <v>12</v>
  </rv>
  <rv s="3">
    <fb>53.82</fb>
    <v>12</v>
  </rv>
  <rv s="3">
    <fb>58.95</fb>
    <v>12</v>
  </rv>
  <rv s="3">
    <fb>74.83</fb>
    <v>12</v>
  </rv>
  <rv s="3">
    <fb>97.98</fb>
    <v>12</v>
  </rv>
  <rv s="3">
    <fb>65.150000000000006</fb>
    <v>12</v>
  </rv>
  <rv s="3">
    <fb>35.409999999999997</fb>
    <v>12</v>
  </rv>
  <rv s="3">
    <fb>93.38</fb>
    <v>12</v>
  </rv>
  <rv s="3">
    <fb>12.962</fb>
    <v>12</v>
  </rv>
  <rv s="3">
    <fb>28.34</fb>
    <v>12</v>
  </rv>
  <rv s="3">
    <fb>18.526</fb>
    <v>12</v>
  </rv>
  <rv s="3">
    <fb>18.170000000000002</fb>
    <v>12</v>
  </rv>
  <rv s="3">
    <fb>36.015000000000001</fb>
    <v>12</v>
  </rv>
  <rv s="3">
    <fb>33.659999999999997</fb>
    <v>7</v>
  </rv>
  <rv s="3">
    <fb>19.739999999999998</fb>
    <v>7</v>
  </rv>
  <rv s="3">
    <fb>22.69</fb>
    <v>7</v>
  </rv>
  <rv s="3">
    <fb>92.62</fb>
    <v>7</v>
  </rv>
  <rv s="3">
    <fb>4798</fb>
    <v>21</v>
  </rv>
  <rv s="3">
    <fb>1.0391999999999999</fb>
    <v>7</v>
  </rv>
  <rv s="3">
    <fb>0.96189999999999998</fb>
    <v>12</v>
  </rv>
  <rv s="3">
    <fb>0.83950000000000002</fb>
    <v>29</v>
  </rv>
  <rv s="3">
    <fb>7.0849000000000002</fb>
    <v>31</v>
  </rv>
  <rv s="3">
    <fb>16381.34</fb>
    <v>7</v>
  </rv>
  <rv s="3">
    <fb>59.774999999999999</fb>
    <v>33</v>
  </rv>
  <rv s="3">
    <fb>139.55000000000001</fb>
    <v>35</v>
  </rv>
  <rv s="3">
    <fb>149.05000000000001</fb>
    <v>12</v>
  </rv>
  <rv s="3">
    <fb>123.315</fb>
    <v>12</v>
  </rv>
  <rv s="3">
    <fb>145.33000000000001</fb>
    <v>12</v>
  </rv>
  <rv s="3">
    <fb>132.07</fb>
    <v>12</v>
  </rv>
  <rv s="3">
    <fb>88.052000000000007</fb>
    <v>12</v>
  </rv>
  <rv s="3">
    <fb>4.87</fb>
    <v>12</v>
  </rv>
  <rv s="3">
    <fb>44882</fb>
    <v>6</v>
  </rv>
  <rv s="3">
    <fb>83.330200000000005</fb>
    <v>7</v>
  </rv>
  <rv s="3">
    <fb>140.80000000000001</fb>
    <v>7</v>
  </rv>
  <rv s="3">
    <fb>132.96</fb>
    <v>7</v>
  </rv>
  <rv s="3">
    <fb>67.42</fb>
    <v>7</v>
  </rv>
  <rv s="3">
    <fb>37.57</fb>
    <v>7</v>
  </rv>
  <rv s="3">
    <fb>73.89</fb>
    <v>7</v>
  </rv>
  <rv s="3">
    <fb>131.94</fb>
    <v>7</v>
  </rv>
  <rv s="3">
    <fb>98.71</fb>
    <v>7</v>
  </rv>
  <rv s="3">
    <fb>35.08</fb>
    <v>7</v>
  </rv>
  <rv s="3">
    <fb>92.36</fb>
    <v>7</v>
  </rv>
  <rv s="3">
    <fb>49.68</fb>
    <v>7</v>
  </rv>
  <rv s="3">
    <fb>49.185000000000002</fb>
    <v>12</v>
  </rv>
  <rv s="3">
    <fb>13.172000000000001</fb>
    <v>12</v>
  </rv>
  <rv s="3">
    <fb>117.74</fb>
    <v>12</v>
  </rv>
  <rv s="3">
    <fb>53.2</fb>
    <v>12</v>
  </rv>
  <rv s="3">
    <fb>58.6</fb>
    <v>12</v>
  </rv>
  <rv s="3">
    <fb>74.8</fb>
    <v>12</v>
  </rv>
  <rv s="3">
    <fb>96.85</fb>
    <v>12</v>
  </rv>
  <rv s="3">
    <fb>64.95</fb>
    <v>12</v>
  </rv>
  <rv s="3">
    <fb>28.03</fb>
    <v>12</v>
  </rv>
  <rv s="3">
    <fb>35.104999999999997</fb>
    <v>12</v>
  </rv>
  <rv s="3">
    <fb>93.45</fb>
    <v>12</v>
  </rv>
  <rv s="3">
    <fb>12.802</fb>
    <v>12</v>
  </rv>
  <rv s="3">
    <fb>28.01</fb>
    <v>12</v>
  </rv>
  <rv s="3">
    <fb>59.73</fb>
    <v>12</v>
  </rv>
  <rv s="3">
    <fb>18.41</fb>
    <v>12</v>
  </rv>
  <rv s="3">
    <fb>18.428000000000001</fb>
    <v>12</v>
  </rv>
  <rv s="3">
    <fb>35.799999999999997</fb>
    <v>12</v>
  </rv>
  <rv s="3">
    <fb>33.409999999999997</fb>
    <v>7</v>
  </rv>
  <rv s="3">
    <fb>19.29</fb>
    <v>7</v>
  </rv>
  <rv s="3">
    <fb>29.4</fb>
    <v>7</v>
  </rv>
  <rv s="3">
    <fb>90.6</fb>
    <v>7</v>
  </rv>
  <rv s="3">
    <fb>4696</fb>
    <v>21</v>
  </rv>
  <rv s="3">
    <fb>1.036</fb>
    <v>7</v>
  </rv>
  <rv s="3">
    <fb>0.96489999999999998</fb>
    <v>12</v>
  </rv>
  <rv s="3">
    <fb>0.8427</fb>
    <v>29</v>
  </rv>
  <rv s="3">
    <fb>7.1551</fb>
    <v>31</v>
  </rv>
  <rv s="3">
    <fb>16878.23</fb>
    <v>7</v>
  </rv>
  <rv s="3">
    <fb>59.475000000000001</fb>
    <v>33</v>
  </rv>
  <rv s="3">
    <fb>140.18</fb>
    <v>35</v>
  </rv>
  <rv s="3">
    <fb>148.66</fb>
    <v>12</v>
  </rv>
  <rv s="3">
    <fb>123.015</fb>
    <v>12</v>
  </rv>
  <rv s="3">
    <fb>144.51</fb>
    <v>12</v>
  </rv>
  <rv s="3">
    <fb>131.97</fb>
    <v>12</v>
  </rv>
  <rv s="3">
    <fb>85.834000000000003</fb>
    <v>12</v>
  </rv>
  <rv s="3">
    <fb>4.8868999999999998</fb>
    <v>12</v>
  </rv>
  <rv s="3">
    <fb>44883</fb>
    <v>6</v>
  </rv>
  <rv s="3">
    <fb>16529</fb>
    <v>7</v>
  </rv>
  <rv s="3">
    <fb>84.78</fb>
    <v>7</v>
  </rv>
  <rv s="3">
    <fb>138.94999999999999</fb>
    <v>7</v>
  </rv>
  <rv s="3">
    <fb>134.63</fb>
    <v>7</v>
  </rv>
  <rv s="3">
    <fb>69.16</fb>
    <v>7</v>
  </rv>
  <rv s="3">
    <fb>38.32</fb>
    <v>7</v>
  </rv>
  <rv s="3">
    <fb>75.39</fb>
    <v>7</v>
  </rv>
  <rv s="3">
    <fb>130.66999999999999</fb>
    <v>7</v>
  </rv>
  <rv s="3">
    <fb>99.76</fb>
    <v>7</v>
  </rv>
  <rv s="3">
    <fb>90.39</fb>
    <v>7</v>
  </rv>
  <rv s="3">
    <fb>49.12</fb>
    <v>7</v>
  </rv>
  <rv s="3">
    <fb>80.260000000000005</fb>
    <v>7</v>
  </rv>
  <rv s="3">
    <fb>50.35</fb>
    <v>12</v>
  </rv>
  <rv s="3">
    <fb>13.448</fb>
    <v>12</v>
  </rv>
  <rv s="3">
    <fb>59.54</fb>
    <v>12</v>
  </rv>
  <rv s="3">
    <fb>119.26</fb>
    <v>12</v>
  </rv>
  <rv s="3">
    <fb>54.31</fb>
    <v>12</v>
  </rv>
  <rv s="3">
    <fb>59.71</fb>
    <v>12</v>
  </rv>
  <rv s="3">
    <fb>76.63</fb>
    <v>12</v>
  </rv>
  <rv s="3">
    <fb>66.22</fb>
    <v>12</v>
  </rv>
  <rv s="3">
    <fb>31.454999999999998</fb>
    <v>12</v>
  </rv>
  <rv s="3">
    <fb>28.745000000000001</fb>
    <v>12</v>
  </rv>
  <rv s="3">
    <fb>34.21</fb>
    <v>12</v>
  </rv>
  <rv s="3">
    <fb>94.9</fb>
    <v>12</v>
  </rv>
  <rv s="3">
    <fb>13.026</fb>
    <v>12</v>
  </rv>
  <rv s="3">
    <fb>28.684999999999999</fb>
    <v>12</v>
  </rv>
  <rv s="3">
    <fb>60.11</fb>
    <v>12</v>
  </rv>
  <rv s="3">
    <fb>18.867999999999999</fb>
    <v>12</v>
  </rv>
  <rv s="3">
    <fb>18.378</fb>
    <v>12</v>
  </rv>
  <rv s="3">
    <fb>36.655000000000001</fb>
    <v>12</v>
  </rv>
  <rv s="3">
    <fb>33.01</fb>
    <v>7</v>
  </rv>
  <rv s="3">
    <fb>19.2</fb>
    <v>7</v>
  </rv>
  <rv s="3">
    <fb>28.66</fb>
    <v>7</v>
  </rv>
  <rv s="3">
    <fb>21.6</fb>
    <v>7</v>
  </rv>
  <rv s="3">
    <fb>90.11</fb>
    <v>7</v>
  </rv>
  <rv s="3">
    <fb>4801</fb>
    <v>21</v>
  </rv>
  <rv s="3">
    <fb>1.0241</fb>
    <v>7</v>
  </rv>
  <rv s="3">
    <fb>0.97609999999999997</fb>
    <v>12</v>
  </rv>
  <rv s="3">
    <fb>0.84560000000000002</fb>
    <v>29</v>
  </rv>
  <rv s="3">
    <fb>7.1639999999999997</fb>
    <v>31</v>
  </rv>
  <rv s="3">
    <fb>16676.34</fb>
    <v>7</v>
  </rv>
  <rv s="3">
    <fb>142.12</fb>
    <v>35</v>
  </rv>
  <rv s="3">
    <fb>149.01</fb>
    <v>12</v>
  </rv>
  <rv s="3">
    <fb>122.94</fb>
    <v>12</v>
  </rv>
  <rv s="3">
    <fb>132.61000000000001</fb>
    <v>12</v>
  </rv>
  <rv s="3">
    <fb>86.811999999999998</fb>
    <v>12</v>
  </rv>
  <rv s="3">
    <fb>4.9061000000000003</fb>
    <v>12</v>
  </rv>
  <rv s="3">
    <fb>44887</fb>
    <v>6</v>
  </rv>
  <rv s="3">
    <fb>85.506200000000007</fb>
    <v>7</v>
  </rv>
  <rv s="3">
    <fb>140.52000000000001</fb>
    <v>7</v>
  </rv>
  <rv s="3">
    <fb>135.80000000000001</fb>
    <v>7</v>
  </rv>
  <rv s="3">
    <fb>69.75</fb>
    <v>7</v>
  </rv>
  <rv s="3">
    <fb>38.51</fb>
    <v>7</v>
  </rv>
  <rv s="3">
    <fb>75.94</fb>
    <v>7</v>
  </rv>
  <rv s="3">
    <fb>133.19999999999999</fb>
    <v>7</v>
  </rv>
  <rv s="3">
    <fb>100.53</fb>
    <v>7</v>
  </rv>
  <rv s="3">
    <fb>35.840000000000003</fb>
    <v>7</v>
  </rv>
  <rv s="3">
    <fb>93.22</fb>
    <v>7</v>
  </rv>
  <rv s="3">
    <fb>49.85</fb>
    <v>7</v>
  </rv>
  <rv s="3">
    <fb>82.08</fb>
    <v>7</v>
  </rv>
  <rv s="3">
    <fb>50.55</fb>
    <v>12</v>
  </rv>
  <rv s="3">
    <fb>13.538</fb>
    <v>12</v>
  </rv>
  <rv s="3">
    <fb>61.17</fb>
    <v>12</v>
  </rv>
  <rv s="3">
    <fb>120.24</fb>
    <v>12</v>
  </rv>
  <rv s="3">
    <fb>54.48</fb>
    <v>12</v>
  </rv>
  <rv s="3">
    <fb>59.53</fb>
    <v>12</v>
  </rv>
  <rv s="3">
    <fb>76.73</fb>
    <v>12</v>
  </rv>
  <rv s="3">
    <fb>99.8</fb>
    <v>12</v>
  </rv>
  <rv s="3">
    <fb>66.58</fb>
    <v>12</v>
  </rv>
  <rv s="3">
    <fb>31.625</fb>
    <v>12</v>
  </rv>
  <rv s="3">
    <fb>28.934999999999999</fb>
    <v>12</v>
  </rv>
  <rv s="3">
    <fb>94.64</fb>
    <v>12</v>
  </rv>
  <rv s="3">
    <fb>12.981999999999999</fb>
    <v>12</v>
  </rv>
  <rv s="3">
    <fb>28.895</fb>
    <v>12</v>
  </rv>
  <rv s="3">
    <fb>60.09</fb>
    <v>12</v>
  </rv>
  <rv s="3">
    <fb>18.832000000000001</fb>
    <v>12</v>
  </rv>
  <rv s="3">
    <fb>33.03</fb>
    <v>7</v>
  </rv>
  <rv s="3">
    <fb>19.43</fb>
    <v>7</v>
  </rv>
  <rv s="3">
    <fb>28.96</fb>
    <v>7</v>
  </rv>
  <rv s="3">
    <fb>21.87</fb>
    <v>7</v>
  </rv>
  <rv s="3">
    <fb>91.78</fb>
    <v>7</v>
  </rv>
  <rv s="3">
    <fb>4788</fb>
    <v>21</v>
  </rv>
  <rv s="3">
    <fb>1.0302</fb>
    <v>7</v>
  </rv>
  <rv s="3">
    <fb>0.97030000000000005</fb>
    <v>12</v>
  </rv>
  <rv s="3">
    <fb>0.84130000000000005</fb>
    <v>29</v>
  </rv>
  <rv s="3">
    <fb>7.1387999999999998</fb>
    <v>31</v>
  </rv>
  <rv s="3">
    <fb>141.24</fb>
    <v>35</v>
  </rv>
  <rv s="3">
    <fb>149.38</fb>
    <v>12</v>
  </rv>
  <rv s="3">
    <fb>123.395</fb>
    <v>12</v>
  </rv>
  <rv s="3">
    <fb>145.07</fb>
    <v>12</v>
  </rv>
  <rv s="3">
    <fb>132.55000000000001</fb>
    <v>12</v>
  </rv>
  <rv s="3">
    <fb>86.623999999999995</fb>
    <v>12</v>
  </rv>
  <rv s="3">
    <fb>4.9099000000000004</fb>
    <v>12</v>
  </rv>
  <rv s="3">
    <fb>44888</fb>
    <v>6</v>
  </rv>
  <rv s="3">
    <fb>86.062100000000001</fb>
    <v>7</v>
  </rv>
  <rv s="3">
    <fb>142.55000000000001</fb>
    <v>7</v>
  </rv>
  <rv s="3">
    <fb>136.34</fb>
    <v>7</v>
  </rv>
  <rv s="3">
    <fb>70.53</fb>
    <v>7</v>
  </rv>
  <rv s="3">
    <fb>38.57</fb>
    <v>7</v>
  </rv>
  <rv s="3">
    <fb>134.38</fb>
    <v>7</v>
  </rv>
  <rv s="3">
    <fb>35.99</fb>
    <v>7</v>
  </rv>
  <rv s="3">
    <fb>92.21</fb>
    <v>7</v>
  </rv>
  <rv s="3">
    <fb>50.48</fb>
    <v>7</v>
  </rv>
  <rv s="3">
    <fb>82.4</fb>
    <v>7</v>
  </rv>
  <rv s="3">
    <fb>50.04</fb>
    <v>12</v>
  </rv>
  <rv s="3">
    <fb>13.634</fb>
    <v>12</v>
  </rv>
  <rv s="3">
    <fb>62.28</fb>
    <v>12</v>
  </rv>
  <rv s="3">
    <fb>120.62</fb>
    <v>12</v>
  </rv>
  <rv s="3">
    <fb>54.29</fb>
    <v>12</v>
  </rv>
  <rv s="3">
    <fb>59.63</fb>
    <v>12</v>
  </rv>
  <rv s="3">
    <fb>76.56</fb>
    <v>12</v>
  </rv>
  <rv s="3">
    <fb>99.74</fb>
    <v>12</v>
  </rv>
  <rv s="3">
    <fb>66.760000000000005</fb>
    <v>12</v>
  </rv>
  <rv s="3">
    <fb>31.704999999999998</fb>
    <v>12</v>
  </rv>
  <rv s="3">
    <fb>29.035</fb>
    <v>12</v>
  </rv>
  <rv s="3">
    <fb>35.545000000000002</fb>
    <v>12</v>
  </rv>
  <rv s="3">
    <fb>94.99</fb>
    <v>12</v>
  </rv>
  <rv s="3">
    <fb>12.87</fb>
    <v>12</v>
  </rv>
  <rv s="3">
    <fb>29.26</fb>
    <v>12</v>
  </rv>
  <rv s="3">
    <fb>60.7</fb>
    <v>12</v>
  </rv>
  <rv s="3">
    <fb>18.818000000000001</fb>
    <v>12</v>
  </rv>
  <rv s="3">
    <fb>18.835999999999999</fb>
    <v>12</v>
  </rv>
  <rv s="3">
    <fb>36.594999999999999</fb>
    <v>12</v>
  </rv>
  <rv s="3">
    <fb>33.24</fb>
    <v>7</v>
  </rv>
  <rv s="3">
    <fb>19.809999999999999</fb>
    <v>7</v>
  </rv>
  <rv s="3">
    <fb>27.85</fb>
    <v>7</v>
  </rv>
  <rv s="3">
    <fb>92.99</fb>
    <v>7</v>
  </rv>
  <rv s="3">
    <fb>4786</fb>
    <v>21</v>
  </rv>
  <rv s="3">
    <fb>0.9617</fb>
    <v>12</v>
  </rv>
  <rv s="3">
    <fb>0.82950000000000002</fb>
    <v>29</v>
  </rv>
  <rv s="3">
    <fb>7.1580000000000004</fb>
    <v>31</v>
  </rv>
  <rv s="3">
    <fb>16248</fb>
    <v>7</v>
  </rv>
  <rv s="3">
    <fb>59.8</fb>
    <v>33</v>
  </rv>
  <rv s="3">
    <fb>139.59</fb>
    <v>35</v>
  </rv>
  <rv s="3">
    <fb>149.315</fb>
    <v>12</v>
  </rv>
  <rv s="3">
    <fb>123.11</fb>
    <v>12</v>
  </rv>
  <rv s="3">
    <fb>145.94499999999999</fb>
    <v>12</v>
  </rv>
  <rv s="3">
    <fb>133.41999999999999</fb>
    <v>12</v>
  </rv>
  <rv s="3">
    <fb>86.835999999999999</fb>
    <v>12</v>
  </rv>
  <rv s="3">
    <fb>4.8815</fb>
    <v>12</v>
  </rv>
  <rv s="3">
    <fb>44890</fb>
    <v>6</v>
  </rv>
  <rv s="3">
    <fb>44889</fb>
    <v>6</v>
  </rv>
  <rv s="3">
    <fb>50.44</fb>
    <v>12</v>
  </rv>
  <rv s="3">
    <fb>13.722</fb>
    <v>12</v>
  </rv>
  <rv s="3">
    <fb>62.71</fb>
    <v>12</v>
  </rv>
  <rv s="3">
    <fb>122.5</fb>
    <v>12</v>
  </rv>
  <rv s="3">
    <fb>55.12</fb>
    <v>12</v>
  </rv>
  <rv s="3">
    <fb>77.510000000000005</fb>
    <v>12</v>
  </rv>
  <rv s="3">
    <fb>100.28</fb>
    <v>12</v>
  </rv>
  <rv s="3">
    <fb>67.239999999999995</fb>
    <v>12</v>
  </rv>
  <rv s="3">
    <fb>31.895</fb>
    <v>12</v>
  </rv>
  <rv s="3">
    <fb>29.35</fb>
    <v>12</v>
  </rv>
  <rv s="3">
    <fb>36.119999999999997</fb>
    <v>12</v>
  </rv>
  <rv s="3">
    <fb>95.6</fb>
    <v>12</v>
  </rv>
  <rv s="3">
    <fb>13.308</fb>
    <v>12</v>
  </rv>
  <rv s="3">
    <fb>60.84</fb>
    <v>12</v>
  </rv>
  <rv s="3">
    <fb>19.044</fb>
    <v>12</v>
  </rv>
  <rv s="3">
    <fb>18.994</fb>
    <v>12</v>
  </rv>
  <rv s="3">
    <fb>4812</fb>
    <v>21</v>
  </rv>
  <rv s="3">
    <fb>1.0407999999999999</fb>
    <v>7</v>
  </rv>
  <rv s="3">
    <fb>0.96060000000000001</fb>
    <v>12</v>
  </rv>
  <rv s="3">
    <fb>0.82550000000000001</fb>
    <v>29</v>
  </rv>
  <rv s="3">
    <fb>7.15</fb>
    <v>31</v>
  </rv>
  <rv s="3">
    <fb>15622</fb>
    <v>7</v>
  </rv>
  <rv s="3">
    <fb>60.35</fb>
    <v>33</v>
  </rv>
  <rv s="3">
    <fb>138.61000000000001</fb>
    <v>35</v>
  </rv>
  <rv s="3">
    <fb>151.38999999999999</fb>
    <v>12</v>
  </rv>
  <rv s="3">
    <fb>124.8</fb>
    <v>12</v>
  </rv>
  <rv s="3">
    <fb>147.42500000000001</fb>
    <v>12</v>
  </rv>
  <rv s="3">
    <fb>134.21</fb>
    <v>12</v>
  </rv>
  <rv s="3">
    <fb>86.798000000000002</fb>
    <v>12</v>
  </rv>
  <rv s="3">
    <fb>4.8696000000000002</fb>
    <v>12</v>
  </rv>
  <rv s="3">
    <fb>84.415899999999993</fb>
    <v>7</v>
  </rv>
  <rv s="3">
    <fb>141.75</fb>
    <v>7</v>
  </rv>
  <rv s="3">
    <fb>136.12</fb>
    <v>7</v>
  </rv>
  <rv s="3">
    <fb>70.209999999999994</fb>
    <v>7</v>
  </rv>
  <rv s="3">
    <fb>75.959999999999994</fb>
    <v>7</v>
  </rv>
  <rv s="3">
    <fb>99.46</fb>
    <v>7</v>
  </rv>
  <rv s="3">
    <fb>35.49</fb>
    <v>7</v>
  </rv>
  <rv s="3">
    <fb>89.35</fb>
    <v>7</v>
  </rv>
  <rv s="3">
    <fb>49.4</fb>
    <v>7</v>
  </rv>
  <rv s="3">
    <fb>80.53</fb>
    <v>7</v>
  </rv>
  <rv s="3">
    <fb>27.54</fb>
    <v>7</v>
  </rv>
  <rv s="3">
    <fb>21.69</fb>
    <v>7</v>
  </rv>
  <rv s="3">
    <fb>87.23</fb>
    <v>7</v>
  </rv>
  <rv s="3">
    <fb>16133.5</fb>
    <v>7</v>
  </rv>
  <rv s="3">
    <fb>44894</fb>
    <v>6</v>
  </rv>
  <rv s="3">
    <fb>84.37</fb>
    <v>7</v>
  </rv>
  <rv s="3">
    <fb>141.30000000000001</fb>
    <v>7</v>
  </rv>
  <rv s="3">
    <fb>135.78</fb>
    <v>7</v>
  </rv>
  <rv s="3">
    <fb>69.69</fb>
    <v>7</v>
  </rv>
  <rv s="3">
    <fb>38.340000000000003</fb>
    <v>7</v>
  </rv>
  <rv s="3">
    <fb>75.67</fb>
    <v>7</v>
  </rv>
  <rv s="3">
    <fb>129.46</fb>
    <v>7</v>
  </rv>
  <rv s="3">
    <fb>100.07</fb>
    <v>7</v>
  </rv>
  <rv s="3">
    <fb>35.700000000000003</fb>
    <v>7</v>
  </rv>
  <rv s="3">
    <fb>90.7</fb>
    <v>7</v>
  </rv>
  <rv s="3">
    <fb>49.42</fb>
    <v>7</v>
  </rv>
  <rv s="3">
    <fb>80.8</fb>
    <v>7</v>
  </rv>
  <rv s="3">
    <fb>49.91</fb>
    <v>12</v>
  </rv>
  <rv s="3">
    <fb>120.68</fb>
    <v>12</v>
  </rv>
  <rv s="3">
    <fb>77.03</fb>
    <v>12</v>
  </rv>
  <rv s="3">
    <fb>100.7</fb>
    <v>12</v>
  </rv>
  <rv s="3">
    <fb>66.3</fb>
    <v>12</v>
  </rv>
  <rv s="3">
    <fb>31.41</fb>
    <v>12</v>
  </rv>
  <rv s="3">
    <fb>29.225000000000001</fb>
    <v>12</v>
  </rv>
  <rv s="3">
    <fb>35.484999999999999</fb>
    <v>12</v>
  </rv>
  <rv s="3">
    <fb>95.44</fb>
    <v>12</v>
  </rv>
  <rv s="3">
    <fb>28.885000000000002</fb>
    <v>12</v>
  </rv>
  <rv s="3">
    <fb>59.87</fb>
    <v>12</v>
  </rv>
  <rv s="3">
    <fb>18.829999999999998</fb>
    <v>12</v>
  </rv>
  <rv s="3">
    <fb>19.064</fb>
    <v>12</v>
  </rv>
  <rv s="3">
    <fb>36.56</fb>
    <v>12</v>
  </rv>
  <rv s="3">
    <fb>19.559999999999999</fb>
    <v>7</v>
  </rv>
  <rv s="3">
    <fb>27.89</fb>
    <v>7</v>
  </rv>
  <rv s="3">
    <fb>22.01</fb>
    <v>7</v>
  </rv>
  <rv s="3">
    <fb>88.7</fb>
    <v>7</v>
  </rv>
  <rv s="3">
    <fb>4768.5</fb>
    <v>21</v>
  </rv>
  <rv s="3">
    <fb>1.0337000000000001</fb>
    <v>7</v>
  </rv>
  <rv s="3">
    <fb>0.96699999999999997</fb>
    <v>12</v>
  </rv>
  <rv s="3">
    <fb>0.83630000000000004</fb>
    <v>29</v>
  </rv>
  <rv s="3">
    <fb>7.2073999999999998</fb>
    <v>31</v>
  </rv>
  <rv s="3">
    <fb>16467.75</fb>
    <v>7</v>
  </rv>
  <rv s="3">
    <fb>60.85</fb>
    <v>33</v>
  </rv>
  <rv s="3">
    <fb>138.94</fb>
    <v>35</v>
  </rv>
  <rv s="3">
    <fb>149.54</fb>
    <v>12</v>
  </rv>
  <rv s="3">
    <fb>123.535</fb>
    <v>12</v>
  </rv>
  <rv s="3">
    <fb>145.245</fb>
    <v>12</v>
  </rv>
  <rv s="3">
    <fb>132.66999999999999</fb>
    <v>12</v>
  </rv>
  <rv s="3">
    <fb>86.421999999999997</fb>
    <v>12</v>
  </rv>
  <rv s="3">
    <fb>4.8055000000000003</fb>
    <v>12</v>
  </rv>
  <rv s="3">
    <fb>44895</fb>
    <v>6</v>
  </rv>
  <rv s="3">
    <fb>87.488299999999995</fb>
    <v>7</v>
  </rv>
  <rv s="3">
    <fb>146.16999999999999</fb>
    <v>7</v>
  </rv>
  <rv s="3">
    <fb>139.02000000000001</fb>
    <v>7</v>
  </rv>
  <rv s="3">
    <fb>39.24</fb>
    <v>7</v>
  </rv>
  <rv s="3">
    <fb>135.96</fb>
    <v>7</v>
  </rv>
  <rv s="3">
    <fb>101.72</fb>
    <v>7</v>
  </rv>
  <rv s="3">
    <fb>36.31</fb>
    <v>7</v>
  </rv>
  <rv s="3">
    <fb>91.15</fb>
    <v>7</v>
  </rv>
  <rv s="3">
    <fb>51.51</fb>
    <v>7</v>
  </rv>
  <rv s="3">
    <fb>82.75</fb>
    <v>7</v>
  </rv>
  <rv s="3">
    <fb>50.49</fb>
    <v>12</v>
  </rv>
  <rv s="3">
    <fb>13.792</fb>
    <v>12</v>
  </rv>
  <rv s="3">
    <fb>119.14</fb>
    <v>12</v>
  </rv>
  <rv s="3">
    <fb>53.99</fb>
    <v>12</v>
  </rv>
  <rv s="3">
    <fb>58.91</fb>
    <v>12</v>
  </rv>
  <rv s="3">
    <fb>76.760000000000005</fb>
    <v>12</v>
  </rv>
  <rv s="3">
    <fb>31.87</fb>
    <v>12</v>
  </rv>
  <rv s="3">
    <fb>29.085000000000001</fb>
    <v>12</v>
  </rv>
  <rv s="3">
    <fb>36.28</fb>
    <v>12</v>
  </rv>
  <rv s="3">
    <fb>95.74</fb>
    <v>12</v>
  </rv>
  <rv s="3">
    <fb>12.91</fb>
    <v>12</v>
  </rv>
  <rv s="3">
    <fb>29.15</fb>
    <v>12</v>
  </rv>
  <rv s="3">
    <fb>59.29</fb>
    <v>12</v>
  </rv>
  <rv s="3">
    <fb>18.728000000000002</fb>
    <v>12</v>
  </rv>
  <rv s="3">
    <fb>19.076000000000001</fb>
    <v>12</v>
  </rv>
  <rv s="3">
    <fb>36.46</fb>
    <v>12</v>
  </rv>
  <rv s="3">
    <fb>33.6</fb>
    <v>7</v>
  </rv>
  <rv s="3">
    <fb>20.43</fb>
    <v>7</v>
  </rv>
  <rv s="3">
    <fb>94.57</fb>
    <v>7</v>
  </rv>
  <rv s="3">
    <fb>4693.5</fb>
    <v>21</v>
  </rv>
  <rv s="3">
    <fb>1.0327</fb>
    <v>7</v>
  </rv>
  <rv s="3">
    <fb>0.96799999999999997</fb>
    <v>12</v>
  </rv>
  <rv s="3">
    <fb>7.1567999999999996</fb>
    <v>31</v>
  </rv>
  <rv s="3">
    <fb>16541.560000000001</fb>
    <v>7</v>
  </rv>
  <rv s="3">
    <fb>60.83</fb>
    <v>33</v>
  </rv>
  <rv s="3">
    <fb>138.68</fb>
    <v>35</v>
  </rv>
  <rv s="3">
    <fb>149.95500000000001</fb>
    <v>12</v>
  </rv>
  <rv s="3">
    <fb>124.035</fb>
    <v>12</v>
  </rv>
  <rv s="3">
    <fb>145.94999999999999</fb>
    <v>12</v>
  </rv>
  <rv s="3">
    <fb>133.19</fb>
    <v>12</v>
  </rv>
  <rv s="3">
    <fb>86.221999999999994</fb>
    <v>12</v>
  </rv>
  <rv s="3">
    <fb>4.8667999999999996</fb>
    <v>12</v>
  </rv>
  <rv s="3">
    <fb>44896</fb>
    <v>6</v>
  </rv>
  <rv s="3">
    <fb>87.040899999999993</fb>
    <v>7</v>
  </rv>
  <rv s="3">
    <fb>146.15</fb>
    <v>7</v>
  </rv>
  <rv s="3">
    <fb>139.41999999999999</fb>
    <v>7</v>
  </rv>
  <rv s="3">
    <fb>71.37</fb>
    <v>7</v>
  </rv>
  <rv s="3">
    <fb>39.159999999999997</fb>
    <v>7</v>
  </rv>
  <rv s="3">
    <fb>76.84</fb>
    <v>7</v>
  </rv>
  <rv s="3">
    <fb>136.15</fb>
    <v>7</v>
  </rv>
  <rv s="3">
    <fb>101.75</fb>
    <v>7</v>
  </rv>
  <rv s="3">
    <fb>36.1</fb>
    <v>7</v>
  </rv>
  <rv s="3">
    <fb>90.85</fb>
    <v>7</v>
  </rv>
  <rv s="3">
    <fb>51.81</fb>
    <v>7</v>
  </rv>
  <rv s="3">
    <fb>82.85</fb>
    <v>7</v>
  </rv>
  <rv s="3">
    <fb>50.56</fb>
    <v>12</v>
  </rv>
  <rv s="3">
    <fb>13.802</fb>
    <v>12</v>
  </rv>
  <rv s="3">
    <fb>63.46</fb>
    <v>12</v>
  </rv>
  <rv s="3">
    <fb>119.86</fb>
    <v>12</v>
  </rv>
  <rv s="3">
    <fb>53.91</fb>
    <v>12</v>
  </rv>
  <rv s="3">
    <fb>101.12</fb>
    <v>12</v>
  </rv>
  <rv s="3">
    <fb>66.150000000000006</fb>
    <v>12</v>
  </rv>
  <rv s="3">
    <fb>31.91</fb>
    <v>12</v>
  </rv>
  <rv s="3">
    <fb>29.125</fb>
    <v>12</v>
  </rv>
  <rv s="3">
    <fb>36.715000000000003</fb>
    <v>12</v>
  </rv>
  <rv s="3">
    <fb>95.87</fb>
    <v>12</v>
  </rv>
  <rv s="3">
    <fb>12.928000000000001</fb>
    <v>12</v>
  </rv>
  <rv s="3">
    <fb>29.19</fb>
    <v>12</v>
  </rv>
  <rv s="3">
    <fb>59.37</fb>
    <v>12</v>
  </rv>
  <rv s="3">
    <fb>18.72</fb>
    <v>12</v>
  </rv>
  <rv s="3">
    <fb>19.102</fb>
    <v>12</v>
  </rv>
  <rv s="3">
    <fb>36.454999999999998</fb>
    <v>12</v>
  </rv>
  <rv s="3">
    <fb>34.229999999999997</fb>
    <v>7</v>
  </rv>
  <rv s="3">
    <fb>28.64</fb>
    <v>7</v>
  </rv>
  <rv s="3">
    <fb>22.9</fb>
    <v>7</v>
  </rv>
  <rv s="3">
    <fb>93.66</fb>
    <v>7</v>
  </rv>
  <rv s="3">
    <fb>4707</fb>
    <v>21</v>
  </rv>
  <rv s="3">
    <fb>1.0405</fb>
    <v>7</v>
  </rv>
  <rv s="3">
    <fb>0.9607</fb>
    <v>12</v>
  </rv>
  <rv s="3">
    <fb>0.82930000000000004</fb>
    <v>29</v>
  </rv>
  <rv s="3">
    <fb>7.0879000000000003</fb>
    <v>31</v>
  </rv>
  <rv s="3">
    <fb>138.03</fb>
    <v>35</v>
  </rv>
  <rv s="3">
    <fb>150.13999999999999</fb>
    <v>12</v>
  </rv>
  <rv s="3">
    <fb>133.13999999999999</fb>
    <v>12</v>
  </rv>
  <rv s="3">
    <fb>86.022000000000006</fb>
    <v>12</v>
  </rv>
  <rv s="3">
    <fb>44897</fb>
    <v>6</v>
  </rv>
  <rv s="3">
    <fb>51.66</fb>
    <v>12</v>
  </rv>
  <rv s="3">
    <fb>13.916</fb>
    <v>12</v>
  </rv>
  <rv s="3">
    <fb>64.55</fb>
    <v>12</v>
  </rv>
  <rv s="3">
    <fb>119.32</fb>
    <v>12</v>
  </rv>
  <rv s="3">
    <fb>60.23</fb>
    <v>12</v>
  </rv>
  <rv s="3">
    <fb>78.09</fb>
    <v>12</v>
  </rv>
  <rv s="3">
    <fb>66.5</fb>
    <v>12</v>
  </rv>
  <rv s="3">
    <fb>31.95</fb>
    <v>12</v>
  </rv>
  <rv s="3">
    <fb>36.72</fb>
    <v>12</v>
  </rv>
  <rv s="3">
    <fb>98.16</fb>
    <v>12</v>
  </rv>
  <rv s="3">
    <fb>12.77</fb>
    <v>12</v>
  </rv>
  <rv s="3">
    <fb>29.295000000000002</fb>
    <v>12</v>
  </rv>
  <rv s="3">
    <fb>61.59</fb>
    <v>12</v>
  </rv>
  <rv s="3">
    <fb>18.757999999999999</fb>
    <v>12</v>
  </rv>
  <rv s="3">
    <fb>19.364000000000001</fb>
    <v>12</v>
  </rv>
  <rv s="3">
    <fb>36.81</fb>
    <v>12</v>
  </rv>
  <rv s="3">
    <fb>4735</fb>
    <v>21</v>
  </rv>
  <rv s="3">
    <fb>1.0522</fb>
    <v>7</v>
  </rv>
  <rv s="3">
    <fb>0.95</fb>
    <v>12</v>
  </rv>
  <rv s="3">
    <fb>0.81669999999999998</fb>
    <v>29</v>
  </rv>
  <rv s="3">
    <fb>7.0423999999999998</fb>
    <v>31</v>
  </rv>
  <rv s="3">
    <fb>16577.72</fb>
    <v>7</v>
  </rv>
  <rv s="3">
    <fb>61.2</fb>
    <v>33</v>
  </rv>
  <rv s="3">
    <fb>135.27000000000001</fb>
    <v>35</v>
  </rv>
  <rv s="3">
    <fb>150.73500000000001</fb>
    <v>12</v>
  </rv>
  <rv s="3">
    <fb>125.27500000000001</fb>
    <v>12</v>
  </rv>
  <rv s="3">
    <fb>134.54</fb>
    <v>12</v>
  </rv>
  <rv s="3">
    <fb>86.046000000000006</fb>
    <v>12</v>
  </rv>
  <rv s="3">
    <fb>4.9188000000000001</fb>
    <v>12</v>
  </rv>
  <rv s="3">
    <fb>84.93</fb>
    <v>7</v>
  </rv>
  <rv s="3">
    <fb>138.44</fb>
    <v>7</v>
  </rv>
  <rv s="3">
    <fb>70.63</fb>
    <v>7</v>
  </rv>
  <rv s="3">
    <fb>38.31</fb>
    <v>7</v>
  </rv>
  <rv s="3">
    <fb>76.22</fb>
    <v>7</v>
  </rv>
  <rv s="3">
    <fb>133.11000000000001</fb>
    <v>7</v>
  </rv>
  <rv s="3">
    <fb>100.62</fb>
    <v>7</v>
  </rv>
  <rv s="3">
    <fb>87.63</fb>
    <v>7</v>
  </rv>
  <rv s="3">
    <fb>51.12</fb>
    <v>7</v>
  </rv>
  <rv s="3">
    <fb>33.51</fb>
    <v>7</v>
  </rv>
  <rv s="3">
    <fb>20.440000000000001</fb>
    <v>7</v>
  </rv>
  <rv s="3">
    <fb>27.38</fb>
    <v>7</v>
  </rv>
  <rv s="3">
    <fb>22.87</fb>
    <v>7</v>
  </rv>
  <rv s="3">
    <fb>91.43</fb>
    <v>7</v>
  </rv>
  <rv s="3">
    <fb>16195</fb>
    <v>7</v>
  </rv>
  <rv s="3">
    <fb>44901</fb>
    <v>6</v>
  </rv>
  <rv s="3">
    <fb>83.626499999999993</fb>
    <v>7</v>
  </rv>
  <rv s="3">
    <fb>139.54</fb>
    <v>7</v>
  </rv>
  <rv s="3">
    <fb>137.38999999999999</fb>
    <v>7</v>
  </rv>
  <rv s="3">
    <fb>71.069999999999993</fb>
    <v>7</v>
  </rv>
  <rv s="3">
    <fb>38.020000000000003</fb>
    <v>7</v>
  </rv>
  <rv s="3">
    <fb>75.75</fb>
    <v>7</v>
  </rv>
  <rv s="3">
    <fb>130.26</fb>
    <v>7</v>
  </rv>
  <rv s="3">
    <fb>99.43</fb>
    <v>7</v>
  </rv>
  <rv s="3">
    <fb>34.729999999999997</fb>
    <v>7</v>
  </rv>
  <rv s="3">
    <fb>85.32</fb>
    <v>7</v>
  </rv>
  <rv s="3">
    <fb>49.65</fb>
    <v>7</v>
  </rv>
  <rv s="3">
    <fb>81.37</fb>
    <v>7</v>
  </rv>
  <rv s="3">
    <fb>51.07</fb>
    <v>12</v>
  </rv>
  <rv s="3">
    <fb>13.638</fb>
    <v>12</v>
  </rv>
  <rv s="3">
    <fb>65.58</fb>
    <v>12</v>
  </rv>
  <rv s="3">
    <fb>118.48</fb>
    <v>12</v>
  </rv>
  <rv s="3">
    <fb>54.52</fb>
    <v>12</v>
  </rv>
  <rv s="3">
    <fb>76.92</fb>
    <v>12</v>
  </rv>
  <rv s="3">
    <fb>101.76</fb>
    <v>12</v>
  </rv>
  <rv s="3">
    <fb>66.88</fb>
    <v>12</v>
  </rv>
  <rv s="3">
    <fb>32.14</fb>
    <v>12</v>
  </rv>
  <rv s="3">
    <fb>36.215000000000003</fb>
    <v>12</v>
  </rv>
  <rv s="3">
    <fb>97.22</fb>
    <v>12</v>
  </rv>
  <rv s="3">
    <fb>13.114000000000001</fb>
    <v>12</v>
  </rv>
  <rv s="3">
    <fb>29.74</fb>
    <v>12</v>
  </rv>
  <rv s="3">
    <fb>60.77</fb>
    <v>12</v>
  </rv>
  <rv s="3">
    <fb>18.89</fb>
    <v>12</v>
  </rv>
  <rv s="3">
    <fb>19.332000000000001</fb>
    <v>12</v>
  </rv>
  <rv s="3">
    <fb>37.225000000000001</fb>
    <v>12</v>
  </rv>
  <rv s="3">
    <fb>33.619999999999997</fb>
    <v>7</v>
  </rv>
  <rv s="3">
    <fb>26.22</fb>
    <v>7</v>
  </rv>
  <rv s="3">
    <fb>91.57</fb>
    <v>7</v>
  </rv>
  <rv s="3">
    <fb>1.0490999999999999</fb>
    <v>7</v>
  </rv>
  <rv s="3">
    <fb>0.95299999999999996</fb>
    <v>12</v>
  </rv>
  <rv s="3">
    <fb>0.82020000000000004</fb>
    <v>29</v>
  </rv>
  <rv s="3">
    <fb>6.9610000000000003</fb>
    <v>31</v>
  </rv>
  <rv s="3">
    <fb>16460.13</fb>
    <v>7</v>
  </rv>
  <rv s="3">
    <fb>61.575000000000003</fb>
    <v>33</v>
  </rv>
  <rv s="3">
    <fb>136.74</fb>
    <v>35</v>
  </rv>
  <rv s="3">
    <fb>150.5</fb>
    <v>12</v>
  </rv>
  <rv s="3">
    <fb>124.91500000000001</fb>
    <v>12</v>
  </rv>
  <rv s="3">
    <fb>146.69499999999999</fb>
    <v>12</v>
  </rv>
  <rv s="3">
    <fb>134.29</fb>
    <v>12</v>
  </rv>
  <rv s="3">
    <fb>85.855999999999995</fb>
    <v>12</v>
  </rv>
  <rv s="3">
    <fb>4.9227999999999996</fb>
    <v>12</v>
  </rv>
  <rv s="3">
    <fb>44902</fb>
    <v>6</v>
  </rv>
  <rv s="3">
    <fb>82.76</fb>
    <v>7</v>
  </rv>
  <rv s="3">
    <fb>138.69999999999999</fb>
    <v>7</v>
  </rv>
  <rv s="3">
    <fb>138.52000000000001</fb>
    <v>7</v>
  </rv>
  <rv s="3">
    <fb>70.739999999999995</fb>
    <v>7</v>
  </rv>
  <rv s="3">
    <fb>38.1</fb>
    <v>7</v>
  </rv>
  <rv s="3">
    <fb>76.069999999999993</fb>
    <v>7</v>
  </rv>
  <rv s="3">
    <fb>129.6</fb>
    <v>7</v>
  </rv>
  <rv s="3">
    <fb>99.3</fb>
    <v>7</v>
  </rv>
  <rv s="3">
    <fb>85.12</fb>
    <v>7</v>
  </rv>
  <rv s="3">
    <fb>81.19</fb>
    <v>7</v>
  </rv>
  <rv s="3">
    <fb>50.85</fb>
    <v>12</v>
  </rv>
  <rv s="3">
    <fb>13.593999999999999</fb>
    <v>12</v>
  </rv>
  <rv s="3">
    <fb>64.61</fb>
    <v>12</v>
  </rv>
  <rv s="3">
    <fb>118.24</fb>
    <v>12</v>
  </rv>
  <rv s="3">
    <fb>54.33</fb>
    <v>12</v>
  </rv>
  <rv s="3">
    <fb>58.73</fb>
    <v>12</v>
  </rv>
  <rv s="3">
    <fb>76.7</fb>
    <v>12</v>
  </rv>
  <rv s="3">
    <fb>100.82</fb>
    <v>12</v>
  </rv>
  <rv s="3">
    <fb>66.62</fb>
    <v>12</v>
  </rv>
  <rv s="3">
    <fb>32.195</fb>
    <v>12</v>
  </rv>
  <rv s="3">
    <fb>29.344999999999999</fb>
    <v>12</v>
  </rv>
  <rv s="3">
    <fb>35.784999999999997</fb>
    <v>12</v>
  </rv>
  <rv s="3">
    <fb>97.15</fb>
    <v>12</v>
  </rv>
  <rv s="3">
    <fb>13.084</fb>
    <v>12</v>
  </rv>
  <rv s="3">
    <fb>29.434999999999999</fb>
    <v>12</v>
  </rv>
  <rv s="3">
    <fb>18.704000000000001</fb>
    <v>12</v>
  </rv>
  <rv s="3">
    <fb>19.257999999999999</fb>
    <v>12</v>
  </rv>
  <rv s="3">
    <fb>37.305</fb>
    <v>12</v>
  </rv>
  <rv s="3">
    <fb>20.92</fb>
    <v>7</v>
  </rv>
  <rv s="3">
    <fb>23.26</fb>
    <v>7</v>
  </rv>
  <rv s="3">
    <fb>4657</fb>
    <v>21</v>
  </rv>
  <rv s="3">
    <fb>1.0468999999999999</fb>
    <v>7</v>
  </rv>
  <rv s="3">
    <fb>0.95499999999999996</fb>
    <v>12</v>
  </rv>
  <rv s="3">
    <fb>0.82369999999999999</fb>
    <v>29</v>
  </rv>
  <rv s="3">
    <fb>6.9935</fb>
    <v>31</v>
  </rv>
  <rv s="3">
    <fb>17095.05</fb>
    <v>7</v>
  </rv>
  <rv s="3">
    <fb>137.05000000000001</fb>
    <v>35</v>
  </rv>
  <rv s="3">
    <fb>151.37</fb>
    <v>12</v>
  </rv>
  <rv s="3">
    <fb>125.69</fb>
    <v>12</v>
  </rv>
  <rv s="3">
    <fb>134.78</fb>
    <v>12</v>
  </rv>
  <rv s="3">
    <fb>85.8</fb>
    <v>12</v>
  </rv>
  <rv s="3">
    <fb>4.9177</fb>
    <v>12</v>
  </rv>
  <rv s="3">
    <fb>44903</fb>
    <v>6</v>
  </rv>
  <rv s="3">
    <fb>84.89</fb>
    <v>7</v>
  </rv>
  <rv s="3">
    <fb>140.04</fb>
    <v>7</v>
  </rv>
  <rv s="3">
    <fb>139.77000000000001</fb>
    <v>7</v>
  </rv>
  <rv s="3">
    <fb>71.2</fb>
    <v>7</v>
  </rv>
  <rv s="3">
    <fb>38.380000000000003</fb>
    <v>7</v>
  </rv>
  <rv s="3">
    <fb>76.48</fb>
    <v>7</v>
  </rv>
  <rv s="3">
    <fb>131.72</fb>
    <v>7</v>
  </rv>
  <rv s="3">
    <fb>99.89</fb>
    <v>7</v>
  </rv>
  <rv s="3">
    <fb>34.619999999999997</fb>
    <v>7</v>
  </rv>
  <rv s="3">
    <fb>49.3</fb>
    <v>7</v>
  </rv>
  <rv s="3">
    <fb>81.790000000000006</fb>
    <v>7</v>
  </rv>
  <rv s="3">
    <fb>50.48</fb>
    <v>12</v>
  </rv>
  <rv s="3">
    <fb>13.502000000000001</fb>
    <v>12</v>
  </rv>
  <rv s="3">
    <fb>117.04</fb>
    <v>12</v>
  </rv>
  <rv s="3">
    <fb>53.96</fb>
    <v>12</v>
  </rv>
  <rv s="3">
    <fb>58.14</fb>
    <v>12</v>
  </rv>
  <rv s="3">
    <fb>76.12</fb>
    <v>12</v>
  </rv>
  <rv s="3">
    <fb>101.54</fb>
    <v>12</v>
  </rv>
  <rv s="3">
    <fb>65.92</fb>
    <v>12</v>
  </rv>
  <rv s="3">
    <fb>32.119999999999997</fb>
    <v>12</v>
  </rv>
  <rv s="3">
    <fb>96.72</fb>
    <v>12</v>
  </rv>
  <rv s="3">
    <fb>29.475000000000001</fb>
    <v>12</v>
  </rv>
  <rv s="3">
    <fb>59.32</fb>
    <v>12</v>
  </rv>
  <rv s="3">
    <fb>18.571999999999999</fb>
    <v>12</v>
  </rv>
  <rv s="3">
    <fb>19.193999999999999</fb>
    <v>12</v>
  </rv>
  <rv s="3">
    <fb>37.15</fb>
    <v>12</v>
  </rv>
  <rv s="3">
    <fb>33.94</fb>
    <v>7</v>
  </rv>
  <rv s="3">
    <fb>21.21</fb>
    <v>7</v>
  </rv>
  <rv s="3">
    <fb>25.09</fb>
    <v>7</v>
  </rv>
  <rv s="3">
    <fb>23.43</fb>
    <v>7</v>
  </rv>
  <rv s="3">
    <fb>91.29</fb>
    <v>7</v>
  </rv>
  <rv s="3">
    <fb>4677</fb>
    <v>21</v>
  </rv>
  <rv s="3">
    <fb>1.0505</fb>
    <v>7</v>
  </rv>
  <rv s="3">
    <fb>0.95169999999999999</fb>
    <v>12</v>
  </rv>
  <rv s="3">
    <fb>0.81950000000000001</fb>
    <v>29</v>
  </rv>
  <rv s="3">
    <fb>6.9702000000000002</fb>
    <v>31</v>
  </rv>
  <rv s="3">
    <fb>16928</fb>
    <v>7</v>
  </rv>
  <rv s="3">
    <fb>136.6</fb>
    <v>35</v>
  </rv>
  <rv s="3">
    <fb>151.715</fb>
    <v>12</v>
  </rv>
  <rv s="3">
    <fb>125.795</fb>
    <v>12</v>
  </rv>
  <rv s="3">
    <fb>147.94999999999999</fb>
    <v>12</v>
  </rv>
  <rv s="3">
    <fb>134.94</fb>
    <v>12</v>
  </rv>
  <rv s="3">
    <fb>85.475999999999999</fb>
    <v>12</v>
  </rv>
  <rv s="3">
    <fb>44904</fb>
    <v>6</v>
  </rv>
  <rv s="3">
    <fb>50.01</fb>
    <v>12</v>
  </rv>
  <rv s="3">
    <fb>13.44</fb>
    <v>12</v>
  </rv>
  <rv s="3">
    <fb>116.48</fb>
    <v>12</v>
  </rv>
  <rv s="3">
    <fb>57.61</fb>
    <v>12</v>
  </rv>
  <rv s="3">
    <fb>75.88</fb>
    <v>12</v>
  </rv>
  <rv s="3">
    <fb>65.94</fb>
    <v>12</v>
  </rv>
  <rv s="3">
    <fb>32.034999999999997</fb>
    <v>12</v>
  </rv>
  <rv s="3">
    <fb>29.184999999999999</fb>
    <v>12</v>
  </rv>
  <rv s="3">
    <fb>35.174999999999997</fb>
    <v>12</v>
  </rv>
  <rv s="3">
    <fb>96.76</fb>
    <v>12</v>
  </rv>
  <rv s="3">
    <fb>18.3</fb>
    <v>12</v>
  </rv>
  <rv s="3">
    <fb>19.23</fb>
    <v>12</v>
  </rv>
  <rv s="3">
    <fb>36.854999999999997</fb>
    <v>12</v>
  </rv>
  <rv s="3">
    <fb>1.0556000000000001</fb>
    <v>7</v>
  </rv>
  <rv s="3">
    <fb>0.81720000000000004</fb>
    <v>29</v>
  </rv>
  <rv s="3">
    <fb>6.9649000000000001</fb>
    <v>31</v>
  </rv>
  <rv s="3">
    <fb>136.65</fb>
    <v>35</v>
  </rv>
  <rv s="3">
    <fb>151.845</fb>
    <v>12</v>
  </rv>
  <rv s="3">
    <fb>125.985</fb>
    <v>12</v>
  </rv>
  <rv s="3">
    <fb>148.26</fb>
    <v>12</v>
  </rv>
  <rv s="3">
    <fb>134.61000000000001</fb>
    <v>12</v>
  </rv>
  <rv s="3">
    <fb>86.09</fb>
    <v>12</v>
  </rv>
  <rv s="3">
    <fb>4.9301000000000004</fb>
    <v>12</v>
  </rv>
  <rv s="3">
    <fb>84.804000000000002</fb>
    <v>7</v>
  </rv>
  <rv s="3">
    <fb>139.44999999999999</fb>
    <v>7</v>
  </rv>
  <rv s="3">
    <fb>72.45</fb>
    <v>7</v>
  </rv>
  <rv s="3">
    <fb>38.619999999999997</fb>
    <v>7</v>
  </rv>
  <rv s="3">
    <fb>76.69</fb>
    <v>7</v>
  </rv>
  <rv s="3">
    <fb>133.77000000000001</fb>
    <v>7</v>
  </rv>
  <rv s="3">
    <fb>100.77</fb>
    <v>7</v>
  </rv>
  <rv s="3">
    <fb>34.99</fb>
    <v>7</v>
  </rv>
  <rv s="3">
    <fb>84.85</fb>
    <v>7</v>
  </rv>
  <rv s="3">
    <fb>49.83</fb>
    <v>7</v>
  </rv>
  <rv s="3">
    <fb>81.680000000000007</fb>
    <v>7</v>
  </rv>
  <rv s="3">
    <fb>33.76</fb>
    <v>7</v>
  </rv>
  <rv s="3">
    <fb>21.46</fb>
    <v>7</v>
  </rv>
  <rv s="3">
    <fb>25.81</fb>
    <v>7</v>
  </rv>
  <rv s="3">
    <fb>89.18</fb>
    <v>7</v>
  </rv>
  <rv s="3">
    <fb>17113</fb>
    <v>7</v>
  </rv>
  <rv s="3">
    <fb>44908</fb>
    <v>6</v>
  </rv>
  <rv s="3">
    <fb>85.215000000000003</fb>
    <v>7</v>
  </rv>
  <rv s="3">
    <fb>72.67</fb>
    <v>7</v>
  </rv>
  <rv s="3">
    <fb>39.47</fb>
    <v>7</v>
  </rv>
  <rv s="3">
    <fb>76.58</fb>
    <v>7</v>
  </rv>
  <rv s="3">
    <fb>135.35</fb>
    <v>7</v>
  </rv>
  <rv s="3">
    <fb>101.15</fb>
    <v>7</v>
  </rv>
  <rv s="3">
    <fb>86.46</fb>
    <v>7</v>
  </rv>
  <rv s="3">
    <fb>50.67</fb>
    <v>7</v>
  </rv>
  <rv s="3">
    <fb>82.81</fb>
    <v>7</v>
  </rv>
  <rv s="3">
    <fb>13.53</fb>
    <v>12</v>
  </rv>
  <rv s="3">
    <fb>63.27</fb>
    <v>12</v>
  </rv>
  <rv s="3">
    <fb>116.66</fb>
    <v>12</v>
  </rv>
  <rv s="3">
    <fb>54.34</fb>
    <v>12</v>
  </rv>
  <rv s="3">
    <fb>58.12</fb>
    <v>12</v>
  </rv>
  <rv s="3">
    <fb>76.08</fb>
    <v>12</v>
  </rv>
  <rv s="3">
    <fb>66.53</fb>
    <v>12</v>
  </rv>
  <rv s="3">
    <fb>35.225000000000001</fb>
    <v>12</v>
  </rv>
  <rv s="3">
    <fb>96.55</fb>
    <v>12</v>
  </rv>
  <rv s="3">
    <fb>12.93</fb>
    <v>12</v>
  </rv>
  <rv s="3">
    <fb>29.135000000000002</fb>
    <v>12</v>
  </rv>
  <rv s="3">
    <fb>60.27</fb>
    <v>12</v>
  </rv>
  <rv s="3">
    <fb>18.518000000000001</fb>
    <v>12</v>
  </rv>
  <rv s="3">
    <fb>19.521999999999998</fb>
    <v>12</v>
  </rv>
  <rv s="3">
    <fb>37.159999999999997</fb>
    <v>12</v>
  </rv>
  <rv s="3">
    <fb>26.6</fb>
    <v>7</v>
  </rv>
  <rv s="3">
    <fb>23.24</fb>
    <v>7</v>
  </rv>
  <rv s="3">
    <fb>90.21</fb>
    <v>7</v>
  </rv>
  <rv s="3">
    <fb>4651.5</fb>
    <v>21</v>
  </rv>
  <rv s="3">
    <fb>1.0535000000000001</fb>
    <v>7</v>
  </rv>
  <rv s="3">
    <fb>0.94889999999999997</fb>
    <v>12</v>
  </rv>
  <rv s="3">
    <fb>0.81469999999999998</fb>
    <v>29</v>
  </rv>
  <rv s="3">
    <fb>6.9772999999999996</fb>
    <v>31</v>
  </rv>
  <rv s="3">
    <fb>16969.25</fb>
    <v>7</v>
  </rv>
  <rv s="3">
    <fb>62.25</fb>
    <v>33</v>
  </rv>
  <rv s="3">
    <fb>137.66</fb>
    <v>35</v>
  </rv>
  <rv s="3">
    <fb>149.745</fb>
    <v>12</v>
  </rv>
  <rv s="3">
    <fb>124.22499999999999</fb>
    <v>12</v>
  </rv>
  <rv s="3">
    <fb>145.88999999999999</fb>
    <v>12</v>
  </rv>
  <rv s="3">
    <fb>133.9</fb>
    <v>12</v>
  </rv>
  <rv s="3">
    <fb>85.94</fb>
    <v>12</v>
  </rv>
  <rv s="3">
    <fb>4.8844000000000003</fb>
    <v>12</v>
  </rv>
  <rv s="3">
    <fb>44909</fb>
    <v>6</v>
  </rv>
  <rv s="3">
    <fb>84.92</fb>
    <v>7</v>
  </rv>
  <rv s="3">
    <fb>138.74</fb>
    <v>7</v>
  </rv>
  <rv s="3">
    <fb>140.1</fb>
    <v>7</v>
  </rv>
  <rv s="3">
    <fb>39.090000000000003</fb>
    <v>7</v>
  </rv>
  <rv s="3">
    <fb>76.53</fb>
    <v>7</v>
  </rv>
  <rv s="3">
    <fb>134.21</fb>
    <v>7</v>
  </rv>
  <rv s="3">
    <fb>100.96</fb>
    <v>7</v>
  </rv>
  <rv s="3">
    <fb>34.64</fb>
    <v>7</v>
  </rv>
  <rv s="3">
    <fb>85.93</fb>
    <v>7</v>
  </rv>
  <rv s="3">
    <fb>50.01</fb>
    <v>7</v>
  </rv>
  <rv s="3">
    <fb>81.92</fb>
    <v>7</v>
  </rv>
  <rv s="3">
    <fb>13.622</fb>
    <v>12</v>
  </rv>
  <rv s="3">
    <fb>63.83</fb>
    <v>12</v>
  </rv>
  <rv s="3">
    <fb>117.66</fb>
    <v>12</v>
  </rv>
  <rv s="3">
    <fb>54.65</fb>
    <v>12</v>
  </rv>
  <rv s="3">
    <fb>76.319999999999993</fb>
    <v>12</v>
  </rv>
  <rv s="3">
    <fb>102.42</fb>
    <v>12</v>
  </rv>
  <rv s="3">
    <fb>67.209999999999994</fb>
    <v>12</v>
  </rv>
  <rv s="3">
    <fb>32.24</fb>
    <v>12</v>
  </rv>
  <rv s="3">
    <fb>29.13</fb>
    <v>12</v>
  </rv>
  <rv s="3">
    <fb>35.590000000000003</fb>
    <v>12</v>
  </rv>
  <rv s="3">
    <fb>96.77</fb>
    <v>12</v>
  </rv>
  <rv s="3">
    <fb>13.194000000000001</fb>
    <v>12</v>
  </rv>
  <rv s="3">
    <fb>29.7</fb>
    <v>12</v>
  </rv>
  <rv s="3">
    <fb>61.85</fb>
    <v>12</v>
  </rv>
  <rv s="3">
    <fb>18.52</fb>
    <v>12</v>
  </rv>
  <rv s="3">
    <fb>19.600000000000001</fb>
    <v>12</v>
  </rv>
  <rv s="3">
    <fb>34.28</fb>
    <v>7</v>
  </rv>
  <rv s="3">
    <fb>21.99</fb>
    <v>7</v>
  </rv>
  <rv s="3">
    <fb>27.34</fb>
    <v>7</v>
  </rv>
  <rv s="3">
    <fb>88.94</fb>
    <v>7</v>
  </rv>
  <rv s="3">
    <fb>4718</fb>
    <v>21</v>
  </rv>
  <rv s="3">
    <fb>1.0629999999999999</fb>
    <v>7</v>
  </rv>
  <rv s="3">
    <fb>0.94040000000000001</fb>
    <v>12</v>
  </rv>
  <rv s="3">
    <fb>0.80920000000000003</fb>
    <v>29</v>
  </rv>
  <rv s="3">
    <fb>6.9429999999999996</fb>
    <v>31</v>
  </rv>
  <rv s="3">
    <fb>16996.75</fb>
    <v>7</v>
  </rv>
  <rv s="3">
    <fb>63.2</fb>
    <v>33</v>
  </rv>
  <rv s="3">
    <fb>135.57</fb>
    <v>35</v>
  </rv>
  <rv s="3">
    <fb>150.25</fb>
    <v>12</v>
  </rv>
  <rv s="3">
    <fb>124.465</fb>
    <v>12</v>
  </rv>
  <rv s="3">
    <fb>146.20500000000001</fb>
    <v>12</v>
  </rv>
  <rv s="3">
    <fb>134.03</fb>
    <v>12</v>
  </rv>
  <rv s="3">
    <fb>85.366</fb>
    <v>12</v>
  </rv>
  <rv s="3">
    <fb>4.8502999999999998</fb>
    <v>12</v>
  </rv>
  <rv s="3">
    <fb>44910</fb>
    <v>6</v>
  </rv>
  <rv s="3">
    <fb>82.29</fb>
    <v>7</v>
  </rv>
  <rv s="3">
    <fb>136.46</fb>
    <v>7</v>
  </rv>
  <rv s="3">
    <fb>137.53</fb>
    <v>7</v>
  </rv>
  <rv s="3">
    <fb>71.7</fb>
    <v>7</v>
  </rv>
  <rv s="3">
    <fb>38.64</fb>
    <v>7</v>
  </rv>
  <rv s="3">
    <fb>129.19</fb>
    <v>7</v>
  </rv>
  <rv s="3">
    <fb>98.52</fb>
    <v>7</v>
  </rv>
  <rv s="3">
    <fb>33.96</fb>
    <v>7</v>
  </rv>
  <rv s="3">
    <fb>85.41</fb>
    <v>7</v>
  </rv>
  <rv s="3">
    <fb>48.06</fb>
    <v>7</v>
  </rv>
  <rv s="3">
    <fb>79.42</fb>
    <v>7</v>
  </rv>
  <rv s="3">
    <fb>50.12</fb>
    <v>12</v>
  </rv>
  <rv s="3">
    <fb>13.624000000000001</fb>
    <v>12</v>
  </rv>
  <rv s="3">
    <fb>63.51</fb>
    <v>12</v>
  </rv>
  <rv s="3">
    <fb>117.54</fb>
    <v>12</v>
  </rv>
  <rv s="3">
    <fb>54.44</fb>
    <v>12</v>
  </rv>
  <rv s="3">
    <fb>58.45</fb>
    <v>12</v>
  </rv>
  <rv s="3">
    <fb>76.03</fb>
    <v>12</v>
  </rv>
  <rv s="3">
    <fb>102.3</fb>
    <v>12</v>
  </rv>
  <rv s="3">
    <fb>29.114999999999998</fb>
    <v>12</v>
  </rv>
  <rv s="3">
    <fb>35.945</fb>
    <v>12</v>
  </rv>
  <rv s="3">
    <fb>13.273999999999999</fb>
    <v>12</v>
  </rv>
  <rv s="3">
    <fb>29.855</fb>
    <v>12</v>
  </rv>
  <rv s="3">
    <fb>18.416</fb>
    <v>12</v>
  </rv>
  <rv s="3">
    <fb>19.372</fb>
    <v>12</v>
  </rv>
  <rv s="3">
    <fb>21.24</fb>
    <v>7</v>
  </rv>
  <rv s="3">
    <fb>26.85</fb>
    <v>7</v>
  </rv>
  <rv s="3">
    <fb>84.54</fb>
    <v>7</v>
  </rv>
  <rv s="3">
    <fb>4713</fb>
    <v>21</v>
  </rv>
  <rv s="3">
    <fb>1.0682</fb>
    <v>7</v>
  </rv>
  <rv s="3">
    <fb>0.93610000000000004</fb>
    <v>12</v>
  </rv>
  <rv s="3">
    <fb>0.80479999999999996</fb>
    <v>29</v>
  </rv>
  <rv s="3">
    <fb>6.9497999999999998</fb>
    <v>31</v>
  </rv>
  <rv s="3">
    <fb>16835.97</fb>
    <v>7</v>
  </rv>
  <rv s="3">
    <fb>63.75</fb>
    <v>33</v>
  </rv>
  <rv s="3">
    <fb>135.47</fb>
    <v>35</v>
  </rv>
  <rv s="3">
    <fb>124.295</fb>
    <v>12</v>
  </rv>
  <rv s="3">
    <fb>145.91999999999999</fb>
    <v>12</v>
  </rv>
  <rv s="3">
    <fb>133.49</fb>
    <v>12</v>
  </rv>
  <rv s="3">
    <fb>86.007999999999996</fb>
    <v>12</v>
  </rv>
  <rv s="3">
    <fb>4.8741000000000003</fb>
    <v>12</v>
  </rv>
  <rv s="3">
    <fb>44911</fb>
    <v>6</v>
  </rv>
  <rv s="3">
    <fb>49.15</fb>
    <v>12</v>
  </rv>
  <rv s="3">
    <fb>13.545999999999999</fb>
    <v>12</v>
  </rv>
  <rv s="3">
    <fb>61.93</fb>
    <v>12</v>
  </rv>
  <rv s="3">
    <fb>114.56</fb>
    <v>12</v>
  </rv>
  <rv s="3">
    <fb>57.03</fb>
    <v>12</v>
  </rv>
  <rv s="3">
    <fb>65.010000000000005</fb>
    <v>12</v>
  </rv>
  <rv s="3">
    <fb>28.66</fb>
    <v>12</v>
  </rv>
  <rv s="3">
    <fb>35.015000000000001</fb>
    <v>12</v>
  </rv>
  <rv s="3">
    <fb>94.17</fb>
    <v>12</v>
  </rv>
  <rv s="3">
    <fb>13.151999999999999</fb>
    <v>12</v>
  </rv>
  <rv s="3">
    <fb>58.81</fb>
    <v>12</v>
  </rv>
  <rv s="3">
    <fb>18.242000000000001</fb>
    <v>12</v>
  </rv>
  <rv s="3">
    <fb>18.898</fb>
    <v>12</v>
  </rv>
  <rv s="3">
    <fb>36.78</fb>
    <v>12</v>
  </rv>
  <rv s="3">
    <fb>4624</fb>
    <v>21</v>
  </rv>
  <rv s="3">
    <fb>1.0626</fb>
    <v>7</v>
  </rv>
  <rv s="3">
    <fb>0.94069999999999998</fb>
    <v>12</v>
  </rv>
  <rv s="3">
    <fb>0.82099999999999995</fb>
    <v>29</v>
  </rv>
  <rv s="3">
    <fb>6.9715999999999996</fb>
    <v>31</v>
  </rv>
  <rv s="3">
    <fb>17185.25</fb>
    <v>7</v>
  </rv>
  <rv s="3">
    <fb>63.65</fb>
    <v>33</v>
  </rv>
  <rv s="3">
    <fb>137.76</fb>
    <v>35</v>
  </rv>
  <rv s="3">
    <fb>147.875</fb>
    <v>12</v>
  </rv>
  <rv s="3">
    <fb>123</fb>
    <v>12</v>
  </rv>
  <rv s="3">
    <fb>142.17500000000001</fb>
    <v>12</v>
  </rv>
  <rv s="3">
    <fb>131.69</fb>
    <v>12</v>
  </rv>
  <rv s="3">
    <fb>84.94</fb>
    <v>12</v>
  </rv>
  <rv s="3">
    <fb>4.7904</fb>
    <v>12</v>
  </rv>
  <rv s="3">
    <fb>80.03</fb>
    <v>7</v>
  </rv>
  <rv s="3">
    <fb>131.4</fb>
    <v>7</v>
  </rv>
  <rv s="3">
    <fb>134.47</fb>
    <v>7</v>
  </rv>
  <rv s="3">
    <fb>69.63</fb>
    <v>7</v>
  </rv>
  <rv s="3">
    <fb>36.64</fb>
    <v>7</v>
  </rv>
  <rv s="3">
    <fb>74.28</fb>
    <v>7</v>
  </rv>
  <rv s="3">
    <fb>125.42</fb>
    <v>7</v>
  </rv>
  <rv s="3">
    <fb>97.12</fb>
    <v>7</v>
  </rv>
  <rv s="3">
    <fb>83.49</fb>
    <v>7</v>
  </rv>
  <rv s="3">
    <fb>46.81</fb>
    <v>7</v>
  </rv>
  <rv s="3">
    <fb>77.55</fb>
    <v>7</v>
  </rv>
  <rv s="3">
    <fb>21.12</fb>
    <v>7</v>
  </rv>
  <rv s="3">
    <fb>26.52</fb>
    <v>7</v>
  </rv>
  <rv s="3">
    <fb>22.73</fb>
    <v>7</v>
  </rv>
  <rv s="3">
    <fb>80.34</fb>
    <v>7</v>
  </rv>
  <rv s="3">
    <fb>44915</fb>
    <v>6</v>
  </rv>
  <rv s="3">
    <fb>80.811899999999994</fb>
    <v>7</v>
  </rv>
  <rv s="3">
    <fb>129.87</fb>
    <v>7</v>
  </rv>
  <rv s="3">
    <fb>134.44</fb>
    <v>7</v>
  </rv>
  <rv s="3">
    <fb>69.650000000000006</fb>
    <v>7</v>
  </rv>
  <rv s="3">
    <fb>74.22</fb>
    <v>7</v>
  </rv>
  <rv s="3">
    <fb>125.61</fb>
    <v>7</v>
  </rv>
  <rv s="3">
    <fb>97.24</fb>
    <v>7</v>
  </rv>
  <rv s="3">
    <fb>33.54</fb>
    <v>7</v>
  </rv>
  <rv s="3">
    <fb>78.06</fb>
    <v>7</v>
  </rv>
  <rv s="3">
    <fb>47.85</fb>
    <v>12</v>
  </rv>
  <rv s="3">
    <fb>13.484</fb>
    <v>12</v>
  </rv>
  <rv s="3">
    <fb>61.12</fb>
    <v>12</v>
  </rv>
  <rv s="3">
    <fb>113.42</fb>
    <v>12</v>
  </rv>
  <rv s="3">
    <fb>52.32</fb>
    <v>12</v>
  </rv>
  <rv s="3">
    <fb>55.85</fb>
    <v>12</v>
  </rv>
  <rv s="3">
    <fb>74.400000000000006</fb>
    <v>12</v>
  </rv>
  <rv s="3">
    <fb>99.9</fb>
    <v>12</v>
  </rv>
  <rv s="3">
    <fb>28.3</fb>
    <v>12</v>
  </rv>
  <rv s="3">
    <fb>34.9</fb>
    <v>12</v>
  </rv>
  <rv s="3">
    <fb>94</fb>
    <v>12</v>
  </rv>
  <rv s="3">
    <fb>12.444000000000001</fb>
    <v>12</v>
  </rv>
  <rv s="3">
    <fb>28.465</fb>
    <v>12</v>
  </rv>
  <rv s="3">
    <fb>57.66</fb>
    <v>12</v>
  </rv>
  <rv s="3">
    <fb>17.776</fb>
    <v>12</v>
  </rv>
  <rv s="3">
    <fb>18.533999999999999</fb>
    <v>12</v>
  </rv>
  <rv s="3">
    <fb>36.11</fb>
    <v>12</v>
  </rv>
  <rv s="3">
    <fb>34.49</fb>
    <v>7</v>
  </rv>
  <rv s="3">
    <fb>22.23</fb>
    <v>7</v>
  </rv>
  <rv s="3">
    <fb>26.43</fb>
    <v>7</v>
  </rv>
  <rv s="3">
    <fb>79.45</fb>
    <v>7</v>
  </rv>
  <rv s="3">
    <fb>4571</fb>
    <v>21</v>
  </rv>
  <rv s="3">
    <fb>1.0605</fb>
    <v>7</v>
  </rv>
  <rv s="3">
    <fb>0.94259999999999999</fb>
    <v>12</v>
  </rv>
  <rv s="3">
    <fb>0.82279999999999998</fb>
    <v>29</v>
  </rv>
  <rv s="3">
    <fb>6.9771999999999998</fb>
    <v>31</v>
  </rv>
  <rv s="3">
    <fb>44905</fb>
    <v>6</v>
  </rv>
  <rv s="3">
    <fb>66</fb>
    <v>33</v>
  </rv>
  <rv s="3">
    <fb>136.88</fb>
    <v>35</v>
  </rv>
  <rv s="3">
    <fb>146.22499999999999</fb>
    <v>12</v>
  </rv>
  <rv s="3">
    <fb>140.79</fb>
    <v>12</v>
  </rv>
  <rv s="3">
    <fb>130.62</fb>
    <v>12</v>
  </rv>
  <rv s="3">
    <fb>84.811999999999998</fb>
    <v>12</v>
  </rv>
  <rv s="3">
    <fb>4.8049999999999997</fb>
    <v>12</v>
  </rv>
  <rv s="3">
    <fb>44916</fb>
    <v>6</v>
  </rv>
  <rv s="3">
    <fb>81.6173</fb>
    <v>7</v>
  </rv>
  <rv s="3">
    <fb>136.21</fb>
    <v>7</v>
  </rv>
  <rv s="3">
    <fb>70.62</fb>
    <v>7</v>
  </rv>
  <rv s="3">
    <fb>74.959999999999994</fb>
    <v>7</v>
  </rv>
  <rv s="3">
    <fb>127.69</fb>
    <v>7</v>
  </rv>
  <rv s="3">
    <fb>34.06</fb>
    <v>7</v>
  </rv>
  <rv s="3">
    <fb>86.36</fb>
    <v>7</v>
  </rv>
  <rv s="3">
    <fb>47.75</fb>
    <v>7</v>
  </rv>
  <rv s="3">
    <fb>78.739999999999995</fb>
    <v>7</v>
  </rv>
  <rv s="3">
    <fb>48.655000000000001</fb>
    <v>12</v>
  </rv>
  <rv s="3">
    <fb>13.603999999999999</fb>
    <v>12</v>
  </rv>
  <rv s="3">
    <fb>61.97</fb>
    <v>12</v>
  </rv>
  <rv s="3">
    <fb>113</fb>
    <v>12</v>
  </rv>
  <rv s="3">
    <fb>51.96</fb>
    <v>12</v>
  </rv>
  <rv s="3">
    <fb>55.31</fb>
    <v>12</v>
  </rv>
  <rv s="3">
    <fb>74.64</fb>
    <v>12</v>
  </rv>
  <rv s="3">
    <fb>99.03</fb>
    <v>12</v>
  </rv>
  <rv s="3">
    <fb>31.46</fb>
    <v>12</v>
  </rv>
  <rv s="3">
    <fb>28.065000000000001</fb>
    <v>12</v>
  </rv>
  <rv s="3">
    <fb>35.19</fb>
    <v>12</v>
  </rv>
  <rv s="3">
    <fb>93.03</fb>
    <v>12</v>
  </rv>
  <rv s="3">
    <fb>12.212</fb>
    <v>12</v>
  </rv>
  <rv s="3">
    <fb>56.99</fb>
    <v>12</v>
  </rv>
  <rv s="3">
    <fb>17.821999999999999</fb>
    <v>12</v>
  </rv>
  <rv s="3">
    <fb>18.329999999999998</fb>
    <v>12</v>
  </rv>
  <rv s="3">
    <fb>34.43</fb>
    <v>7</v>
  </rv>
  <rv s="3">
    <fb>22.07</fb>
    <v>7</v>
  </rv>
  <rv s="3">
    <fb>27.2</fb>
    <v>7</v>
  </rv>
  <rv s="3">
    <fb>23.07</fb>
    <v>7</v>
  </rv>
  <rv s="3">
    <fb>80.08</fb>
    <v>7</v>
  </rv>
  <rv s="3">
    <fb>4546.5</fb>
    <v>21</v>
  </rv>
  <rv s="3">
    <fb>1.0621</fb>
    <v>7</v>
  </rv>
  <rv s="3">
    <fb>0.94130000000000003</fb>
    <v>12</v>
  </rv>
  <rv s="3">
    <fb>0.82069999999999999</fb>
    <v>29</v>
  </rv>
  <rv s="3">
    <fb>6.96</fb>
    <v>31</v>
  </rv>
  <rv s="3">
    <fb>17112</fb>
    <v>7</v>
  </rv>
  <rv s="3">
    <fb>131.69999999999999</fb>
    <v>35</v>
  </rv>
  <rv s="3">
    <fb>145.45500000000001</fb>
    <v>12</v>
  </rv>
  <rv s="3">
    <fb>121.41500000000001</fb>
    <v>12</v>
  </rv>
  <rv s="3">
    <fb>140.255</fb>
    <v>12</v>
  </rv>
  <rv s="3">
    <fb>129.41</fb>
    <v>12</v>
  </rv>
  <rv s="3">
    <fb>84.451999999999998</fb>
    <v>12</v>
  </rv>
  <rv s="3">
    <fb>4.8216000000000001</fb>
    <v>12</v>
  </rv>
  <rv s="3">
    <fb>44917</fb>
    <v>6</v>
  </rv>
  <rv s="3">
    <fb>80.523399999999995</fb>
    <v>7</v>
  </rv>
  <rv s="3">
    <fb>128.55000000000001</fb>
    <v>7</v>
  </rv>
  <rv s="3">
    <fb>136.02000000000001</fb>
    <v>7</v>
  </rv>
  <rv s="3">
    <fb>70.19</fb>
    <v>7</v>
  </rv>
  <rv s="3">
    <fb>36.75</fb>
    <v>7</v>
  </rv>
  <rv s="3">
    <fb>74.790000000000006</fb>
    <v>7</v>
  </rv>
  <rv s="3">
    <fb>124.47</fb>
    <v>7</v>
  </rv>
  <rv s="3">
    <fb>97.81</fb>
    <v>7</v>
  </rv>
  <rv s="3">
    <fb>47.34</fb>
    <v>7</v>
  </rv>
  <rv s="3">
    <fb>77.98</fb>
    <v>7</v>
  </rv>
  <rv s="3">
    <fb>49.125</fb>
    <v>12</v>
  </rv>
  <rv s="3">
    <fb>13.852</fb>
    <v>12</v>
  </rv>
  <rv s="3">
    <fb>63.19</fb>
    <v>12</v>
  </rv>
  <rv s="3">
    <fb>114.74</fb>
    <v>12</v>
  </rv>
  <rv s="3">
    <fb>52.81</fb>
    <v>12</v>
  </rv>
  <rv s="3">
    <fb>56.45</fb>
    <v>12</v>
  </rv>
  <rv s="3">
    <fb>75.44</fb>
    <v>12</v>
  </rv>
  <rv s="3">
    <fb>99.84</fb>
    <v>12</v>
  </rv>
  <rv s="3">
    <fb>64.790000000000006</fb>
    <v>12</v>
  </rv>
  <rv s="3">
    <fb>31.995000000000001</fb>
    <v>12</v>
  </rv>
  <rv s="3">
    <fb>28.395</fb>
    <v>12</v>
  </rv>
  <rv s="3">
    <fb>35.840000000000003</fb>
    <v>12</v>
  </rv>
  <rv s="3">
    <fb>12.506</fb>
    <v>12</v>
  </rv>
  <rv s="3">
    <fb>29.02</fb>
    <v>12</v>
  </rv>
  <rv s="3">
    <fb>57.67</fb>
    <v>12</v>
  </rv>
  <rv s="3">
    <fb>17.940000000000001</fb>
    <v>12</v>
  </rv>
  <rv s="3">
    <fb>18.734000000000002</fb>
    <v>12</v>
  </rv>
  <rv s="3">
    <fb>36.524999999999999</fb>
    <v>12</v>
  </rv>
  <rv s="3">
    <fb>33.99</fb>
    <v>7</v>
  </rv>
  <rv s="3">
    <fb>27.02</fb>
    <v>7</v>
  </rv>
  <rv s="3">
    <fb>76.89</fb>
    <v>7</v>
  </rv>
  <rv s="3">
    <fb>1.0603</fb>
    <v>7</v>
  </rv>
  <rv s="3">
    <fb>0.94279999999999997</fb>
    <v>12</v>
  </rv>
  <rv s="3">
    <fb>0.82740000000000002</fb>
    <v>29</v>
  </rv>
  <rv s="3">
    <fb>6.9809999999999999</fb>
    <v>31</v>
  </rv>
  <rv s="3">
    <fb>17170.240000000002</fb>
    <v>7</v>
  </rv>
  <rv s="3">
    <fb>71.424999999999997</fb>
    <v>33</v>
  </rv>
  <rv s="3">
    <fb>132.47</fb>
    <v>35</v>
  </rv>
  <rv s="3">
    <fb>145.44999999999999</fb>
    <v>12</v>
  </rv>
  <rv s="3">
    <fb>121.16500000000001</fb>
    <v>12</v>
  </rv>
  <rv s="3">
    <fb>140.51</fb>
    <v>12</v>
  </rv>
  <rv s="3">
    <fb>129.44999999999999</fb>
    <v>12</v>
  </rv>
  <rv s="3">
    <fb>85.114000000000004</fb>
    <v>12</v>
  </rv>
  <rv s="3">
    <fb>4.8273999999999999</fb>
    <v>12</v>
  </rv>
  <rv s="3">
    <fb>44918</fb>
    <v>6</v>
  </rv>
  <rv s="3">
    <fb>48.77</fb>
    <v>12</v>
  </rv>
  <rv s="3">
    <fb>13.86</fb>
    <v>12</v>
  </rv>
  <rv s="3">
    <fb>62.35</fb>
    <v>12</v>
  </rv>
  <rv s="3">
    <fb>113.02</fb>
    <v>12</v>
  </rv>
  <rv s="3">
    <fb>52.17</fb>
    <v>12</v>
  </rv>
  <rv s="3">
    <fb>55.66</fb>
    <v>12</v>
  </rv>
  <rv s="3">
    <fb>74.94</fb>
    <v>12</v>
  </rv>
  <rv s="3">
    <fb>99.7</fb>
    <v>12</v>
  </rv>
  <rv s="3">
    <fb>31.885000000000002</fb>
    <v>12</v>
  </rv>
  <rv s="3">
    <fb>28.25</fb>
    <v>12</v>
  </rv>
  <rv s="3">
    <fb>35.479999999999997</fb>
    <v>12</v>
  </rv>
  <rv s="3">
    <fb>93.84</fb>
    <v>12</v>
  </rv>
  <rv s="3">
    <fb>12.31</fb>
    <v>12</v>
  </rv>
  <rv s="3">
    <fb>28.675000000000001</fb>
    <v>12</v>
  </rv>
  <rv s="3">
    <fb>17.827999999999999</fb>
    <v>12</v>
  </rv>
  <rv s="3">
    <fb>18.43</fb>
    <v>12</v>
  </rv>
  <rv s="3">
    <fb>36.299999999999997</fb>
    <v>12</v>
  </rv>
  <rv s="3">
    <fb>4565</fb>
    <v>21</v>
  </rv>
  <rv s="3">
    <fb>1.0592999999999999</fb>
    <v>7</v>
  </rv>
  <rv s="3">
    <fb>0.94369999999999998</fb>
    <v>12</v>
  </rv>
  <rv s="3">
    <fb>0.83020000000000005</fb>
    <v>29</v>
  </rv>
  <rv s="3">
    <fb>6.9828999999999999</fb>
    <v>31</v>
  </rv>
  <rv s="3">
    <fb>17756.25</fb>
    <v>7</v>
  </rv>
  <rv s="3">
    <fb>67</fb>
    <v>33</v>
  </rv>
  <rv s="3">
    <fb>132.33000000000001</fb>
    <v>35</v>
  </rv>
  <rv s="3">
    <fb>145.35</fb>
    <v>12</v>
  </rv>
  <rv s="3">
    <fb>120.73</fb>
    <v>12</v>
  </rv>
  <rv s="3">
    <fb>140.22</fb>
    <v>12</v>
  </rv>
  <rv s="3">
    <fb>128.97999999999999</fb>
    <v>12</v>
  </rv>
  <rv s="3">
    <fb>85.09</fb>
    <v>12</v>
  </rv>
  <rv s="3">
    <fb>4.8277000000000001</fb>
    <v>12</v>
  </rv>
  <rv s="3">
    <fb>80.77</fb>
    <v>7</v>
  </rv>
  <rv s="3">
    <fb>127.33</fb>
    <v>7</v>
  </rv>
  <rv s="3">
    <fb>135.75</fb>
    <v>7</v>
  </rv>
  <rv s="3">
    <fb>71.349999999999994</fb>
    <v>7</v>
  </rv>
  <rv s="3">
    <fb>37.049999999999997</fb>
    <v>7</v>
  </rv>
  <rv s="3">
    <fb>75.540000000000006</fb>
    <v>7</v>
  </rv>
  <rv s="3">
    <fb>123.42</fb>
    <v>7</v>
  </rv>
  <rv s="3">
    <fb>98.69</fb>
    <v>7</v>
  </rv>
  <rv s="3">
    <fb>87.99</fb>
    <v>7</v>
  </rv>
  <rv s="3">
    <fb>47.37</fb>
    <v>7</v>
  </rv>
  <rv s="3">
    <fb>78.59</fb>
    <v>7</v>
  </rv>
  <rv s="3">
    <fb>34.380000000000003</fb>
    <v>7</v>
  </rv>
  <rv s="3">
    <fb>22.11</fb>
    <v>7</v>
  </rv>
  <rv s="3">
    <fb>27.91</fb>
    <v>7</v>
  </rv>
  <rv s="3">
    <fb>17831</fb>
    <v>7</v>
  </rv>
  <rv s="3">
    <fb>44923</fb>
    <v>6</v>
  </rv>
  <rv s="3">
    <fb>79.634399999999999</fb>
    <v>7</v>
  </rv>
  <rv s="3">
    <fb>126.26</fb>
    <v>7</v>
  </rv>
  <rv s="3">
    <fb>134.87</fb>
    <v>7</v>
  </rv>
  <rv s="3">
    <fb>70.67</fb>
    <v>7</v>
  </rv>
  <rv s="3">
    <fb>36.46</fb>
    <v>7</v>
  </rv>
  <rv s="3">
    <fb>121.43</fb>
    <v>7</v>
  </rv>
  <rv s="3">
    <fb>97.4</fb>
    <v>7</v>
  </rv>
  <rv s="3">
    <fb>33.82</fb>
    <v>7</v>
  </rv>
  <rv s="3">
    <fb>86.02</fb>
    <v>7</v>
  </rv>
  <rv s="3">
    <fb>46.68</fb>
    <v>7</v>
  </rv>
  <rv s="3">
    <fb>77.39</fb>
    <v>7</v>
  </rv>
  <rv s="3">
    <fb>48.64</fb>
    <v>12</v>
  </rv>
  <rv s="3">
    <fb>13.91</fb>
    <v>12</v>
  </rv>
  <rv s="3">
    <fb>63.55</fb>
    <v>12</v>
  </rv>
  <rv s="3">
    <fb>114.66</fb>
    <v>12</v>
  </rv>
  <rv s="3">
    <fb>53.03</fb>
    <v>12</v>
  </rv>
  <rv s="3">
    <fb>56.18</fb>
    <v>12</v>
  </rv>
  <rv s="3">
    <fb>74.75</fb>
    <v>12</v>
  </rv>
  <rv s="3">
    <fb>99.57</fb>
    <v>12</v>
  </rv>
  <rv s="3">
    <fb>32.045000000000002</fb>
    <v>12</v>
  </rv>
  <rv s="3">
    <fb>28.31</fb>
    <v>12</v>
  </rv>
  <rv s="3">
    <fb>35.96</fb>
    <v>12</v>
  </rv>
  <rv s="3">
    <fb>94.09</fb>
    <v>12</v>
  </rv>
  <rv s="3">
    <fb>12.47</fb>
    <v>12</v>
  </rv>
  <rv s="3">
    <fb>29.074999999999999</fb>
    <v>12</v>
  </rv>
  <rv s="3">
    <fb>17.931999999999999</fb>
    <v>12</v>
  </rv>
  <rv s="3">
    <fb>34.22</fb>
    <v>7</v>
  </rv>
  <rv s="3">
    <fb>27.5</fb>
    <v>7</v>
  </rv>
  <rv s="4">
    <fb t="e">#N/A</fb>
    <v>6</v>
    <v>4</v>
  </rv>
  <rv s="3">
    <fb>1.0634999999999999</fb>
    <v>7</v>
  </rv>
  <rv s="3">
    <fb>0.93989999999999996</fb>
    <v>12</v>
  </rv>
  <rv s="3">
    <fb>0.8286</fb>
    <v>29</v>
  </rv>
  <rv s="3">
    <fb>17396</fb>
    <v>7</v>
  </rv>
  <rv s="3">
    <fb>68.349999999999994</fb>
    <v>33</v>
  </rv>
  <rv s="3">
    <fb>132.86000000000001</fb>
    <v>35</v>
  </rv>
  <rv s="3">
    <fb>143.76</fb>
    <v>12</v>
  </rv>
  <rv s="3">
    <fb>119.54</fb>
    <v>12</v>
  </rv>
  <rv s="3">
    <fb>139.16499999999999</fb>
    <v>12</v>
  </rv>
  <rv s="3">
    <fb>127.52</fb>
    <v>12</v>
  </rv>
  <rv s="3">
    <fb>84.95</fb>
    <v>12</v>
  </rv>
  <rv s="3">
    <fb>4.8235999999999999</fb>
    <v>12</v>
  </rv>
  <rv s="3">
    <fb>44924</fb>
    <v>6</v>
  </rv>
  <rv s="3">
    <fb>81.650000000000006</fb>
    <v>7</v>
  </rv>
  <rv s="3">
    <fb>129.51</fb>
    <v>7</v>
  </rv>
  <rv s="3">
    <fb>71.180000000000007</fb>
    <v>7</v>
  </rv>
  <rv s="3">
    <fb>37.270000000000003</fb>
    <v>7</v>
  </rv>
  <rv s="3">
    <fb>124.61</fb>
    <v>7</v>
  </rv>
  <rv s="3">
    <fb>98.6</fb>
    <v>7</v>
  </rv>
  <rv s="3">
    <fb>34.29</fb>
    <v>7</v>
  </rv>
  <rv s="3">
    <fb>86.92</fb>
    <v>7</v>
  </rv>
  <rv s="3">
    <fb>47.97</fb>
    <v>7</v>
  </rv>
  <rv s="3">
    <fb>78.23</fb>
    <v>7</v>
  </rv>
  <rv s="3">
    <fb>48.295000000000002</fb>
    <v>12</v>
  </rv>
  <rv s="3">
    <fb>13.922000000000001</fb>
    <v>12</v>
  </rv>
  <rv s="3">
    <fb>63.62</fb>
    <v>12</v>
  </rv>
  <rv s="3">
    <fb>114.3</fb>
    <v>12</v>
  </rv>
  <rv s="3">
    <fb>52.89</fb>
    <v>12</v>
  </rv>
  <rv s="3">
    <fb>56.14</fb>
    <v>12</v>
  </rv>
  <rv s="3">
    <fb>75.03</fb>
    <v>12</v>
  </rv>
  <rv s="3">
    <fb>99.47</fb>
    <v>12</v>
  </rv>
  <rv s="3">
    <fb>64.650000000000006</fb>
    <v>12</v>
  </rv>
  <rv s="3">
    <fb>32.06</fb>
    <v>12</v>
  </rv>
  <rv s="3">
    <fb>28.385000000000002</fb>
    <v>12</v>
  </rv>
  <rv s="3">
    <fb>36.085000000000001</fb>
    <v>12</v>
  </rv>
  <rv s="3">
    <fb>94.46</fb>
    <v>12</v>
  </rv>
  <rv s="3">
    <fb>12.555999999999999</fb>
    <v>12</v>
  </rv>
  <rv s="3">
    <fb>17.835999999999999</fb>
    <v>12</v>
  </rv>
  <rv s="3">
    <fb>18.466000000000001</fb>
    <v>12</v>
  </rv>
  <rv s="3">
    <fb>36.32</fb>
    <v>12</v>
  </rv>
  <rv s="3">
    <fb>34.44</fb>
    <v>7</v>
  </rv>
  <rv s="3">
    <fb>21.97</fb>
    <v>7</v>
  </rv>
  <rv s="3">
    <fb>27.52</fb>
    <v>7</v>
  </rv>
  <rv s="3">
    <fb>76.12</fb>
    <v>7</v>
  </rv>
  <rv s="3">
    <fb>4617</fb>
    <v>21</v>
  </rv>
  <rv s="3">
    <fb>1.0638000000000001</fb>
    <v>7</v>
  </rv>
  <rv s="3">
    <fb>0.93969999999999998</fb>
    <v>12</v>
  </rv>
  <rv s="3">
    <fb>0.83160000000000001</fb>
    <v>29</v>
  </rv>
  <rv s="3">
    <fb>69</fb>
    <v>33</v>
  </rv>
  <rv s="3">
    <fb>144.11500000000001</fb>
    <v>12</v>
  </rv>
  <rv s="3">
    <fb>119.765</fb>
    <v>12</v>
  </rv>
  <rv s="3">
    <fb>138.97999999999999</fb>
    <v>12</v>
  </rv>
  <rv s="3">
    <fb>127.46</fb>
    <v>12</v>
  </rv>
  <rv s="3">
    <fb>84.141999999999996</fb>
    <v>12</v>
  </rv>
  <rv s="3">
    <fb>4.8136999999999999</fb>
    <v>12</v>
  </rv>
  <rv s="3">
    <fb>44925</fb>
    <v>6</v>
  </rv>
  <rv s="3">
    <fb>48.81</fb>
    <v>12</v>
  </rv>
  <rv s="3">
    <fb>13.914</fb>
    <v>12</v>
  </rv>
  <rv s="3">
    <fb>114.16</fb>
    <v>12</v>
  </rv>
  <rv s="3">
    <fb>53.01</fb>
    <v>12</v>
  </rv>
  <rv s="3">
    <fb>56.4</fb>
    <v>12</v>
  </rv>
  <rv s="3">
    <fb>75.06</fb>
    <v>12</v>
  </rv>
  <rv s="3">
    <fb>100.44</fb>
    <v>12</v>
  </rv>
  <rv s="3">
    <fb>64.58</fb>
    <v>12</v>
  </rv>
  <rv s="3">
    <fb>32.055</fb>
    <v>12</v>
  </rv>
  <rv s="3">
    <fb>28.36</fb>
    <v>12</v>
  </rv>
  <rv s="3">
    <fb>94.48</fb>
    <v>12</v>
  </rv>
  <rv s="3">
    <fb>12.614000000000001</fb>
    <v>12</v>
  </rv>
  <rv s="3">
    <fb>29.195</fb>
    <v>12</v>
  </rv>
  <rv s="3">
    <fb>18.059999999999999</fb>
    <v>12</v>
  </rv>
  <rv s="3">
    <fb>18.302</fb>
    <v>12</v>
  </rv>
  <rv s="3">
    <fb>36.49</fb>
    <v>12</v>
  </rv>
  <rv s="3">
    <fb>4652.5</fb>
    <v>21</v>
  </rv>
  <rv s="3">
    <fb>1.0608</fb>
    <v>7</v>
  </rv>
  <rv s="3">
    <fb>0.94220000000000004</fb>
    <v>12</v>
  </rv>
  <rv s="3">
    <fb>0.83189999999999997</fb>
    <v>29</v>
  </rv>
  <rv s="3">
    <fb>6.9774000000000003</fb>
    <v>31</v>
  </rv>
  <rv s="3">
    <fb>16712.599999999999</fb>
    <v>7</v>
  </rv>
  <rv s="3">
    <fb>71.75</fb>
    <v>33</v>
  </rv>
  <rv s="3">
    <fb>134.47</fb>
    <v>35</v>
  </rv>
  <rv s="3">
    <fb>143.995</fb>
    <v>12</v>
  </rv>
  <rv s="3">
    <fb>139.44999999999999</fb>
    <v>12</v>
  </rv>
  <rv s="3">
    <fb>127.81</fb>
    <v>12</v>
  </rv>
  <rv s="3">
    <fb>82.99</fb>
    <v>12</v>
  </rv>
  <rv s="3">
    <fb>4.8047000000000004</fb>
    <v>12</v>
  </rv>
  <rv s="3">
    <fb>82.274199999999993</fb>
    <v>7</v>
  </rv>
  <rv s="3">
    <fb>128.38999999999999</fb>
    <v>7</v>
  </rv>
  <rv s="3">
    <fb>135.46</fb>
    <v>7</v>
  </rv>
  <rv s="3">
    <fb>74.27</fb>
    <v>7</v>
  </rv>
  <rv s="3">
    <fb>123.26</fb>
    <v>7</v>
  </rv>
  <rv s="3">
    <fb>98.42</fb>
    <v>7</v>
  </rv>
  <rv s="3">
    <fb>34.32</fb>
    <v>7</v>
  </rv>
  <rv s="3">
    <fb>84.4</fb>
    <v>7</v>
  </rv>
  <rv s="3">
    <fb>48.61</fb>
    <v>7</v>
  </rv>
  <rv s="3">
    <fb>77.599999999999994</fb>
    <v>7</v>
  </rv>
  <rv s="3">
    <fb>34.880000000000003</fb>
    <v>7</v>
  </rv>
  <rv s="3">
    <fb>22.05</fb>
    <v>7</v>
  </rv>
  <rv s="3">
    <fb>27.13</fb>
    <v>7</v>
  </rv>
  <rv s="3">
    <fb>74.69</fb>
    <v>7</v>
  </rv>
  <rv s="3">
    <fb>1.0661</fb>
    <v>7</v>
  </rv>
  <rv s="3">
    <fb>0.93789999999999996</fb>
    <v>12</v>
  </rv>
  <rv s="3">
    <fb>6.9625000000000004</fb>
    <v>31</v>
  </rv>
  <rv s="3">
    <fb>16591</fb>
    <v>7</v>
  </rv>
  <rv s="3">
    <fb>72</fb>
    <v>33</v>
  </rv>
  <rv s="3">
    <fb>133.01</fb>
    <v>35</v>
  </rv>
  <rv s="3">
    <fb>44930</fb>
    <v>6</v>
  </rv>
  <rv s="3">
    <fb>82.734800000000007</fb>
    <v>7</v>
  </rv>
  <rv s="3">
    <fb>135.82</fb>
    <v>7</v>
  </rv>
  <rv s="3">
    <fb>71.14</fb>
    <v>7</v>
  </rv>
  <rv s="3">
    <fb>37.92</fb>
    <v>7</v>
  </rv>
  <rv s="3">
    <fb>74.56</fb>
    <v>7</v>
  </rv>
  <rv s="3">
    <fb>123.58</fb>
    <v>7</v>
  </rv>
  <rv s="3">
    <fb>99.29</fb>
    <v>7</v>
  </rv>
  <rv s="3">
    <fb>84.39</fb>
    <v>7</v>
  </rv>
  <rv s="3">
    <fb>49.52</fb>
    <v>7</v>
  </rv>
  <rv s="3">
    <fb>78.95</fb>
    <v>7</v>
  </rv>
  <rv s="3">
    <fb>49.79</fb>
    <v>12</v>
  </rv>
  <rv s="3">
    <fb>14.07</fb>
    <v>12</v>
  </rv>
  <rv s="3">
    <fb>63.16</fb>
    <v>12</v>
  </rv>
  <rv s="3">
    <fb>113.9</fb>
    <v>12</v>
  </rv>
  <rv s="3">
    <fb>52.92</fb>
    <v>12</v>
  </rv>
  <rv s="3">
    <fb>56.03</fb>
    <v>12</v>
  </rv>
  <rv s="3">
    <fb>74.930000000000007</fb>
    <v>12</v>
  </rv>
  <rv s="3">
    <fb>100.26</fb>
    <v>12</v>
  </rv>
  <rv s="3">
    <fb>31.965</fb>
    <v>12</v>
  </rv>
  <rv s="3">
    <fb>35.97</fb>
    <v>12</v>
  </rv>
  <rv s="3">
    <fb>93.95</fb>
    <v>12</v>
  </rv>
  <rv s="3">
    <fb>12.752000000000001</fb>
    <v>12</v>
  </rv>
  <rv s="3">
    <fb>29.38</fb>
    <v>12</v>
  </rv>
  <rv s="3">
    <fb>56.09</fb>
    <v>12</v>
  </rv>
  <rv s="3">
    <fb>17.998000000000001</fb>
    <v>12</v>
  </rv>
  <rv s="3">
    <fb>18.495999999999999</fb>
    <v>12</v>
  </rv>
  <rv s="3">
    <fb>36.57</fb>
    <v>12</v>
  </rv>
  <rv s="3">
    <fb>35.21</fb>
    <v>7</v>
  </rv>
  <rv s="3">
    <fb>21.89</fb>
    <v>7</v>
  </rv>
  <rv s="3">
    <fb>22.66</fb>
    <v>7</v>
  </rv>
  <rv s="3">
    <fb>77.349999999999994</fb>
    <v>7</v>
  </rv>
  <rv s="3">
    <fb>16895.57</fb>
    <v>7</v>
  </rv>
  <rv s="3">
    <fb>144.01</fb>
    <v>12</v>
  </rv>
  <rv s="3">
    <fb>119.79</fb>
    <v>12</v>
  </rv>
  <rv s="3">
    <fb>139.375</fb>
    <v>12</v>
  </rv>
  <rv s="3">
    <fb>127.93</fb>
    <v>12</v>
  </rv>
  <rv s="3">
    <fb>83.847999999999999</fb>
    <v>12</v>
  </rv>
  <rv s="3">
    <fb>4.8597999999999999</fb>
    <v>12</v>
  </rv>
  <rv s="3">
    <fb>44931</fb>
    <v>6</v>
  </rv>
  <rv s="3">
    <fb>82.34</fb>
    <v>7</v>
  </rv>
  <rv s="3">
    <fb>129.04</fb>
    <v>7</v>
  </rv>
  <rv s="3">
    <fb>134.43</fb>
    <v>7</v>
  </rv>
  <rv s="3">
    <fb>69.599999999999994</fb>
    <v>7</v>
  </rv>
  <rv s="3">
    <fb>36.81</fb>
    <v>7</v>
  </rv>
  <rv s="3">
    <fb>121.18</fb>
    <v>7</v>
  </rv>
  <rv s="3">
    <fb>98.22</fb>
    <v>7</v>
  </rv>
  <rv s="3">
    <fb>34.61</fb>
    <v>7</v>
  </rv>
  <rv s="3">
    <fb>49.59</fb>
    <v>7</v>
  </rv>
  <rv s="3">
    <fb>50.39</fb>
    <v>12</v>
  </rv>
  <rv s="3">
    <fb>14.272</fb>
    <v>12</v>
  </rv>
  <rv s="3">
    <fb>62.55</fb>
    <v>12</v>
  </rv>
  <rv s="3">
    <fb>114.38</fb>
    <v>12</v>
  </rv>
  <rv s="3">
    <fb>53.46</fb>
    <v>12</v>
  </rv>
  <rv s="3">
    <fb>56.76</fb>
    <v>12</v>
  </rv>
  <rv s="3">
    <fb>74.98</fb>
    <v>12</v>
  </rv>
  <rv s="3">
    <fb>101.26</fb>
    <v>12</v>
  </rv>
  <rv s="3">
    <fb>32.270000000000003</fb>
    <v>12</v>
  </rv>
  <rv s="3">
    <fb>28.59</fb>
    <v>12</v>
  </rv>
  <rv s="3">
    <fb>35.465000000000003</fb>
    <v>12</v>
  </rv>
  <rv s="3">
    <fb>95.56</fb>
    <v>12</v>
  </rv>
  <rv s="3">
    <fb>12.944000000000001</fb>
    <v>12</v>
  </rv>
  <rv s="3">
    <fb>29.92</fb>
    <v>12</v>
  </rv>
  <rv s="3">
    <fb>18.141999999999999</fb>
    <v>12</v>
  </rv>
  <rv s="3">
    <fb>36.465000000000003</fb>
    <v>12</v>
  </rv>
  <rv s="3">
    <fb>34.79</fb>
    <v>7</v>
  </rv>
  <rv s="3">
    <fb>21.39</fb>
    <v>7</v>
  </rv>
  <rv s="3">
    <fb>25.88</fb>
    <v>7</v>
  </rv>
  <rv s="3">
    <fb>23.18</fb>
    <v>7</v>
  </rv>
  <rv s="3">
    <fb>77.95</fb>
    <v>7</v>
  </rv>
  <rv s="3">
    <fb>4631.5</fb>
    <v>21</v>
  </rv>
  <rv s="3">
    <fb>1.0662</fb>
    <v>7</v>
  </rv>
  <rv s="3">
    <fb>0.93759999999999999</fb>
    <v>12</v>
  </rv>
  <rv s="3">
    <fb>0.83</fb>
    <v>29</v>
  </rv>
  <rv s="3">
    <fb>16791</fb>
    <v>7</v>
  </rv>
  <rv s="3">
    <fb>70.995500000000007</fb>
    <v>33</v>
  </rv>
  <rv s="3">
    <fb>130.72999999999999</fb>
    <v>35</v>
  </rv>
  <rv s="3">
    <fb>144.69</fb>
    <v>12</v>
  </rv>
  <rv s="3">
    <fb>120.205</fb>
    <v>12</v>
  </rv>
  <rv s="3">
    <fb>139.685</fb>
    <v>12</v>
  </rv>
  <rv s="3">
    <fb>128.52000000000001</fb>
    <v>12</v>
  </rv>
  <rv s="3">
    <fb>84.603999999999999</fb>
    <v>12</v>
  </rv>
  <rv s="3">
    <fb>4.8986999999999998</fb>
    <v>12</v>
  </rv>
  <rv s="3">
    <fb>44932</fb>
    <v>6</v>
  </rv>
  <rv s="3">
    <fb>50.97</fb>
    <v>12</v>
  </rv>
  <rv s="3">
    <fb>14.587999999999999</fb>
    <v>12</v>
  </rv>
  <rv s="3">
    <fb>62.27</fb>
    <v>12</v>
  </rv>
  <rv s="3">
    <fb>115.98</fb>
    <v>12</v>
  </rv>
  <rv s="3">
    <fb>57.31</fb>
    <v>12</v>
  </rv>
  <rv s="3">
    <fb>102.28</fb>
    <v>12</v>
  </rv>
  <rv s="3">
    <fb>65.64</fb>
    <v>12</v>
  </rv>
  <rv s="3">
    <fb>32.984999999999999</fb>
    <v>12</v>
  </rv>
  <rv s="3">
    <fb>28.995000000000001</fb>
    <v>12</v>
  </rv>
  <rv s="3">
    <fb>34.935000000000002</fb>
    <v>12</v>
  </rv>
  <rv s="3">
    <fb>97.42</fb>
    <v>12</v>
  </rv>
  <rv s="3">
    <fb>13.146000000000001</fb>
    <v>12</v>
  </rv>
  <rv s="3">
    <fb>30.73</fb>
    <v>12</v>
  </rv>
  <rv s="3">
    <fb>57.99</fb>
    <v>12</v>
  </rv>
  <rv s="3">
    <fb>18.36</fb>
    <v>12</v>
  </rv>
  <rv s="3">
    <fb>36.86</fb>
    <v>12</v>
  </rv>
  <rv s="3">
    <fb>4719</fb>
    <v>21</v>
  </rv>
  <rv s="3">
    <fb>1.0546</fb>
    <v>7</v>
  </rv>
  <rv s="3">
    <fb>0.94750000000000001</fb>
    <v>12</v>
  </rv>
  <rv s="3">
    <fb>0.83560000000000001</fb>
    <v>29</v>
  </rv>
  <rv s="3">
    <fb>6.9135</fb>
    <v>31</v>
  </rv>
  <rv s="3">
    <fb>16792.25</fb>
    <v>7</v>
  </rv>
  <rv s="3">
    <fb>72.345500000000001</fb>
    <v>33</v>
  </rv>
  <rv s="3">
    <fb>131</fb>
    <v>35</v>
  </rv>
  <rv s="3">
    <fb>145.85499999999999</fb>
    <v>12</v>
  </rv>
  <rv s="3">
    <fb>129.6</fb>
    <v>12</v>
  </rv>
  <rv s="3">
    <fb>84.531999999999996</fb>
    <v>12</v>
  </rv>
  <rv s="3">
    <fb>4.9112999999999998</fb>
    <v>12</v>
  </rv>
  <rv s="3">
    <fb>85.336399999999998</fb>
    <v>7</v>
  </rv>
  <rv s="3">
    <fb>133.4</fb>
    <v>7</v>
  </rv>
  <rv s="3">
    <fb>71.48</fb>
    <v>7</v>
  </rv>
  <rv s="3">
    <fb>37.86</fb>
    <v>7</v>
  </rv>
  <rv s="3">
    <fb>126.18</fb>
    <v>7</v>
  </rv>
  <rv s="3">
    <fb>100.46</fb>
    <v>7</v>
  </rv>
  <rv s="3">
    <fb>35.25</fb>
    <v>7</v>
  </rv>
  <rv s="3">
    <fb>87.25</fb>
    <v>7</v>
  </rv>
  <rv s="3">
    <fb>80.88</fb>
    <v>7</v>
  </rv>
  <rv s="3">
    <fb>51.81</fb>
    <v>12</v>
  </rv>
  <rv s="3">
    <fb>14.846</fb>
    <v>12</v>
  </rv>
  <rv s="3">
    <fb>62.63</fb>
    <v>12</v>
  </rv>
  <rv s="3">
    <fb>115.2</fb>
    <v>12</v>
  </rv>
  <rv s="3">
    <fb>54.75</fb>
    <v>12</v>
  </rv>
  <rv s="3">
    <fb>57.28</fb>
    <v>12</v>
  </rv>
  <rv s="3">
    <fb>101.34</fb>
    <v>12</v>
  </rv>
  <rv s="3">
    <fb>32.615000000000002</fb>
    <v>12</v>
  </rv>
  <rv s="3">
    <fb>28.71</fb>
    <v>12</v>
  </rv>
  <rv s="3">
    <fb>34.69</fb>
    <v>12</v>
  </rv>
  <rv s="3">
    <fb>97.72</fb>
    <v>12</v>
  </rv>
  <rv s="3">
    <fb>13.054</fb>
    <v>12</v>
  </rv>
  <rv s="3">
    <fb>31.675000000000001</fb>
    <v>12</v>
  </rv>
  <rv s="3">
    <fb>18.521999999999998</fb>
    <v>12</v>
  </rv>
  <rv s="3">
    <fb>19.315999999999999</fb>
    <v>12</v>
  </rv>
  <rv s="3">
    <fb>36.695</fb>
    <v>12</v>
  </rv>
  <rv s="3">
    <fb>35.5</fb>
    <v>7</v>
  </rv>
  <rv s="3">
    <fb>21.74</fb>
    <v>7</v>
  </rv>
  <rv s="3">
    <fb>26.24</fb>
    <v>7</v>
  </rv>
  <rv s="3">
    <fb>24.29</fb>
    <v>7</v>
  </rv>
  <rv s="3">
    <fb>83.46</fb>
    <v>7</v>
  </rv>
  <rv s="3">
    <fb>1.0599000000000001</fb>
    <v>7</v>
  </rv>
  <rv s="3">
    <fb>0.94310000000000005</fb>
    <v>12</v>
  </rv>
  <rv s="3">
    <fb>6.8875000000000002</fb>
    <v>31</v>
  </rv>
  <rv s="3">
    <fb>71.5</fb>
    <v>33</v>
  </rv>
  <rv s="3">
    <fb>132.62</fb>
    <v>35</v>
  </rv>
  <rv s="3">
    <fb>145.52000000000001</fb>
    <v>12</v>
  </rv>
  <rv s="3">
    <fb>120.95</fb>
    <v>12</v>
  </rv>
  <rv s="3">
    <fb>141</fb>
    <v>12</v>
  </rv>
  <rv s="3">
    <fb>129.19</fb>
    <v>12</v>
  </rv>
  <rv s="3">
    <fb>85.504000000000005</fb>
    <v>12</v>
  </rv>
  <rv s="3">
    <fb>1.052</fb>
    <v>7</v>
  </rv>
  <rv s="3">
    <fb>0.95020000000000004</fb>
    <v>12</v>
  </rv>
  <rv s="3">
    <fb>0.83960000000000001</fb>
    <v>29</v>
  </rv>
  <rv s="3">
    <fb>6.88</fb>
    <v>31</v>
  </rv>
  <rv s="3">
    <fb>44919</fb>
    <v>6</v>
  </rv>
  <rv s="3">
    <fb>71.150000000000006</fb>
    <v>33</v>
  </rv>
  <rv s="3">
    <fb>133.4</fb>
    <v>35</v>
  </rv>
  <rv s="3">
    <fb>44937</fb>
    <v>6</v>
  </rv>
  <rv s="3">
    <fb>85.731499999999997</fb>
    <v>7</v>
  </rv>
  <rv s="3">
    <fb>138.16999999999999</fb>
    <v>7</v>
  </rv>
  <rv s="3">
    <fb>135.28</fb>
    <v>7</v>
  </rv>
  <rv s="3">
    <fb>72.08</fb>
    <v>7</v>
  </rv>
  <rv s="3">
    <fb>39.35</fb>
    <v>7</v>
  </rv>
  <rv s="3">
    <fb>74.98</fb>
    <v>7</v>
  </rv>
  <rv s="3">
    <fb>101.98</fb>
    <v>7</v>
  </rv>
  <rv s="3">
    <fb>35.78</fb>
    <v>7</v>
  </rv>
  <rv s="3">
    <fb>88.14</fb>
    <v>7</v>
  </rv>
  <rv s="3">
    <fb>51.61</fb>
    <v>7</v>
  </rv>
  <rv s="3">
    <fb>82.97</fb>
    <v>7</v>
  </rv>
  <rv s="3">
    <fb>52.57</fb>
    <v>12</v>
  </rv>
  <rv s="3">
    <fb>14.836</fb>
    <v>12</v>
  </rv>
  <rv s="3">
    <fb>65.099999999999994</fb>
    <v>12</v>
  </rv>
  <rv s="3">
    <fb>56.31</fb>
    <v>12</v>
  </rv>
  <rv s="3">
    <fb>58.08</fb>
    <v>12</v>
  </rv>
  <rv s="3">
    <fb>75.59</fb>
    <v>12</v>
  </rv>
  <rv s="3">
    <fb>101.3</fb>
    <v>12</v>
  </rv>
  <rv s="3">
    <fb>67.400000000000006</fb>
    <v>12</v>
  </rv>
  <rv s="3">
    <fb>32.905000000000001</fb>
    <v>12</v>
  </rv>
  <rv s="3">
    <fb>28.78</fb>
    <v>12</v>
  </rv>
  <rv s="3">
    <fb>35.164999999999999</fb>
    <v>12</v>
  </rv>
  <rv s="3">
    <fb>13.294</fb>
    <v>12</v>
  </rv>
  <rv s="3">
    <fb>61.29</fb>
    <v>12</v>
  </rv>
  <rv s="3">
    <fb>18.641999999999999</fb>
    <v>12</v>
  </rv>
  <rv s="3">
    <fb>19.905999999999999</fb>
    <v>12</v>
  </rv>
  <rv s="3">
    <fb>36.630000000000003</fb>
    <v>12</v>
  </rv>
  <rv s="3">
    <fb>35.61</fb>
    <v>7</v>
  </rv>
  <rv s="3">
    <fb>21.55</fb>
    <v>7</v>
  </rv>
  <rv s="3">
    <fb>27.28</fb>
    <v>7</v>
  </rv>
  <rv s="3">
    <fb>25.34</fb>
    <v>7</v>
  </rv>
  <rv s="3">
    <fb>86.18</fb>
    <v>7</v>
  </rv>
  <rv s="3">
    <fb>4757</fb>
    <v>21</v>
  </rv>
  <rv s="3">
    <fb>16822</fb>
    <v>7</v>
  </rv>
  <rv s="3">
    <fb>145.995</fb>
    <v>12</v>
  </rv>
  <rv s="3">
    <fb>121.255</fb>
    <v>12</v>
  </rv>
  <rv s="3">
    <fb>141.73500000000001</fb>
    <v>12</v>
  </rv>
  <rv s="3">
    <fb>85.257999999999996</fb>
    <v>12</v>
  </rv>
  <rv s="3">
    <fb>4.9088000000000003</fb>
    <v>12</v>
  </rv>
  <rv s="3">
    <fb>44938</fb>
    <v>6</v>
  </rv>
  <rv s="3">
    <fb>138.4</fb>
    <v>7</v>
  </rv>
  <rv s="3">
    <fb>134.85</fb>
    <v>7</v>
  </rv>
  <rv s="3">
    <fb>39.79</fb>
    <v>7</v>
  </rv>
  <rv s="3">
    <fb>74.39</fb>
    <v>7</v>
  </rv>
  <rv s="3">
    <fb>130.12</fb>
    <v>7</v>
  </rv>
  <rv s="3">
    <fb>35.85</fb>
    <v>7</v>
  </rv>
  <rv s="3">
    <fb>89.82</fb>
    <v>7</v>
  </rv>
  <rv s="3">
    <fb>52.18</fb>
    <v>7</v>
  </rv>
  <rv s="3">
    <fb>83.28</fb>
    <v>7</v>
  </rv>
  <rv s="3">
    <fb>36.020000000000003</fb>
    <v>7</v>
  </rv>
  <rv s="3">
    <fb>21.88</fb>
    <v>7</v>
  </rv>
  <rv s="3">
    <fb>88.46</fb>
    <v>7</v>
  </rv>
  <rv s="3">
    <fb>1.0728</fb>
    <v>7</v>
  </rv>
  <rv s="3">
    <fb>0.93179999999999996</fb>
    <v>12</v>
  </rv>
  <rv s="3">
    <fb>0.82050000000000001</fb>
    <v>29</v>
  </rv>
  <rv s="3">
    <fb>6.77</fb>
    <v>31</v>
  </rv>
  <rv s="3">
    <fb>16830.23</fb>
    <v>7</v>
  </rv>
  <rv s="3">
    <fb>69.900000000000006</fb>
    <v>33</v>
  </rv>
  <rv s="3">
    <fb>131.88</fb>
    <v>35</v>
  </rv>
  <rv s="3">
    <fb>44939</fb>
    <v>6</v>
  </rv>
  <rv s="3">
    <fb>53.24</fb>
    <v>12</v>
  </rv>
  <rv s="3">
    <fb>65.650000000000006</fb>
    <v>12</v>
  </rv>
  <rv s="3">
    <fb>56.43</fb>
    <v>12</v>
  </rv>
  <rv s="3">
    <fb>76.39</fb>
    <v>12</v>
  </rv>
  <rv s="3">
    <fb>101.14</fb>
    <v>12</v>
  </rv>
  <rv s="3">
    <fb>67.5</fb>
    <v>12</v>
  </rv>
  <rv s="3">
    <fb>35.56</fb>
    <v>12</v>
  </rv>
  <rv s="3">
    <fb>13.688000000000001</fb>
    <v>12</v>
  </rv>
  <rv s="3">
    <fb>62.18</fb>
    <v>12</v>
  </rv>
  <rv s="3">
    <fb>18.882000000000001</fb>
    <v>12</v>
  </rv>
  <rv s="3">
    <fb>20.11</fb>
    <v>12</v>
  </rv>
  <rv s="3">
    <fb>37.14</fb>
    <v>12</v>
  </rv>
  <rv s="3">
    <fb>4823</fb>
    <v>21</v>
  </rv>
  <rv s="3">
    <fb>16687.75</fb>
    <v>7</v>
  </rv>
  <rv s="3">
    <fb>146.41</fb>
    <v>12</v>
  </rv>
  <rv s="3">
    <fb>121.6</fb>
    <v>12</v>
  </rv>
  <rv s="3">
    <fb>142.935</fb>
    <v>12</v>
  </rv>
  <rv s="3">
    <fb>130.35</fb>
    <v>12</v>
  </rv>
  <rv s="3">
    <fb>85.361999999999995</fb>
    <v>12</v>
  </rv>
  <rv s="3">
    <fb>4.9230999999999998</fb>
    <v>12</v>
  </rv>
  <rv s="3">
    <fb>86.608599999999996</fb>
    <v>7</v>
  </rv>
  <rv s="3">
    <fb>139.80000000000001</fb>
    <v>7</v>
  </rv>
  <rv s="3">
    <fb>134.82</fb>
    <v>7</v>
  </rv>
  <rv s="3">
    <fb>71.23</fb>
    <v>7</v>
  </rv>
  <rv s="3">
    <fb>39.57</fb>
    <v>7</v>
  </rv>
  <rv s="3">
    <fb>131.08000000000001</fb>
    <v>7</v>
  </rv>
  <rv s="3">
    <fb>101.59</fb>
    <v>7</v>
  </rv>
  <rv s="3">
    <fb>35.880000000000003</fb>
    <v>7</v>
  </rv>
  <rv s="3">
    <fb>90.14</fb>
    <v>7</v>
  </rv>
  <rv s="3">
    <fb>51.86</fb>
    <v>7</v>
  </rv>
  <rv s="3">
    <fb>82.95</fb>
    <v>7</v>
  </rv>
  <rv s="3">
    <fb>54.1</fb>
    <v>12</v>
  </rv>
  <rv s="3">
    <fb>15.082000000000001</fb>
    <v>12</v>
  </rv>
  <rv s="3">
    <fb>119.88</fb>
    <v>12</v>
  </rv>
  <rv s="3">
    <fb>57.17</fb>
    <v>12</v>
  </rv>
  <rv s="3">
    <fb>76.599999999999994</fb>
    <v>12</v>
  </rv>
  <rv s="3">
    <fb>68.239999999999995</fb>
    <v>12</v>
  </rv>
  <rv s="3">
    <fb>33.125</fb>
    <v>12</v>
  </rv>
  <rv s="3">
    <fb>29.29</fb>
    <v>12</v>
  </rv>
  <rv s="3">
    <fb>35.950000000000003</fb>
    <v>12</v>
  </rv>
  <rv s="3">
    <fb>100.9</fb>
    <v>12</v>
  </rv>
  <rv s="3">
    <fb>13.994</fb>
    <v>12</v>
  </rv>
  <rv s="3">
    <fb>33.185000000000002</fb>
    <v>12</v>
  </rv>
  <rv s="3">
    <fb>63.13</fb>
    <v>12</v>
  </rv>
  <rv s="3">
    <fb>18.966000000000001</fb>
    <v>12</v>
  </rv>
  <rv s="3">
    <fb>20.36</fb>
    <v>12</v>
  </rv>
  <rv s="3">
    <fb>37.615000000000002</fb>
    <v>12</v>
  </rv>
  <rv s="3">
    <fb>36.21</fb>
    <v>7</v>
  </rv>
  <rv s="3">
    <fb>28.54</fb>
    <v>7</v>
  </rv>
  <rv s="3">
    <fb>25.67</fb>
    <v>7</v>
  </rv>
  <rv s="3">
    <fb>87.03</fb>
    <v>7</v>
  </rv>
  <rv s="3">
    <fb>4835.5</fb>
    <v>21</v>
  </rv>
  <rv s="3">
    <fb>1.0754999999999999</fb>
    <v>7</v>
  </rv>
  <rv s="3">
    <fb>0.92949999999999999</fb>
    <v>12</v>
  </rv>
  <rv s="3">
    <fb>0.82330000000000003</fb>
    <v>29</v>
  </rv>
  <rv s="3">
    <fb>16517</fb>
    <v>7</v>
  </rv>
  <rv s="3">
    <fb>68.295500000000004</fb>
    <v>33</v>
  </rv>
  <rv s="3">
    <fb>147.35499999999999</fb>
    <v>12</v>
  </rv>
  <rv s="3">
    <fb>122.77</fb>
    <v>12</v>
  </rv>
  <rv s="3">
    <fb>144.68</fb>
    <v>12</v>
  </rv>
  <rv s="3">
    <fb>130.91999999999999</fb>
    <v>12</v>
  </rv>
  <rv s="3">
    <fb>4.9248000000000003</fb>
    <v>12</v>
  </rv>
  <rv s="3">
    <fb>44944</fb>
    <v>6</v>
  </rv>
  <rv s="3">
    <fb>85.487300000000005</fb>
    <v>7</v>
  </rv>
  <rv s="3">
    <fb>69.52</fb>
    <v>7</v>
  </rv>
  <rv s="3">
    <fb>38.96</fb>
    <v>7</v>
  </rv>
  <rv s="3">
    <fb>72.75</fb>
    <v>7</v>
  </rv>
  <rv s="3">
    <fb>129.38999999999999</fb>
    <v>7</v>
  </rv>
  <rv s="3">
    <fb>99.68</fb>
    <v>7</v>
  </rv>
  <rv s="3">
    <fb>88.49</fb>
    <v>7</v>
  </rv>
  <rv s="3">
    <fb>51.23</fb>
    <v>7</v>
  </rv>
  <rv s="3">
    <fb>81.78</fb>
    <v>7</v>
  </rv>
  <rv s="3">
    <fb>27.93</fb>
    <v>7</v>
  </rv>
  <rv s="3">
    <fb>25.57</fb>
    <v>7</v>
  </rv>
  <rv s="3">
    <fb>86.43</fb>
    <v>7</v>
  </rv>
  <rv s="3">
    <fb>1.0846</fb>
    <v>7</v>
  </rv>
  <rv s="3">
    <fb>0.92149999999999999</fb>
    <v>12</v>
  </rv>
  <rv s="3">
    <fb>0.81889999999999996</fb>
    <v>29</v>
  </rv>
  <rv s="3">
    <fb>6.7365000000000004</fb>
    <v>31</v>
  </rv>
  <rv s="3">
    <fb>16593</fb>
    <v>7</v>
  </rv>
  <rv s="3">
    <fb>67.77</fb>
    <v>33</v>
  </rv>
  <rv s="3">
    <fb>129.22</fb>
    <v>35</v>
  </rv>
  <rv s="3">
    <fb>44945</fb>
    <v>6</v>
  </rv>
  <rv s="3">
    <fb>84.28</fb>
    <v>7</v>
  </rv>
  <rv s="3">
    <fb>135.69</fb>
    <v>7</v>
  </rv>
  <rv s="3">
    <fb>133.24</fb>
    <v>7</v>
  </rv>
  <rv s="3">
    <fb>68.819999999999993</fb>
    <v>7</v>
  </rv>
  <rv s="3">
    <fb>38.770000000000003</fb>
    <v>7</v>
  </rv>
  <rv s="3">
    <fb>72.06</fb>
    <v>7</v>
  </rv>
  <rv s="3">
    <fb>127.88</fb>
    <v>7</v>
  </rv>
  <rv s="3">
    <fb>97.63</fb>
    <v>7</v>
  </rv>
  <rv s="3">
    <fb>34.799999999999997</fb>
    <v>7</v>
  </rv>
  <rv s="3">
    <fb>89.59</fb>
    <v>7</v>
  </rv>
  <rv s="3">
    <fb>51.49</fb>
    <v>7</v>
  </rv>
  <rv s="3">
    <fb>81.150000000000006</fb>
    <v>7</v>
  </rv>
  <rv s="3">
    <fb>53.16</fb>
    <v>12</v>
  </rv>
  <rv s="3">
    <fb>15.11</fb>
    <v>12</v>
  </rv>
  <rv s="3">
    <fb>65.53</fb>
    <v>12</v>
  </rv>
  <rv s="3">
    <fb>119.56</fb>
    <v>12</v>
  </rv>
  <rv s="3">
    <fb>57.35</fb>
    <v>12</v>
  </rv>
  <rv s="3">
    <fb>60.3</fb>
    <v>12</v>
  </rv>
  <rv s="3">
    <fb>76.88</fb>
    <v>12</v>
  </rv>
  <rv s="3">
    <fb>102.48</fb>
    <v>12</v>
  </rv>
  <rv s="3">
    <fb>68.41</fb>
    <v>12</v>
  </rv>
  <rv s="3">
    <fb>33.1</fb>
    <v>12</v>
  </rv>
  <rv s="3">
    <fb>35.365000000000002</fb>
    <v>12</v>
  </rv>
  <rv s="3">
    <fb>33.26</fb>
    <v>12</v>
  </rv>
  <rv s="3">
    <fb>63.07</fb>
    <v>12</v>
  </rv>
  <rv s="3">
    <fb>18.940000000000001</fb>
    <v>12</v>
  </rv>
  <rv s="3">
    <fb>20.245000000000001</fb>
    <v>12</v>
  </rv>
  <rv s="3">
    <fb>37.354999999999997</fb>
    <v>12</v>
  </rv>
  <rv s="3">
    <fb>36.69</fb>
    <v>7</v>
  </rv>
  <rv s="3">
    <fb>28.4</fb>
    <v>7</v>
  </rv>
  <rv s="3">
    <fb>25.77</fb>
    <v>7</v>
  </rv>
  <rv s="3">
    <fb>86.87</fb>
    <v>7</v>
  </rv>
  <rv s="3">
    <fb>4851.5</fb>
    <v>21</v>
  </rv>
  <rv s="3">
    <fb>146.94499999999999</fb>
    <v>12</v>
  </rv>
  <rv s="3">
    <fb>122.05500000000001</fb>
    <v>12</v>
  </rv>
  <rv s="3">
    <fb>143.35499999999999</fb>
    <v>12</v>
  </rv>
  <rv s="3">
    <fb>130.63999999999999</fb>
    <v>12</v>
  </rv>
  <rv s="3">
    <fb>85.444000000000003</fb>
    <v>12</v>
  </rv>
  <rv s="3">
    <fb>4.8886000000000003</fb>
    <v>12</v>
  </rv>
  <rv s="3">
    <fb>44946</fb>
    <v>6</v>
  </rv>
  <rv s="3">
    <fb>53.33</fb>
    <v>12</v>
  </rv>
  <rv s="3">
    <fb>120.3</fb>
    <v>12</v>
  </rv>
  <rv s="3">
    <fb>60.48</fb>
    <v>12</v>
  </rv>
  <rv s="3">
    <fb>77.650000000000006</fb>
    <v>12</v>
  </rv>
  <rv s="3">
    <fb>102.66</fb>
    <v>12</v>
  </rv>
  <rv s="3">
    <fb>33.14</fb>
    <v>12</v>
  </rv>
  <rv s="3">
    <fb>29.425000000000001</fb>
    <v>12</v>
  </rv>
  <rv s="3">
    <fb>35.615000000000002</fb>
    <v>12</v>
  </rv>
  <rv s="3">
    <fb>14.12</fb>
    <v>12</v>
  </rv>
  <rv s="3">
    <fb>18.984000000000002</fb>
    <v>12</v>
  </rv>
  <rv s="3">
    <fb>20.41</fb>
    <v>12</v>
  </rv>
  <rv s="3">
    <fb>4835</fb>
    <v>21</v>
  </rv>
  <rv s="3">
    <fb>1.0815999999999999</fb>
    <v>7</v>
  </rv>
  <rv s="3">
    <fb>0.92420000000000002</fb>
    <v>12</v>
  </rv>
  <rv s="3">
    <fb>0.82</fb>
    <v>29</v>
  </rv>
  <rv s="3">
    <fb>6.7321999999999997</fb>
    <v>31</v>
  </rv>
  <rv s="3">
    <fb>44926</fb>
    <v>6</v>
  </rv>
  <rv s="3">
    <fb>68.745500000000007</fb>
    <v>33</v>
  </rv>
  <rv s="3">
    <fb>128.54</fb>
    <v>35</v>
  </rv>
  <rv s="3">
    <fb>147.97</fb>
    <v>12</v>
  </rv>
  <rv s="3">
    <fb>122.69</fb>
    <v>12</v>
  </rv>
  <rv s="3">
    <fb>144.32</fb>
    <v>12</v>
  </rv>
  <rv s="3">
    <fb>131.55000000000001</fb>
    <v>12</v>
  </rv>
  <rv s="3">
    <fb>85.376000000000005</fb>
    <v>12</v>
  </rv>
  <rv s="3">
    <fb>4.8704999999999998</fb>
    <v>12</v>
  </rv>
  <rv s="3">
    <fb>86.186899999999994</fb>
    <v>7</v>
  </rv>
  <rv s="3">
    <fb>141.15</fb>
    <v>7</v>
  </rv>
  <rv s="3">
    <fb>134.37</fb>
    <v>7</v>
  </rv>
  <rv s="3">
    <fb>69.25</fb>
    <v>7</v>
  </rv>
  <rv s="3">
    <fb>39.33</fb>
    <v>7</v>
  </rv>
  <rv s="3">
    <fb>134.33000000000001</fb>
    <v>7</v>
  </rv>
  <rv s="3">
    <fb>35.76</fb>
    <v>7</v>
  </rv>
  <rv s="3">
    <fb>54.03</fb>
    <v>7</v>
  </rv>
  <rv s="3">
    <fb>83.05</fb>
    <v>7</v>
  </rv>
  <rv s="3">
    <fb>53.36</fb>
    <v>12</v>
  </rv>
  <rv s="3">
    <fb>15.182</fb>
    <v>12</v>
  </rv>
  <rv s="3">
    <fb>67.59</fb>
    <v>12</v>
  </rv>
  <rv s="3">
    <fb>120.4</fb>
    <v>12</v>
  </rv>
  <rv s="3">
    <fb>58.03</fb>
    <v>12</v>
  </rv>
  <rv s="3">
    <fb>102.78</fb>
    <v>12</v>
  </rv>
  <rv s="3">
    <fb>69.78</fb>
    <v>12</v>
  </rv>
  <rv s="3">
    <fb>33.325000000000003</fb>
    <v>12</v>
  </rv>
  <rv s="3">
    <fb>35.674999999999997</fb>
    <v>12</v>
  </rv>
  <rv s="3">
    <fb>14.071999999999999</fb>
    <v>12</v>
  </rv>
  <rv s="3">
    <fb>33.244999999999997</fb>
    <v>12</v>
  </rv>
  <rv s="3">
    <fb>18.858000000000001</fb>
    <v>12</v>
  </rv>
  <rv s="3">
    <fb>20.684999999999999</fb>
    <v>12</v>
  </rv>
  <rv s="3">
    <fb>37.42</fb>
    <v>12</v>
  </rv>
  <rv s="3">
    <fb>36.619999999999997</fb>
    <v>7</v>
  </rv>
  <rv s="3">
    <fb>21.58</fb>
    <v>7</v>
  </rv>
  <rv s="3">
    <fb>28.95</fb>
    <v>7</v>
  </rv>
  <rv s="3">
    <fb>25.79</fb>
    <v>7</v>
  </rv>
  <rv s="3">
    <fb>92.84</fb>
    <v>7</v>
  </rv>
  <rv s="3">
    <fb>4760</fb>
    <v>21</v>
  </rv>
  <rv s="3">
    <fb>1.0788</fb>
    <v>7</v>
  </rv>
  <rv s="3">
    <fb>0.92689999999999995</fb>
    <v>12</v>
  </rv>
  <rv s="3">
    <fb>0.8135</fb>
    <v>29</v>
  </rv>
  <rv s="3">
    <fb>6.7723000000000004</fb>
    <v>31</v>
  </rv>
  <rv s="3">
    <fb>16601.73</fb>
    <v>7</v>
  </rv>
  <rv s="3">
    <fb>68.495500000000007</fb>
    <v>33</v>
  </rv>
  <rv s="3">
    <fb>128.13</fb>
    <v>35</v>
  </rv>
  <rv s="3">
    <fb>148.85</fb>
    <v>12</v>
  </rv>
  <rv s="3">
    <fb>123.375</fb>
    <v>12</v>
  </rv>
  <rv s="3">
    <fb>144.75</fb>
    <v>12</v>
  </rv>
  <rv s="3">
    <fb>132.94</fb>
    <v>12</v>
  </rv>
  <rv s="3">
    <fb>85.561999999999998</fb>
    <v>12</v>
  </rv>
  <rv s="3">
    <fb>4.8906999999999998</fb>
    <v>12</v>
  </rv>
  <rv s="3">
    <fb>44950</fb>
    <v>6</v>
  </rv>
  <rv s="3">
    <fb>85.71</fb>
    <v>7</v>
  </rv>
  <rv s="3">
    <fb>133.47999999999999</fb>
    <v>7</v>
  </rv>
  <rv s="3">
    <fb>39.5</fb>
    <v>7</v>
  </rv>
  <rv s="3">
    <fb>73.150000000000006</fb>
    <v>7</v>
  </rv>
  <rv s="3">
    <fb>134.27000000000001</fb>
    <v>7</v>
  </rv>
  <rv s="3">
    <fb>100.73</fb>
    <v>7</v>
  </rv>
  <rv s="3">
    <fb>90.25</fb>
    <v>7</v>
  </rv>
  <rv s="3">
    <fb>53.88</fb>
    <v>7</v>
  </rv>
  <rv s="3">
    <fb>83.1</fb>
    <v>7</v>
  </rv>
  <rv s="3">
    <fb>52.29</fb>
    <v>12</v>
  </rv>
  <rv s="3">
    <fb>14.981999999999999</fb>
    <v>12</v>
  </rv>
  <rv s="3">
    <fb>66.599999999999994</fb>
    <v>12</v>
  </rv>
  <rv s="3">
    <fb>118.72</fb>
    <v>12</v>
  </rv>
  <rv s="3">
    <fb>59.49</fb>
    <v>12</v>
  </rv>
  <rv s="3">
    <fb>76.83</fb>
    <v>12</v>
  </rv>
  <rv s="3">
    <fb>102.08</fb>
    <v>12</v>
  </rv>
  <rv s="3">
    <fb>68.319999999999993</fb>
    <v>12</v>
  </rv>
  <rv s="3">
    <fb>33.200000000000003</fb>
    <v>12</v>
  </rv>
  <rv s="3">
    <fb>29.47</fb>
    <v>12</v>
  </rv>
  <rv s="3">
    <fb>35.130000000000003</fb>
    <v>12</v>
  </rv>
  <rv s="3">
    <fb>13.724</fb>
    <v>12</v>
  </rv>
  <rv s="3">
    <fb>32.49</fb>
    <v>12</v>
  </rv>
  <rv s="3">
    <fb>62.06</fb>
    <v>12</v>
  </rv>
  <rv s="3">
    <fb>18.716000000000001</fb>
    <v>12</v>
  </rv>
  <rv s="3">
    <fb>20.795000000000002</fb>
    <v>12</v>
  </rv>
  <rv s="3">
    <fb>37.200000000000003</fb>
    <v>12</v>
  </rv>
  <rv s="3">
    <fb>21.76</fb>
    <v>7</v>
  </rv>
  <rv s="3">
    <fb>28.38</fb>
    <v>7</v>
  </rv>
  <rv s="3">
    <fb>25.84</fb>
    <v>7</v>
  </rv>
  <rv s="3">
    <fb>93.69</fb>
    <v>7</v>
  </rv>
  <rv s="3">
    <fb>4684</fb>
    <v>21</v>
  </rv>
  <rv s="3">
    <fb>1.0791999999999999</fb>
    <v>7</v>
  </rv>
  <rv s="3">
    <fb>0.80969999999999998</fb>
    <v>29</v>
  </rv>
  <rv s="3">
    <fb>6.7450000000000001</fb>
    <v>31</v>
  </rv>
  <rv s="3">
    <fb>16766.580000000002</fb>
    <v>7</v>
  </rv>
  <rv s="3">
    <fb>68.850499999999997</fb>
    <v>33</v>
  </rv>
  <rv s="3">
    <fb>128.88</fb>
    <v>35</v>
  </rv>
  <rv s="3">
    <fb>148.70500000000001</fb>
    <v>12</v>
  </rv>
  <rv s="3">
    <fb>122.895</fb>
    <v>12</v>
  </rv>
  <rv s="3">
    <fb>132.27000000000001</fb>
    <v>12</v>
  </rv>
  <rv s="3">
    <fb>84.641999999999996</fb>
    <v>12</v>
  </rv>
  <rv s="3">
    <fb>4.8662000000000001</fb>
    <v>12</v>
  </rv>
  <rv s="3">
    <fb>44951</fb>
    <v>6</v>
  </rv>
  <rv s="3">
    <fb>85.83</fb>
    <v>7</v>
  </rv>
  <rv s="3">
    <fb>141.71</fb>
    <v>7</v>
  </rv>
  <rv s="3">
    <fb>133.52000000000001</fb>
    <v>7</v>
  </rv>
  <rv s="3">
    <fb>68.66</fb>
    <v>7</v>
  </rv>
  <rv s="3">
    <fb>39.54</fb>
    <v>7</v>
  </rv>
  <rv s="3">
    <fb>73.33</fb>
    <v>7</v>
  </rv>
  <rv s="3">
    <fb>100.17</fb>
    <v>7</v>
  </rv>
  <rv s="3">
    <fb>90.26</fb>
    <v>7</v>
  </rv>
  <rv s="3">
    <fb>54.07</fb>
    <v>7</v>
  </rv>
  <rv s="3">
    <fb>83.27</fb>
    <v>7</v>
  </rv>
  <rv s="3">
    <fb>36.94</fb>
    <v>7</v>
  </rv>
  <rv s="3">
    <fb>28.45</fb>
    <v>7</v>
  </rv>
  <rv s="3">
    <fb>94.99</fb>
    <v>7</v>
  </rv>
  <rv s="3">
    <fb>1.0827</fb>
    <v>7</v>
  </rv>
  <rv s="3">
    <fb>0.92330000000000001</fb>
    <v>12</v>
  </rv>
  <rv s="3">
    <fb>0.80700000000000005</fb>
    <v>29</v>
  </rv>
  <rv s="3">
    <fb>6.7737999999999996</fb>
    <v>31</v>
  </rv>
  <rv s="3">
    <fb>16658</fb>
    <v>7</v>
  </rv>
  <rv s="3">
    <fb>69.395499999999998</fb>
    <v>33</v>
  </rv>
  <rv s="3">
    <fb>128.41999999999999</fb>
    <v>35</v>
  </rv>
  <rv s="3">
    <fb>44952</fb>
    <v>6</v>
  </rv>
  <rv s="3">
    <fb>86.524799999999999</fb>
    <v>7</v>
  </rv>
  <rv s="3">
    <fb>144.61000000000001</fb>
    <v>7</v>
  </rv>
  <rv s="3">
    <fb>39.99</fb>
    <v>7</v>
  </rv>
  <rv s="3">
    <fb>73.069999999999993</fb>
    <v>7</v>
  </rv>
  <rv s="3">
    <fb>136.13</fb>
    <v>7</v>
  </rv>
  <rv s="3">
    <fb>100.72</fb>
    <v>7</v>
  </rv>
  <rv s="3">
    <fb>93.11</fb>
    <v>7</v>
  </rv>
  <rv s="3">
    <fb>54.91</fb>
    <v>7</v>
  </rv>
  <rv s="3">
    <fb>83.67</fb>
    <v>7</v>
  </rv>
  <rv s="3">
    <fb>15.16</fb>
    <v>12</v>
  </rv>
  <rv s="3">
    <fb>67.680000000000007</fb>
    <v>12</v>
  </rv>
  <rv s="3">
    <fb>118.7</fb>
    <v>12</v>
  </rv>
  <rv s="3">
    <fb>59.98</fb>
    <v>12</v>
  </rv>
  <rv s="3">
    <fb>76.58</fb>
    <v>12</v>
  </rv>
  <rv s="3">
    <fb>101.44</fb>
    <v>12</v>
  </rv>
  <rv s="3">
    <fb>69.41</fb>
    <v>12</v>
  </rv>
  <rv s="3">
    <fb>33.305</fb>
    <v>12</v>
  </rv>
  <rv s="3">
    <fb>29.44</fb>
    <v>12</v>
  </rv>
  <rv s="3">
    <fb>100.92</fb>
    <v>12</v>
  </rv>
  <rv s="3">
    <fb>13.875999999999999</fb>
    <v>12</v>
  </rv>
  <rv s="3">
    <fb>32.869999999999997</fb>
    <v>12</v>
  </rv>
  <rv s="3">
    <fb>63.73</fb>
    <v>12</v>
  </rv>
  <rv s="3">
    <fb>28.73</fb>
    <v>7</v>
  </rv>
  <rv s="3">
    <fb>25.96</fb>
    <v>7</v>
  </rv>
  <rv s="3">
    <fb>96.33</fb>
    <v>7</v>
  </rv>
  <rv s="3">
    <fb>16817.25</fb>
    <v>7</v>
  </rv>
  <rv s="3">
    <fb>147.02000000000001</fb>
    <v>12</v>
  </rv>
  <rv s="3">
    <fb>121.68</fb>
    <v>12</v>
  </rv>
  <rv s="3">
    <fb>143.34</fb>
    <v>12</v>
  </rv>
  <rv s="3">
    <fb>84.751999999999995</fb>
    <v>12</v>
  </rv>
  <rv s="3">
    <fb>4.8394000000000004</fb>
    <v>12</v>
  </rv>
  <rv s="3">
    <fb>44953</fb>
    <v>6</v>
  </rv>
  <rv s="3">
    <fb>52.83</fb>
    <v>12</v>
  </rv>
  <rv s="3">
    <fb>15.202</fb>
    <v>12</v>
  </rv>
  <rv s="3">
    <fb>67.11</fb>
    <v>12</v>
  </rv>
  <rv s="3">
    <fb>118.76</fb>
    <v>12</v>
  </rv>
  <rv s="3">
    <fb>58.16</fb>
    <v>12</v>
  </rv>
  <rv s="3">
    <fb>59.85</fb>
    <v>12</v>
  </rv>
  <rv s="3">
    <fb>100.2</fb>
    <v>12</v>
  </rv>
  <rv s="3">
    <fb>33.58</fb>
    <v>12</v>
  </rv>
  <rv s="3">
    <fb>29.53</fb>
    <v>12</v>
  </rv>
  <rv s="3">
    <fb>34.954999999999998</fb>
    <v>12</v>
  </rv>
  <rv s="3">
    <fb>100.68</fb>
    <v>12</v>
  </rv>
  <rv s="3">
    <fb>13.853999999999999</fb>
    <v>12</v>
  </rv>
  <rv s="3">
    <fb>63.64</fb>
    <v>12</v>
  </rv>
  <rv s="3">
    <fb>18.802</fb>
    <v>12</v>
  </rv>
  <rv s="3">
    <fb>21.29</fb>
    <v>12</v>
  </rv>
  <rv s="3">
    <fb>37.270000000000003</fb>
    <v>12</v>
  </rv>
  <rv s="3">
    <fb>4774.5</fb>
    <v>21</v>
  </rv>
  <rv s="3">
    <fb>1.0868</fb>
    <v>7</v>
  </rv>
  <rv s="3">
    <fb>0.91979999999999995</fb>
    <v>12</v>
  </rv>
  <rv s="3">
    <fb>16850.48</fb>
    <v>7</v>
  </rv>
  <rv s="3">
    <fb>68.970500000000001</fb>
    <v>33</v>
  </rv>
  <rv s="3">
    <fb>130.66</fb>
    <v>35</v>
  </rv>
  <rv s="3">
    <fb>147.67500000000001</fb>
    <v>12</v>
  </rv>
  <rv s="3">
    <fb>122.21</fb>
    <v>12</v>
  </rv>
  <rv s="3">
    <fb>144.20500000000001</fb>
    <v>12</v>
  </rv>
  <rv s="3">
    <fb>130.72</fb>
    <v>12</v>
  </rv>
  <rv s="3">
    <fb>84.41</fb>
    <v>12</v>
  </rv>
  <rv s="3">
    <fb>4.8319999999999999</fb>
    <v>12</v>
  </rv>
  <rv s="3">
    <fb>85.446200000000005</fb>
    <v>7</v>
  </rv>
  <rv s="3">
    <fb>145.37</fb>
    <v>7</v>
  </rv>
  <rv s="3">
    <fb>131.66</fb>
    <v>7</v>
  </rv>
  <rv s="3">
    <fb>68.58</fb>
    <v>7</v>
  </rv>
  <rv s="3">
    <fb>39.86</fb>
    <v>7</v>
  </rv>
  <rv s="3">
    <fb>72.95</fb>
    <v>7</v>
  </rv>
  <rv s="3">
    <fb>134.09</fb>
    <v>7</v>
  </rv>
  <rv s="3">
    <fb>100.15</fb>
    <v>7</v>
  </rv>
  <rv s="3">
    <fb>36.07</fb>
    <v>7</v>
  </rv>
  <rv s="3">
    <fb>89.14</fb>
    <v>7</v>
  </rv>
  <rv s="3">
    <fb>54.42</fb>
    <v>7</v>
  </rv>
  <rv s="3">
    <fb>82.83</fb>
    <v>7</v>
  </rv>
  <rv s="3">
    <fb>15.254</fb>
    <v>12</v>
  </rv>
  <rv s="3">
    <fb>118.2</fb>
    <v>12</v>
  </rv>
  <rv s="3">
    <fb>58.01</fb>
    <v>12</v>
  </rv>
  <rv s="3">
    <fb>59.25</fb>
    <v>12</v>
  </rv>
  <rv s="3">
    <fb>99.51</fb>
    <v>12</v>
  </rv>
  <rv s="3">
    <fb>68.78</fb>
    <v>12</v>
  </rv>
  <rv s="3">
    <fb>33.475000000000001</fb>
    <v>12</v>
  </rv>
  <rv s="3">
    <fb>34.979999999999997</fb>
    <v>12</v>
  </rv>
  <rv s="3">
    <fb>13.772</fb>
    <v>12</v>
  </rv>
  <rv s="3">
    <fb>32.814999999999998</fb>
    <v>12</v>
  </rv>
  <rv s="3">
    <fb>62.73</fb>
    <v>12</v>
  </rv>
  <rv s="3">
    <fb>18.623999999999999</fb>
    <v>12</v>
  </rv>
  <rv s="3">
    <fb>21.26</fb>
    <v>12</v>
  </rv>
  <rv s="3">
    <fb>36.44</fb>
    <v>7</v>
  </rv>
  <rv s="3">
    <fb>21.66</fb>
    <v>7</v>
  </rv>
  <rv s="3">
    <fb>27.77</fb>
    <v>7</v>
  </rv>
  <rv s="3">
    <fb>25.37</fb>
    <v>7</v>
  </rv>
  <rv s="3">
    <fb>94.7</fb>
    <v>7</v>
  </rv>
  <rv s="3">
    <fb>4766.5</fb>
    <v>21</v>
  </rv>
  <rv s="3">
    <fb>1.0885</fb>
    <v>7</v>
  </rv>
  <rv s="3">
    <fb>0.91890000000000005</fb>
    <v>12</v>
  </rv>
  <rv s="3">
    <fb>0.81059999999999999</fb>
    <v>29</v>
  </rv>
  <rv s="3">
    <fb>69.445499999999996</fb>
    <v>33</v>
  </rv>
  <rv s="3">
    <fb>130.15</fb>
    <v>35</v>
  </rv>
  <rv s="3">
    <fb>148.27500000000001</fb>
    <v>12</v>
  </rv>
  <rv s="3">
    <fb>122.795</fb>
    <v>12</v>
  </rv>
  <rv s="3">
    <fb>144.88</fb>
    <v>12</v>
  </rv>
  <rv s="3">
    <fb>131.34</fb>
    <v>12</v>
  </rv>
  <rv s="3">
    <fb>84.486000000000004</fb>
    <v>12</v>
  </rv>
  <rv s="3">
    <fb>4.8562000000000003</fb>
    <v>12</v>
  </rv>
  <rv s="3">
    <fb>44957</fb>
    <v>6</v>
  </rv>
  <rv s="3">
    <fb>86.76</fb>
    <v>7</v>
  </rv>
  <rv s="3">
    <fb>148.69999999999999</fb>
    <v>7</v>
  </rv>
  <rv s="3">
    <fb>133.36000000000001</fb>
    <v>7</v>
  </rv>
  <rv s="3">
    <fb>69.09</fb>
    <v>7</v>
  </rv>
  <rv s="3">
    <fb>40.590000000000003</fb>
    <v>7</v>
  </rv>
  <rv s="3">
    <fb>73.739999999999995</fb>
    <v>7</v>
  </rv>
  <rv s="3">
    <fb>101.85</fb>
    <v>7</v>
  </rv>
  <rv s="3">
    <fb>89.93</fb>
    <v>7</v>
  </rv>
  <rv s="3">
    <fb>55.08</fb>
    <v>7</v>
  </rv>
  <rv s="3">
    <fb>84.65</fb>
    <v>7</v>
  </rv>
  <rv s="3">
    <fb>15.314</fb>
    <v>12</v>
  </rv>
  <rv s="3">
    <fb>68.02</fb>
    <v>12</v>
  </rv>
  <rv s="3">
    <fb>119.1</fb>
    <v>12</v>
  </rv>
  <rv s="3">
    <fb>59.64</fb>
    <v>12</v>
  </rv>
  <rv s="3">
    <fb>76.290000000000006</fb>
    <v>12</v>
  </rv>
  <rv s="3">
    <fb>100.52</fb>
    <v>12</v>
  </rv>
  <rv s="3">
    <fb>68.900000000000006</fb>
    <v>12</v>
  </rv>
  <rv s="3">
    <fb>33.784999999999997</fb>
    <v>12</v>
  </rv>
  <rv s="3">
    <fb>29.39</fb>
    <v>12</v>
  </rv>
  <rv s="3">
    <fb>34.770000000000003</fb>
    <v>12</v>
  </rv>
  <rv s="3">
    <fb>100.64</fb>
    <v>12</v>
  </rv>
  <rv s="3">
    <fb>13.872</fb>
    <v>12</v>
  </rv>
  <rv s="3">
    <fb>32.935000000000002</fb>
    <v>12</v>
  </rv>
  <rv s="3">
    <fb>18.82</fb>
    <v>12</v>
  </rv>
  <rv s="3">
    <fb>21.35</fb>
    <v>12</v>
  </rv>
  <rv s="3">
    <fb>37.49</fb>
    <v>12</v>
  </rv>
  <rv s="3">
    <fb>28.16</fb>
    <v>7</v>
  </rv>
  <rv s="3">
    <fb>25.64</fb>
    <v>7</v>
  </rv>
  <rv s="3">
    <fb>95.26</fb>
    <v>7</v>
  </rv>
  <rv s="3">
    <fb>4771</fb>
    <v>21</v>
  </rv>
  <rv s="3">
    <fb>1.0914999999999999</fb>
    <v>7</v>
  </rv>
  <rv s="3">
    <fb>0.91579999999999995</fb>
    <v>12</v>
  </rv>
  <rv s="3">
    <fb>0.80630000000000002</fb>
    <v>29</v>
  </rv>
  <rv s="3">
    <fb>44933</fb>
    <v>6</v>
  </rv>
  <rv s="3">
    <fb>69.225499999999997</fb>
    <v>33</v>
  </rv>
  <rv s="3">
    <fb>129.59</fb>
    <v>35</v>
  </rv>
  <rv s="3">
    <fb>147.54499999999999</fb>
    <v>12</v>
  </rv>
  <rv s="3">
    <fb>122.16</fb>
    <v>12</v>
  </rv>
  <rv s="3">
    <fb>144.095</fb>
    <v>12</v>
  </rv>
  <rv s="3">
    <fb>84.116</fb>
    <v>12</v>
  </rv>
  <rv s="3">
    <fb>4.8289999999999997</fb>
    <v>12</v>
  </rv>
  <rv s="3">
    <fb>1.0889</fb>
    <v>7</v>
  </rv>
  <rv s="3">
    <fb>0.91800000000000004</fb>
    <v>12</v>
  </rv>
  <rv s="3">
    <fb>0.80589999999999995</fb>
    <v>29</v>
  </rv>
  <rv s="3">
    <fb>16954.349999999999</fb>
    <v>7</v>
  </rv>
  <rv s="3">
    <fb>69.650499999999994</fb>
    <v>33</v>
  </rv>
  <rv s="3">
    <fb>130.21</fb>
    <v>35</v>
  </rv>
  <rv s="3">
    <fb>44959</fb>
    <v>6</v>
  </rv>
  <rv s="3">
    <fb>89.041799999999995</fb>
    <v>7</v>
  </rv>
  <rv s="3">
    <fb>156.16</fb>
    <v>7</v>
  </rv>
  <rv s="3">
    <fb>69.36</fb>
    <v>7</v>
  </rv>
  <rv s="3">
    <fb>41.83</fb>
    <v>7</v>
  </rv>
  <rv s="3">
    <fb>73.69</fb>
    <v>7</v>
  </rv>
  <rv s="3">
    <fb>142.96</fb>
    <v>7</v>
  </rv>
  <rv s="3">
    <fb>103.39</fb>
    <v>7</v>
  </rv>
  <rv s="3">
    <fb>36.659999999999997</fb>
    <v>7</v>
  </rv>
  <rv s="3">
    <fb>86.15</fb>
    <v>7</v>
  </rv>
  <rv s="3">
    <fb>59.39</fb>
    <v>7</v>
  </rv>
  <rv s="3">
    <fb>84.94</fb>
    <v>7</v>
  </rv>
  <rv s="3">
    <fb>53.13</fb>
    <v>12</v>
  </rv>
  <rv s="3">
    <fb>15.502000000000001</fb>
    <v>12</v>
  </rv>
  <rv s="3">
    <fb>66.63</fb>
    <v>12</v>
  </rv>
  <rv s="3">
    <fb>119.16</fb>
    <v>12</v>
  </rv>
  <rv s="3">
    <fb>58.48</fb>
    <v>12</v>
  </rv>
  <rv s="3">
    <fb>60.2</fb>
    <v>12</v>
  </rv>
  <rv s="3">
    <fb>74.5</fb>
    <v>12</v>
  </rv>
  <rv s="3">
    <fb>69.05</fb>
    <v>12</v>
  </rv>
  <rv s="3">
    <fb>33.619999999999997</fb>
    <v>12</v>
  </rv>
  <rv s="3">
    <fb>34.905000000000001</fb>
    <v>12</v>
  </rv>
  <rv s="3">
    <fb>13.78</fb>
    <v>12</v>
  </rv>
  <rv s="3">
    <fb>33.56</fb>
    <v>12</v>
  </rv>
  <rv s="3">
    <fb>63.18</fb>
    <v>12</v>
  </rv>
  <rv s="3">
    <fb>20.925000000000001</fb>
    <v>12</v>
  </rv>
  <rv s="3">
    <fb>37</fb>
    <v>12</v>
  </rv>
  <rv s="3">
    <fb>36.26</fb>
    <v>7</v>
  </rv>
  <rv s="3">
    <fb>27.03</fb>
    <v>7</v>
  </rv>
  <rv s="3">
    <fb>97.06</fb>
    <v>7</v>
  </rv>
  <rv s="3">
    <fb>4800</fb>
    <v>21</v>
  </rv>
  <rv s="3">
    <fb>17179</fb>
    <v>7</v>
  </rv>
  <rv s="3">
    <fb>145.69999999999999</fb>
    <v>12</v>
  </rv>
  <rv s="3">
    <fb>121.065</fb>
    <v>12</v>
  </rv>
  <rv s="3">
    <fb>141.965</fb>
    <v>12</v>
  </rv>
  <rv s="3">
    <fb>129.69999999999999</fb>
    <v>12</v>
  </rv>
  <rv s="3">
    <fb>84.331999999999994</fb>
    <v>12</v>
  </rv>
  <rv s="3">
    <fb>4.867</fb>
    <v>12</v>
  </rv>
  <rv s="3">
    <fb>44960</fb>
    <v>6</v>
  </rv>
  <rv s="3">
    <fb>53.97</fb>
    <v>12</v>
  </rv>
  <rv s="3">
    <fb>15.69</fb>
    <v>12</v>
  </rv>
  <rv s="3">
    <fb>119.7</fb>
    <v>12</v>
  </rv>
  <rv s="3">
    <fb>75.81</fb>
    <v>12</v>
  </rv>
  <rv s="3">
    <fb>99.66</fb>
    <v>12</v>
  </rv>
  <rv s="3">
    <fb>69.13</fb>
    <v>12</v>
  </rv>
  <rv s="3">
    <fb>33.725000000000001</fb>
    <v>12</v>
  </rv>
  <rv s="3">
    <fb>29.805</fb>
    <v>12</v>
  </rv>
  <rv s="3">
    <fb>35.085000000000001</fb>
    <v>12</v>
  </rv>
  <rv s="3">
    <fb>13.746</fb>
    <v>12</v>
  </rv>
  <rv s="3">
    <fb>33.685000000000002</fb>
    <v>12</v>
  </rv>
  <rv s="3">
    <fb>63.69</fb>
    <v>12</v>
  </rv>
  <rv s="3">
    <fb>20.93</fb>
    <v>12</v>
  </rv>
  <rv s="3">
    <fb>37.024999999999999</fb>
    <v>12</v>
  </rv>
  <rv s="3">
    <fb>4816</fb>
    <v>21</v>
  </rv>
  <rv s="3">
    <fb>1.0844</fb>
    <v>7</v>
  </rv>
  <rv s="3">
    <fb>0.92179999999999995</fb>
    <v>12</v>
  </rv>
  <rv s="3">
    <fb>0.8095</fb>
    <v>29</v>
  </rv>
  <rv s="3">
    <fb>44954</fb>
    <v>6</v>
  </rv>
  <rv s="3">
    <fb>130.44</fb>
    <v>35</v>
  </rv>
  <rv s="3">
    <fb>121.345</fb>
    <v>12</v>
  </rv>
  <rv s="3">
    <fb>142.36500000000001</fb>
    <v>12</v>
  </rv>
  <rv s="3">
    <fb>129.65</fb>
    <v>12</v>
  </rv>
  <rv s="3">
    <fb>84.29</fb>
    <v>12</v>
  </rv>
  <rv s="3">
    <fb>86.113200000000006</fb>
    <v>7</v>
  </rv>
  <rv s="3">
    <fb>151.13</fb>
    <v>7</v>
  </rv>
  <rv s="3">
    <fb>131.94999999999999</fb>
    <v>7</v>
  </rv>
  <rv s="3">
    <fb>68.489999999999995</fb>
    <v>7</v>
  </rv>
  <rv s="3">
    <fb>40.700000000000003</fb>
    <v>7</v>
  </rv>
  <rv s="3">
    <fb>102.6</fb>
    <v>7</v>
  </rv>
  <rv s="3">
    <fb>36.58</fb>
    <v>7</v>
  </rv>
  <rv s="3">
    <fb>85.57</fb>
    <v>7</v>
  </rv>
  <rv s="3">
    <fb>57.5</fb>
    <v>7</v>
  </rv>
  <rv s="3">
    <fb>20.48</fb>
    <v>7</v>
  </rv>
  <rv s="3">
    <fb>26.79</fb>
    <v>7</v>
  </rv>
  <rv s="3">
    <fb>24.53</fb>
    <v>7</v>
  </rv>
  <rv s="3">
    <fb>91.1</fb>
    <v>7</v>
  </rv>
  <rv s="3">
    <fb>1.0862000000000001</fb>
    <v>7</v>
  </rv>
  <rv s="3">
    <fb>0.92049999999999998</fb>
    <v>12</v>
  </rv>
  <rv s="3">
    <fb>0.81159999999999999</fb>
    <v>29</v>
  </rv>
  <rv s="3">
    <fb>6.7480000000000002</fb>
    <v>31</v>
  </rv>
  <rv s="3">
    <fb>17563.36</fb>
    <v>7</v>
  </rv>
  <rv s="3">
    <fb>70.569999999999993</fb>
    <v>33</v>
  </rv>
  <rv s="3">
    <fb>130.09</fb>
    <v>35</v>
  </rv>
  <rv s="3">
    <fb>44964</fb>
    <v>6</v>
  </rv>
  <rv s="3">
    <fb>56.33</fb>
    <v>12</v>
  </rv>
  <rv s="3">
    <fb>15.606</fb>
    <v>12</v>
  </rv>
  <rv s="3">
    <fb>65.89</fb>
    <v>12</v>
  </rv>
  <rv s="3">
    <fb>120.92</fb>
    <v>12</v>
  </rv>
  <rv s="3">
    <fb>60.34</fb>
    <v>12</v>
  </rv>
  <rv s="3">
    <fb>75.459999999999994</fb>
    <v>12</v>
  </rv>
  <rv s="3">
    <fb>97.7</fb>
    <v>12</v>
  </rv>
  <rv s="3">
    <fb>70.930000000000007</fb>
    <v>12</v>
  </rv>
  <rv s="3">
    <fb>33.555</fb>
    <v>12</v>
  </rv>
  <rv s="3">
    <fb>34.29</fb>
    <v>12</v>
  </rv>
  <rv s="3">
    <fb>102.22</fb>
    <v>12</v>
  </rv>
  <rv s="3">
    <fb>14.458</fb>
    <v>12</v>
  </rv>
  <rv s="3">
    <fb>34.79</fb>
    <v>12</v>
  </rv>
  <rv s="3">
    <fb>19.097999999999999</fb>
    <v>12</v>
  </rv>
  <rv s="3">
    <fb>4981</fb>
    <v>21</v>
  </rv>
  <rv s="3">
    <fb>6.7539999999999996</fb>
    <v>31</v>
  </rv>
  <rv s="3">
    <fb>18831</fb>
    <v>7</v>
  </rv>
  <rv s="3">
    <fb>148.22</fb>
    <v>12</v>
  </rv>
  <rv s="3">
    <fb>122.76</fb>
    <v>12</v>
  </rv>
  <rv s="3">
    <fb>145.125</fb>
    <v>12</v>
  </rv>
  <rv s="3">
    <fb>131.69999999999999</fb>
    <v>12</v>
  </rv>
  <rv s="3">
    <fb>85.52</fb>
    <v>12</v>
  </rv>
  <rv s="3">
    <fb>4.8822000000000001</fb>
    <v>12</v>
  </rv>
  <rv s="3">
    <fb>1.091</fb>
    <v>7</v>
  </rv>
  <rv s="3">
    <fb>70.05</fb>
    <v>33</v>
  </rv>
  <rv s="3">
    <fb>128.65</fb>
    <v>35</v>
  </rv>
  <rv s="3">
    <fb>55.97</fb>
    <v>12</v>
  </rv>
  <rv s="3">
    <fb>15.566000000000001</fb>
    <v>12</v>
  </rv>
  <rv s="3">
    <fb>65.02</fb>
    <v>12</v>
  </rv>
  <rv s="3">
    <fb>120.08</fb>
    <v>12</v>
  </rv>
  <rv s="3">
    <fb>59.82</fb>
    <v>12</v>
  </rv>
  <rv s="3">
    <fb>61.5</fb>
    <v>12</v>
  </rv>
  <rv s="3">
    <fb>75.61</fb>
    <v>12</v>
  </rv>
  <rv s="3">
    <fb>70.5</fb>
    <v>12</v>
  </rv>
  <rv s="3">
    <fb>33.075000000000003</fb>
    <v>12</v>
  </rv>
  <rv s="3">
    <fb>34.409999999999997</fb>
    <v>12</v>
  </rv>
  <rv s="3">
    <fb>13.954000000000001</fb>
    <v>12</v>
  </rv>
  <rv s="3">
    <fb>34.445</fb>
    <v>12</v>
  </rv>
  <rv s="3">
    <fb>18.754000000000001</fb>
    <v>12</v>
  </rv>
  <rv s="3">
    <fb>21.55</fb>
    <v>12</v>
  </rv>
  <rv s="3">
    <fb>36.93</fb>
    <v>12</v>
  </rv>
  <rv s="3">
    <fb>4989</fb>
    <v>21</v>
  </rv>
  <rv s="3">
    <fb>6.7289000000000003</fb>
    <v>31</v>
  </rv>
  <rv s="3">
    <fb>44940</fb>
    <v>6</v>
  </rv>
  <rv s="3">
    <fb>146.57499999999999</fb>
    <v>12</v>
  </rv>
  <rv s="3">
    <fb>121.315</fb>
    <v>12</v>
  </rv>
  <rv s="3">
    <fb>143.69</fb>
    <v>12</v>
  </rv>
  <rv s="3">
    <fb>129.94</fb>
    <v>12</v>
  </rv>
  <rv s="3">
    <fb>85.7</fb>
    <v>12</v>
  </rv>
  <rv s="3">
    <fb>4.9142000000000001</fb>
    <v>12</v>
  </rv>
  <rv s="3">
    <fb>1.073</fb>
    <v>7</v>
  </rv>
  <rv s="3">
    <fb>0.93159999999999998</fb>
    <v>12</v>
  </rv>
  <rv s="3">
    <fb>0.83179999999999998</fb>
    <v>29</v>
  </rv>
  <rv s="3">
    <fb>20904</fb>
    <v>7</v>
  </rv>
  <rv s="3">
    <fb>71.495500000000007</fb>
    <v>33</v>
  </rv>
  <rv s="3">
    <fb>132.65</fb>
    <v>35</v>
  </rv>
  <rv s="3">
    <fb>6.7918000000000003</fb>
    <v>31</v>
  </rv>
  <rv s="3">
    <fb>21135</fb>
    <v>7</v>
  </rv>
  <rv s="3">
    <fb>21322.25</fb>
    <v>7</v>
  </rv>
  <rv s="3">
    <fb>20777</fb>
    <v>7</v>
  </rv>
  <rv s="3">
    <fb>20939.740000000002</fb>
    <v>7</v>
  </rv>
  <rv s="3">
    <fb>44947</fb>
    <v>6</v>
  </rv>
  <rv s="3">
    <fb>22591</fb>
    <v>7</v>
  </rv>
  <rv s="3">
    <fb>23000</fb>
    <v>7</v>
  </rv>
  <rv s="3">
    <fb>22902.75</fb>
    <v>7</v>
  </rv>
  <rv s="3">
    <fb>23599.25</fb>
    <v>7</v>
  </rv>
  <rv s="3">
    <fb>23080</fb>
    <v>7</v>
  </rv>
  <rv s="3">
    <fb>23795</fb>
    <v>7</v>
  </rv>
  <rv s="3">
    <fb>22745</fb>
    <v>7</v>
  </rv>
  <rv s="3">
    <fb>22951</fb>
    <v>7</v>
  </rv>
  <rv s="3">
    <fb>23451</fb>
    <v>7</v>
  </rv>
  <rv s="3">
    <fb>44961</fb>
    <v>6</v>
  </rv>
  <rv s="3">
    <fb>22904</fb>
    <v>7</v>
  </rv>
  <rv s="3">
    <fb>22915</fb>
    <v>7</v>
  </rv>
  <rv s="10">
    <fb t="e">#N/A</fb>
    <v>6</v>
    <v>1</v>
  </rv>
  <rv s="11">
    <v>41</v>
    <v>IS0P</v>
    <v>Daily</v>
    <v>44936</v>
    <v>44936</v>
    <v>0</v>
    <v>1</v>
    <v>638089056000000000,638114792518681657,0</v>
    <v>0</v>
    <v>afd54c</v>
    <v>XFRA:IS0P</v>
    <v>1</v>
  </rv>
  <rv s="11">
    <v>41</v>
    <v>IS0P</v>
    <v>Daily</v>
    <v>44601</v>
    <v>44601</v>
    <v>0</v>
    <v>1</v>
    <v>637799616000000000,638114792518681657,0</v>
    <v>0</v>
    <v>afd54c</v>
    <v>XFRA:IS0P</v>
    <v>2</v>
  </rv>
  <rv s="11">
    <v>41</v>
    <v>IS0P</v>
    <v>Daily</v>
    <v>44958</v>
    <v>44958</v>
    <v>0</v>
    <v>1</v>
    <v>638108064000000000,638114792518691617,0</v>
    <v>0</v>
    <v>afd54c</v>
    <v>XFRA:IS0P</v>
    <v>3</v>
  </rv>
  <rv s="11">
    <v>41</v>
    <v>IS0P</v>
    <v>Daily</v>
    <v>43140</v>
    <v>43140</v>
    <v>0</v>
    <v>1</v>
    <v>636537312000000000,638114792518895739,0</v>
    <v>0</v>
    <v>afd54c</v>
    <v>XFRA:IS0P</v>
    <v>4</v>
  </rv>
  <rv s="11">
    <v>41</v>
    <v>IS0P</v>
    <v>Daily</v>
    <v>44876</v>
    <v>44876</v>
    <v>0</v>
    <v>1</v>
    <v>638037216000000000,638114792526054238,0</v>
    <v>0</v>
    <v>afd54c</v>
    <v>XFRA:IS0P</v>
    <v>5</v>
  </rv>
  <rv s="11">
    <v>41</v>
    <v>IS0P</v>
    <v>Daily</v>
    <v>44876</v>
    <v>44964</v>
    <v>0</v>
    <v>1</v>
    <v>638113248000000000,638114792532157346,0</v>
    <v>6</v>
    <v>afd54c</v>
    <v>XFRA:IS0P</v>
    <v>7</v>
  </rv>
  <rv s="11">
    <v>42</v>
    <v>XTL</v>
    <v>Daily</v>
    <v>44958</v>
    <v>44958</v>
    <v>0</v>
    <v>1</v>
    <v>638108064000000000,638114792531597329,0</v>
    <v>0</v>
    <v>a26bim</v>
    <v>ARCX:XTL</v>
    <v>8</v>
  </rv>
  <rv s="11">
    <v>42</v>
    <v>XTL</v>
    <v>Daily</v>
    <v>44601</v>
    <v>44601</v>
    <v>0</v>
    <v>1</v>
    <v>637799616000000000,638114792532772141,0</v>
    <v>0</v>
    <v>a26bim</v>
    <v>ARCX:XTL</v>
    <v>9</v>
  </rv>
  <rv s="11">
    <v>42</v>
    <v>XTL</v>
    <v>Daily</v>
    <v>44936</v>
    <v>44936</v>
    <v>0</v>
    <v>1</v>
    <v>638089056000000000,638114792532594023,0</v>
    <v>0</v>
    <v>a26bim</v>
    <v>ARCX:XTL</v>
    <v>10</v>
  </rv>
  <rv s="11">
    <v>42</v>
    <v>XTL</v>
    <v>Daily</v>
    <v>43140</v>
    <v>43140</v>
    <v>0</v>
    <v>1</v>
    <v>636537312000000000,638114792534932634,0</v>
    <v>0</v>
    <v>a26bim</v>
    <v>ARCX:XTL</v>
    <v>11</v>
  </rv>
  <rv s="11">
    <v>42</v>
    <v>XTL</v>
    <v>Daily</v>
    <v>44876</v>
    <v>44876</v>
    <v>0</v>
    <v>1</v>
    <v>638037216000000000,638114792538238102,0</v>
    <v>0</v>
    <v>a26bim</v>
    <v>ARCX:XTL</v>
    <v>12</v>
  </rv>
  <rv s="11">
    <v>42</v>
    <v>XTL</v>
    <v>Daily</v>
    <v>44876</v>
    <v>44964</v>
    <v>0</v>
    <v>1</v>
    <v>638113248000000000,638114792538637433,0</v>
    <v>13</v>
    <v>a26bim</v>
    <v>ARCX:XTL</v>
    <v>14</v>
  </rv>
  <rv s="11">
    <v>42</v>
    <v>XLE</v>
    <v>Daily</v>
    <v>44601</v>
    <v>44601</v>
    <v>0</v>
    <v>1</v>
    <v>637799616000000000,638114792529280007,0</v>
    <v>0</v>
    <v>a267oc</v>
    <v>ARCX:XLE</v>
    <v>15</v>
  </rv>
  <rv s="11">
    <v>42</v>
    <v>XLE</v>
    <v>Daily</v>
    <v>43140</v>
    <v>43140</v>
    <v>0</v>
    <v>1</v>
    <v>636537312000000000,638114792532200988,0</v>
    <v>0</v>
    <v>a267oc</v>
    <v>ARCX:XLE</v>
    <v>16</v>
  </rv>
  <rv s="11">
    <v>42</v>
    <v>XLE</v>
    <v>Daily</v>
    <v>44876</v>
    <v>44876</v>
    <v>0</v>
    <v>1</v>
    <v>638037216000000000,638114792532784649,0</v>
    <v>0</v>
    <v>a267oc</v>
    <v>ARCX:XLE</v>
    <v>17</v>
  </rv>
  <rv s="11">
    <v>42</v>
    <v>XLE</v>
    <v>Daily</v>
    <v>44936</v>
    <v>44936</v>
    <v>0</v>
    <v>1</v>
    <v>638089056000000000,638114792537802659,0</v>
    <v>0</v>
    <v>a267oc</v>
    <v>ARCX:XLE</v>
    <v>18</v>
  </rv>
  <rv s="11">
    <v>42</v>
    <v>XLE</v>
    <v>Daily</v>
    <v>44958</v>
    <v>44958</v>
    <v>0</v>
    <v>1</v>
    <v>638108064000000000,638114792538224482,0</v>
    <v>0</v>
    <v>a267oc</v>
    <v>ARCX:XLE</v>
    <v>19</v>
  </rv>
  <rv s="11">
    <v>42</v>
    <v>XLE</v>
    <v>Daily</v>
    <v>44876</v>
    <v>44964</v>
    <v>0</v>
    <v>1</v>
    <v>638113248000000000,638114792538658905,0</v>
    <v>13</v>
    <v>a267oc</v>
    <v>ARCX:XLE</v>
    <v>20</v>
  </rv>
  <rv s="11">
    <v>41</v>
    <v>EXH4</v>
    <v>Daily</v>
    <v>44876</v>
    <v>44876</v>
    <v>0</v>
    <v>1</v>
    <v>638037216000000000,638114792518875606,0</v>
    <v>0</v>
    <v>af9pcw</v>
    <v>XFRA:EXH4</v>
    <v>21</v>
  </rv>
  <rv s="11">
    <v>41</v>
    <v>EXH4</v>
    <v>Daily</v>
    <v>44936</v>
    <v>44936</v>
    <v>0</v>
    <v>1</v>
    <v>638089056000000000,638114792525357200,0</v>
    <v>0</v>
    <v>af9pcw</v>
    <v>XFRA:EXH4</v>
    <v>22</v>
  </rv>
  <rv s="11">
    <v>41</v>
    <v>EXH4</v>
    <v>Daily</v>
    <v>43140</v>
    <v>43140</v>
    <v>0</v>
    <v>1</v>
    <v>636537312000000000,638114792525789209,0</v>
    <v>0</v>
    <v>af9pcw</v>
    <v>XFRA:EXH4</v>
    <v>23</v>
  </rv>
  <rv s="11">
    <v>41</v>
    <v>EXH4</v>
    <v>Daily</v>
    <v>44601</v>
    <v>44601</v>
    <v>0</v>
    <v>1</v>
    <v>637799616000000000,638114792525829631,0</v>
    <v>0</v>
    <v>af9pcw</v>
    <v>XFRA:EXH4</v>
    <v>24</v>
  </rv>
  <rv s="11">
    <v>41</v>
    <v>EXH4</v>
    <v>Daily</v>
    <v>44958</v>
    <v>44958</v>
    <v>0</v>
    <v>1</v>
    <v>638108064000000000,638114792526064103,0</v>
    <v>0</v>
    <v>af9pcw</v>
    <v>XFRA:EXH4</v>
    <v>25</v>
  </rv>
  <rv s="11">
    <v>41</v>
    <v>EXH4</v>
    <v>Daily</v>
    <v>44876</v>
    <v>44964</v>
    <v>0</v>
    <v>1</v>
    <v>638113248000000000,638114792538300476,0</v>
    <v>6</v>
    <v>af9pcw</v>
    <v>XFRA:EXH4</v>
    <v>26</v>
  </rv>
  <rv s="11">
    <v>42</v>
    <v>XTL</v>
    <v>Weekly</v>
    <v>44598</v>
    <v>44968</v>
    <v>0</v>
    <v>1</v>
    <v>638113248000000000,638114792538228151,0</v>
    <v>27</v>
    <v>a26bim</v>
    <v>ARCX:XTL</v>
    <v>28</v>
  </rv>
  <rv s="11">
    <v>41</v>
    <v>EXH6</v>
    <v>Daily</v>
    <v>44876</v>
    <v>44876</v>
    <v>0</v>
    <v>1</v>
    <v>638037216000000000,638114792518599006,0</v>
    <v>0</v>
    <v>af9pim</v>
    <v>XFRA:EXH6</v>
    <v>29</v>
  </rv>
  <rv s="11">
    <v>41</v>
    <v>EXH6</v>
    <v>Daily</v>
    <v>44958</v>
    <v>44958</v>
    <v>0</v>
    <v>1</v>
    <v>638108064000000000,638114792518966220,0</v>
    <v>0</v>
    <v>af9pim</v>
    <v>XFRA:EXH6</v>
    <v>30</v>
  </rv>
  <rv s="11">
    <v>41</v>
    <v>EXH6</v>
    <v>Daily</v>
    <v>43140</v>
    <v>43140</v>
    <v>0</v>
    <v>1</v>
    <v>636537312000000000,638114792525806095,0</v>
    <v>0</v>
    <v>af9pim</v>
    <v>XFRA:EXH6</v>
    <v>31</v>
  </rv>
  <rv s="11">
    <v>41</v>
    <v>EXH6</v>
    <v>Daily</v>
    <v>44601</v>
    <v>44601</v>
    <v>0</v>
    <v>1</v>
    <v>637799616000000000,638114792526084864,0</v>
    <v>0</v>
    <v>af9pim</v>
    <v>XFRA:EXH6</v>
    <v>32</v>
  </rv>
  <rv s="11">
    <v>41</v>
    <v>EXH6</v>
    <v>Daily</v>
    <v>44936</v>
    <v>44936</v>
    <v>0</v>
    <v>1</v>
    <v>638089056000000000,638114792529270819,0</v>
    <v>0</v>
    <v>af9pim</v>
    <v>XFRA:EXH6</v>
    <v>33</v>
  </rv>
  <rv s="11">
    <v>41</v>
    <v>EXH6</v>
    <v>Daily</v>
    <v>44876</v>
    <v>44964</v>
    <v>0</v>
    <v>1</v>
    <v>638113248000000000,638114792532216838,0</v>
    <v>6</v>
    <v>af9pim</v>
    <v>XFRA:EXH6</v>
    <v>34</v>
  </rv>
  <rv s="11">
    <v>42</v>
    <v>XLP</v>
    <v>Weekly</v>
    <v>44598</v>
    <v>44968</v>
    <v>0</v>
    <v>1</v>
    <v>638113248000000000,638114792539025720,0</v>
    <v>27</v>
    <v>a2686h</v>
    <v>ARCX:XLP</v>
    <v>35</v>
  </rv>
  <rv s="11">
    <v>42</v>
    <v>XLY</v>
    <v>Daily</v>
    <v>43140</v>
    <v>43140</v>
    <v>0</v>
    <v>1</v>
    <v>636537312000000000,638114792531410637,0</v>
    <v>0</v>
    <v>a268kr</v>
    <v>ARCX:XLY</v>
    <v>36</v>
  </rv>
  <rv s="11">
    <v>42</v>
    <v>XLY</v>
    <v>Daily</v>
    <v>44958</v>
    <v>44958</v>
    <v>0</v>
    <v>1</v>
    <v>638108064000000000,638114792531420595,0</v>
    <v>0</v>
    <v>a268kr</v>
    <v>ARCX:XLY</v>
    <v>37</v>
  </rv>
  <rv s="11">
    <v>42</v>
    <v>XLY</v>
    <v>Daily</v>
    <v>44601</v>
    <v>44601</v>
    <v>0</v>
    <v>1</v>
    <v>637799616000000000,638114792532252000,0</v>
    <v>0</v>
    <v>a268kr</v>
    <v>ARCX:XLY</v>
    <v>38</v>
  </rv>
  <rv s="11">
    <v>42</v>
    <v>XLY</v>
    <v>Daily</v>
    <v>44876</v>
    <v>44876</v>
    <v>0</v>
    <v>1</v>
    <v>638037216000000000,638114792532680148,0</v>
    <v>0</v>
    <v>a268kr</v>
    <v>ARCX:XLY</v>
    <v>39</v>
  </rv>
  <rv s="11">
    <v>42</v>
    <v>XLY</v>
    <v>Daily</v>
    <v>44936</v>
    <v>44936</v>
    <v>0</v>
    <v>1</v>
    <v>638089056000000000,638114792538295446,0</v>
    <v>0</v>
    <v>a268kr</v>
    <v>ARCX:XLY</v>
    <v>40</v>
  </rv>
  <rv s="11">
    <v>42</v>
    <v>XLY</v>
    <v>Daily</v>
    <v>44876</v>
    <v>44964</v>
    <v>0</v>
    <v>1</v>
    <v>638113248000000000,638114792538673782,0</v>
    <v>13</v>
    <v>a268kr</v>
    <v>ARCX:XLY</v>
    <v>41</v>
  </rv>
  <rv s="11">
    <v>42</v>
    <v>XLB</v>
    <v>Daily</v>
    <v>44601</v>
    <v>44601</v>
    <v>0</v>
    <v>1</v>
    <v>637799616000000000,638114792531609789,0</v>
    <v>0</v>
    <v>a267lh</v>
    <v>ARCX:XLB</v>
    <v>42</v>
  </rv>
  <rv s="11">
    <v>42</v>
    <v>XLB</v>
    <v>Daily</v>
    <v>44876</v>
    <v>44876</v>
    <v>0</v>
    <v>1</v>
    <v>638037216000000000,638114792532197216,0</v>
    <v>0</v>
    <v>a267lh</v>
    <v>ARCX:XLB</v>
    <v>43</v>
  </rv>
  <rv s="11">
    <v>42</v>
    <v>XLB</v>
    <v>Daily</v>
    <v>44936</v>
    <v>44936</v>
    <v>0</v>
    <v>1</v>
    <v>638089056000000000,638114792532774205,0</v>
    <v>0</v>
    <v>a267lh</v>
    <v>ARCX:XLB</v>
    <v>44</v>
  </rv>
  <rv s="11">
    <v>42</v>
    <v>XLB</v>
    <v>Daily</v>
    <v>44958</v>
    <v>44958</v>
    <v>0</v>
    <v>1</v>
    <v>638108064000000000,638114792532774205,0</v>
    <v>0</v>
    <v>a267lh</v>
    <v>ARCX:XLB</v>
    <v>45</v>
  </rv>
  <rv s="11">
    <v>42</v>
    <v>XLB</v>
    <v>Daily</v>
    <v>43140</v>
    <v>43140</v>
    <v>0</v>
    <v>1</v>
    <v>636537312000000000,638114792534933733,0</v>
    <v>0</v>
    <v>a267lh</v>
    <v>ARCX:XLB</v>
    <v>46</v>
  </rv>
  <rv s="11">
    <v>42</v>
    <v>XLB</v>
    <v>Daily</v>
    <v>44876</v>
    <v>44964</v>
    <v>0</v>
    <v>1</v>
    <v>638113248000000000,638114792539005816,0</v>
    <v>13</v>
    <v>a267lh</v>
    <v>ARCX:XLB</v>
    <v>47</v>
  </rv>
  <rv s="11">
    <v>42</v>
    <v>XLC</v>
    <v>Daily</v>
    <v>44958</v>
    <v>44958</v>
    <v>0</v>
    <v>1</v>
    <v>638108064000000000,638114792529288555,0</v>
    <v>0</v>
    <v>b1hbp2</v>
    <v>ARCX:XLC</v>
    <v>48</v>
  </rv>
  <rv s="11">
    <v>42</v>
    <v>XLC</v>
    <v>Daily</v>
    <v>44601</v>
    <v>44601</v>
    <v>0</v>
    <v>1</v>
    <v>637799616000000000,638114792531617220,0</v>
    <v>0</v>
    <v>b1hbp2</v>
    <v>ARCX:XLC</v>
    <v>49</v>
  </rv>
  <rv s="11">
    <v>42</v>
    <v>XLC</v>
    <v>Daily</v>
    <v>44936</v>
    <v>44936</v>
    <v>0</v>
    <v>1</v>
    <v>638089056000000000,638114792532195765,0</v>
    <v>0</v>
    <v>b1hbp2</v>
    <v>ARCX:XLC</v>
    <v>50</v>
  </rv>
  <rv s="11">
    <v>42</v>
    <v>XLC</v>
    <v>Daily</v>
    <v>44876</v>
    <v>44876</v>
    <v>0</v>
    <v>1</v>
    <v>638037216000000000,638114792532045336,0</v>
    <v>0</v>
    <v>b1hbp2</v>
    <v>ARCX:XLC</v>
    <v>51</v>
  </rv>
  <rv s="11">
    <v>42</v>
    <v>XLC</v>
    <v>Daily</v>
    <v>44876</v>
    <v>44964</v>
    <v>0</v>
    <v>1</v>
    <v>638113248000000000,638114792538312563,0</v>
    <v>13</v>
    <v>b1hbp2</v>
    <v>ARCX:XLC</v>
    <v>52</v>
  </rv>
  <rv s="11">
    <v>42</v>
    <v>XLY</v>
    <v>Weekly</v>
    <v>44598</v>
    <v>44968</v>
    <v>0</v>
    <v>1</v>
    <v>638113248000000000,638114792539375568,0</v>
    <v>27</v>
    <v>a268kr</v>
    <v>ARCX:XLY</v>
    <v>53</v>
  </rv>
  <rv s="11">
    <v>42</v>
    <v>XLP</v>
    <v>Daily</v>
    <v>44876</v>
    <v>44876</v>
    <v>0</v>
    <v>1</v>
    <v>638037216000000000,638114792531589879,0</v>
    <v>0</v>
    <v>a2686h</v>
    <v>ARCX:XLP</v>
    <v>54</v>
  </rv>
  <rv s="11">
    <v>42</v>
    <v>XLP</v>
    <v>Daily</v>
    <v>43140</v>
    <v>43140</v>
    <v>0</v>
    <v>1</v>
    <v>636537312000000000,638114792532057353,0</v>
    <v>0</v>
    <v>a2686h</v>
    <v>ARCX:XLP</v>
    <v>55</v>
  </rv>
  <rv s="11">
    <v>42</v>
    <v>XLP</v>
    <v>Daily</v>
    <v>44936</v>
    <v>44936</v>
    <v>0</v>
    <v>1</v>
    <v>638089056000000000,638114792532674649,0</v>
    <v>0</v>
    <v>a2686h</v>
    <v>ARCX:XLP</v>
    <v>56</v>
  </rv>
  <rv s="11">
    <v>42</v>
    <v>XLP</v>
    <v>Daily</v>
    <v>44958</v>
    <v>44958</v>
    <v>0</v>
    <v>1</v>
    <v>638108064000000000,638114792532594042,0</v>
    <v>0</v>
    <v>a2686h</v>
    <v>ARCX:XLP</v>
    <v>57</v>
  </rv>
  <rv s="11">
    <v>42</v>
    <v>XLP</v>
    <v>Daily</v>
    <v>44601</v>
    <v>44601</v>
    <v>0</v>
    <v>1</v>
    <v>637799616000000000,638114792538288972,0</v>
    <v>0</v>
    <v>a2686h</v>
    <v>ARCX:XLP</v>
    <v>58</v>
  </rv>
  <rv s="11">
    <v>42</v>
    <v>XLP</v>
    <v>Daily</v>
    <v>44876</v>
    <v>44964</v>
    <v>0</v>
    <v>1</v>
    <v>638113248000000000,638114792539375767,0</v>
    <v>13</v>
    <v>a2686h</v>
    <v>ARCX:XLP</v>
    <v>59</v>
  </rv>
  <rv s="11">
    <v>42</v>
    <v>XLK</v>
    <v>Daily</v>
    <v>43140</v>
    <v>43140</v>
    <v>0</v>
    <v>1</v>
    <v>636537312000000000,638114792532165230,0</v>
    <v>0</v>
    <v>a267zr</v>
    <v>ARCX:XLK</v>
    <v>60</v>
  </rv>
  <rv s="11">
    <v>42</v>
    <v>XLK</v>
    <v>Daily</v>
    <v>44936</v>
    <v>44936</v>
    <v>0</v>
    <v>1</v>
    <v>638089056000000000,638114792532196691,0</v>
    <v>0</v>
    <v>a267zr</v>
    <v>ARCX:XLK</v>
    <v>61</v>
  </rv>
  <rv s="11">
    <v>42</v>
    <v>XLK</v>
    <v>Daily</v>
    <v>44958</v>
    <v>44958</v>
    <v>0</v>
    <v>1</v>
    <v>638108064000000000,638114792532786894,0</v>
    <v>0</v>
    <v>a267zr</v>
    <v>ARCX:XLK</v>
    <v>62</v>
  </rv>
  <rv s="11">
    <v>42</v>
    <v>XLK</v>
    <v>Daily</v>
    <v>44601</v>
    <v>44601</v>
    <v>0</v>
    <v>1</v>
    <v>637799616000000000,638114792532594947,0</v>
    <v>0</v>
    <v>a267zr</v>
    <v>ARCX:XLK</v>
    <v>63</v>
  </rv>
  <rv s="11">
    <v>42</v>
    <v>XLK</v>
    <v>Daily</v>
    <v>44876</v>
    <v>44876</v>
    <v>0</v>
    <v>1</v>
    <v>638037216000000000,638114792532594947,0</v>
    <v>0</v>
    <v>a267zr</v>
    <v>ARCX:XLK</v>
    <v>64</v>
  </rv>
  <rv s="11">
    <v>42</v>
    <v>XLK</v>
    <v>Daily</v>
    <v>44876</v>
    <v>44964</v>
    <v>0</v>
    <v>1</v>
    <v>638113248000000000,638114792538651121,0</v>
    <v>13</v>
    <v>a267zr</v>
    <v>ARCX:XLK</v>
    <v>65</v>
  </rv>
  <rv s="11">
    <v>42</v>
    <v>XLRE</v>
    <v>Daily</v>
    <v>44958</v>
    <v>44958</v>
    <v>0</v>
    <v>1</v>
    <v>638108064000000000,638114792531470408,0</v>
    <v>0</v>
    <v>a2689c</v>
    <v>ARCX:XLRE</v>
    <v>66</v>
  </rv>
  <rv s="11">
    <v>42</v>
    <v>XLRE</v>
    <v>Daily</v>
    <v>44936</v>
    <v>44936</v>
    <v>0</v>
    <v>1</v>
    <v>638089056000000000,638114792531594255,0</v>
    <v>0</v>
    <v>a2689c</v>
    <v>ARCX:XLRE</v>
    <v>67</v>
  </rv>
  <rv s="11">
    <v>42</v>
    <v>XLRE</v>
    <v>Daily</v>
    <v>44876</v>
    <v>44876</v>
    <v>0</v>
    <v>1</v>
    <v>638037216000000000,638114792532784649,0</v>
    <v>0</v>
    <v>a2689c</v>
    <v>ARCX:XLRE</v>
    <v>68</v>
  </rv>
  <rv s="11">
    <v>42</v>
    <v>XLRE</v>
    <v>Daily</v>
    <v>44601</v>
    <v>44601</v>
    <v>0</v>
    <v>1</v>
    <v>637799616000000000,638114792532589277,0</v>
    <v>0</v>
    <v>a2689c</v>
    <v>ARCX:XLRE</v>
    <v>69</v>
  </rv>
  <rv s="11">
    <v>42</v>
    <v>XLRE</v>
    <v>Daily</v>
    <v>43140</v>
    <v>43140</v>
    <v>0</v>
    <v>1</v>
    <v>636537312000000000,638114792537802659,0</v>
    <v>0</v>
    <v>a2689c</v>
    <v>ARCX:XLRE</v>
    <v>70</v>
  </rv>
  <rv s="11">
    <v>42</v>
    <v>XLRE</v>
    <v>Daily</v>
    <v>44876</v>
    <v>44964</v>
    <v>0</v>
    <v>1</v>
    <v>638113248000000000,638114792538997423,0</v>
    <v>13</v>
    <v>a2689c</v>
    <v>ARCX:XLRE</v>
    <v>71</v>
  </rv>
  <rv s="11">
    <v>43</v>
    <v>USDRUB</v>
    <v>Daily</v>
    <v>44936</v>
    <v>44936</v>
    <v>0</v>
    <v>1</v>
    <v>638089056000000000,638114792518486121,0</v>
    <v>0</v>
    <v>avys2w</v>
    <v>USDRUB</v>
    <v>72</v>
  </rv>
  <rv s="11">
    <v>43</v>
    <v>USDRUB</v>
    <v>Daily</v>
    <v>44958</v>
    <v>44958</v>
    <v>0</v>
    <v>1</v>
    <v>638108064000000000,638114792518975995,0</v>
    <v>0</v>
    <v>avys2w</v>
    <v>USDRUB</v>
    <v>73</v>
  </rv>
  <rv s="11">
    <v>43</v>
    <v>USDRUB</v>
    <v>Daily</v>
    <v>43140</v>
    <v>43140</v>
    <v>0</v>
    <v>1</v>
    <v>636537312000000000,638114792518510908,0</v>
    <v>0</v>
    <v>avys2w</v>
    <v>USDRUB</v>
    <v>74</v>
  </rv>
  <rv s="11">
    <v>43</v>
    <v>USDRUB</v>
    <v>Daily</v>
    <v>44876</v>
    <v>44876</v>
    <v>0</v>
    <v>1</v>
    <v>638037216000000000,638114792518885973,0</v>
    <v>0</v>
    <v>avys2w</v>
    <v>USDRUB</v>
    <v>75</v>
  </rv>
  <rv s="11">
    <v>43</v>
    <v>USDRUB</v>
    <v>Daily</v>
    <v>44601</v>
    <v>44601</v>
    <v>0</v>
    <v>1</v>
    <v>637799616000000000,638114792525757423,0</v>
    <v>0</v>
    <v>avys2w</v>
    <v>USDRUB</v>
    <v>76</v>
  </rv>
  <rv s="11">
    <v>43</v>
    <v>USDRUB</v>
    <v>Daily</v>
    <v>44876</v>
    <v>44964</v>
    <v>0</v>
    <v>1</v>
    <v>638113248000000000,638114792532056596,0</v>
    <v>77</v>
    <v>avys2w</v>
    <v>USDRUB</v>
    <v>78</v>
  </rv>
  <rv s="11">
    <v>42</v>
    <v>XLF</v>
    <v>Daily</v>
    <v>44601</v>
    <v>44601</v>
    <v>0</v>
    <v>1</v>
    <v>637799616000000000,638114792532167303,0</v>
    <v>0</v>
    <v>a267r7</v>
    <v>ARCX:XLF</v>
    <v>79</v>
  </rv>
  <rv s="11">
    <v>42</v>
    <v>XLF</v>
    <v>Daily</v>
    <v>44936</v>
    <v>44936</v>
    <v>0</v>
    <v>1</v>
    <v>638089056000000000,638114792532177260,0</v>
    <v>0</v>
    <v>a267r7</v>
    <v>ARCX:XLF</v>
    <v>80</v>
  </rv>
  <rv s="11">
    <v>42</v>
    <v>XLF</v>
    <v>Daily</v>
    <v>44876</v>
    <v>44876</v>
    <v>0</v>
    <v>1</v>
    <v>638037216000000000,638114792532242040,0</v>
    <v>0</v>
    <v>a267r7</v>
    <v>ARCX:XLF</v>
    <v>81</v>
  </rv>
  <rv s="11">
    <v>42</v>
    <v>XLF</v>
    <v>Daily</v>
    <v>44958</v>
    <v>44958</v>
    <v>0</v>
    <v>1</v>
    <v>638108064000000000,638114792537787683,0</v>
    <v>0</v>
    <v>a267r7</v>
    <v>ARCX:XLF</v>
    <v>82</v>
  </rv>
  <rv s="11">
    <v>42</v>
    <v>XLF</v>
    <v>Daily</v>
    <v>43140</v>
    <v>43140</v>
    <v>0</v>
    <v>1</v>
    <v>636537312000000000,638114792538295446,0</v>
    <v>0</v>
    <v>a267r7</v>
    <v>ARCX:XLF</v>
    <v>83</v>
  </rv>
  <rv s="11">
    <v>42</v>
    <v>XLF</v>
    <v>Daily</v>
    <v>44876</v>
    <v>44964</v>
    <v>0</v>
    <v>1</v>
    <v>638113248000000000,638114792538663816,0</v>
    <v>13</v>
    <v>a267r7</v>
    <v>ARCX:XLF</v>
    <v>84</v>
  </rv>
  <rv s="11">
    <v>42</v>
    <v>XLI</v>
    <v>Daily</v>
    <v>44936</v>
    <v>44936</v>
    <v>0</v>
    <v>1</v>
    <v>638089056000000000,638114792532162961,0</v>
    <v>0</v>
    <v>a267ww</v>
    <v>ARCX:XLI</v>
    <v>85</v>
  </rv>
  <rv s="11">
    <v>42</v>
    <v>XLI</v>
    <v>Daily</v>
    <v>44876</v>
    <v>44876</v>
    <v>0</v>
    <v>1</v>
    <v>638037216000000000,638114792532196154,0</v>
    <v>0</v>
    <v>a267ww</v>
    <v>ARCX:XLI</v>
    <v>86</v>
  </rv>
  <rv s="11">
    <v>42</v>
    <v>XLI</v>
    <v>Daily</v>
    <v>44958</v>
    <v>44958</v>
    <v>0</v>
    <v>1</v>
    <v>638108064000000000,638114792532674054,0</v>
    <v>0</v>
    <v>a267ww</v>
    <v>ARCX:XLI</v>
    <v>87</v>
  </rv>
  <rv s="11">
    <v>42</v>
    <v>XLI</v>
    <v>Daily</v>
    <v>43140</v>
    <v>43140</v>
    <v>0</v>
    <v>1</v>
    <v>636537312000000000,638114792537788288,0</v>
    <v>0</v>
    <v>a267ww</v>
    <v>ARCX:XLI</v>
    <v>88</v>
  </rv>
  <rv s="11">
    <v>42</v>
    <v>XLI</v>
    <v>Daily</v>
    <v>44601</v>
    <v>44601</v>
    <v>0</v>
    <v>1</v>
    <v>637799616000000000,638114792538226364,0</v>
    <v>0</v>
    <v>a267ww</v>
    <v>ARCX:XLI</v>
    <v>89</v>
  </rv>
  <rv s="11">
    <v>42</v>
    <v>XLI</v>
    <v>Daily</v>
    <v>44876</v>
    <v>44964</v>
    <v>0</v>
    <v>1</v>
    <v>638113248000000000,638114792538983045,0</v>
    <v>13</v>
    <v>a267ww</v>
    <v>ARCX:XLI</v>
    <v>90</v>
  </rv>
  <rv s="11">
    <v>41</v>
    <v>EXI5</v>
    <v>Daily</v>
    <v>44936</v>
    <v>44936</v>
    <v>0</v>
    <v>1</v>
    <v>638089056000000000,638114792518682045,0</v>
    <v>0</v>
    <v>af9qkr</v>
    <v>XFRA:EXI5</v>
    <v>91</v>
  </rv>
  <rv s="11">
    <v>41</v>
    <v>EXI5</v>
    <v>Daily</v>
    <v>44601</v>
    <v>44601</v>
    <v>0</v>
    <v>1</v>
    <v>637799616000000000,638114792518771649,0</v>
    <v>0</v>
    <v>af9qkr</v>
    <v>XFRA:EXI5</v>
    <v>92</v>
  </rv>
  <rv s="11">
    <v>41</v>
    <v>EXI5</v>
    <v>Daily</v>
    <v>43140</v>
    <v>43140</v>
    <v>0</v>
    <v>1</v>
    <v>636537312000000000,638114792518781603,0</v>
    <v>0</v>
    <v>af9qkr</v>
    <v>XFRA:EXI5</v>
    <v>93</v>
  </rv>
  <rv s="11">
    <v>41</v>
    <v>EXI5</v>
    <v>Daily</v>
    <v>44958</v>
    <v>44958</v>
    <v>0</v>
    <v>1</v>
    <v>638108064000000000,638114792518991139,0</v>
    <v>0</v>
    <v>af9qkr</v>
    <v>XFRA:EXI5</v>
    <v>94</v>
  </rv>
  <rv s="11">
    <v>41</v>
    <v>EXI5</v>
    <v>Daily</v>
    <v>44876</v>
    <v>44876</v>
    <v>0</v>
    <v>1</v>
    <v>638037216000000000,638114792526069502,0</v>
    <v>0</v>
    <v>af9qkr</v>
    <v>XFRA:EXI5</v>
    <v>95</v>
  </rv>
  <rv s="11">
    <v>41</v>
    <v>EXI5</v>
    <v>Daily</v>
    <v>44876</v>
    <v>44964</v>
    <v>0</v>
    <v>1</v>
    <v>638113248000000000,638114792537798503,0</v>
    <v>6</v>
    <v>af9qkr</v>
    <v>XFRA:EXI5</v>
    <v>96</v>
  </rv>
  <rv s="11">
    <v>42</v>
    <v>XLV</v>
    <v>Daily</v>
    <v>44876</v>
    <v>44876</v>
    <v>0</v>
    <v>1</v>
    <v>638037216000000000,638114792532226838,0</v>
    <v>0</v>
    <v>a268hw</v>
    <v>ARCX:XLV</v>
    <v>97</v>
  </rv>
  <rv s="11">
    <v>42</v>
    <v>XLV</v>
    <v>Daily</v>
    <v>43140</v>
    <v>43140</v>
    <v>0</v>
    <v>1</v>
    <v>636537312000000000,638114792532775368,0</v>
    <v>0</v>
    <v>a268hw</v>
    <v>ARCX:XLV</v>
    <v>98</v>
  </rv>
  <rv s="11">
    <v>42</v>
    <v>XLV</v>
    <v>Daily</v>
    <v>44958</v>
    <v>44958</v>
    <v>0</v>
    <v>1</v>
    <v>638108064000000000,638114792532596921,0</v>
    <v>0</v>
    <v>a268hw</v>
    <v>ARCX:XLV</v>
    <v>99</v>
  </rv>
  <rv s="11">
    <v>42</v>
    <v>XLV</v>
    <v>Daily</v>
    <v>44601</v>
    <v>44601</v>
    <v>0</v>
    <v>1</v>
    <v>637799616000000000,638114792534937427,0</v>
    <v>0</v>
    <v>a268hw</v>
    <v>ARCX:XLV</v>
    <v>100</v>
  </rv>
  <rv s="11">
    <v>42</v>
    <v>XLV</v>
    <v>Daily</v>
    <v>44936</v>
    <v>44936</v>
    <v>0</v>
    <v>1</v>
    <v>638089056000000000,638114792537798059,0</v>
    <v>0</v>
    <v>a268hw</v>
    <v>ARCX:XLV</v>
    <v>101</v>
  </rv>
  <rv s="11">
    <v>42</v>
    <v>XLV</v>
    <v>Daily</v>
    <v>44876</v>
    <v>44964</v>
    <v>0</v>
    <v>1</v>
    <v>638113248000000000,638114792538998327,0</v>
    <v>13</v>
    <v>a268hw</v>
    <v>ARCX:XLV</v>
    <v>102</v>
  </rv>
  <rv s="11">
    <v>42</v>
    <v>SLV</v>
    <v>Daily</v>
    <v>43140</v>
    <v>43140</v>
    <v>0</v>
    <v>1</v>
    <v>636537312000000000,638114792518673829,0</v>
    <v>0</v>
    <v>a233ur</v>
    <v>ARCX:SLV</v>
    <v>103</v>
  </rv>
  <rv s="11">
    <v>42</v>
    <v>SLV</v>
    <v>Daily</v>
    <v>44936</v>
    <v>44936</v>
    <v>0</v>
    <v>1</v>
    <v>638089056000000000,638114792525379165,0</v>
    <v>0</v>
    <v>a233ur</v>
    <v>ARCX:SLV</v>
    <v>104</v>
  </rv>
  <rv s="11">
    <v>42</v>
    <v>SLV</v>
    <v>Daily</v>
    <v>44876</v>
    <v>44876</v>
    <v>0</v>
    <v>1</v>
    <v>638037216000000000,638114792526084864,0</v>
    <v>0</v>
    <v>a233ur</v>
    <v>ARCX:SLV</v>
    <v>105</v>
  </rv>
  <rv s="11">
    <v>42</v>
    <v>SLV</v>
    <v>Daily</v>
    <v>44958</v>
    <v>44958</v>
    <v>0</v>
    <v>1</v>
    <v>638108064000000000,638114792526125503,0</v>
    <v>0</v>
    <v>a233ur</v>
    <v>ARCX:SLV</v>
    <v>106</v>
  </rv>
  <rv s="11">
    <v>42</v>
    <v>SLV</v>
    <v>Daily</v>
    <v>44601</v>
    <v>44601</v>
    <v>0</v>
    <v>1</v>
    <v>637799616000000000,638114792526125503,0</v>
    <v>0</v>
    <v>a233ur</v>
    <v>ARCX:SLV</v>
    <v>107</v>
  </rv>
  <rv s="11">
    <v>42</v>
    <v>SLV</v>
    <v>Daily</v>
    <v>44876</v>
    <v>44964</v>
    <v>0</v>
    <v>1</v>
    <v>638113248000000000,638114792537798059,0</v>
    <v>13</v>
    <v>a233ur</v>
    <v>ARCX:SLV</v>
    <v>108</v>
  </rv>
  <rv s="11">
    <v>42</v>
    <v>XLU</v>
    <v>Daily</v>
    <v>44876</v>
    <v>44876</v>
    <v>0</v>
    <v>1</v>
    <v>638037216000000000,638114792531441250,0</v>
    <v>0</v>
    <v>a268f2</v>
    <v>ARCX:XLU</v>
    <v>109</v>
  </rv>
  <rv s="11">
    <v>42</v>
    <v>XLU</v>
    <v>Daily</v>
    <v>44601</v>
    <v>44601</v>
    <v>0</v>
    <v>1</v>
    <v>637799616000000000,638114792534937427,0</v>
    <v>0</v>
    <v>a268f2</v>
    <v>ARCX:XLU</v>
    <v>110</v>
  </rv>
  <rv s="11">
    <v>42</v>
    <v>XLU</v>
    <v>Daily</v>
    <v>44936</v>
    <v>44936</v>
    <v>0</v>
    <v>1</v>
    <v>638089056000000000,638114792538228155,0</v>
    <v>0</v>
    <v>a268f2</v>
    <v>ARCX:XLU</v>
    <v>111</v>
  </rv>
  <rv s="11">
    <v>42</v>
    <v>XLU</v>
    <v>Daily</v>
    <v>43140</v>
    <v>43140</v>
    <v>0</v>
    <v>1</v>
    <v>636537312000000000,638114792538238157,0</v>
    <v>0</v>
    <v>a268f2</v>
    <v>ARCX:XLU</v>
    <v>112</v>
  </rv>
  <rv s="11">
    <v>42</v>
    <v>XLU</v>
    <v>Daily</v>
    <v>44958</v>
    <v>44958</v>
    <v>0</v>
    <v>1</v>
    <v>638108064000000000,638114792538298172,0</v>
    <v>0</v>
    <v>a268f2</v>
    <v>ARCX:XLU</v>
    <v>113</v>
  </rv>
  <rv s="11">
    <v>42</v>
    <v>XLU</v>
    <v>Daily</v>
    <v>44876</v>
    <v>44964</v>
    <v>0</v>
    <v>1</v>
    <v>638113248000000000,638114792538998327,0</v>
    <v>13</v>
    <v>a268f2</v>
    <v>ARCX:XLU</v>
    <v>114</v>
  </rv>
  <rv s="11">
    <v>42</v>
    <v>XLI</v>
    <v>Weekly</v>
    <v>44598</v>
    <v>44968</v>
    <v>0</v>
    <v>1</v>
    <v>638113248000000000,638114792538654490,0</v>
    <v>27</v>
    <v>a267ww</v>
    <v>ARCX:XLI</v>
    <v>115</v>
  </rv>
  <rv s="11">
    <v>41</v>
    <v>EXH2</v>
    <v>Daily</v>
    <v>44601</v>
    <v>44601</v>
    <v>0</v>
    <v>1</v>
    <v>637799616000000000,638114792518835780,0</v>
    <v>0</v>
    <v>af9p77</v>
    <v>XFRA:EXH2</v>
    <v>116</v>
  </rv>
  <rv s="11">
    <v>41</v>
    <v>EXH2</v>
    <v>Daily</v>
    <v>44876</v>
    <v>44876</v>
    <v>0</v>
    <v>1</v>
    <v>638037216000000000,638114792526088498,0</v>
    <v>0</v>
    <v>af9p77</v>
    <v>XFRA:EXH2</v>
    <v>117</v>
  </rv>
  <rv s="11">
    <v>41</v>
    <v>EXH2</v>
    <v>Daily</v>
    <v>44958</v>
    <v>44958</v>
    <v>0</v>
    <v>1</v>
    <v>638108064000000000,638114792526217915,0</v>
    <v>0</v>
    <v>af9p77</v>
    <v>XFRA:EXH2</v>
    <v>118</v>
  </rv>
  <rv s="11">
    <v>41</v>
    <v>EXH2</v>
    <v>Daily</v>
    <v>43140</v>
    <v>43140</v>
    <v>0</v>
    <v>1</v>
    <v>636537312000000000,638114792526217915,0</v>
    <v>0</v>
    <v>af9p77</v>
    <v>XFRA:EXH2</v>
    <v>119</v>
  </rv>
  <rv s="11">
    <v>41</v>
    <v>EXH2</v>
    <v>Daily</v>
    <v>44936</v>
    <v>44936</v>
    <v>0</v>
    <v>1</v>
    <v>638089056000000000,638114792526058019,0</v>
    <v>0</v>
    <v>af9p77</v>
    <v>XFRA:EXH2</v>
    <v>120</v>
  </rv>
  <rv s="11">
    <v>41</v>
    <v>EXH2</v>
    <v>Daily</v>
    <v>44876</v>
    <v>44964</v>
    <v>0</v>
    <v>1</v>
    <v>638113248000000000,638114792532051648,0</v>
    <v>6</v>
    <v>af9p77</v>
    <v>XFRA:EXH2</v>
    <v>121</v>
  </rv>
  <rv s="11">
    <v>41</v>
    <v>EXH5</v>
    <v>Daily</v>
    <v>44958</v>
    <v>44958</v>
    <v>0</v>
    <v>1</v>
    <v>638108064000000000,638114792518690118,0</v>
    <v>0</v>
    <v>af9pfr</v>
    <v>XFRA:EXH5</v>
    <v>122</v>
  </rv>
  <rv s="11">
    <v>41</v>
    <v>EXH5</v>
    <v>Daily</v>
    <v>43140</v>
    <v>43140</v>
    <v>0</v>
    <v>1</v>
    <v>636537312000000000,638114792518975995,0</v>
    <v>0</v>
    <v>af9pfr</v>
    <v>XFRA:EXH5</v>
    <v>123</v>
  </rv>
  <rv s="11">
    <v>41</v>
    <v>EXH5</v>
    <v>Daily</v>
    <v>44936</v>
    <v>44936</v>
    <v>0</v>
    <v>1</v>
    <v>638089056000000000,638114792526102711,0</v>
    <v>0</v>
    <v>af9pfr</v>
    <v>XFRA:EXH5</v>
    <v>124</v>
  </rv>
  <rv s="11">
    <v>41</v>
    <v>EXH5</v>
    <v>Daily</v>
    <v>44876</v>
    <v>44876</v>
    <v>0</v>
    <v>1</v>
    <v>638037216000000000,638114792526367547,0</v>
    <v>0</v>
    <v>af9pfr</v>
    <v>XFRA:EXH5</v>
    <v>125</v>
  </rv>
  <rv s="11">
    <v>41</v>
    <v>EXH5</v>
    <v>Daily</v>
    <v>44601</v>
    <v>44601</v>
    <v>0</v>
    <v>1</v>
    <v>637799616000000000,638114792526057490,0</v>
    <v>0</v>
    <v>af9pfr</v>
    <v>XFRA:EXH5</v>
    <v>126</v>
  </rv>
  <rv s="11">
    <v>41</v>
    <v>EXH5</v>
    <v>Daily</v>
    <v>44876</v>
    <v>44964</v>
    <v>0</v>
    <v>1</v>
    <v>638113248000000000,638114792532188732,0</v>
    <v>6</v>
    <v>af9pfr</v>
    <v>XFRA:EXH5</v>
    <v>127</v>
  </rv>
  <rv s="11">
    <v>41</v>
    <v>IS0L</v>
    <v>Daily</v>
    <v>43140</v>
    <v>43140</v>
    <v>0</v>
    <v>1</v>
    <v>636537312000000000,638114792518795954,0</v>
    <v>0</v>
    <v>afd4xm</v>
    <v>XFRA:IS0L</v>
    <v>128</v>
  </rv>
  <rv s="11">
    <v>41</v>
    <v>IS0L</v>
    <v>Daily</v>
    <v>44876</v>
    <v>44876</v>
    <v>0</v>
    <v>1</v>
    <v>638037216000000000,638114792518815867,0</v>
    <v>0</v>
    <v>afd4xm</v>
    <v>XFRA:IS0L</v>
    <v>129</v>
  </rv>
  <rv s="11">
    <v>41</v>
    <v>IS0L</v>
    <v>Daily</v>
    <v>44936</v>
    <v>44936</v>
    <v>0</v>
    <v>1</v>
    <v>638089056000000000,638114792518785997,0</v>
    <v>0</v>
    <v>afd4xm</v>
    <v>XFRA:IS0L</v>
    <v>130</v>
  </rv>
  <rv s="11">
    <v>41</v>
    <v>IS0L</v>
    <v>Daily</v>
    <v>44958</v>
    <v>44958</v>
    <v>0</v>
    <v>1</v>
    <v>638108064000000000,638114792525819675,0</v>
    <v>0</v>
    <v>afd4xm</v>
    <v>XFRA:IS0L</v>
    <v>131</v>
  </rv>
  <rv s="11">
    <v>41</v>
    <v>IS0L</v>
    <v>Daily</v>
    <v>44601</v>
    <v>44601</v>
    <v>0</v>
    <v>1</v>
    <v>637799616000000000,638114792526118364,0</v>
    <v>0</v>
    <v>afd4xm</v>
    <v>XFRA:IS0L</v>
    <v>132</v>
  </rv>
  <rv s="11">
    <v>41</v>
    <v>IS0L</v>
    <v>Daily</v>
    <v>44876</v>
    <v>44964</v>
    <v>0</v>
    <v>1</v>
    <v>638113248000000000,638114792532220909,0</v>
    <v>6</v>
    <v>afd4xm</v>
    <v>XFRA:IS0L</v>
    <v>133</v>
  </rv>
  <rv s="11">
    <v>44</v>
    <v>USDGBP</v>
    <v>Daily</v>
    <v>44601</v>
    <v>44601</v>
    <v>0</v>
    <v>1</v>
    <v>637799616000000000,638114792518591426,0</v>
    <v>0</v>
    <v>avyu4c</v>
    <v>USDGBP</v>
    <v>134</v>
  </rv>
  <rv s="11">
    <v>44</v>
    <v>USDGBP</v>
    <v>Daily</v>
    <v>44936</v>
    <v>44936</v>
    <v>0</v>
    <v>1</v>
    <v>638089056000000000,638114792518511786,0</v>
    <v>0</v>
    <v>avyu4c</v>
    <v>USDGBP</v>
    <v>135</v>
  </rv>
  <rv s="11">
    <v>44</v>
    <v>USDGBP</v>
    <v>Daily</v>
    <v>44876</v>
    <v>44876</v>
    <v>0</v>
    <v>1</v>
    <v>638037216000000000,638114792525769295,0</v>
    <v>0</v>
    <v>avyu4c</v>
    <v>USDGBP</v>
    <v>136</v>
  </rv>
  <rv s="11">
    <v>44</v>
    <v>USDGBP</v>
    <v>Daily</v>
    <v>44958</v>
    <v>44958</v>
    <v>0</v>
    <v>1</v>
    <v>638108064000000000,638114792525839588,0</v>
    <v>0</v>
    <v>avyu4c</v>
    <v>USDGBP</v>
    <v>137</v>
  </rv>
  <rv s="11">
    <v>44</v>
    <v>USDGBP</v>
    <v>Daily</v>
    <v>43140</v>
    <v>43140</v>
    <v>0</v>
    <v>1</v>
    <v>636537312000000000,638114792526377223,0</v>
    <v>0</v>
    <v>avyu4c</v>
    <v>USDGBP</v>
    <v>138</v>
  </rv>
  <rv s="11">
    <v>44</v>
    <v>USDGBP</v>
    <v>Daily</v>
    <v>44876</v>
    <v>44964</v>
    <v>0</v>
    <v>1</v>
    <v>638113248000000000,638114792532774693,0</v>
    <v>77</v>
    <v>avyu4c</v>
    <v>USDGBP</v>
    <v>139</v>
  </rv>
  <rv s="11">
    <v>42</v>
    <v>XLE</v>
    <v>Weekly</v>
    <v>44598</v>
    <v>44968</v>
    <v>0</v>
    <v>1</v>
    <v>638113248000000000,638114792538997423,0</v>
    <v>27</v>
    <v>a267oc</v>
    <v>ARCX:XLE</v>
    <v>140</v>
  </rv>
  <rv s="11">
    <v>41</v>
    <v>EXV5</v>
    <v>Daily</v>
    <v>44876</v>
    <v>44876</v>
    <v>0</v>
    <v>1</v>
    <v>638037216000000000,638114792518883875,0</v>
    <v>0</v>
    <v>af9sar</v>
    <v>XFRA:EXV5</v>
    <v>141</v>
  </rv>
  <rv s="11">
    <v>41</v>
    <v>EXV5</v>
    <v>Daily</v>
    <v>44601</v>
    <v>44601</v>
    <v>0</v>
    <v>1</v>
    <v>637799616000000000,638114792523614939,0</v>
    <v>0</v>
    <v>af9sar</v>
    <v>XFRA:EXV5</v>
    <v>142</v>
  </rv>
  <rv s="11">
    <v>41</v>
    <v>EXV5</v>
    <v>Daily</v>
    <v>43140</v>
    <v>43140</v>
    <v>0</v>
    <v>1</v>
    <v>636537312000000000,638114792525379165,0</v>
    <v>0</v>
    <v>af9sar</v>
    <v>XFRA:EXV5</v>
    <v>143</v>
  </rv>
  <rv s="11">
    <v>41</v>
    <v>EXV5</v>
    <v>Daily</v>
    <v>44958</v>
    <v>44958</v>
    <v>0</v>
    <v>1</v>
    <v>638108064000000000,638114792525796139,0</v>
    <v>0</v>
    <v>af9sar</v>
    <v>XFRA:EXV5</v>
    <v>144</v>
  </rv>
  <rv s="11">
    <v>41</v>
    <v>EXV5</v>
    <v>Daily</v>
    <v>44936</v>
    <v>44936</v>
    <v>0</v>
    <v>1</v>
    <v>638089056000000000,638114792526076099,0</v>
    <v>0</v>
    <v>af9sar</v>
    <v>XFRA:EXV5</v>
    <v>145</v>
  </rv>
  <rv s="11">
    <v>41</v>
    <v>EXV5</v>
    <v>Daily</v>
    <v>44876</v>
    <v>44964</v>
    <v>0</v>
    <v>1</v>
    <v>638113248000000000,638114792538248159,0</v>
    <v>6</v>
    <v>af9sar</v>
    <v>XFRA:EXV5</v>
    <v>146</v>
  </rv>
  <rv s="11">
    <v>41</v>
    <v>IS0R</v>
    <v>Daily</v>
    <v>44936</v>
    <v>44936</v>
    <v>0</v>
    <v>1</v>
    <v>638089056000000000,638114792518678937,0</v>
    <v>0</v>
    <v>afd5a2</v>
    <v>XFRA:IS0R</v>
    <v>147</v>
  </rv>
  <rv s="11">
    <v>41</v>
    <v>IS0R</v>
    <v>Daily</v>
    <v>43140</v>
    <v>43140</v>
    <v>0</v>
    <v>1</v>
    <v>636537312000000000,638114792518888017,0</v>
    <v>0</v>
    <v>afd5a2</v>
    <v>XFRA:IS0R</v>
    <v>148</v>
  </rv>
  <rv s="11">
    <v>41</v>
    <v>IS0R</v>
    <v>Daily</v>
    <v>44876</v>
    <v>44876</v>
    <v>0</v>
    <v>1</v>
    <v>638037216000000000,638114792523587358,0</v>
    <v>0</v>
    <v>afd5a2</v>
    <v>XFRA:IS0R</v>
    <v>149</v>
  </rv>
  <rv s="11">
    <v>41</v>
    <v>IS0R</v>
    <v>Daily</v>
    <v>44601</v>
    <v>44601</v>
    <v>0</v>
    <v>1</v>
    <v>637799616000000000,638114792526066430,0</v>
    <v>0</v>
    <v>afd5a2</v>
    <v>XFRA:IS0R</v>
    <v>150</v>
  </rv>
  <rv s="11">
    <v>41</v>
    <v>IS0R</v>
    <v>Daily</v>
    <v>44958</v>
    <v>44958</v>
    <v>0</v>
    <v>1</v>
    <v>638108064000000000,638114792526106254,0</v>
    <v>0</v>
    <v>afd5a2</v>
    <v>XFRA:IS0R</v>
    <v>151</v>
  </rv>
  <rv s="11">
    <v>41</v>
    <v>IS0R</v>
    <v>Daily</v>
    <v>44876</v>
    <v>44964</v>
    <v>0</v>
    <v>1</v>
    <v>638113248000000000,638114792531599323,0</v>
    <v>6</v>
    <v>afd5a2</v>
    <v>XFRA:IS0R</v>
    <v>152</v>
  </rv>
  <rv s="11">
    <v>41</v>
    <v>EXV1</v>
    <v>Daily</v>
    <v>44601</v>
    <v>44601</v>
    <v>0</v>
    <v>1</v>
    <v>637799616000000000,638114792518602847,0</v>
    <v>0</v>
    <v>af9ryc</v>
    <v>XFRA:EXV1</v>
    <v>153</v>
  </rv>
  <rv s="11">
    <v>41</v>
    <v>EXV1</v>
    <v>Daily</v>
    <v>44936</v>
    <v>44936</v>
    <v>0</v>
    <v>1</v>
    <v>638089056000000000,638114792518612808,0</v>
    <v>0</v>
    <v>af9ryc</v>
    <v>XFRA:EXV1</v>
    <v>154</v>
  </rv>
  <rv s="11">
    <v>41</v>
    <v>EXV1</v>
    <v>Daily</v>
    <v>43140</v>
    <v>43140</v>
    <v>0</v>
    <v>1</v>
    <v>636537312000000000,638114792518612808,0</v>
    <v>0</v>
    <v>af9ryc</v>
    <v>XFRA:EXV1</v>
    <v>155</v>
  </rv>
  <rv s="11">
    <v>41</v>
    <v>EXV1</v>
    <v>Daily</v>
    <v>44876</v>
    <v>44876</v>
    <v>0</v>
    <v>1</v>
    <v>638037216000000000,638114792526378682,0</v>
    <v>0</v>
    <v>af9ryc</v>
    <v>XFRA:EXV1</v>
    <v>156</v>
  </rv>
  <rv s="11">
    <v>41</v>
    <v>EXV1</v>
    <v>Daily</v>
    <v>44958</v>
    <v>44958</v>
    <v>0</v>
    <v>1</v>
    <v>638108064000000000,638114792526119816,0</v>
    <v>0</v>
    <v>af9ryc</v>
    <v>XFRA:EXV1</v>
    <v>157</v>
  </rv>
  <rv s="11">
    <v>41</v>
    <v>EXV1</v>
    <v>Daily</v>
    <v>44876</v>
    <v>44964</v>
    <v>0</v>
    <v>1</v>
    <v>638113248000000000,638114792537808465,0</v>
    <v>6</v>
    <v>af9ryc</v>
    <v>XFRA:EXV1</v>
    <v>158</v>
  </rv>
  <rv s="11">
    <v>41</v>
    <v>EXV6</v>
    <v>Daily</v>
    <v>44601</v>
    <v>44601</v>
    <v>0</v>
    <v>1</v>
    <v>637799616000000000,638114792518597053,0</v>
    <v>0</v>
    <v>af9sdm</v>
    <v>XFRA:EXV6</v>
    <v>159</v>
  </rv>
  <rv s="11">
    <v>41</v>
    <v>EXV6</v>
    <v>Daily</v>
    <v>43140</v>
    <v>43140</v>
    <v>0</v>
    <v>1</v>
    <v>636537312000000000,638114792518766308,0</v>
    <v>0</v>
    <v>af9sdm</v>
    <v>XFRA:EXV6</v>
    <v>160</v>
  </rv>
  <rv s="11">
    <v>41</v>
    <v>EXV6</v>
    <v>Daily</v>
    <v>44876</v>
    <v>44876</v>
    <v>0</v>
    <v>1</v>
    <v>638037216000000000,638114792518517406,0</v>
    <v>0</v>
    <v>af9sdm</v>
    <v>XFRA:EXV6</v>
    <v>161</v>
  </rv>
  <rv s="11">
    <v>41</v>
    <v>EXV6</v>
    <v>Daily</v>
    <v>44936</v>
    <v>44936</v>
    <v>0</v>
    <v>1</v>
    <v>638089056000000000,638114792525382177,0</v>
    <v>0</v>
    <v>af9sdm</v>
    <v>XFRA:EXV6</v>
    <v>162</v>
  </rv>
  <rv s="11">
    <v>41</v>
    <v>EXV6</v>
    <v>Daily</v>
    <v>44958</v>
    <v>44958</v>
    <v>0</v>
    <v>1</v>
    <v>638108064000000000,638114792529285061,0</v>
    <v>0</v>
    <v>af9sdm</v>
    <v>XFRA:EXV6</v>
    <v>163</v>
  </rv>
  <rv s="11">
    <v>41</v>
    <v>EXV6</v>
    <v>Daily</v>
    <v>44876</v>
    <v>44964</v>
    <v>0</v>
    <v>1</v>
    <v>638113248000000000,638114792534955020,0</v>
    <v>6</v>
    <v>af9sdm</v>
    <v>XFRA:EXV6</v>
    <v>164</v>
  </rv>
  <rv s="11">
    <v>41</v>
    <v>EXV7</v>
    <v>Daily</v>
    <v>44958</v>
    <v>44958</v>
    <v>0</v>
    <v>1</v>
    <v>638108064000000000,638114792518675467,0</v>
    <v>0</v>
    <v>af9sgh</v>
    <v>XFRA:EXV7</v>
    <v>165</v>
  </rv>
  <rv s="11">
    <v>41</v>
    <v>EXV7</v>
    <v>Daily</v>
    <v>44936</v>
    <v>44936</v>
    <v>0</v>
    <v>1</v>
    <v>638089056000000000,638114792518784986,0</v>
    <v>0</v>
    <v>af9sgh</v>
    <v>XFRA:EXV7</v>
    <v>166</v>
  </rv>
  <rv s="11">
    <v>41</v>
    <v>EXV7</v>
    <v>Daily</v>
    <v>44601</v>
    <v>44601</v>
    <v>0</v>
    <v>1</v>
    <v>637799616000000000,638114792526114614,0</v>
    <v>0</v>
    <v>af9sgh</v>
    <v>XFRA:EXV7</v>
    <v>167</v>
  </rv>
  <rv s="11">
    <v>41</v>
    <v>EXV7</v>
    <v>Daily</v>
    <v>44876</v>
    <v>44876</v>
    <v>0</v>
    <v>1</v>
    <v>638037216000000000,638114792526053100,0</v>
    <v>0</v>
    <v>af9sgh</v>
    <v>XFRA:EXV7</v>
    <v>168</v>
  </rv>
  <rv s="11">
    <v>41</v>
    <v>EXV7</v>
    <v>Daily</v>
    <v>43140</v>
    <v>43140</v>
    <v>0</v>
    <v>1</v>
    <v>636537312000000000,638114792526064838,0</v>
    <v>0</v>
    <v>af9sgh</v>
    <v>XFRA:EXV7</v>
    <v>169</v>
  </rv>
  <rv s="11">
    <v>41</v>
    <v>EXV7</v>
    <v>Daily</v>
    <v>44876</v>
    <v>44964</v>
    <v>0</v>
    <v>1</v>
    <v>638113248000000000,638114792532594407,0</v>
    <v>6</v>
    <v>af9sgh</v>
    <v>XFRA:EXV7</v>
    <v>170</v>
  </rv>
  <rv s="11">
    <v>45</v>
    <v>IH2O</v>
    <v>Daily</v>
    <v>44958</v>
    <v>44958</v>
    <v>0</v>
    <v>1</v>
    <v>638108064000000000,638114792518665287,0</v>
    <v>0</v>
    <v>aoa9a2</v>
    <v>XLON:IH2O</v>
    <v>171</v>
  </rv>
  <rv s="11">
    <v>45</v>
    <v>IH2O</v>
    <v>Daily</v>
    <v>44936</v>
    <v>44936</v>
    <v>0</v>
    <v>1</v>
    <v>638089056000000000,638114792518665287,0</v>
    <v>0</v>
    <v>aoa9a2</v>
    <v>XLON:IH2O</v>
    <v>172</v>
  </rv>
  <rv s="11">
    <v>45</v>
    <v>IH2O</v>
    <v>Daily</v>
    <v>44876</v>
    <v>44876</v>
    <v>0</v>
    <v>1</v>
    <v>638037216000000000,638114792518675244,0</v>
    <v>0</v>
    <v>aoa9a2</v>
    <v>XLON:IH2O</v>
    <v>173</v>
  </rv>
  <rv s="11">
    <v>45</v>
    <v>IH2O</v>
    <v>Daily</v>
    <v>44876</v>
    <v>44964</v>
    <v>0</v>
    <v>1</v>
    <v>638113248000000000,638114792518685210,0</v>
    <v>6</v>
    <v>aoa9a2</v>
    <v>XLON:IH2O</v>
    <v>174</v>
  </rv>
  <rv s="11">
    <v>45</v>
    <v>IH2O</v>
    <v>Daily</v>
    <v>44601</v>
    <v>44601</v>
    <v>0</v>
    <v>1</v>
    <v>637799616000000000,638114792518389929,0</v>
    <v>0</v>
    <v>aoa9a2</v>
    <v>XLON:IH2O</v>
    <v>175</v>
  </rv>
  <rv s="11">
    <v>45</v>
    <v>IH2O</v>
    <v>Daily</v>
    <v>43140</v>
    <v>43140</v>
    <v>0</v>
    <v>1</v>
    <v>636537312000000000,638114792518419814,0</v>
    <v>0</v>
    <v>aoa9a2</v>
    <v>XLON:IH2O</v>
    <v>176</v>
  </rv>
  <rv s="11">
    <v>41</v>
    <v>EXV8</v>
    <v>Daily</v>
    <v>43140</v>
    <v>43140</v>
    <v>0</v>
    <v>1</v>
    <v>636537312000000000,638114792518606286,0</v>
    <v>0</v>
    <v>af9sjc</v>
    <v>XFRA:EXV8</v>
    <v>177</v>
  </rv>
  <rv s="11">
    <v>41</v>
    <v>EXV8</v>
    <v>Daily</v>
    <v>44958</v>
    <v>44958</v>
    <v>0</v>
    <v>1</v>
    <v>638108064000000000,638114792518698850,0</v>
    <v>0</v>
    <v>af9sjc</v>
    <v>XFRA:EXV8</v>
    <v>178</v>
  </rv>
  <rv s="11">
    <v>41</v>
    <v>EXV8</v>
    <v>Daily</v>
    <v>44601</v>
    <v>44601</v>
    <v>0</v>
    <v>1</v>
    <v>637799616000000000,638114792518977644,0</v>
    <v>0</v>
    <v>af9sjc</v>
    <v>XFRA:EXV8</v>
    <v>179</v>
  </rv>
  <rv s="11">
    <v>41</v>
    <v>EXV8</v>
    <v>Daily</v>
    <v>44876</v>
    <v>44876</v>
    <v>0</v>
    <v>1</v>
    <v>638037216000000000,638114792518888017,0</v>
    <v>0</v>
    <v>af9sjc</v>
    <v>XFRA:EXV8</v>
    <v>180</v>
  </rv>
  <rv s="11">
    <v>41</v>
    <v>EXV8</v>
    <v>Daily</v>
    <v>44936</v>
    <v>44936</v>
    <v>0</v>
    <v>1</v>
    <v>638089056000000000,638114792525773317,0</v>
    <v>0</v>
    <v>af9sjc</v>
    <v>XFRA:EXV8</v>
    <v>181</v>
  </rv>
  <rv s="11">
    <v>41</v>
    <v>EXV8</v>
    <v>Daily</v>
    <v>44876</v>
    <v>44964</v>
    <v>0</v>
    <v>1</v>
    <v>638113248000000000,638114792538299943,0</v>
    <v>6</v>
    <v>af9sjc</v>
    <v>XFRA:EXV8</v>
    <v>182</v>
  </rv>
  <rv s="11">
    <v>41</v>
    <v>EXH3</v>
    <v>Daily</v>
    <v>44876</v>
    <v>44876</v>
    <v>0</v>
    <v>1</v>
    <v>638037216000000000,638114792518481918,0</v>
    <v>0</v>
    <v>af9pa2</v>
    <v>XFRA:EXH3</v>
    <v>183</v>
  </rv>
  <rv s="11">
    <v>41</v>
    <v>EXH3</v>
    <v>Daily</v>
    <v>43140</v>
    <v>43140</v>
    <v>0</v>
    <v>1</v>
    <v>636537312000000000,638114792518491875,0</v>
    <v>0</v>
    <v>af9pa2</v>
    <v>XFRA:EXH3</v>
    <v>184</v>
  </rv>
  <rv s="11">
    <v>41</v>
    <v>EXH3</v>
    <v>Daily</v>
    <v>44601</v>
    <v>44601</v>
    <v>0</v>
    <v>1</v>
    <v>637799616000000000,638114792518531142,0</v>
    <v>0</v>
    <v>af9pa2</v>
    <v>XFRA:EXH3</v>
    <v>185</v>
  </rv>
  <rv s="11">
    <v>41</v>
    <v>EXH3</v>
    <v>Daily</v>
    <v>44958</v>
    <v>44958</v>
    <v>0</v>
    <v>1</v>
    <v>638108064000000000,638114792526367266,0</v>
    <v>0</v>
    <v>af9pa2</v>
    <v>XFRA:EXH3</v>
    <v>186</v>
  </rv>
  <rv s="11">
    <v>41</v>
    <v>EXH3</v>
    <v>Daily</v>
    <v>44936</v>
    <v>44936</v>
    <v>0</v>
    <v>1</v>
    <v>638089056000000000,638114792526367266,0</v>
    <v>0</v>
    <v>af9pa2</v>
    <v>XFRA:EXH3</v>
    <v>187</v>
  </rv>
  <rv s="11">
    <v>41</v>
    <v>EXH3</v>
    <v>Daily</v>
    <v>44876</v>
    <v>44964</v>
    <v>0</v>
    <v>1</v>
    <v>638113248000000000,638114792531604222,0</v>
    <v>6</v>
    <v>af9pa2</v>
    <v>XFRA:EXH3</v>
    <v>188</v>
  </rv>
  <rv s="11">
    <v>41</v>
    <v>EXH8</v>
    <v>Daily</v>
    <v>44876</v>
    <v>44876</v>
    <v>0</v>
    <v>1</v>
    <v>638037216000000000,638114792518517887,0</v>
    <v>0</v>
    <v>af9poc</v>
    <v>XFRA:EXH8</v>
    <v>189</v>
  </rv>
  <rv s="11">
    <v>41</v>
    <v>EXH8</v>
    <v>Daily</v>
    <v>44601</v>
    <v>44601</v>
    <v>0</v>
    <v>1</v>
    <v>637799616000000000,638114792526092928,0</v>
    <v>0</v>
    <v>af9poc</v>
    <v>XFRA:EXH8</v>
    <v>190</v>
  </rv>
  <rv s="11">
    <v>41</v>
    <v>EXH8</v>
    <v>Daily</v>
    <v>43140</v>
    <v>43140</v>
    <v>0</v>
    <v>1</v>
    <v>636537312000000000,638114792526212401,0</v>
    <v>0</v>
    <v>af9poc</v>
    <v>XFRA:EXH8</v>
    <v>191</v>
  </rv>
  <rv s="11">
    <v>41</v>
    <v>EXH8</v>
    <v>Daily</v>
    <v>44958</v>
    <v>44958</v>
    <v>0</v>
    <v>1</v>
    <v>638108064000000000,638114792526361736,0</v>
    <v>0</v>
    <v>af9poc</v>
    <v>XFRA:EXH8</v>
    <v>192</v>
  </rv>
  <rv s="11">
    <v>41</v>
    <v>EXH8</v>
    <v>Daily</v>
    <v>44936</v>
    <v>44936</v>
    <v>0</v>
    <v>1</v>
    <v>638089056000000000,638114792526074789,0</v>
    <v>0</v>
    <v>af9poc</v>
    <v>XFRA:EXH8</v>
    <v>193</v>
  </rv>
  <rv s="11">
    <v>41</v>
    <v>EXH8</v>
    <v>Daily</v>
    <v>44876</v>
    <v>44964</v>
    <v>0</v>
    <v>1</v>
    <v>638113248000000000,638114792538301234,0</v>
    <v>6</v>
    <v>af9poc</v>
    <v>XFRA:EXH8</v>
    <v>194</v>
  </rv>
  <rv s="11">
    <v>41</v>
    <v>EXV4</v>
    <v>Daily</v>
    <v>44876</v>
    <v>44876</v>
    <v>0</v>
    <v>1</v>
    <v>638037216000000000,638114792518587096,0</v>
    <v>0</v>
    <v>af9s7w</v>
    <v>XFRA:EXV4</v>
    <v>195</v>
  </rv>
  <rv s="11">
    <v>41</v>
    <v>EXV4</v>
    <v>Daily</v>
    <v>44936</v>
    <v>44936</v>
    <v>0</v>
    <v>1</v>
    <v>638089056000000000,638114792518507448,0</v>
    <v>0</v>
    <v>af9s7w</v>
    <v>XFRA:EXV4</v>
    <v>196</v>
  </rv>
  <rv s="11">
    <v>41</v>
    <v>EXV4</v>
    <v>Daily</v>
    <v>44601</v>
    <v>44601</v>
    <v>0</v>
    <v>1</v>
    <v>637799616000000000,638114792518885785,0</v>
    <v>0</v>
    <v>af9s7w</v>
    <v>XFRA:EXV4</v>
    <v>197</v>
  </rv>
  <rv s="11">
    <v>41</v>
    <v>EXV4</v>
    <v>Daily</v>
    <v>44958</v>
    <v>44958</v>
    <v>0</v>
    <v>1</v>
    <v>638108064000000000,638114792525820252,0</v>
    <v>0</v>
    <v>af9s7w</v>
    <v>XFRA:EXV4</v>
    <v>198</v>
  </rv>
  <rv s="11">
    <v>41</v>
    <v>EXV4</v>
    <v>Daily</v>
    <v>43140</v>
    <v>43140</v>
    <v>0</v>
    <v>1</v>
    <v>636537312000000000,638114792526213536,0</v>
    <v>0</v>
    <v>af9s7w</v>
    <v>XFRA:EXV4</v>
    <v>199</v>
  </rv>
  <rv s="11">
    <v>41</v>
    <v>EXV4</v>
    <v>Daily</v>
    <v>44876</v>
    <v>44964</v>
    <v>0</v>
    <v>1</v>
    <v>638113248000000000,638114792532680148,0</v>
    <v>6</v>
    <v>af9s7w</v>
    <v>XFRA:EXV4</v>
    <v>200</v>
  </rv>
  <rv s="11">
    <v>41</v>
    <v>EXH1</v>
    <v>Daily</v>
    <v>44876</v>
    <v>44876</v>
    <v>0</v>
    <v>1</v>
    <v>638037216000000000,638114792518532688,0</v>
    <v>0</v>
    <v>af9p4c</v>
    <v>XFRA:EXH1</v>
    <v>201</v>
  </rv>
  <rv s="11">
    <v>41</v>
    <v>EXH1</v>
    <v>Daily</v>
    <v>44958</v>
    <v>44958</v>
    <v>0</v>
    <v>1</v>
    <v>638108064000000000,638114792523590929,0</v>
    <v>0</v>
    <v>af9p4c</v>
    <v>XFRA:EXH1</v>
    <v>202</v>
  </rv>
  <rv s="11">
    <v>41</v>
    <v>EXH1</v>
    <v>Daily</v>
    <v>44936</v>
    <v>44936</v>
    <v>0</v>
    <v>1</v>
    <v>638089056000000000,638114792525794133,0</v>
    <v>0</v>
    <v>af9p4c</v>
    <v>XFRA:EXH1</v>
    <v>203</v>
  </rv>
  <rv s="11">
    <v>41</v>
    <v>EXH1</v>
    <v>Daily</v>
    <v>44601</v>
    <v>44601</v>
    <v>0</v>
    <v>1</v>
    <v>637799616000000000,638114792526149686,0</v>
    <v>0</v>
    <v>af9p4c</v>
    <v>XFRA:EXH1</v>
    <v>204</v>
  </rv>
  <rv s="11">
    <v>41</v>
    <v>EXH1</v>
    <v>Daily</v>
    <v>43140</v>
    <v>43140</v>
    <v>0</v>
    <v>1</v>
    <v>636537312000000000,638114792529285907,0</v>
    <v>0</v>
    <v>af9p4c</v>
    <v>XFRA:EXH1</v>
    <v>205</v>
  </rv>
  <rv s="11">
    <v>41</v>
    <v>EXH1</v>
    <v>Daily</v>
    <v>44876</v>
    <v>44964</v>
    <v>0</v>
    <v>1</v>
    <v>638113248000000000,638114792529305819,0</v>
    <v>6</v>
    <v>af9p4c</v>
    <v>XFRA:EXH1</v>
    <v>206</v>
  </rv>
  <rv s="11">
    <v>41</v>
    <v>EXH7</v>
    <v>Daily</v>
    <v>44876</v>
    <v>44876</v>
    <v>0</v>
    <v>1</v>
    <v>638037216000000000,638114792518427797,0</v>
    <v>0</v>
    <v>af9plh</v>
    <v>XFRA:EXH7</v>
    <v>207</v>
  </rv>
  <rv s="11">
    <v>41</v>
    <v>EXH7</v>
    <v>Daily</v>
    <v>44601</v>
    <v>44601</v>
    <v>0</v>
    <v>1</v>
    <v>637799616000000000,638114792518786220,0</v>
    <v>0</v>
    <v>af9plh</v>
    <v>XFRA:EXH7</v>
    <v>208</v>
  </rv>
  <rv s="11">
    <v>41</v>
    <v>EXH7</v>
    <v>Daily</v>
    <v>44936</v>
    <v>44936</v>
    <v>0</v>
    <v>1</v>
    <v>638089056000000000,638114792518492442,0</v>
    <v>0</v>
    <v>af9plh</v>
    <v>XFRA:EXH7</v>
    <v>209</v>
  </rv>
  <rv s="11">
    <v>41</v>
    <v>EXH7</v>
    <v>Daily</v>
    <v>43140</v>
    <v>43140</v>
    <v>0</v>
    <v>1</v>
    <v>636537312000000000,638114792518776262,0</v>
    <v>0</v>
    <v>af9plh</v>
    <v>XFRA:EXH7</v>
    <v>210</v>
  </rv>
  <rv s="11">
    <v>41</v>
    <v>EXH7</v>
    <v>Daily</v>
    <v>44958</v>
    <v>44958</v>
    <v>0</v>
    <v>1</v>
    <v>638108064000000000,638114792526054238,0</v>
    <v>0</v>
    <v>af9plh</v>
    <v>XFRA:EXH7</v>
    <v>211</v>
  </rv>
  <rv s="11">
    <v>41</v>
    <v>EXH7</v>
    <v>Daily</v>
    <v>44876</v>
    <v>44964</v>
    <v>0</v>
    <v>1</v>
    <v>638113248000000000,638114792531430544,0</v>
    <v>6</v>
    <v>af9plh</v>
    <v>XFRA:EXH7</v>
    <v>212</v>
  </rv>
  <rv s="11">
    <v>41</v>
    <v>ICGB</v>
    <v>Daily</v>
    <v>44601</v>
    <v>44601</v>
    <v>0</v>
    <v>1</v>
    <v>637799616000000000,638114792518815867,0</v>
    <v>0</v>
    <v>br1trw</v>
    <v>XFRA:ICGB</v>
    <v>213</v>
  </rv>
  <rv s="11">
    <v>41</v>
    <v>ICGB</v>
    <v>Daily</v>
    <v>44936</v>
    <v>44936</v>
    <v>0</v>
    <v>1</v>
    <v>638089056000000000,638114792518989676,0</v>
    <v>0</v>
    <v>br1trw</v>
    <v>XFRA:ICGB</v>
    <v>214</v>
  </rv>
  <rv s="11">
    <v>41</v>
    <v>ICGB</v>
    <v>Daily</v>
    <v>44876</v>
    <v>44876</v>
    <v>0</v>
    <v>1</v>
    <v>638037216000000000,638114792518521185,0</v>
    <v>0</v>
    <v>br1trw</v>
    <v>XFRA:ICGB</v>
    <v>215</v>
  </rv>
  <rv s="11">
    <v>41</v>
    <v>ICGB</v>
    <v>Daily</v>
    <v>44958</v>
    <v>44958</v>
    <v>0</v>
    <v>1</v>
    <v>638108064000000000,638114792526227880,0</v>
    <v>0</v>
    <v>br1trw</v>
    <v>XFRA:ICGB</v>
    <v>216</v>
  </rv>
  <rv s="11">
    <v>41</v>
    <v>ICGB</v>
    <v>Daily</v>
    <v>44876</v>
    <v>44964</v>
    <v>0</v>
    <v>1</v>
    <v>638113248000000000,638114792532724909,0</v>
    <v>6</v>
    <v>br1trw</v>
    <v>XFRA:ICGB</v>
    <v>217</v>
  </rv>
  <rv s="11">
    <v>41</v>
    <v>EXV2</v>
    <v>Daily</v>
    <v>44876</v>
    <v>44876</v>
    <v>0</v>
    <v>1</v>
    <v>638037216000000000,638114792518506034,0</v>
    <v>0</v>
    <v>af9s27</v>
    <v>XFRA:EXV2</v>
    <v>218</v>
  </rv>
  <rv s="11">
    <v>41</v>
    <v>EXV2</v>
    <v>Daily</v>
    <v>44958</v>
    <v>44958</v>
    <v>0</v>
    <v>1</v>
    <v>638108064000000000,638114792523598550,0</v>
    <v>0</v>
    <v>af9s27</v>
    <v>XFRA:EXV2</v>
    <v>219</v>
  </rv>
  <rv s="11">
    <v>41</v>
    <v>EXV2</v>
    <v>Daily</v>
    <v>44601</v>
    <v>44601</v>
    <v>0</v>
    <v>1</v>
    <v>637799616000000000,638114792523608505,0</v>
    <v>0</v>
    <v>af9s27</v>
    <v>XFRA:EXV2</v>
    <v>220</v>
  </rv>
  <rv s="11">
    <v>41</v>
    <v>EXV2</v>
    <v>Daily</v>
    <v>43140</v>
    <v>43140</v>
    <v>0</v>
    <v>1</v>
    <v>636537312000000000,638114792525797430,0</v>
    <v>0</v>
    <v>af9s27</v>
    <v>XFRA:EXV2</v>
    <v>221</v>
  </rv>
  <rv s="11">
    <v>41</v>
    <v>EXV2</v>
    <v>Daily</v>
    <v>44936</v>
    <v>44936</v>
    <v>0</v>
    <v>1</v>
    <v>638089056000000000,638114792526072842,0</v>
    <v>0</v>
    <v>af9s27</v>
    <v>XFRA:EXV2</v>
    <v>222</v>
  </rv>
  <rv s="11">
    <v>41</v>
    <v>EXV2</v>
    <v>Daily</v>
    <v>44876</v>
    <v>44964</v>
    <v>0</v>
    <v>1</v>
    <v>638113248000000000,638114792534949303,0</v>
    <v>6</v>
    <v>af9s27</v>
    <v>XFRA:EXV2</v>
    <v>223</v>
  </rv>
  <rv s="11">
    <v>42</v>
    <v>a33pk2</v>
    <v>Daily</v>
    <v>44876</v>
    <v>44876</v>
    <v>0</v>
    <v>1</v>
    <v>638037216000000000,638114792518646832,0</v>
    <v>0</v>
    <v>a33pk2</v>
    <v>VIX</v>
    <v>224</v>
  </rv>
  <rv s="11">
    <v>42</v>
    <v>a33pk2</v>
    <v>Daily</v>
    <v>44601</v>
    <v>44601</v>
    <v>0</v>
    <v>1</v>
    <v>637799616000000000,638114792518387974,0</v>
    <v>0</v>
    <v>a33pk2</v>
    <v>VIX</v>
    <v>225</v>
  </rv>
  <rv s="11">
    <v>42</v>
    <v>a33pk2</v>
    <v>Daily</v>
    <v>43140</v>
    <v>43140</v>
    <v>0</v>
    <v>1</v>
    <v>636537312000000000,638114792518407884,0</v>
    <v>0</v>
    <v>a33pk2</v>
    <v>VIX</v>
    <v>226</v>
  </rv>
  <rv s="11">
    <v>41</v>
    <v>EXV9</v>
    <v>Daily</v>
    <v>44876</v>
    <v>44876</v>
    <v>0</v>
    <v>1</v>
    <v>638037216000000000,638114792518596423,0</v>
    <v>0</v>
    <v>af9sm7</v>
    <v>XFRA:EXV9</v>
    <v>227</v>
  </rv>
  <rv s="11">
    <v>41</v>
    <v>EXV9</v>
    <v>Daily</v>
    <v>43140</v>
    <v>43140</v>
    <v>0</v>
    <v>1</v>
    <v>636537312000000000,638114792518486035,0</v>
    <v>0</v>
    <v>af9sm7</v>
    <v>XFRA:EXV9</v>
    <v>228</v>
  </rv>
  <rv s="11">
    <v>41</v>
    <v>EXV9</v>
    <v>Daily</v>
    <v>44958</v>
    <v>44958</v>
    <v>0</v>
    <v>1</v>
    <v>638108064000000000,638114792518785957,0</v>
    <v>0</v>
    <v>af9sm7</v>
    <v>XFRA:EXV9</v>
    <v>229</v>
  </rv>
  <rv s="11">
    <v>41</v>
    <v>EXV9</v>
    <v>Daily</v>
    <v>44601</v>
    <v>44601</v>
    <v>0</v>
    <v>1</v>
    <v>637799616000000000,638114792526082666,0</v>
    <v>0</v>
    <v>af9sm7</v>
    <v>XFRA:EXV9</v>
    <v>230</v>
  </rv>
  <rv s="11">
    <v>41</v>
    <v>EXV9</v>
    <v>Daily</v>
    <v>44936</v>
    <v>44936</v>
    <v>0</v>
    <v>1</v>
    <v>638089056000000000,638114792526054121,0</v>
    <v>0</v>
    <v>af9sm7</v>
    <v>XFRA:EXV9</v>
    <v>231</v>
  </rv>
  <rv s="11">
    <v>41</v>
    <v>EXV9</v>
    <v>Daily</v>
    <v>44876</v>
    <v>44964</v>
    <v>0</v>
    <v>1</v>
    <v>638113248000000000,638114792532603984,0</v>
    <v>6</v>
    <v>af9sm7</v>
    <v>XFRA:EXV9</v>
    <v>232</v>
  </rv>
  <rv s="11">
    <v>42</v>
    <v>NYA</v>
    <v>Weekly</v>
    <v>44465</v>
    <v>44968</v>
    <v>0</v>
    <v>1</v>
    <v>638113248000000000,638114792518467622,0</v>
    <v>233</v>
    <v>a74pqh</v>
    <v>NYA</v>
    <v>234</v>
  </rv>
  <rv s="11">
    <v>41</v>
    <v>EXV3</v>
    <v>Daily</v>
    <v>44958</v>
    <v>44958</v>
    <v>0</v>
    <v>1</v>
    <v>638108064000000000,638114792518608986,0</v>
    <v>0</v>
    <v>af9s52</v>
    <v>XFRA:EXV3</v>
    <v>235</v>
  </rv>
  <rv s="11">
    <v>41</v>
    <v>EXV3</v>
    <v>Daily</v>
    <v>44601</v>
    <v>44601</v>
    <v>0</v>
    <v>1</v>
    <v>637799616000000000,638114792518478365,0</v>
    <v>0</v>
    <v>af9s52</v>
    <v>XFRA:EXV3</v>
    <v>236</v>
  </rv>
  <rv s="11">
    <v>41</v>
    <v>EXV3</v>
    <v>Daily</v>
    <v>43140</v>
    <v>43140</v>
    <v>0</v>
    <v>1</v>
    <v>636537312000000000,638114792525369212,0</v>
    <v>0</v>
    <v>af9s52</v>
    <v>XFRA:EXV3</v>
    <v>237</v>
  </rv>
  <rv s="11">
    <v>41</v>
    <v>EXV3</v>
    <v>Daily</v>
    <v>44936</v>
    <v>44936</v>
    <v>0</v>
    <v>1</v>
    <v>638089056000000000,638114792525765420,0</v>
    <v>0</v>
    <v>af9s52</v>
    <v>XFRA:EXV3</v>
    <v>238</v>
  </rv>
  <rv s="11">
    <v>41</v>
    <v>EXV3</v>
    <v>Daily</v>
    <v>44876</v>
    <v>44876</v>
    <v>0</v>
    <v>1</v>
    <v>638037216000000000,638114792526115500,0</v>
    <v>0</v>
    <v>af9s52</v>
    <v>XFRA:EXV3</v>
    <v>239</v>
  </rv>
  <rv s="11">
    <v>41</v>
    <v>EXV3</v>
    <v>Daily</v>
    <v>44876</v>
    <v>44964</v>
    <v>0</v>
    <v>1</v>
    <v>638113248000000000,638114792532056801,0</v>
    <v>6</v>
    <v>af9s52</v>
    <v>XFRA:EXV3</v>
    <v>240</v>
  </rv>
  <rv s="11">
    <v>41</v>
    <v>EXH9</v>
    <v>Daily</v>
    <v>43140</v>
    <v>43140</v>
    <v>0</v>
    <v>1</v>
    <v>636537312000000000,638114792518804710,0</v>
    <v>0</v>
    <v>af9pr7</v>
    <v>XFRA:EXH9</v>
    <v>241</v>
  </rv>
  <rv s="11">
    <v>41</v>
    <v>EXH9</v>
    <v>Daily</v>
    <v>44936</v>
    <v>44936</v>
    <v>0</v>
    <v>1</v>
    <v>638089056000000000,638114792518981183,0</v>
    <v>0</v>
    <v>af9pr7</v>
    <v>XFRA:EXH9</v>
    <v>242</v>
  </rv>
  <rv s="11">
    <v>41</v>
    <v>EXH9</v>
    <v>Daily</v>
    <v>44876</v>
    <v>44876</v>
    <v>0</v>
    <v>1</v>
    <v>638037216000000000,638114792525784176,0</v>
    <v>0</v>
    <v>af9pr7</v>
    <v>XFRA:EXH9</v>
    <v>243</v>
  </rv>
  <rv s="11">
    <v>41</v>
    <v>EXH9</v>
    <v>Daily</v>
    <v>44601</v>
    <v>44601</v>
    <v>0</v>
    <v>1</v>
    <v>637799616000000000,638114792526119816,0</v>
    <v>0</v>
    <v>af9pr7</v>
    <v>XFRA:EXH9</v>
    <v>244</v>
  </rv>
  <rv s="11">
    <v>41</v>
    <v>EXH9</v>
    <v>Daily</v>
    <v>44958</v>
    <v>44958</v>
    <v>0</v>
    <v>1</v>
    <v>638108064000000000,638114792526062954,0</v>
    <v>0</v>
    <v>af9pr7</v>
    <v>XFRA:EXH9</v>
    <v>245</v>
  </rv>
  <rv s="11">
    <v>41</v>
    <v>EXH9</v>
    <v>Daily</v>
    <v>44876</v>
    <v>44964</v>
    <v>0</v>
    <v>1</v>
    <v>638113248000000000,638114792532172626,0</v>
    <v>6</v>
    <v>af9pr7</v>
    <v>XFRA:EXH9</v>
    <v>246</v>
  </rv>
  <rv s="11">
    <v>42</v>
    <v>XLV</v>
    <v>Weekly</v>
    <v>44598</v>
    <v>44968</v>
    <v>0</v>
    <v>1</v>
    <v>638113248000000000,638114792538658253,0</v>
    <v>27</v>
    <v>a268hw</v>
    <v>ARCX:XLV</v>
    <v>247</v>
  </rv>
  <rv s="11">
    <v>42</v>
    <v>IAU</v>
    <v>Daily</v>
    <v>43140</v>
    <v>43140</v>
    <v>0</v>
    <v>1</v>
    <v>636537312000000000,638114792518798131,0</v>
    <v>0</v>
    <v>a1v4dm</v>
    <v>ARCX:IAU</v>
    <v>248</v>
  </rv>
  <rv s="11">
    <v>42</v>
    <v>IAU</v>
    <v>Daily</v>
    <v>44601</v>
    <v>44601</v>
    <v>0</v>
    <v>1</v>
    <v>637799616000000000,638114792523594928,0</v>
    <v>0</v>
    <v>a1v4dm</v>
    <v>ARCX:IAU</v>
    <v>249</v>
  </rv>
  <rv s="11">
    <v>42</v>
    <v>IAU</v>
    <v>Daily</v>
    <v>44958</v>
    <v>44958</v>
    <v>0</v>
    <v>1</v>
    <v>638108064000000000,638114792523604938,0</v>
    <v>0</v>
    <v>a1v4dm</v>
    <v>ARCX:IAU</v>
    <v>250</v>
  </rv>
  <rv s="11">
    <v>42</v>
    <v>IAU</v>
    <v>Daily</v>
    <v>44936</v>
    <v>44936</v>
    <v>0</v>
    <v>1</v>
    <v>638089056000000000,638114792525389121,0</v>
    <v>0</v>
    <v>a1v4dm</v>
    <v>ARCX:IAU</v>
    <v>251</v>
  </rv>
  <rv s="11">
    <v>42</v>
    <v>IAU</v>
    <v>Daily</v>
    <v>44876</v>
    <v>44876</v>
    <v>0</v>
    <v>1</v>
    <v>638037216000000000,638114792526365558,0</v>
    <v>0</v>
    <v>a1v4dm</v>
    <v>ARCX:IAU</v>
    <v>252</v>
  </rv>
  <rv s="11">
    <v>42</v>
    <v>IAU</v>
    <v>Daily</v>
    <v>44876</v>
    <v>44964</v>
    <v>0</v>
    <v>1</v>
    <v>638113248000000000,638114792538238157,0</v>
    <v>13</v>
    <v>a1v4dm</v>
    <v>ARCX:IAU</v>
    <v>253</v>
  </rv>
  <rv s="11">
    <v>42</v>
    <v>XLK</v>
    <v>Weekly</v>
    <v>44598</v>
    <v>44968</v>
    <v>0</v>
    <v>1</v>
    <v>638113248000000000,638114792538999583,0</v>
    <v>27</v>
    <v>a267zr</v>
    <v>ARCX:XLK</v>
    <v>254</v>
  </rv>
  <rv s="11">
    <v>42</v>
    <v>XLRE</v>
    <v>Weekly</v>
    <v>44598</v>
    <v>44968</v>
    <v>0</v>
    <v>1</v>
    <v>638113248000000000,638114792538648950,0</v>
    <v>27</v>
    <v>a2689c</v>
    <v>ARCX:XLRE</v>
    <v>255</v>
  </rv>
  <rv s="11">
    <v>42</v>
    <v>BNO</v>
    <v>Daily</v>
    <v>44601</v>
    <v>44601</v>
    <v>0</v>
    <v>1</v>
    <v>637799616000000000,638114792518786220,0</v>
    <v>0</v>
    <v>a1op7w</v>
    <v>ARCX:BNO</v>
    <v>256</v>
  </rv>
  <rv s="11">
    <v>42</v>
    <v>BNO</v>
    <v>Daily</v>
    <v>44936</v>
    <v>44936</v>
    <v>0</v>
    <v>1</v>
    <v>638089056000000000,638114792518786220,0</v>
    <v>0</v>
    <v>a1op7w</v>
    <v>ARCX:BNO</v>
    <v>257</v>
  </rv>
  <rv s="11">
    <v>42</v>
    <v>BNO</v>
    <v>Daily</v>
    <v>43140</v>
    <v>43140</v>
    <v>0</v>
    <v>1</v>
    <v>636537312000000000,638114792525392131,0</v>
    <v>0</v>
    <v>a1op7w</v>
    <v>ARCX:BNO</v>
    <v>258</v>
  </rv>
  <rv s="11">
    <v>42</v>
    <v>BNO</v>
    <v>Daily</v>
    <v>44876</v>
    <v>44876</v>
    <v>0</v>
    <v>1</v>
    <v>638037216000000000,638114792526203588,0</v>
    <v>0</v>
    <v>a1op7w</v>
    <v>ARCX:BNO</v>
    <v>259</v>
  </rv>
  <rv s="11">
    <v>42</v>
    <v>BNO</v>
    <v>Daily</v>
    <v>44958</v>
    <v>44958</v>
    <v>0</v>
    <v>1</v>
    <v>638108064000000000,638114792526223488,0</v>
    <v>0</v>
    <v>a1op7w</v>
    <v>ARCX:BNO</v>
    <v>260</v>
  </rv>
  <rv s="11">
    <v>42</v>
    <v>BNO</v>
    <v>Daily</v>
    <v>44876</v>
    <v>44964</v>
    <v>0</v>
    <v>1</v>
    <v>638113248000000000,638114792531440505,0</v>
    <v>13</v>
    <v>a1op7w</v>
    <v>ARCX:BNO</v>
    <v>261</v>
  </rv>
  <rv s="11">
    <v>42</v>
    <v>REMX</v>
    <v>Daily</v>
    <v>44958</v>
    <v>44958</v>
    <v>0</v>
    <v>1</v>
    <v>638108064000000000,638114792518778277,0</v>
    <v>0</v>
    <v>a21vc7</v>
    <v>ARCX:REMX</v>
    <v>262</v>
  </rv>
  <rv s="11">
    <v>42</v>
    <v>REMX</v>
    <v>Daily</v>
    <v>44601</v>
    <v>44601</v>
    <v>0</v>
    <v>1</v>
    <v>637799616000000000,638114792526076233,0</v>
    <v>0</v>
    <v>a21vc7</v>
    <v>ARCX:REMX</v>
    <v>263</v>
  </rv>
  <rv s="11">
    <v>42</v>
    <v>REMX</v>
    <v>Daily</v>
    <v>44876</v>
    <v>44876</v>
    <v>0</v>
    <v>1</v>
    <v>638037216000000000,638114792526212095,0</v>
    <v>0</v>
    <v>a21vc7</v>
    <v>ARCX:REMX</v>
    <v>264</v>
  </rv>
  <rv s="11">
    <v>42</v>
    <v>REMX</v>
    <v>Daily</v>
    <v>44936</v>
    <v>44936</v>
    <v>0</v>
    <v>1</v>
    <v>638089056000000000,638114792526364967,0</v>
    <v>0</v>
    <v>a21vc7</v>
    <v>ARCX:REMX</v>
    <v>265</v>
  </rv>
  <rv s="11">
    <v>42</v>
    <v>REMX</v>
    <v>Daily</v>
    <v>43140</v>
    <v>43140</v>
    <v>0</v>
    <v>1</v>
    <v>636537312000000000,638114792526056323,0</v>
    <v>0</v>
    <v>a21vc7</v>
    <v>ARCX:REMX</v>
    <v>266</v>
  </rv>
  <rv s="11">
    <v>42</v>
    <v>REMX</v>
    <v>Daily</v>
    <v>44876</v>
    <v>44964</v>
    <v>0</v>
    <v>1</v>
    <v>638113248000000000,638114792532154877,0</v>
    <v>13</v>
    <v>a21vc7</v>
    <v>ARCX:REMX</v>
    <v>267</v>
  </rv>
  <rv s="11">
    <v>42</v>
    <v>CPER</v>
    <v>Daily</v>
    <v>44601</v>
    <v>44601</v>
    <v>0</v>
    <v>1</v>
    <v>637799616000000000,638114792518784066,0</v>
    <v>0</v>
    <v>a1q7rw</v>
    <v>ARCX:CPER</v>
    <v>268</v>
  </rv>
  <rv s="11">
    <v>42</v>
    <v>CPER</v>
    <v>Daily</v>
    <v>44876</v>
    <v>44876</v>
    <v>0</v>
    <v>1</v>
    <v>638037216000000000,638114792518794025,0</v>
    <v>0</v>
    <v>a1q7rw</v>
    <v>ARCX:CPER</v>
    <v>269</v>
  </rv>
  <rv s="11">
    <v>42</v>
    <v>CPER</v>
    <v>Daily</v>
    <v>44936</v>
    <v>44936</v>
    <v>0</v>
    <v>1</v>
    <v>638089056000000000,638114792525817523,0</v>
    <v>0</v>
    <v>a1q7rw</v>
    <v>ARCX:CPER</v>
    <v>270</v>
  </rv>
  <rv s="11">
    <v>42</v>
    <v>CPER</v>
    <v>Daily</v>
    <v>43140</v>
    <v>43140</v>
    <v>0</v>
    <v>1</v>
    <v>636537312000000000,638114792526096299,0</v>
    <v>0</v>
    <v>a1q7rw</v>
    <v>ARCX:CPER</v>
    <v>271</v>
  </rv>
  <rv s="11">
    <v>42</v>
    <v>CPER</v>
    <v>Daily</v>
    <v>44958</v>
    <v>44958</v>
    <v>0</v>
    <v>1</v>
    <v>638108064000000000,638114792529282295,0</v>
    <v>0</v>
    <v>a1q7rw</v>
    <v>ARCX:CPER</v>
    <v>272</v>
  </rv>
  <rv s="11">
    <v>42</v>
    <v>CPER</v>
    <v>Daily</v>
    <v>44876</v>
    <v>44964</v>
    <v>0</v>
    <v>1</v>
    <v>638113248000000000,638114792532677375,0</v>
    <v>13</v>
    <v>a1q7rw</v>
    <v>ARCX:CPER</v>
    <v>273</v>
  </rv>
  <rv s="11">
    <v>42</v>
    <v>EURUSD</v>
    <v>Daily</v>
    <v>44936</v>
    <v>44936</v>
    <v>0</v>
    <v>1</v>
    <v>638089056000000000,638114792518980338,0</v>
    <v>0</v>
    <v>av932w</v>
    <v>EURUSD</v>
    <v>274</v>
  </rv>
  <rv s="11">
    <v>42</v>
    <v>EURUSD</v>
    <v>Daily</v>
    <v>44876</v>
    <v>44876</v>
    <v>0</v>
    <v>1</v>
    <v>638037216000000000,638114792518885785,0</v>
    <v>0</v>
    <v>av932w</v>
    <v>EURUSD</v>
    <v>275</v>
  </rv>
  <rv s="11">
    <v>42</v>
    <v>EURUSD</v>
    <v>Daily</v>
    <v>44601</v>
    <v>44601</v>
    <v>0</v>
    <v>1</v>
    <v>637799616000000000,638114792525372220,0</v>
    <v>0</v>
    <v>av932w</v>
    <v>EURUSD</v>
    <v>276</v>
  </rv>
  <rv s="11">
    <v>42</v>
    <v>EURUSD</v>
    <v>Daily</v>
    <v>44958</v>
    <v>44958</v>
    <v>0</v>
    <v>1</v>
    <v>638108064000000000,638114792525372220,0</v>
    <v>0</v>
    <v>av932w</v>
    <v>EURUSD</v>
    <v>277</v>
  </rv>
  <rv s="11">
    <v>42</v>
    <v>EURUSD</v>
    <v>Daily</v>
    <v>43140</v>
    <v>43140</v>
    <v>0</v>
    <v>1</v>
    <v>636537312000000000,638114792525770472,0</v>
    <v>0</v>
    <v>av932w</v>
    <v>EURUSD</v>
    <v>278</v>
  </rv>
  <rv s="11">
    <v>42</v>
    <v>EURUSD</v>
    <v>Daily</v>
    <v>44876</v>
    <v>44964</v>
    <v>0</v>
    <v>1</v>
    <v>638113248000000000,638114792534974930,0</v>
    <v>77</v>
    <v>av932w</v>
    <v>EURUSD</v>
    <v>279</v>
  </rv>
  <rv s="11">
    <v>41</v>
    <v>USDEUR</v>
    <v>Daily</v>
    <v>44876</v>
    <v>44876</v>
    <v>0</v>
    <v>1</v>
    <v>638037216000000000,638114792518895975,0</v>
    <v>0</v>
    <v>avyn9c</v>
    <v>USDEUR</v>
    <v>280</v>
  </rv>
  <rv s="11">
    <v>41</v>
    <v>USDEUR</v>
    <v>Daily</v>
    <v>44936</v>
    <v>44936</v>
    <v>0</v>
    <v>1</v>
    <v>638089056000000000,638114792523588595,0</v>
    <v>0</v>
    <v>avyn9c</v>
    <v>USDEUR</v>
    <v>281</v>
  </rv>
  <rv s="11">
    <v>41</v>
    <v>USDEUR</v>
    <v>Daily</v>
    <v>44958</v>
    <v>44958</v>
    <v>0</v>
    <v>1</v>
    <v>638108064000000000,638114792523608505,0</v>
    <v>0</v>
    <v>avyn9c</v>
    <v>USDEUR</v>
    <v>282</v>
  </rv>
  <rv s="11">
    <v>41</v>
    <v>USDEUR</v>
    <v>Daily</v>
    <v>44601</v>
    <v>44601</v>
    <v>0</v>
    <v>1</v>
    <v>637799616000000000,638114792526092754,0</v>
    <v>0</v>
    <v>avyn9c</v>
    <v>USDEUR</v>
    <v>283</v>
  </rv>
  <rv s="11">
    <v>41</v>
    <v>USDEUR</v>
    <v>Daily</v>
    <v>43140</v>
    <v>43140</v>
    <v>0</v>
    <v>1</v>
    <v>636537312000000000,638114792526092754,0</v>
    <v>0</v>
    <v>avyn9c</v>
    <v>USDEUR</v>
    <v>284</v>
  </rv>
  <rv s="11">
    <v>41</v>
    <v>USDEUR</v>
    <v>Daily</v>
    <v>44876</v>
    <v>44964</v>
    <v>0</v>
    <v>1</v>
    <v>638113248000000000,638114792534949303,0</v>
    <v>77</v>
    <v>avyn9c</v>
    <v>USDEUR</v>
    <v>285</v>
  </rv>
  <rv s="11">
    <v>46</v>
    <v>USDCNY</v>
    <v>Daily</v>
    <v>44958</v>
    <v>44958</v>
    <v>0</v>
    <v>1</v>
    <v>638108064000000000,638114792518522745,0</v>
    <v>0</v>
    <v>avym77</v>
    <v>USDCNY</v>
    <v>286</v>
  </rv>
  <rv s="11">
    <v>46</v>
    <v>USDCNY</v>
    <v>Daily</v>
    <v>44876</v>
    <v>44876</v>
    <v>0</v>
    <v>1</v>
    <v>638037216000000000,638114792525774219,0</v>
    <v>0</v>
    <v>avym77</v>
    <v>USDCNY</v>
    <v>287</v>
  </rv>
  <rv s="11">
    <v>46</v>
    <v>USDCNY</v>
    <v>Daily</v>
    <v>44601</v>
    <v>44601</v>
    <v>0</v>
    <v>1</v>
    <v>637799616000000000,638114792525810635,0</v>
    <v>0</v>
    <v>avym77</v>
    <v>USDCNY</v>
    <v>288</v>
  </rv>
  <rv s="11">
    <v>46</v>
    <v>USDCNY</v>
    <v>Daily</v>
    <v>43140</v>
    <v>43140</v>
    <v>0</v>
    <v>1</v>
    <v>636537312000000000,638114792526368723,0</v>
    <v>0</v>
    <v>avym77</v>
    <v>USDCNY</v>
    <v>289</v>
  </rv>
  <rv s="11">
    <v>46</v>
    <v>USDCNY</v>
    <v>Daily</v>
    <v>44936</v>
    <v>44936</v>
    <v>0</v>
    <v>1</v>
    <v>638089056000000000,638114792526149686,0</v>
    <v>0</v>
    <v>avym77</v>
    <v>USDCNY</v>
    <v>290</v>
  </rv>
  <rv s="11">
    <v>46</v>
    <v>USDCNY</v>
    <v>Daily</v>
    <v>44876</v>
    <v>44964</v>
    <v>0</v>
    <v>1</v>
    <v>638113248000000000,638114792529295862,0</v>
    <v>291</v>
    <v>avym77</v>
    <v>USDCNY</v>
    <v>292</v>
  </rv>
  <rv s="11">
    <v>42</v>
    <v>BTCUSD</v>
    <v>Daily</v>
    <v>44601</v>
    <v>44601</v>
    <v>0</v>
    <v>1</v>
    <v>637799616000000000,638114792526225731,0</v>
    <v>0</v>
    <v>bo8l6h</v>
    <v>BTCUSD</v>
    <v>293</v>
  </rv>
  <rv s="11">
    <v>42</v>
    <v>BTCUSD</v>
    <v>Daily</v>
    <v>43140</v>
    <v>43140</v>
    <v>0</v>
    <v>1</v>
    <v>636537312000000000,638114792526133303,0</v>
    <v>0</v>
    <v>bo8l6h</v>
    <v>BTCUSD</v>
    <v>294</v>
  </rv>
  <rv s="11">
    <v>42</v>
    <v>BTCUSD</v>
    <v>Daily</v>
    <v>44876</v>
    <v>44876</v>
    <v>0</v>
    <v>1</v>
    <v>638037216000000000,638114792526072025,0</v>
    <v>0</v>
    <v>bo8l6h</v>
    <v>BTCUSD</v>
    <v>295</v>
  </rv>
  <rv s="11">
    <v>42</v>
    <v>BTCUSD</v>
    <v>Daily</v>
    <v>44936</v>
    <v>44936</v>
    <v>0</v>
    <v>1</v>
    <v>638089056000000000,638114792526072025,0</v>
    <v>0</v>
    <v>bo8l6h</v>
    <v>BTCUSD</v>
    <v>296</v>
  </rv>
  <rv s="11">
    <v>42</v>
    <v>BTCUSD</v>
    <v>Daily</v>
    <v>44958</v>
    <v>44958</v>
    <v>0</v>
    <v>1</v>
    <v>638108064000000000,638114792526086342,0</v>
    <v>0</v>
    <v>bo8l6h</v>
    <v>BTCUSD</v>
    <v>297</v>
  </rv>
  <rv s="11">
    <v>42</v>
    <v>BTCUSD</v>
    <v>Daily</v>
    <v>44876</v>
    <v>44964</v>
    <v>0</v>
    <v>1</v>
    <v>638113248000000000,638114792532604908,0</v>
    <v>298</v>
    <v>bo8l6h</v>
    <v>BTCUSD</v>
    <v>299</v>
  </rv>
  <rv s="11">
    <v>41</v>
    <v>IFRB</v>
    <v>Daily</v>
    <v>44936</v>
    <v>44936</v>
    <v>0</v>
    <v>1</v>
    <v>638089056000000000,638114792518489495,0</v>
    <v>0</v>
    <v>alobw7</v>
    <v>XAMS:IFRB</v>
    <v>300</v>
  </rv>
  <rv s="11">
    <v>41</v>
    <v>IFRB</v>
    <v>Daily</v>
    <v>44958</v>
    <v>44958</v>
    <v>0</v>
    <v>1</v>
    <v>638108064000000000,638114792518489495,0</v>
    <v>0</v>
    <v>alobw7</v>
    <v>XAMS:IFRB</v>
    <v>301</v>
  </rv>
  <rv s="11">
    <v>41</v>
    <v>IFRB</v>
    <v>Daily</v>
    <v>44601</v>
    <v>44601</v>
    <v>0</v>
    <v>1</v>
    <v>637799616000000000,638114792518515955,0</v>
    <v>0</v>
    <v>alobw7</v>
    <v>XAMS:IFRB</v>
    <v>302</v>
  </rv>
  <rv s="11">
    <v>41</v>
    <v>IFRB</v>
    <v>Daily</v>
    <v>44876</v>
    <v>44876</v>
    <v>0</v>
    <v>1</v>
    <v>638037216000000000,638114792518515955,0</v>
    <v>0</v>
    <v>alobw7</v>
    <v>XAMS:IFRB</v>
    <v>303</v>
  </rv>
  <rv s="11">
    <v>41</v>
    <v>IFRB</v>
    <v>Daily</v>
    <v>43140</v>
    <v>43140</v>
    <v>0</v>
    <v>1</v>
    <v>636537312000000000,638114792526066277,0</v>
    <v>0</v>
    <v>alobw7</v>
    <v>XAMS:IFRB</v>
    <v>304</v>
  </rv>
  <rv s="11">
    <v>41</v>
    <v>IFRB</v>
    <v>Daily</v>
    <v>44876</v>
    <v>44964</v>
    <v>0</v>
    <v>1</v>
    <v>638113248000000000,638114792532065250,0</v>
    <v>6</v>
    <v>alobw7</v>
    <v>XAMS:IFRB</v>
    <v>305</v>
  </rv>
  <rv s="11">
    <v>41</v>
    <v>IS0M</v>
    <v>Daily</v>
    <v>43140</v>
    <v>43140</v>
    <v>0</v>
    <v>1</v>
    <v>636537312000000000,638114792518974164,0</v>
    <v>0</v>
    <v>bni3lh</v>
    <v>XFRA:IS0M</v>
    <v>306</v>
  </rv>
  <rv s="11">
    <v>41</v>
    <v>IS0M</v>
    <v>Daily</v>
    <v>44958</v>
    <v>44958</v>
    <v>0</v>
    <v>1</v>
    <v>638108064000000000,638114792518884553,0</v>
    <v>0</v>
    <v>bni3lh</v>
    <v>XFRA:IS0M</v>
    <v>307</v>
  </rv>
  <rv s="11">
    <v>41</v>
    <v>IS0M</v>
    <v>Daily</v>
    <v>44936</v>
    <v>44936</v>
    <v>0</v>
    <v>1</v>
    <v>638089056000000000,638114792525377841,0</v>
    <v>0</v>
    <v>bni3lh</v>
    <v>XFRA:IS0M</v>
    <v>308</v>
  </rv>
  <rv s="11">
    <v>41</v>
    <v>IS0M</v>
    <v>Daily</v>
    <v>44876</v>
    <v>44876</v>
    <v>0</v>
    <v>1</v>
    <v>638037216000000000,638114792525771001,0</v>
    <v>0</v>
    <v>bni3lh</v>
    <v>XFRA:IS0M</v>
    <v>309</v>
  </rv>
  <rv s="11">
    <v>41</v>
    <v>IS0M</v>
    <v>Daily</v>
    <v>44601</v>
    <v>44601</v>
    <v>0</v>
    <v>1</v>
    <v>637799616000000000,638114792526222359,0</v>
    <v>0</v>
    <v>bni3lh</v>
    <v>XFRA:IS0M</v>
    <v>310</v>
  </rv>
  <rv s="11">
    <v>41</v>
    <v>IS0M</v>
    <v>Daily</v>
    <v>44876</v>
    <v>44964</v>
    <v>0</v>
    <v>1</v>
    <v>638113248000000000,638114792532674054,0</v>
    <v>6</v>
    <v>bni3lh</v>
    <v>XFRA:IS0M</v>
    <v>311</v>
  </rv>
  <rv s="11">
    <v>42</v>
    <v>XLU</v>
    <v>Weekly</v>
    <v>44598</v>
    <v>44968</v>
    <v>0</v>
    <v>1</v>
    <v>638113248000000000,638114792538668253,0</v>
    <v>27</v>
    <v>a268f2</v>
    <v>ARCX:XLU</v>
    <v>312</v>
  </rv>
  <rv s="11">
    <v>47</v>
    <v>USDJPY</v>
    <v>Daily</v>
    <v>43140</v>
    <v>43140</v>
    <v>0</v>
    <v>1</v>
    <v>636537312000000000,638114792518670207,0</v>
    <v>0</v>
    <v>avyomw</v>
    <v>USDJPY</v>
    <v>313</v>
  </rv>
  <rv s="11">
    <v>47</v>
    <v>USDJPY</v>
    <v>Daily</v>
    <v>44601</v>
    <v>44601</v>
    <v>0</v>
    <v>1</v>
    <v>637799616000000000,638114792518804725,0</v>
    <v>0</v>
    <v>avyomw</v>
    <v>USDJPY</v>
    <v>314</v>
  </rv>
  <rv s="11">
    <v>47</v>
    <v>USDJPY</v>
    <v>Daily</v>
    <v>44936</v>
    <v>44936</v>
    <v>0</v>
    <v>1</v>
    <v>638089056000000000,638114792518985995,0</v>
    <v>0</v>
    <v>avyomw</v>
    <v>USDJPY</v>
    <v>315</v>
  </rv>
  <rv s="11">
    <v>47</v>
    <v>USDJPY</v>
    <v>Daily</v>
    <v>44876</v>
    <v>44876</v>
    <v>0</v>
    <v>1</v>
    <v>638037216000000000,638114792523618464,0</v>
    <v>0</v>
    <v>avyomw</v>
    <v>USDJPY</v>
    <v>316</v>
  </rv>
  <rv s="11">
    <v>47</v>
    <v>USDJPY</v>
    <v>Daily</v>
    <v>44958</v>
    <v>44958</v>
    <v>0</v>
    <v>1</v>
    <v>638108064000000000,638114792526367547,0</v>
    <v>0</v>
    <v>avyomw</v>
    <v>USDJPY</v>
    <v>317</v>
  </rv>
  <rv s="11">
    <v>47</v>
    <v>USDJPY</v>
    <v>Daily</v>
    <v>44876</v>
    <v>44964</v>
    <v>0</v>
    <v>1</v>
    <v>638113248000000000,638114792537796136,0</v>
    <v>77</v>
    <v>avyomw</v>
    <v>USDJPY</v>
    <v>318</v>
  </rv>
  <rv s="11">
    <v>42</v>
    <v>NYA</v>
    <v>Daily</v>
    <v>44958</v>
    <v>44958</v>
    <v>0</v>
    <v>1</v>
    <v>638108064000000000,638114792518646832,0</v>
    <v>0</v>
    <v>a74pqh</v>
    <v>NYA</v>
    <v>319</v>
  </rv>
  <rv s="11">
    <v>42</v>
    <v>NYA</v>
    <v>Daily</v>
    <v>44936</v>
    <v>44936</v>
    <v>0</v>
    <v>1</v>
    <v>638089056000000000,638114792518646832,0</v>
    <v>0</v>
    <v>a74pqh</v>
    <v>NYA</v>
    <v>320</v>
  </rv>
  <rv s="11">
    <v>42</v>
    <v>NYA</v>
    <v>Daily</v>
    <v>44876</v>
    <v>44876</v>
    <v>0</v>
    <v>1</v>
    <v>638037216000000000,638114792518646832,0</v>
    <v>0</v>
    <v>a74pqh</v>
    <v>NYA</v>
    <v>321</v>
  </rv>
  <rv s="11">
    <v>42</v>
    <v>NYA</v>
    <v>Daily</v>
    <v>44601</v>
    <v>44601</v>
    <v>0</v>
    <v>1</v>
    <v>637799616000000000,638114792518437752,0</v>
    <v>0</v>
    <v>a74pqh</v>
    <v>NYA</v>
    <v>322</v>
  </rv>
  <rv s="11">
    <v>42</v>
    <v>NYA</v>
    <v>Daily</v>
    <v>43140</v>
    <v>43140</v>
    <v>0</v>
    <v>1</v>
    <v>636537312000000000,638114792518477595,0</v>
    <v>0</v>
    <v>a74pqh</v>
    <v>NYA</v>
    <v>323</v>
  </rv>
  <rv s="11">
    <v>42</v>
    <v>a33pk2</v>
    <v>Weekly</v>
    <v>44591</v>
    <v>44968</v>
    <v>0</v>
    <v>1</v>
    <v>638085600000000000,638114792518407884,0</v>
    <v>324</v>
    <v>a33pk2</v>
    <v>VIX</v>
    <v>325</v>
  </rv>
  <rv s="11">
    <v>42</v>
    <v>XLF</v>
    <v>Weekly</v>
    <v>44598</v>
    <v>44968</v>
    <v>0</v>
    <v>1</v>
    <v>638113248000000000,638114792538663816,0</v>
    <v>27</v>
    <v>a267r7</v>
    <v>ARCX:XLF</v>
    <v>326</v>
  </rv>
  <rv s="11">
    <v>42</v>
    <v>XLC</v>
    <v>Weekly</v>
    <v>44598</v>
    <v>44968</v>
    <v>0</v>
    <v>1</v>
    <v>638113248000000000,638114792538999560,0</v>
    <v>27</v>
    <v>b1hbp2</v>
    <v>ARCX:XLC</v>
    <v>327</v>
  </rv>
  <rv s="11">
    <v>42</v>
    <v>XLB</v>
    <v>Weekly</v>
    <v>44598</v>
    <v>44968</v>
    <v>0</v>
    <v>1</v>
    <v>638113248000000000,638114792538995853,0</v>
    <v>27</v>
    <v>a267lh</v>
    <v>ARCX:XLB</v>
    <v>328</v>
  </rv>
  <rv s="11">
    <v>41</v>
    <v>EXV5</v>
    <v>Weekly</v>
    <v>44598</v>
    <v>44968</v>
    <v>0</v>
    <v>1</v>
    <v>638113248000000000,638114792531441250,0</v>
    <v>329</v>
    <v>af9sar</v>
    <v>XFRA:EXV5</v>
    <v>330</v>
  </rv>
  <rv s="11">
    <v>41</v>
    <v>IS0R</v>
    <v>Weekly</v>
    <v>44598</v>
    <v>44968</v>
    <v>0</v>
    <v>1</v>
    <v>638113248000000000,638114792532707244,0</v>
    <v>329</v>
    <v>afd5a2</v>
    <v>XFRA:IS0R</v>
    <v>331</v>
  </rv>
  <rv s="11">
    <v>41</v>
    <v>EXV1</v>
    <v>Weekly</v>
    <v>44598</v>
    <v>44968</v>
    <v>0</v>
    <v>1</v>
    <v>638113248000000000,638114792532223001,0</v>
    <v>329</v>
    <v>af9ryc</v>
    <v>XFRA:EXV1</v>
    <v>332</v>
  </rv>
  <rv s="11">
    <v>41</v>
    <v>EXV6</v>
    <v>Weekly</v>
    <v>44598</v>
    <v>44968</v>
    <v>0</v>
    <v>1</v>
    <v>638113248000000000,638114792534955020,0</v>
    <v>329</v>
    <v>af9sdm</v>
    <v>XFRA:EXV6</v>
    <v>333</v>
  </rv>
  <rv s="11">
    <v>41</v>
    <v>EXV7</v>
    <v>Weekly</v>
    <v>44598</v>
    <v>44968</v>
    <v>0</v>
    <v>1</v>
    <v>638113248000000000,638114792532257704,0</v>
    <v>329</v>
    <v>af9sgh</v>
    <v>XFRA:EXV7</v>
    <v>334</v>
  </rv>
  <rv s="11">
    <v>41</v>
    <v>EXV8</v>
    <v>Weekly</v>
    <v>44598</v>
    <v>44968</v>
    <v>0</v>
    <v>1</v>
    <v>638113248000000000,638114792538248496,0</v>
    <v>329</v>
    <v>af9sjc</v>
    <v>XFRA:EXV8</v>
    <v>335</v>
  </rv>
  <rv s="11">
    <v>41</v>
    <v>EXH2</v>
    <v>Weekly</v>
    <v>44598</v>
    <v>44968</v>
    <v>0</v>
    <v>1</v>
    <v>638113248000000000,638114792532081513,0</v>
    <v>329</v>
    <v>af9p77</v>
    <v>XFRA:EXH2</v>
    <v>336</v>
  </rv>
  <rv s="11">
    <v>41</v>
    <v>EXH3</v>
    <v>Weekly</v>
    <v>44598</v>
    <v>44968</v>
    <v>0</v>
    <v>1</v>
    <v>638113248000000000,638114792532704997,0</v>
    <v>329</v>
    <v>af9pa2</v>
    <v>XFRA:EXH3</v>
    <v>337</v>
  </rv>
  <rv s="11">
    <v>41</v>
    <v>EXV4</v>
    <v>Weekly</v>
    <v>44598</v>
    <v>44968</v>
    <v>0</v>
    <v>1</v>
    <v>638113248000000000,638114792532222168,0</v>
    <v>329</v>
    <v>af9s7w</v>
    <v>XFRA:EXV4</v>
    <v>338</v>
  </rv>
  <rv s="11">
    <v>41</v>
    <v>EXH4</v>
    <v>Weekly</v>
    <v>44598</v>
    <v>44968</v>
    <v>0</v>
    <v>1</v>
    <v>638113248000000000,638114792531634091,0</v>
    <v>329</v>
    <v>af9pcw</v>
    <v>XFRA:EXH4</v>
    <v>339</v>
  </rv>
  <rv s="11">
    <v>41</v>
    <v>EXH5</v>
    <v>Weekly</v>
    <v>44598</v>
    <v>44968</v>
    <v>0</v>
    <v>1</v>
    <v>638113248000000000,638114792532598821,0</v>
    <v>329</v>
    <v>af9pfr</v>
    <v>XFRA:EXH5</v>
    <v>340</v>
  </rv>
  <rv s="11">
    <v>41</v>
    <v>EXH6</v>
    <v>Weekly</v>
    <v>44598</v>
    <v>44968</v>
    <v>0</v>
    <v>1</v>
    <v>638113248000000000,638114792531600544,0</v>
    <v>329</v>
    <v>af9pim</v>
    <v>XFRA:EXH6</v>
    <v>341</v>
  </rv>
  <rv s="11">
    <v>41</v>
    <v>EXH1</v>
    <v>Weekly</v>
    <v>44598</v>
    <v>44968</v>
    <v>0</v>
    <v>1</v>
    <v>638113248000000000,638114792532813379,0</v>
    <v>329</v>
    <v>af9p4c</v>
    <v>XFRA:EXH1</v>
    <v>342</v>
  </rv>
  <rv s="11">
    <v>41</v>
    <v>EXH7</v>
    <v>Weekly</v>
    <v>44598</v>
    <v>44968</v>
    <v>0</v>
    <v>1</v>
    <v>638113248000000000,638114792532252032,0</v>
    <v>329</v>
    <v>af9plh</v>
    <v>XFRA:EXH7</v>
    <v>343</v>
  </rv>
  <rv s="11">
    <v>41</v>
    <v>EXI5</v>
    <v>Weekly</v>
    <v>44598</v>
    <v>44968</v>
    <v>0</v>
    <v>1</v>
    <v>638113248000000000,638114792532703856,0</v>
    <v>329</v>
    <v>af9qkr</v>
    <v>XFRA:EXI5</v>
    <v>344</v>
  </rv>
  <rv s="11">
    <v>41</v>
    <v>EXH8</v>
    <v>Weekly</v>
    <v>44598</v>
    <v>44968</v>
    <v>0</v>
    <v>1</v>
    <v>638113248000000000,638114792532227843,0</v>
    <v>329</v>
    <v>af9poc</v>
    <v>XFRA:EXH8</v>
    <v>345</v>
  </rv>
  <rv s="11">
    <v>41</v>
    <v>EXV3</v>
    <v>Weekly</v>
    <v>44598</v>
    <v>44968</v>
    <v>0</v>
    <v>1</v>
    <v>638113248000000000,638114792537818064,0</v>
    <v>329</v>
    <v>af9s52</v>
    <v>XFRA:EXV3</v>
    <v>346</v>
  </rv>
  <rv s="11">
    <v>41</v>
    <v>EXV2</v>
    <v>Weekly</v>
    <v>44598</v>
    <v>44968</v>
    <v>0</v>
    <v>1</v>
    <v>638113248000000000,638114792532086463,0</v>
    <v>329</v>
    <v>af9s27</v>
    <v>XFRA:EXV2</v>
    <v>347</v>
  </rv>
  <rv s="11">
    <v>41</v>
    <v>EXV9</v>
    <v>Weekly</v>
    <v>44598</v>
    <v>44968</v>
    <v>0</v>
    <v>1</v>
    <v>638113248000000000,638114792538318838,0</v>
    <v>329</v>
    <v>af9sm7</v>
    <v>XFRA:EXV9</v>
    <v>348</v>
  </rv>
  <rv s="11">
    <v>41</v>
    <v>EXH9</v>
    <v>Weekly</v>
    <v>44598</v>
    <v>44968</v>
    <v>0</v>
    <v>1</v>
    <v>638113248000000000,638114792532215992,0</v>
    <v>329</v>
    <v>af9pr7</v>
    <v>XFRA:EXH9</v>
    <v>349</v>
  </rv>
  <rv s="11">
    <v>42</v>
    <v>IAU</v>
    <v>Weekly</v>
    <v>44598</v>
    <v>44968</v>
    <v>0</v>
    <v>1</v>
    <v>638113248000000000,638114792529300681,0</v>
    <v>27</v>
    <v>a1v4dm</v>
    <v>ARCX:IAU</v>
    <v>350</v>
  </rv>
  <rv s="11">
    <v>42</v>
    <v>SLV</v>
    <v>Weekly</v>
    <v>44598</v>
    <v>44968</v>
    <v>0</v>
    <v>1</v>
    <v>638113248000000000,638114792532158089,0</v>
    <v>27</v>
    <v>a233ur</v>
    <v>ARCX:SLV</v>
    <v>351</v>
  </rv>
  <rv s="11">
    <v>42</v>
    <v>BNO</v>
    <v>Weekly</v>
    <v>44598</v>
    <v>44968</v>
    <v>0</v>
    <v>1</v>
    <v>638113248000000000,638114792532232087,0</v>
    <v>27</v>
    <v>a1op7w</v>
    <v>ARCX:BNO</v>
    <v>352</v>
  </rv>
  <rv s="11">
    <v>42</v>
    <v>CPER</v>
    <v>Weekly</v>
    <v>44598</v>
    <v>44968</v>
    <v>0</v>
    <v>1</v>
    <v>638113248000000000,638114792531438422,0</v>
    <v>27</v>
    <v>a1q7rw</v>
    <v>ARCX:CPER</v>
    <v>353</v>
  </rv>
  <rv s="11">
    <v>42</v>
    <v>REMX</v>
    <v>Weekly</v>
    <v>44598</v>
    <v>44968</v>
    <v>0</v>
    <v>1</v>
    <v>638113248000000000,638114792532105074,0</v>
    <v>27</v>
    <v>a21vc7</v>
    <v>ARCX:REMX</v>
    <v>354</v>
  </rv>
  <rv s="11">
    <v>45</v>
    <v>IH2O</v>
    <v>Weekly</v>
    <v>44598</v>
    <v>44968</v>
    <v>0</v>
    <v>1</v>
    <v>638113248000000000,638114792518419814,0</v>
    <v>329</v>
    <v>aoa9a2</v>
    <v>XLON:IH2O</v>
    <v>355</v>
  </rv>
  <rv s="11">
    <v>42</v>
    <v>EURUSD</v>
    <v>Weekly</v>
    <v>44598</v>
    <v>44968</v>
    <v>0</v>
    <v>1</v>
    <v>638113248000000000,638114792532271916,0</v>
    <v>356</v>
    <v>av932w</v>
    <v>EURUSD</v>
    <v>357</v>
  </rv>
  <rv s="11">
    <v>41</v>
    <v>USDEUR</v>
    <v>Weekly</v>
    <v>44598</v>
    <v>44968</v>
    <v>0</v>
    <v>1</v>
    <v>638113248000000000,638114792534939304,0</v>
    <v>356</v>
    <v>avyn9c</v>
    <v>USDEUR</v>
    <v>358</v>
  </rv>
  <rv s="11">
    <v>44</v>
    <v>USDGBP</v>
    <v>Weekly</v>
    <v>44598</v>
    <v>44968</v>
    <v>0</v>
    <v>1</v>
    <v>638113248000000000,638114792531450494,0</v>
    <v>356</v>
    <v>avyu4c</v>
    <v>USDGBP</v>
    <v>359</v>
  </rv>
  <rv s="11">
    <v>46</v>
    <v>USDCNY</v>
    <v>Weekly</v>
    <v>44598</v>
    <v>44968</v>
    <v>0</v>
    <v>1</v>
    <v>638113248000000000,638114792538305651,0</v>
    <v>356</v>
    <v>avym77</v>
    <v>USDCNY</v>
    <v>360</v>
  </rv>
  <rv s="11">
    <v>42</v>
    <v>BTCUSD</v>
    <v>Weekly</v>
    <v>44598</v>
    <v>44968</v>
    <v>0</v>
    <v>1</v>
    <v>638113248000000000,638114792531639148,0</v>
    <v>361</v>
    <v>bo8l6h</v>
    <v>BTCUSD</v>
    <v>362</v>
  </rv>
  <rv s="11">
    <v>43</v>
    <v>USDRUB</v>
    <v>Weekly</v>
    <v>44598</v>
    <v>44968</v>
    <v>0</v>
    <v>1</v>
    <v>638113248000000000,638114792532778859,0</v>
    <v>356</v>
    <v>avys2w</v>
    <v>USDRUB</v>
    <v>363</v>
  </rv>
  <rv s="11">
    <v>47</v>
    <v>USDJPY</v>
    <v>Weekly</v>
    <v>44598</v>
    <v>44968</v>
    <v>0</v>
    <v>1</v>
    <v>638113248000000000,638114792532166127,0</v>
    <v>356</v>
    <v>avyomw</v>
    <v>USDJPY</v>
    <v>364</v>
  </rv>
  <rv s="11">
    <v>41</v>
    <v>IS0P</v>
    <v>Weekly</v>
    <v>44598</v>
    <v>44968</v>
    <v>0</v>
    <v>1</v>
    <v>638113248000000000,638114792532197177,0</v>
    <v>329</v>
    <v>afd54c</v>
    <v>XFRA:IS0P</v>
    <v>365</v>
  </rv>
  <rv s="11">
    <v>41</v>
    <v>IS0L</v>
    <v>Weekly</v>
    <v>44598</v>
    <v>44968</v>
    <v>0</v>
    <v>1</v>
    <v>638113248000000000,638114792538254351,0</v>
    <v>329</v>
    <v>afd4xm</v>
    <v>XFRA:IS0L</v>
    <v>366</v>
  </rv>
  <rv s="11">
    <v>41</v>
    <v>IS0M</v>
    <v>Weekly</v>
    <v>44598</v>
    <v>44968</v>
    <v>0</v>
    <v>1</v>
    <v>638113248000000000,638114792529285587,0</v>
    <v>329</v>
    <v>bni3lh</v>
    <v>XFRA:IS0M</v>
    <v>367</v>
  </rv>
  <rv s="11">
    <v>41</v>
    <v>IFRB</v>
    <v>Weekly</v>
    <v>44598</v>
    <v>44968</v>
    <v>0</v>
    <v>1</v>
    <v>638113248000000000,638114792532085166,0</v>
    <v>329</v>
    <v>alobw7</v>
    <v>XAMS:IFRB</v>
    <v>368</v>
  </rv>
  <rv s="11">
    <v>41</v>
    <v>ICGB</v>
    <v>Weekly</v>
    <v>44598</v>
    <v>44968</v>
    <v>0</v>
    <v>1</v>
    <v>638113248000000000,638114792532231466,0</v>
    <v>329</v>
    <v>br1trw</v>
    <v>XFRA:ICGB</v>
    <v>369</v>
  </rv>
</rvData>
</file>

<file path=xl/richData/rdrichvaluestructure.xml><?xml version="1.0" encoding="utf-8"?>
<rvStructures xmlns="http://schemas.microsoft.com/office/spreadsheetml/2017/richdata" count="12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  <k n="Volumen"/>
    <k n="Volumen promedio"/>
  </s>
  <s t="_linkedentity">
    <k n="%cvi" t="r"/>
  </s>
  <s t="_formattednumber">
    <k n="_Format" t="spb"/>
  </s>
  <s t="_error">
    <k n="errorType" t="i"/>
    <k n="subType" t="i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  <k n="Volumen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ínimo"/>
    <k n="Moneda" t="s"/>
    <k n="Nombre" t="s"/>
    <k n="Precio"/>
    <k n="Símbolo bursátil" t="s"/>
    <k n="Tipo de instrumento" t="s"/>
    <k n="UniqueName" t="s"/>
    <k n="Volumen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  <k n="Volumen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LearnMoreOnLink" t="r"/>
    <k n="Máximo"/>
    <k n="Máximo en 52 semanas"/>
    <k n="Mínimo"/>
    <k n="Mínimo en 52 semanas"/>
    <k n="Nombre" t="s"/>
    <k n="País o región" t="s"/>
    <k n="Precio"/>
    <k n="Símbolo bursátil" t="s"/>
    <k n="Tipo de instrumento" t="s"/>
    <k n="UniqueName" t="s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6">
    <a count="35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  <a count="34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  <a count="32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Volumen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  <a count="33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Capitalización de mercado</v>
      <v t="s">Tipo de instrumento</v>
      <v t="s">_Flags</v>
      <v t="s">UniqueName</v>
      <v t="s">_DisplayString</v>
      <v t="s">LearnMoreOnLink</v>
      <v t="s">%ProviderInfo</v>
    </a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  <a count="27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Símbolo bursátil</v>
      <v t="s">_SubLabel</v>
      <v t="s">Cambio</v>
      <v t="s">Cambio (%)</v>
      <v t="s">País o región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LearnMoreOnLink</v>
      <v t="s">%ProviderInfo</v>
    </a>
  </spbArrays>
  <spbData count="48">
    <spb s="0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Volume average</v>
      <v>Expense ratio</v>
      <v>Instrument type</v>
      <v>52 week high</v>
      <v>52 week low</v>
      <v>Market cap</v>
      <v>Exchange abbreviation</v>
      <v>Last trade time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2</v>
      <v>2</v>
      <v>3</v>
      <v>2</v>
      <v>4</v>
      <v>2</v>
      <v>5</v>
      <v>2</v>
      <v>4</v>
      <v>6</v>
      <v>5</v>
      <v>2</v>
      <v>2</v>
      <v>7</v>
      <v>8</v>
    </spb>
    <spb s="5">
      <v xml:space="preserve">desde el cierre anterior </v>
      <v>Tiempo real Nasdaq Última venta</v>
      <v xml:space="preserve">desde el cierre anterior </v>
      <v>Origen: Nasdaq Última venta</v>
      <v>GMT</v>
    </spb>
    <spb s="6">
      <v>9</v>
    </spb>
    <spb s="6">
      <v>2</v>
    </spb>
    <spb s="7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Expense ratio</v>
      <v>Instrument type</v>
      <v>52 week high</v>
      <v>52 week low</v>
      <v>Market cap</v>
      <v>Exchange abbreviation</v>
      <v>Last trade time</v>
    </spb>
    <spb s="1">
      <v>1</v>
      <v>Name</v>
      <v>LearnMoreOnLink</v>
    </spb>
    <spb s="8">
      <v>1</v>
      <v>10</v>
      <v>10</v>
      <v>10</v>
      <v>3</v>
      <v>10</v>
      <v>4</v>
      <v>10</v>
      <v>5</v>
      <v>10</v>
      <v>6</v>
      <v>5</v>
      <v>10</v>
      <v>10</v>
      <v>11</v>
      <v>8</v>
    </spb>
    <spb s="9">
      <v xml:space="preserve">desde el cierre anterior </v>
      <v>Retrasado 15 minutos</v>
      <v xml:space="preserve">desde el cierre anterior </v>
      <v>GMT</v>
    </spb>
    <spb s="6">
      <v>10</v>
    </spb>
    <spb s="10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Expense ratio</v>
      <v>Instrument type</v>
      <v>Market cap</v>
      <v>Exchange abbreviation</v>
      <v>Last trade time</v>
    </spb>
    <spb s="1">
      <v>2</v>
      <v>Name</v>
      <v>LearnMoreOnLink</v>
    </spb>
    <spb s="11">
      <v>1</v>
      <v>10</v>
      <v>10</v>
      <v>10</v>
      <v>3</v>
      <v>10</v>
      <v>4</v>
      <v>10</v>
      <v>5</v>
      <v>10</v>
      <v>6</v>
      <v>5</v>
      <v>11</v>
      <v>8</v>
    </spb>
    <spb s="5">
      <v xml:space="preserve">desde el cierre anterior </v>
      <v>Retrasado 15 minutos</v>
      <v xml:space="preserve">desde el cierre anterior </v>
      <v>Origen: Nasdaq</v>
      <v>GMT</v>
    </spb>
    <spb s="12"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Expense ratio</v>
      <v>Instrument type</v>
      <v>52 week high</v>
      <v>52 week low</v>
      <v>Market cap</v>
      <v>Exchange abbreviation</v>
      <v>Last trade time</v>
    </spb>
    <spb s="1">
      <v>3</v>
      <v>Name</v>
      <v>LearnMoreOnLink</v>
    </spb>
    <spb s="13">
      <v>12</v>
      <v>12</v>
      <v>12</v>
      <v>3</v>
      <v>12</v>
      <v>4</v>
      <v>12</v>
      <v>5</v>
      <v>12</v>
      <v>6</v>
      <v>5</v>
      <v>12</v>
      <v>12</v>
      <v>13</v>
      <v>8</v>
    </spb>
    <spb s="5">
      <v xml:space="preserve">desde el cierre anterior </v>
      <v>Retrasado 15 minutos</v>
      <v xml:space="preserve">desde el cierre anterior </v>
      <v>LSE</v>
      <v>GMT</v>
    </spb>
    <spb s="6">
      <v>12</v>
    </spb>
    <spb s="14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5">
      <v>4</v>
      <v>Name</v>
    </spb>
    <spb s="16">
      <v>2</v>
      <v>2</v>
    </spb>
    <spb s="17">
      <v>2</v>
      <v>2</v>
      <v>2</v>
      <v>3</v>
      <v>2</v>
      <v>2</v>
      <v>5</v>
      <v>2</v>
      <v>6</v>
      <v>2</v>
      <v>2</v>
      <v>8</v>
    </spb>
    <spb s="18">
      <v>GMT</v>
    </spb>
    <spb s="17">
      <v>10</v>
      <v>10</v>
      <v>10</v>
      <v>3</v>
      <v>10</v>
      <v>10</v>
      <v>5</v>
      <v>10</v>
      <v>6</v>
      <v>10</v>
      <v>10</v>
      <v>8</v>
    </spb>
    <spb s="17">
      <v>14</v>
      <v>14</v>
      <v>14</v>
      <v>3</v>
      <v>14</v>
      <v>14</v>
      <v>5</v>
      <v>14</v>
      <v>6</v>
      <v>14</v>
      <v>14</v>
      <v>8</v>
    </spb>
    <spb s="6">
      <v>14</v>
    </spb>
    <spb s="17">
      <v>15</v>
      <v>15</v>
      <v>15</v>
      <v>3</v>
      <v>15</v>
      <v>15</v>
      <v>5</v>
      <v>15</v>
      <v>6</v>
      <v>15</v>
      <v>15</v>
      <v>8</v>
    </spb>
    <spb s="6">
      <v>15</v>
    </spb>
    <spb s="17">
      <v>16</v>
      <v>16</v>
      <v>16</v>
      <v>3</v>
      <v>16</v>
      <v>16</v>
      <v>5</v>
      <v>16</v>
      <v>6</v>
      <v>16</v>
      <v>16</v>
      <v>8</v>
    </spb>
    <spb s="6">
      <v>16</v>
    </spb>
    <spb s="17">
      <v>17</v>
      <v>17</v>
      <v>17</v>
      <v>3</v>
      <v>17</v>
      <v>17</v>
      <v>5</v>
      <v>17</v>
      <v>6</v>
      <v>17</v>
      <v>17</v>
      <v>8</v>
    </spb>
    <spb s="6">
      <v>17</v>
    </spb>
    <spb s="13">
      <v>10</v>
      <v>10</v>
      <v>10</v>
      <v>3</v>
      <v>10</v>
      <v>4</v>
      <v>10</v>
      <v>5</v>
      <v>10</v>
      <v>6</v>
      <v>5</v>
      <v>10</v>
      <v>10</v>
      <v>11</v>
      <v>8</v>
    </spb>
    <spb s="19">
      <v>Change</v>
      <v>High</v>
      <v>Low</v>
      <v>Name</v>
      <v>Price</v>
      <v>Open</v>
      <v>Change (%)</v>
      <v>UniqueName</v>
      <v>%ProviderInfo</v>
      <v>Country/region</v>
      <v>Previous close</v>
      <v>LearnMoreOnLink</v>
      <v>Ticker symbol</v>
      <v>Instrument type</v>
      <v>52 week high</v>
      <v>52 week low</v>
    </spb>
    <spb s="1">
      <v>5</v>
      <v>Name</v>
      <v>LearnMoreOnLink</v>
    </spb>
    <spb s="20">
      <v>2</v>
      <v>2</v>
      <v>2</v>
      <v>3</v>
      <v>2</v>
      <v>2</v>
      <v>5</v>
      <v>2</v>
      <v>6</v>
      <v>2</v>
      <v>2</v>
    </spb>
    <spb s="21">
      <v xml:space="preserve">desde el cierre anterior </v>
      <v xml:space="preserve">desde el cierre anterior </v>
    </spb>
    <spb s="22">
      <v>9</v>
      <v>10</v>
    </spb>
    <spb s="22">
      <v>9</v>
      <v>2</v>
    </spb>
    <spb s="22">
      <v>9</v>
      <v>16</v>
    </spb>
    <spb s="22">
      <v>9</v>
      <v>14</v>
    </spb>
    <spb s="22">
      <v>9</v>
      <v>12</v>
    </spb>
    <spb s="22">
      <v>9</v>
      <v>15</v>
    </spb>
    <spb s="22">
      <v>9</v>
      <v>17</v>
    </spb>
  </spbData>
</supportingPropertyBags>
</file>

<file path=xl/richData/rdsupportingpropertybagstructure.xml><?xml version="1.0" encoding="utf-8"?>
<spbStructures xmlns="http://schemas.microsoft.com/office/spreadsheetml/2017/richdata2" count="23"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Volumen promedio" t="s"/>
    <k n="Índice de gastos" t="s"/>
    <k n="Tipo de instrumento" t="s"/>
    <k n="Máximo en 52 semanas" t="s"/>
    <k n="Mínimo en 52 semanas" t="s"/>
    <k n="Capitalización de mercado" t="s"/>
    <k n="Abreviatura de intercambio" t="s"/>
    <k n="Hora de la última operación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Volumen promedio" t="i"/>
    <k n="`%EntityServiceId" t="i"/>
    <k n="`Índice de gastos" t="i"/>
    <k n="Máximo en 52 semanas" t="i"/>
    <k n="Mínimo en 52 semanas" t="i"/>
    <k n="Capitalización de mercado" t="i"/>
    <k n="Hora de la última operación" t="i"/>
  </s>
  <s>
    <k n="Cambio" t="s"/>
    <k n="Precio" t="s"/>
    <k n="Cambio (%)" t="s"/>
    <k n="Intercambio" t="s"/>
    <k n="Hora de la última operación" t="s"/>
  </s>
  <s>
    <k n="_Self" t="i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Índice de gastos" t="s"/>
    <k n="Tipo de instrumento" t="s"/>
    <k n="Máximo en 52 semanas" t="s"/>
    <k n="Mínimo en 52 semanas" t="s"/>
    <k n="Capitalización de mercado" t="s"/>
    <k n="Abreviatura de intercambio" t="s"/>
    <k n="Hora de la última operación" t="s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`%EntityServiceId" t="i"/>
    <k n="`Índice de gastos" t="i"/>
    <k n="Máximo en 52 semanas" t="i"/>
    <k n="Mínimo en 52 semanas" t="i"/>
    <k n="Capitalización de mercado" t="i"/>
    <k n="Hora de la última operación" t="i"/>
  </s>
  <s>
    <k n="Cambio" t="s"/>
    <k n="Precio" t="s"/>
    <k n="Cambio (%)" t="s"/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Índice de gastos" t="s"/>
    <k n="Tipo de instrumento" t="s"/>
    <k n="Capitalización de mercado" t="s"/>
    <k n="Abreviatura de intercambio" t="s"/>
    <k n="Hora de la última operación" t="s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`%EntityServiceId" t="i"/>
    <k n="`Índice de gastos" t="i"/>
    <k n="Capitalización de mercado" t="i"/>
    <k n="Hora de la última operación" t="i"/>
  </s>
  <s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Índice de gastos" t="s"/>
    <k n="Tipo de instrumento" t="s"/>
    <k n="Máximo en 52 semanas" t="s"/>
    <k n="Mínimo en 52 semanas" t="s"/>
    <k n="Capitalización de mercado" t="s"/>
    <k n="Abreviatura de intercambio" t="s"/>
    <k n="Hora de la última operación" t="s"/>
  </s>
  <s>
    <k n="Cambio" t="i"/>
    <k n="Máximo" t="i"/>
    <k n="Mínimo" t="i"/>
    <k n="Nombre" t="i"/>
    <k n="Precio" t="i"/>
    <k n="Volumen" t="i"/>
    <k n="Apertura" t="i"/>
    <k n="Cambio (%)" t="i"/>
    <k n="Cierre anterior" t="i"/>
    <k n="`%EntityServiceId" t="i"/>
    <k n="`Índice de gastos" t="i"/>
    <k n="Máximo en 52 semanas" t="i"/>
    <k n="Mínimo en 52 semanas" t="i"/>
    <k n="Capitalización de mercado" t="i"/>
    <k n="Hora de la última operación" t="i"/>
  </s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  <s>
    <k n="Cambio" t="s"/>
    <k n="Máximo" t="s"/>
    <k n="Mínimo" t="s"/>
    <k n="Nombre" t="s"/>
    <k n="Precio" t="s"/>
    <k n="Apertura" t="s"/>
    <k n="Cambio (%)" t="s"/>
    <k n="UniqueName" t="s"/>
    <k n="%ProviderInfo" t="s"/>
    <k n="País o región" t="s"/>
    <k n="Cierre anterior" t="s"/>
    <k n="LearnMoreOnLink" t="s"/>
    <k n="Símbolo bursátil" t="s"/>
    <k n="Tipo de instrumento" t="s"/>
    <k n="Máximo en 52 semanas" t="s"/>
    <k n="Mínimo en 52 semanas" t="s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</s>
  <s>
    <k n="Cambio" t="s"/>
    <k n="Cambio (%)" t="s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9">
    <x:dxf>
      <x:numFmt numFmtId="4" formatCode="#,##0.00"/>
    </x:dxf>
    <x:dxf>
      <x:numFmt numFmtId="3" formatCode="#,##0"/>
    </x:dxf>
    <x:dxf>
      <x:numFmt numFmtId="14" formatCode="0.00%"/>
    </x:dxf>
    <x:dxf>
      <x:numFmt numFmtId="2" formatCode="0.00"/>
    </x:dxf>
    <x:dxf>
      <x:numFmt numFmtId="27" formatCode="dd/mm/yyyy\ h:mm"/>
    </x:dxf>
    <x:dxf>
      <x:numFmt numFmtId="19" formatCode="dd/mm/yyyy"/>
    </x:dxf>
    <x:dxf>
      <x:numFmt numFmtId="0" formatCode="General"/>
    </x:dxf>
    <x:dxf>
      <x:numFmt numFmtId="35" formatCode="_-* #,##0.00_-;\-* #,##0.00_-;_-* &quot;-&quot;??_-;_-@_-"/>
    </x:dxf>
    <x:dxf>
      <x:numFmt numFmtId="33" formatCode="_-* #,##0_-;\-* #,##0_-;_-* &quot;-&quot;_-;_-@_-"/>
    </x:dxf>
  </dxfs>
  <richProperties>
    <rPr n="NumberFormat" t="s"/>
    <rPr n="IsTitleField" t="b"/>
  </richProperties>
  <richStyles>
    <rSty dxfid="0">
      <rpv i="0">#,##0.00</rpv>
    </rSty>
    <rSty dxfid="6">
      <rpv i="0">_([$$-en-US]* #,##0.00_);_([$$-en-US]* (#,##0.00);_([$$-en-US]* "-"??_);_(@_)</rpv>
    </rSty>
    <rSty>
      <rpv i="1">1</rpv>
    </rSty>
    <rSty dxfid="1">
      <rpv i="0">#,##0</rpv>
    </rSty>
    <rSty dxfid="2"/>
    <rSty dxfid="3">
      <rpv i="0">0.00</rpv>
    </rSty>
    <rSty dxfid="6">
      <rpv i="0">_([$$-en-US]* #,##0_);_([$$-en-US]* (#,##0);_([$$-en-US]* "-"_);_(@_)</rpv>
    </rSty>
    <rSty dxfid="4"/>
    <rSty dxfid="5"/>
    <rSty dxfid="6">
      <rpv i="0">_([$€-x-euro2] * #,##0.00_);_([$€-x-euro2] * (#,##0.00);_([$€-x-euro2] * "-"??_);_(@_)</rpv>
    </rSty>
    <rSty dxfid="6">
      <rpv i="0">_([$€-x-euro2] * #,##0_);_([$€-x-euro2] * (#,##0);_([$€-x-euro2] * "-"_);_(@_)</rpv>
    </rSty>
    <rSty dxfid="7">
      <rpv i="0">_(* #,##0.00_);_(* (#,##0.00);_(* "-"??_);_(@_)</rpv>
    </rSty>
    <rSty dxfid="8">
      <rpv i="0">_(* #,##0_);_(* (#,##0);_(* "-"_);_(@_)</rpv>
    </rSty>
    <rSty dxfid="6">
      <rpv i="0">_-[$£-en-GB]* #,##0.00_-;-[$£-en-GB]* #,##0.00_-;_-[$£-en-GB]* "-"??_-;_-@_-</rpv>
    </rSty>
    <rSty dxfid="6">
      <rpv i="0" xml:space="preserve">_ [$¥-zh-CN]* #,##0.00_ ;_ [$¥-zh-CN]* -#,##0.00_ ;_ [$¥-zh-CN]* "-"??_ ;_ @_ </rpv>
    </rSty>
    <rSty dxfid="6">
      <rpv i="0">_-* #,##0.00 [$₽-ba-RU]_-;-* #,##0.00 [$₽-ba-RU]_-;_-* "-"?? [$₽-ba-RU]_-;_-@_-</rpv>
    </rSty>
    <rSty dxfid="6">
      <rpv i="0">_-[$¥-ja-JP]* #,##0.00_-;-[$¥-ja-JP]* #,##0.00_-;_-[$¥-ja-JP]* "-"??_-;_-@_-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47D5-3B01-4908-A018-FEF780823F8E}">
  <sheetPr>
    <tabColor rgb="FFFFFF00"/>
  </sheetPr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F8C0-717C-459B-A6B8-F5883E527B4A}">
  <sheetPr>
    <tabColor theme="4" tint="0.59999389629810485"/>
  </sheetPr>
  <dimension ref="A1"/>
  <sheetViews>
    <sheetView showGridLines="0" topLeftCell="A82" zoomScale="90" zoomScaleNormal="9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2C44-81CD-4EE0-929B-353DF1F9318A}">
  <sheetPr>
    <tabColor rgb="FFFFC000"/>
  </sheetPr>
  <dimension ref="A1"/>
  <sheetViews>
    <sheetView showGridLines="0" topLeftCell="A67" zoomScale="90" zoomScaleNormal="90" workbookViewId="0">
      <selection activeCell="AF23" sqref="AF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8DBE-7D4F-4BE8-A8F9-FD15043F7CF3}">
  <sheetPr>
    <tabColor rgb="FF7030A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C479-5279-4C55-A089-3D207CA55A72}">
  <sheetPr>
    <tabColor theme="9" tint="0.39997558519241921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E81D-50C4-4212-8256-35F247F72A2A}">
  <dimension ref="A1:X60"/>
  <sheetViews>
    <sheetView workbookViewId="0">
      <selection activeCell="E6" sqref="E6"/>
    </sheetView>
  </sheetViews>
  <sheetFormatPr baseColWidth="10" defaultRowHeight="15" x14ac:dyDescent="0.25"/>
  <cols>
    <col min="1" max="1" width="43.28515625" customWidth="1"/>
    <col min="2" max="2" width="14.85546875" customWidth="1"/>
    <col min="3" max="3" width="26.5703125" customWidth="1"/>
    <col min="4" max="5" width="15.42578125" customWidth="1"/>
    <col min="6" max="6" width="11" customWidth="1"/>
    <col min="9" max="11" width="12.5703125" customWidth="1"/>
    <col min="12" max="12" width="11.7109375" bestFit="1" customWidth="1"/>
    <col min="13" max="13" width="12.140625" customWidth="1"/>
    <col min="14" max="14" width="13.140625" customWidth="1"/>
    <col min="15" max="15" width="14.42578125" customWidth="1"/>
    <col min="16" max="16" width="11.7109375" bestFit="1" customWidth="1"/>
    <col min="17" max="17" width="12.28515625" customWidth="1"/>
    <col min="18" max="18" width="11.7109375" bestFit="1" customWidth="1"/>
    <col min="19" max="19" width="12.42578125" customWidth="1"/>
    <col min="20" max="20" width="11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69</v>
      </c>
      <c r="F1" s="1" t="s">
        <v>3</v>
      </c>
      <c r="G1" s="1" t="s">
        <v>48</v>
      </c>
      <c r="H1" s="1" t="s">
        <v>49</v>
      </c>
      <c r="I1" s="5" t="s">
        <v>50</v>
      </c>
      <c r="J1" s="5" t="s">
        <v>51</v>
      </c>
      <c r="K1" s="5" t="s">
        <v>52</v>
      </c>
      <c r="L1" s="4">
        <f ca="1">Calendario!$N$2</f>
        <v>44964</v>
      </c>
      <c r="N1" s="4">
        <f ca="1">Calendario!$G$9</f>
        <v>44958</v>
      </c>
      <c r="P1" s="4">
        <f ca="1">Calendario!$G$31</f>
        <v>44936</v>
      </c>
      <c r="R1" s="4">
        <f ca="1">Calendario!$G$91</f>
        <v>44876</v>
      </c>
      <c r="T1" s="4">
        <f ca="1">Calendario!$G$366</f>
        <v>44601</v>
      </c>
      <c r="V1" s="4">
        <f ca="1">Calendario!$G$1827</f>
        <v>43140</v>
      </c>
    </row>
    <row r="2" spans="1:24" x14ac:dyDescent="0.25">
      <c r="A2" t="e" vm="1">
        <v>#VALUE!</v>
      </c>
      <c r="B2" t="str" cm="1">
        <f t="array" ref="B2">_FV(A2,"Símbolo bursátil",TRUE)</f>
        <v>XTL</v>
      </c>
      <c r="C2" s="2" t="s">
        <v>14</v>
      </c>
      <c r="D2" t="s">
        <v>41</v>
      </c>
      <c r="E2" t="s">
        <v>67</v>
      </c>
      <c r="F2" s="3" cm="1">
        <f t="array" ref="F2">_FV(A2,"Cambio (%)",TRUE)</f>
        <v>-1.9536000000000001E-2</v>
      </c>
      <c r="G2" s="3">
        <f t="shared" ref="G2:G10" ca="1" si="0">(M2/O2-1)</f>
        <v>-4.225512528473796E-2</v>
      </c>
      <c r="H2" s="3">
        <f t="shared" ref="H2:H10" ca="1" si="1">(M2/Q2-1)</f>
        <v>-2.0957038071952483E-2</v>
      </c>
      <c r="I2" s="3">
        <f t="shared" ref="I2:I10" ca="1" si="2">(M2/S2-1)</f>
        <v>5.3645746778205883E-3</v>
      </c>
      <c r="J2" s="3">
        <f t="shared" ref="J2:J10" ca="1" si="3">(M2/U2-1)</f>
        <v>-9.3393709064445662E-2</v>
      </c>
      <c r="K2" s="3">
        <f t="shared" ref="K2:K10" ca="1" si="4">(M2/W2-1)</f>
        <v>0.25508399316412822</v>
      </c>
      <c r="M2" s="14" cm="1">
        <f t="array" ref="M2">_FV(A2,"Precio")</f>
        <v>84.09</v>
      </c>
      <c r="N2" cm="1" vm="2">
        <f t="array" aca="1" ref="N2:O2" ca="1">_xlfn.STOCKHISTORY(B2,$N$1,$N$1,0,0)</f>
        <v>44958</v>
      </c>
      <c r="O2" s="1" vm="3">
        <f ca="1"/>
        <v>87.8</v>
      </c>
      <c r="P2" cm="1" vm="4">
        <f t="array" aca="1" ref="P2:Q2" ca="1">_xlfn.STOCKHISTORY(B2,$P$1,$P$1,0,0)</f>
        <v>44936</v>
      </c>
      <c r="Q2" s="1" vm="5">
        <f ca="1"/>
        <v>85.89</v>
      </c>
      <c r="R2" cm="1" vm="6">
        <f t="array" aca="1" ref="R2:S2" ca="1">_xlfn.STOCKHISTORY(B2,$R$1,$R$1,0,0)</f>
        <v>44876</v>
      </c>
      <c r="S2" s="1" vm="7">
        <f ca="1"/>
        <v>83.641300000000001</v>
      </c>
      <c r="T2" cm="1" vm="8">
        <f t="array" aca="1" ref="T2:U2" ca="1">_xlfn.STOCKHISTORY(B2,$T$1,$T$1,0,0)</f>
        <v>44601</v>
      </c>
      <c r="U2" s="1" vm="9">
        <f ca="1"/>
        <v>92.752499999999998</v>
      </c>
      <c r="V2" cm="1" vm="10">
        <f t="array" aca="1" ref="V2:W2" ca="1">_xlfn.STOCKHISTORY(B2,$V$1,$V$1,0,0)</f>
        <v>43140</v>
      </c>
      <c r="W2" s="1" vm="11">
        <f ca="1"/>
        <v>66.999499999999998</v>
      </c>
      <c r="X2" s="14" cm="1">
        <f t="array" ref="X2">_FV(A2,"Precio")</f>
        <v>84.09</v>
      </c>
    </row>
    <row r="3" spans="1:24" x14ac:dyDescent="0.25">
      <c r="A3" t="e" vm="12">
        <v>#VALUE!</v>
      </c>
      <c r="B3" t="str" cm="1">
        <f t="array" ref="B3">_FV(A3,"Símbolo bursátil",TRUE)</f>
        <v>XLV</v>
      </c>
      <c r="C3" s="2" t="s">
        <v>11</v>
      </c>
      <c r="D3" t="s">
        <v>41</v>
      </c>
      <c r="E3" t="s">
        <v>67</v>
      </c>
      <c r="F3" s="3" cm="1">
        <f t="array" ref="F3">_FV(A3,"Cambio (%)",TRUE)</f>
        <v>-6.7769999999999994E-4</v>
      </c>
      <c r="G3" s="3">
        <f t="shared" ca="1" si="0"/>
        <v>-9.5529517128144503E-3</v>
      </c>
      <c r="H3" s="3">
        <f t="shared" ca="1" si="1"/>
        <v>-1.3455248290217048E-2</v>
      </c>
      <c r="I3" s="3">
        <f t="shared" ca="1" si="2"/>
        <v>-3.1548110869074053E-3</v>
      </c>
      <c r="J3" s="3">
        <f t="shared" ca="1" si="3"/>
        <v>-1.0955433000447101E-2</v>
      </c>
      <c r="K3" s="3">
        <f t="shared" ca="1" si="4"/>
        <v>0.61644336175395886</v>
      </c>
      <c r="M3" s="14" cm="1">
        <f t="array" ref="M3">_FV(A3,"Precio")</f>
        <v>132.71</v>
      </c>
      <c r="N3" cm="1" vm="2">
        <f t="array" aca="1" ref="N3:O3" ca="1">_xlfn.STOCKHISTORY(B3,$N$1,$N$1,0,0)</f>
        <v>44958</v>
      </c>
      <c r="O3" s="1" vm="13">
        <f ca="1"/>
        <v>133.99</v>
      </c>
      <c r="P3" cm="1" vm="4">
        <f t="array" aca="1" ref="P3:Q3" ca="1">_xlfn.STOCKHISTORY(B3,$P$1,$P$1,0,0)</f>
        <v>44936</v>
      </c>
      <c r="Q3" s="1" vm="14">
        <f ca="1"/>
        <v>134.52000000000001</v>
      </c>
      <c r="R3" cm="1" vm="6">
        <f t="array" aca="1" ref="R3:S3" ca="1">_xlfn.STOCKHISTORY(B3,$R$1,$R$1,0,0)</f>
        <v>44876</v>
      </c>
      <c r="S3" s="1" vm="15">
        <f ca="1"/>
        <v>133.13</v>
      </c>
      <c r="T3" cm="1" vm="8">
        <f t="array" aca="1" ref="T3:U3" ca="1">_xlfn.STOCKHISTORY(B3,$T$1,$T$1,0,0)</f>
        <v>44601</v>
      </c>
      <c r="U3" s="1" vm="16">
        <f ca="1"/>
        <v>134.18</v>
      </c>
      <c r="V3" cm="1" vm="10">
        <f t="array" aca="1" ref="V3:W3" ca="1">_xlfn.STOCKHISTORY(B3,$V$1,$V$1,0,0)</f>
        <v>43140</v>
      </c>
      <c r="W3" s="1" vm="17">
        <f ca="1"/>
        <v>82.1</v>
      </c>
    </row>
    <row r="4" spans="1:24" x14ac:dyDescent="0.25">
      <c r="A4" t="e" vm="18">
        <v>#VALUE!</v>
      </c>
      <c r="B4" t="str" cm="1">
        <f t="array" ref="B4">_FV(A4,"Símbolo bursátil",TRUE)</f>
        <v>XLU</v>
      </c>
      <c r="C4" s="2" t="s">
        <v>13</v>
      </c>
      <c r="D4" t="s">
        <v>41</v>
      </c>
      <c r="E4" t="s">
        <v>67</v>
      </c>
      <c r="F4" s="3" cm="1">
        <f t="array" ref="F4">_FV(A4,"Cambio (%)",TRUE)</f>
        <v>-1.7017000000000001E-2</v>
      </c>
      <c r="G4" s="3">
        <f t="shared" ca="1" si="0"/>
        <v>-2.7669411934691412E-2</v>
      </c>
      <c r="H4" s="3">
        <f t="shared" ca="1" si="1"/>
        <v>-5.8811188811188742E-2</v>
      </c>
      <c r="I4" s="3">
        <f t="shared" ca="1" si="2"/>
        <v>-1.1530552291421858E-2</v>
      </c>
      <c r="J4" s="3">
        <f t="shared" ca="1" si="3"/>
        <v>-2.0878801105776224E-2</v>
      </c>
      <c r="K4" s="3">
        <f t="shared" ca="1" si="4"/>
        <v>0.3858113673805601</v>
      </c>
      <c r="M4" s="14" cm="1">
        <f t="array" ref="M4">_FV(A4,"Precio")</f>
        <v>67.295000000000002</v>
      </c>
      <c r="N4" cm="1" vm="2">
        <f t="array" aca="1" ref="N4:O4" ca="1">_xlfn.STOCKHISTORY(B4,$N$1,$N$1,0,0)</f>
        <v>44958</v>
      </c>
      <c r="O4" s="1" vm="19">
        <f ca="1"/>
        <v>69.209999999999994</v>
      </c>
      <c r="P4" cm="1" vm="4">
        <f t="array" aca="1" ref="P4:Q4" ca="1">_xlfn.STOCKHISTORY(B4,$P$1,$P$1,0,0)</f>
        <v>44936</v>
      </c>
      <c r="Q4" s="1" vm="20">
        <f ca="1"/>
        <v>71.5</v>
      </c>
      <c r="R4" cm="1" vm="6">
        <f t="array" aca="1" ref="R4:S4" ca="1">_xlfn.STOCKHISTORY(B4,$R$1,$R$1,0,0)</f>
        <v>44876</v>
      </c>
      <c r="S4" s="1" vm="21">
        <f ca="1"/>
        <v>68.08</v>
      </c>
      <c r="T4" cm="1" vm="8">
        <f t="array" aca="1" ref="T4:U4" ca="1">_xlfn.STOCKHISTORY(B4,$T$1,$T$1,0,0)</f>
        <v>44601</v>
      </c>
      <c r="U4" s="1" vm="22">
        <f ca="1"/>
        <v>68.73</v>
      </c>
      <c r="V4" cm="1" vm="10">
        <f t="array" aca="1" ref="V4:W4" ca="1">_xlfn.STOCKHISTORY(B4,$V$1,$V$1,0,0)</f>
        <v>43140</v>
      </c>
      <c r="W4" s="1" vm="23">
        <f ca="1"/>
        <v>48.56</v>
      </c>
    </row>
    <row r="5" spans="1:24" x14ac:dyDescent="0.25">
      <c r="A5" t="e" vm="24">
        <v>#VALUE!</v>
      </c>
      <c r="B5" t="str" cm="1">
        <f t="array" ref="B5">_FV(A5,"Símbolo bursátil",TRUE)</f>
        <v>XLP</v>
      </c>
      <c r="C5" s="2" t="s">
        <v>68</v>
      </c>
      <c r="D5" t="s">
        <v>41</v>
      </c>
      <c r="E5" t="s">
        <v>67</v>
      </c>
      <c r="F5" s="3" cm="1">
        <f t="array" ref="F5">_FV(A5,"Cambio (%)",TRUE)</f>
        <v>-7.2419999999999993E-3</v>
      </c>
      <c r="G5" s="3">
        <f t="shared" ca="1" si="0"/>
        <v>-2.260191039956938E-2</v>
      </c>
      <c r="H5" s="3">
        <f t="shared" ca="1" si="1"/>
        <v>-3.0557779556978804E-2</v>
      </c>
      <c r="I5" s="3">
        <f t="shared" ca="1" si="2"/>
        <v>-1.1833514689880142E-2</v>
      </c>
      <c r="J5" s="3">
        <f t="shared" ca="1" si="3"/>
        <v>-4.8336389834948923E-2</v>
      </c>
      <c r="K5" s="3">
        <f t="shared" ca="1" si="4"/>
        <v>0.35263451871159934</v>
      </c>
      <c r="M5" s="14" cm="1">
        <f t="array" ref="M5">_FV(A5,"Precio")</f>
        <v>72.650000000000006</v>
      </c>
      <c r="N5" cm="1" vm="2">
        <f t="array" aca="1" ref="N5:O5" ca="1">_xlfn.STOCKHISTORY(B5,$N$1,$N$1,0,0)</f>
        <v>44958</v>
      </c>
      <c r="O5" s="1" vm="25">
        <f ca="1"/>
        <v>74.33</v>
      </c>
      <c r="P5" cm="1" vm="4">
        <f t="array" aca="1" ref="P5:Q5" ca="1">_xlfn.STOCKHISTORY(B5,$P$1,$P$1,0,0)</f>
        <v>44936</v>
      </c>
      <c r="Q5" s="1" vm="26">
        <f ca="1"/>
        <v>74.94</v>
      </c>
      <c r="R5" cm="1" vm="6">
        <f t="array" aca="1" ref="R5:S5" ca="1">_xlfn.STOCKHISTORY(B5,$R$1,$R$1,0,0)</f>
        <v>44876</v>
      </c>
      <c r="S5" s="1" vm="27">
        <f ca="1"/>
        <v>73.52</v>
      </c>
      <c r="T5" cm="1" vm="8">
        <f t="array" aca="1" ref="T5:U5" ca="1">_xlfn.STOCKHISTORY(B5,$T$1,$T$1,0,0)</f>
        <v>44601</v>
      </c>
      <c r="U5" s="1" vm="28">
        <f ca="1"/>
        <v>76.34</v>
      </c>
      <c r="V5" cm="1" vm="10">
        <f t="array" aca="1" ref="V5:W5" ca="1">_xlfn.STOCKHISTORY(B5,$V$1,$V$1,0,0)</f>
        <v>43140</v>
      </c>
      <c r="W5" s="1" vm="29">
        <f ca="1"/>
        <v>53.71</v>
      </c>
    </row>
    <row r="6" spans="1:24" x14ac:dyDescent="0.25">
      <c r="A6" t="e" vm="30">
        <v>#VALUE!</v>
      </c>
      <c r="B6" t="str" cm="1">
        <f t="array" ref="B6">_FV(A6,"Símbolo bursátil",TRUE)</f>
        <v>XLK</v>
      </c>
      <c r="C6" s="2" t="s">
        <v>9</v>
      </c>
      <c r="D6" t="s">
        <v>41</v>
      </c>
      <c r="E6" t="s">
        <v>65</v>
      </c>
      <c r="F6" s="3" cm="1">
        <f t="array" ref="F6">_FV(A6,"Cambio (%)",TRUE)</f>
        <v>-9.9620000000000004E-3</v>
      </c>
      <c r="G6" s="3">
        <f t="shared" ca="1" si="0"/>
        <v>2.1198620293187753E-2</v>
      </c>
      <c r="H6" s="3">
        <f t="shared" ca="1" si="1"/>
        <v>0.11932892249527427</v>
      </c>
      <c r="I6" s="3">
        <f t="shared" ca="1" si="2"/>
        <v>6.7372690401081847E-2</v>
      </c>
      <c r="J6" s="3">
        <f t="shared" ca="1" si="3"/>
        <v>-0.13379251493356081</v>
      </c>
      <c r="K6" s="3">
        <f t="shared" ca="1" si="4"/>
        <v>1.2368959546670868</v>
      </c>
      <c r="M6" s="14" cm="1">
        <f t="array" ref="M6">_FV(A6,"Precio")</f>
        <v>142.11000000000001</v>
      </c>
      <c r="N6" cm="1" vm="2">
        <f t="array" aca="1" ref="N6:O6" ca="1">_xlfn.STOCKHISTORY(B6,$N$1,$N$1,0,0)</f>
        <v>44958</v>
      </c>
      <c r="O6" s="1" vm="31">
        <f ca="1"/>
        <v>139.16</v>
      </c>
      <c r="P6" cm="1" vm="4">
        <f t="array" aca="1" ref="P6:Q6" ca="1">_xlfn.STOCKHISTORY(B6,$P$1,$P$1,0,0)</f>
        <v>44936</v>
      </c>
      <c r="Q6" s="1" vm="32">
        <f ca="1"/>
        <v>126.96</v>
      </c>
      <c r="R6" cm="1" vm="6">
        <f t="array" aca="1" ref="R6:S6" ca="1">_xlfn.STOCKHISTORY(B6,$R$1,$R$1,0,0)</f>
        <v>44876</v>
      </c>
      <c r="S6" s="1" vm="33">
        <f ca="1"/>
        <v>133.13999999999999</v>
      </c>
      <c r="T6" cm="1" vm="8">
        <f t="array" aca="1" ref="T6:U6" ca="1">_xlfn.STOCKHISTORY(B6,$T$1,$T$1,0,0)</f>
        <v>44601</v>
      </c>
      <c r="U6" s="1" vm="34">
        <f ca="1"/>
        <v>164.06</v>
      </c>
      <c r="V6" cm="1" vm="10">
        <f t="array" aca="1" ref="V6:W6" ca="1">_xlfn.STOCKHISTORY(B6,$V$1,$V$1,0,0)</f>
        <v>43140</v>
      </c>
      <c r="W6" s="1" vm="35">
        <f ca="1"/>
        <v>63.53</v>
      </c>
    </row>
    <row r="7" spans="1:24" x14ac:dyDescent="0.25">
      <c r="A7" t="e" vm="36">
        <v>#VALUE!</v>
      </c>
      <c r="B7" t="str" cm="1">
        <f t="array" ref="B7">_FV(A7,"Símbolo bursátil",TRUE)</f>
        <v>XLI</v>
      </c>
      <c r="C7" s="2" t="s">
        <v>8</v>
      </c>
      <c r="D7" t="s">
        <v>41</v>
      </c>
      <c r="E7" t="s">
        <v>65</v>
      </c>
      <c r="F7" s="3" cm="1">
        <f t="array" ref="F7">_FV(A7,"Cambio (%)",TRUE)</f>
        <v>-5.0520000000000001E-3</v>
      </c>
      <c r="G7" s="3">
        <f t="shared" ca="1" si="0"/>
        <v>-1.8520323618286261E-3</v>
      </c>
      <c r="H7" s="3">
        <f t="shared" ca="1" si="1"/>
        <v>1.3761013761013796E-2</v>
      </c>
      <c r="I7" s="3">
        <f t="shared" ca="1" si="2"/>
        <v>2.8835526976791037E-2</v>
      </c>
      <c r="J7" s="3">
        <f t="shared" ca="1" si="3"/>
        <v>-1.7547280171572588E-3</v>
      </c>
      <c r="K7" s="3">
        <f t="shared" ca="1" si="4"/>
        <v>0.38734588809104453</v>
      </c>
      <c r="M7" s="14" cm="1">
        <f t="array" ref="M7">_FV(A7,"Precio")</f>
        <v>102.4</v>
      </c>
      <c r="N7" cm="1" vm="2">
        <f t="array" aca="1" ref="N7:O7" ca="1">_xlfn.STOCKHISTORY(B7,$N$1,$N$1,0,0)</f>
        <v>44958</v>
      </c>
      <c r="O7" s="1" vm="37">
        <f ca="1"/>
        <v>102.59</v>
      </c>
      <c r="P7" cm="1" vm="4">
        <f t="array" aca="1" ref="P7:Q7" ca="1">_xlfn.STOCKHISTORY(B7,$P$1,$P$1,0,0)</f>
        <v>44936</v>
      </c>
      <c r="Q7" s="1" vm="38">
        <f ca="1"/>
        <v>101.01</v>
      </c>
      <c r="R7" cm="1" vm="6">
        <f t="array" aca="1" ref="R7:S7" ca="1">_xlfn.STOCKHISTORY(B7,$R$1,$R$1,0,0)</f>
        <v>44876</v>
      </c>
      <c r="S7" s="1" vm="39">
        <f ca="1"/>
        <v>99.53</v>
      </c>
      <c r="T7" cm="1" vm="8">
        <f t="array" aca="1" ref="T7:U7" ca="1">_xlfn.STOCKHISTORY(B7,$T$1,$T$1,0,0)</f>
        <v>44601</v>
      </c>
      <c r="U7" s="1" vm="40">
        <f ca="1"/>
        <v>102.58</v>
      </c>
      <c r="V7" cm="1" vm="10">
        <f t="array" aca="1" ref="V7:W7" ca="1">_xlfn.STOCKHISTORY(B7,$V$1,$V$1,0,0)</f>
        <v>43140</v>
      </c>
      <c r="W7" s="1" vm="41">
        <f ca="1"/>
        <v>73.81</v>
      </c>
    </row>
    <row r="8" spans="1:24" x14ac:dyDescent="0.25">
      <c r="A8" t="e" vm="42">
        <v>#VALUE!</v>
      </c>
      <c r="B8" t="str" cm="1">
        <f t="array" ref="B8">_FV(A8,"Símbolo bursátil",TRUE)</f>
        <v>XLE</v>
      </c>
      <c r="C8" s="2" t="s">
        <v>6</v>
      </c>
      <c r="D8" t="s">
        <v>41</v>
      </c>
      <c r="E8" t="s">
        <v>65</v>
      </c>
      <c r="F8" s="3" cm="1">
        <f t="array" ref="F8">_FV(A8,"Cambio (%)",TRUE)</f>
        <v>-8.7150000000000005E-3</v>
      </c>
      <c r="G8" s="3">
        <f t="shared" ca="1" si="0"/>
        <v>-6.5789473684210176E-3</v>
      </c>
      <c r="H8" s="3">
        <f t="shared" ca="1" si="1"/>
        <v>-3.3003300330033403E-3</v>
      </c>
      <c r="I8" s="3">
        <f t="shared" ca="1" si="2"/>
        <v>-5.9594115752174326E-2</v>
      </c>
      <c r="J8" s="3">
        <f t="shared" ca="1" si="3"/>
        <v>0.27204066811909966</v>
      </c>
      <c r="K8" s="3">
        <f t="shared" ca="1" si="4"/>
        <v>0.31363431828408572</v>
      </c>
      <c r="M8" s="14" cm="1">
        <f t="array" ref="M8">_FV(A8,"Precio")</f>
        <v>87.58</v>
      </c>
      <c r="N8" cm="1" vm="2">
        <f t="array" aca="1" ref="N8:O8" ca="1">_xlfn.STOCKHISTORY(B8,$N$1,$N$1,0,0)</f>
        <v>44958</v>
      </c>
      <c r="O8" s="1" vm="43">
        <f ca="1"/>
        <v>88.16</v>
      </c>
      <c r="P8" cm="1" vm="4">
        <f t="array" aca="1" ref="P8:Q8" ca="1">_xlfn.STOCKHISTORY(B8,$P$1,$P$1,0,0)</f>
        <v>44936</v>
      </c>
      <c r="Q8" s="1" vm="44">
        <f ca="1"/>
        <v>87.87</v>
      </c>
      <c r="R8" cm="1" vm="6">
        <f t="array" aca="1" ref="R8:S8" ca="1">_xlfn.STOCKHISTORY(B8,$R$1,$R$1,0,0)</f>
        <v>44876</v>
      </c>
      <c r="S8" s="1" vm="45">
        <f ca="1"/>
        <v>93.13</v>
      </c>
      <c r="T8" cm="1" vm="8">
        <f t="array" aca="1" ref="T8:U8" ca="1">_xlfn.STOCKHISTORY(B8,$T$1,$T$1,0,0)</f>
        <v>44601</v>
      </c>
      <c r="U8" s="1" vm="46">
        <f ca="1"/>
        <v>68.849999999999994</v>
      </c>
      <c r="V8" cm="1" vm="10">
        <f t="array" aca="1" ref="V8:W8" ca="1">_xlfn.STOCKHISTORY(B8,$V$1,$V$1,0,0)</f>
        <v>43140</v>
      </c>
      <c r="W8" s="1" vm="47">
        <f ca="1"/>
        <v>66.67</v>
      </c>
    </row>
    <row r="9" spans="1:24" x14ac:dyDescent="0.25">
      <c r="A9" t="e" vm="48">
        <v>#VALUE!</v>
      </c>
      <c r="B9" t="str" cm="1">
        <f t="array" ref="B9">_FV(A9,"Símbolo bursátil",TRUE)</f>
        <v>XLC</v>
      </c>
      <c r="C9" s="2" t="s">
        <v>5</v>
      </c>
      <c r="D9" t="s">
        <v>41</v>
      </c>
      <c r="E9" t="s">
        <v>65</v>
      </c>
      <c r="F9" s="3" cm="1">
        <f t="array" ref="F9">_FV(A9,"Cambio (%)",TRUE)</f>
        <v>-3.1414999999999998E-2</v>
      </c>
      <c r="G9" s="3">
        <f t="shared" ca="1" si="0"/>
        <v>1.7943656917279727E-2</v>
      </c>
      <c r="H9" s="3">
        <f t="shared" ca="1" si="1"/>
        <v>0.10714285714285698</v>
      </c>
      <c r="I9" s="3">
        <f t="shared" ca="1" si="2"/>
        <v>0.13414634146341453</v>
      </c>
      <c r="J9" s="3">
        <f t="shared" ca="1" si="3"/>
        <v>-0.21065813273966894</v>
      </c>
      <c r="K9" s="3" t="e">
        <f t="shared" si="4"/>
        <v>#DIV/0!</v>
      </c>
      <c r="M9" s="14" cm="1">
        <f t="array" ref="M9">_FV(A9,"Precio")</f>
        <v>56.73</v>
      </c>
      <c r="N9" cm="1" vm="2">
        <f t="array" aca="1" ref="N9:O9" ca="1">_xlfn.STOCKHISTORY(B9,$N$1,$N$1,0,0)</f>
        <v>44958</v>
      </c>
      <c r="O9" s="1" vm="49">
        <f ca="1"/>
        <v>55.73</v>
      </c>
      <c r="P9" cm="1" vm="4">
        <f t="array" aca="1" ref="P9:Q9" ca="1">_xlfn.STOCKHISTORY(B9,$P$1,$P$1,0,0)</f>
        <v>44936</v>
      </c>
      <c r="Q9" s="1" vm="50">
        <f ca="1"/>
        <v>51.24</v>
      </c>
      <c r="R9" cm="1" vm="6">
        <f t="array" aca="1" ref="R9:S9" ca="1">_xlfn.STOCKHISTORY(B9,$R$1,$R$1,0,0)</f>
        <v>44876</v>
      </c>
      <c r="S9" s="1" vm="51">
        <f ca="1"/>
        <v>50.02</v>
      </c>
      <c r="T9" cm="1" vm="8">
        <f t="array" aca="1" ref="T9:U9" ca="1">_xlfn.STOCKHISTORY(B9,$T$1,$T$1,0,0)</f>
        <v>44601</v>
      </c>
      <c r="U9" s="1" vm="52">
        <f ca="1"/>
        <v>71.87</v>
      </c>
      <c r="V9" t="e" cm="1" vm="53">
        <f t="array" aca="1" ref="V9" ca="1">_xlfn.STOCKHISTORY(B9,$V$1,$V$1,0,0)</f>
        <v>#VALUE!</v>
      </c>
      <c r="W9" s="1"/>
    </row>
    <row r="10" spans="1:24" x14ac:dyDescent="0.25">
      <c r="A10" t="e" vm="54">
        <v>#VALUE!</v>
      </c>
      <c r="B10" t="str" cm="1">
        <f t="array" ref="B10">_FV(A10,"Símbolo bursátil",TRUE)</f>
        <v>XLB</v>
      </c>
      <c r="C10" s="2" t="s">
        <v>4</v>
      </c>
      <c r="D10" t="s">
        <v>41</v>
      </c>
      <c r="E10" t="s">
        <v>66</v>
      </c>
      <c r="F10" s="3" cm="1">
        <f t="array" ref="F10">_FV(A10,"Cambio (%)",TRUE)</f>
        <v>-5.3829999999999998E-3</v>
      </c>
      <c r="G10" s="3">
        <f t="shared" ca="1" si="0"/>
        <v>-2.4175566248092806E-2</v>
      </c>
      <c r="H10" s="3">
        <f t="shared" ca="1" si="1"/>
        <v>1.787244460766324E-2</v>
      </c>
      <c r="I10" s="3">
        <f t="shared" ca="1" si="2"/>
        <v>2.3384615384615559E-2</v>
      </c>
      <c r="J10" s="3">
        <f t="shared" ca="1" si="3"/>
        <v>-3.1111628990911022E-2</v>
      </c>
      <c r="K10" s="3">
        <f t="shared" ca="1" si="4"/>
        <v>0.42331393358438896</v>
      </c>
      <c r="M10" s="14" cm="1">
        <f t="array" ref="M10">_FV(A10,"Precio")</f>
        <v>83.15</v>
      </c>
      <c r="N10" cm="1" vm="2">
        <f t="array" aca="1" ref="N10:O10" ca="1">_xlfn.STOCKHISTORY(B10,$N$1,$N$1,0,0)</f>
        <v>44958</v>
      </c>
      <c r="O10" s="1" vm="55">
        <f ca="1"/>
        <v>85.21</v>
      </c>
      <c r="P10" cm="1" vm="4">
        <f t="array" aca="1" ref="P10:Q10" ca="1">_xlfn.STOCKHISTORY(B10,$P$1,$P$1,0,0)</f>
        <v>44936</v>
      </c>
      <c r="Q10" s="1" vm="56">
        <f ca="1"/>
        <v>81.69</v>
      </c>
      <c r="R10" cm="1" vm="6">
        <f t="array" aca="1" ref="R10:S10" ca="1">_xlfn.STOCKHISTORY(B10,$R$1,$R$1,0,0)</f>
        <v>44876</v>
      </c>
      <c r="S10" s="1" vm="57">
        <f ca="1"/>
        <v>81.25</v>
      </c>
      <c r="T10" cm="1" vm="8">
        <f t="array" aca="1" ref="T10:U10" ca="1">_xlfn.STOCKHISTORY(B10,$T$1,$T$1,0,0)</f>
        <v>44601</v>
      </c>
      <c r="U10" s="1" vm="58">
        <f ca="1"/>
        <v>85.82</v>
      </c>
      <c r="V10" cm="1" vm="10">
        <f t="array" aca="1" ref="V10:W10" ca="1">_xlfn.STOCKHISTORY(B10,$V$1,$V$1,0,0)</f>
        <v>43140</v>
      </c>
      <c r="W10" s="1" vm="59">
        <f ca="1"/>
        <v>58.42</v>
      </c>
    </row>
    <row r="11" spans="1:24" x14ac:dyDescent="0.25">
      <c r="A11" t="e" vm="60">
        <v>#VALUE!</v>
      </c>
      <c r="B11" t="str" cm="1">
        <f t="array" ref="B11">_FV(A11,"Símbolo bursátil",TRUE)</f>
        <v>XLY</v>
      </c>
      <c r="C11" s="2" t="s">
        <v>12</v>
      </c>
      <c r="D11" t="s">
        <v>41</v>
      </c>
      <c r="E11" t="s">
        <v>66</v>
      </c>
      <c r="F11" s="3" cm="1">
        <f t="array" ref="F11">_FV(A11,"Cambio (%)",TRUE)</f>
        <v>-1.1289E-2</v>
      </c>
      <c r="G11" s="3">
        <f t="shared" ref="G11:G55" ca="1" si="5">(M11/O11-1)</f>
        <v>-1.1549630411826772E-2</v>
      </c>
      <c r="H11" s="3">
        <f t="shared" ref="H11:H55" ca="1" si="6">(M11/Q11-1)</f>
        <v>0.11320053515683082</v>
      </c>
      <c r="I11" s="3">
        <f t="shared" ref="I11:I55" ca="1" si="7">(M11/S11-1)</f>
        <v>3.2255841202012636E-2</v>
      </c>
      <c r="J11" s="3">
        <f t="shared" ref="J11:J55" ca="1" si="8">(M11/U11-1)</f>
        <v>-0.20790141738946477</v>
      </c>
      <c r="K11" s="3">
        <f t="shared" ref="K11:K55" ca="1" si="9">(M11/W11-1)</f>
        <v>0.48537141723693367</v>
      </c>
      <c r="M11" s="14" cm="1">
        <f t="array" ref="M11">_FV(A11,"Precio")</f>
        <v>149.77000000000001</v>
      </c>
      <c r="N11" cm="1" vm="2">
        <f t="array" aca="1" ref="N11:O11" ca="1">_xlfn.STOCKHISTORY(B11,$N$1,$N$1,0,0)</f>
        <v>44958</v>
      </c>
      <c r="O11" s="1" vm="61">
        <f ca="1"/>
        <v>151.52000000000001</v>
      </c>
      <c r="P11" cm="1" vm="4">
        <f t="array" aca="1" ref="P11:Q11" ca="1">_xlfn.STOCKHISTORY(B11,$P$1,$P$1,0,0)</f>
        <v>44936</v>
      </c>
      <c r="Q11" s="1" vm="62">
        <f ca="1"/>
        <v>134.54</v>
      </c>
      <c r="R11" cm="1" vm="6">
        <f t="array" aca="1" ref="R11:S11" ca="1">_xlfn.STOCKHISTORY(B11,$R$1,$R$1,0,0)</f>
        <v>44876</v>
      </c>
      <c r="S11" s="1" vm="63">
        <f ca="1"/>
        <v>145.09</v>
      </c>
      <c r="T11" cm="1" vm="8">
        <f t="array" aca="1" ref="T11:U11" ca="1">_xlfn.STOCKHISTORY(B11,$T$1,$T$1,0,0)</f>
        <v>44601</v>
      </c>
      <c r="U11" s="1" vm="64">
        <f ca="1"/>
        <v>189.08</v>
      </c>
      <c r="V11" cm="1" vm="10">
        <f t="array" aca="1" ref="V11:W11" ca="1">_xlfn.STOCKHISTORY(B11,$V$1,$V$1,0,0)</f>
        <v>43140</v>
      </c>
      <c r="W11" s="1" vm="65">
        <f ca="1"/>
        <v>100.83</v>
      </c>
    </row>
    <row r="12" spans="1:24" x14ac:dyDescent="0.25">
      <c r="A12" t="e" vm="66">
        <v>#VALUE!</v>
      </c>
      <c r="B12" t="str" cm="1">
        <f t="array" ref="B12">_FV(A12,"Símbolo bursátil",TRUE)</f>
        <v>XLRE</v>
      </c>
      <c r="C12" s="2" t="s">
        <v>10</v>
      </c>
      <c r="D12" t="s">
        <v>41</v>
      </c>
      <c r="E12" t="s">
        <v>66</v>
      </c>
      <c r="F12" s="3" cm="1">
        <f t="array" ref="F12">_FV(A12,"Cambio (%)",TRUE)</f>
        <v>-4.1929999999999997E-3</v>
      </c>
      <c r="G12" s="3">
        <f ca="1">(M12/O12-1)</f>
        <v>-1.2717045732453025E-2</v>
      </c>
      <c r="H12" s="3">
        <f ca="1">(M12/Q12-1)</f>
        <v>6.3207795628127394E-2</v>
      </c>
      <c r="I12" s="3">
        <f ca="1">(M12/S12-1)</f>
        <v>4.2075374290139189E-2</v>
      </c>
      <c r="J12" s="3">
        <f ca="1">(M12/U12-1)</f>
        <v>-0.14831223628691981</v>
      </c>
      <c r="K12" s="3">
        <f ca="1">(M12/W12-1)</f>
        <v>0.34164174144233961</v>
      </c>
      <c r="M12" s="14" cm="1">
        <f t="array" ref="M12">_FV(A12,"Precio")</f>
        <v>40.369999999999997</v>
      </c>
      <c r="N12" cm="1" vm="2">
        <f t="array" aca="1" ref="N12:O12" ca="1">_xlfn.STOCKHISTORY(B12,$N$1,$N$1,0,0)</f>
        <v>44958</v>
      </c>
      <c r="O12" s="1" vm="67">
        <f ca="1"/>
        <v>40.89</v>
      </c>
      <c r="P12" cm="1" vm="4">
        <f t="array" aca="1" ref="P12:Q12" ca="1">_xlfn.STOCKHISTORY(B12,$P$1,$P$1,0,0)</f>
        <v>44936</v>
      </c>
      <c r="Q12" s="1" vm="68">
        <f ca="1"/>
        <v>37.97</v>
      </c>
      <c r="R12" cm="1" vm="6">
        <f t="array" aca="1" ref="R12:S12" ca="1">_xlfn.STOCKHISTORY(B12,$R$1,$R$1,0,0)</f>
        <v>44876</v>
      </c>
      <c r="S12" s="1" vm="69">
        <f ca="1"/>
        <v>38.74</v>
      </c>
      <c r="T12" cm="1" vm="8">
        <f t="array" aca="1" ref="T12:U12" ca="1">_xlfn.STOCKHISTORY(B12,$T$1,$T$1,0,0)</f>
        <v>44601</v>
      </c>
      <c r="U12" s="1" vm="70">
        <f ca="1"/>
        <v>47.4</v>
      </c>
      <c r="V12" cm="1" vm="10">
        <f t="array" aca="1" ref="V12:W12" ca="1">_xlfn.STOCKHISTORY(B12,$V$1,$V$1,0,0)</f>
        <v>43140</v>
      </c>
      <c r="W12" s="1" vm="71">
        <f ca="1"/>
        <v>30.09</v>
      </c>
    </row>
    <row r="13" spans="1:24" x14ac:dyDescent="0.25">
      <c r="A13" t="e" vm="72">
        <v>#VALUE!</v>
      </c>
      <c r="B13" t="str" cm="1">
        <f t="array" ref="B13">_FV(A13,"Símbolo bursátil",TRUE)</f>
        <v>XLF</v>
      </c>
      <c r="C13" s="2" t="s">
        <v>7</v>
      </c>
      <c r="D13" t="s">
        <v>41</v>
      </c>
      <c r="E13" t="s">
        <v>66</v>
      </c>
      <c r="F13" s="3" cm="1">
        <f t="array" ref="F13">_FV(A13,"Cambio (%)",TRUE)</f>
        <v>-3.1080000000000001E-3</v>
      </c>
      <c r="G13" s="3">
        <f ca="1">(M13/O13-1)</f>
        <v>8.8894967177242101E-3</v>
      </c>
      <c r="H13" s="3">
        <f ca="1">(M13/Q13-1)</f>
        <v>4.0479548660084408E-2</v>
      </c>
      <c r="I13" s="3">
        <f ca="1">(M13/S13-1)</f>
        <v>2.8296626707555061E-2</v>
      </c>
      <c r="J13" s="3">
        <f ca="1">(M13/U13-1)</f>
        <v>-0.10124269005847952</v>
      </c>
      <c r="K13" s="3">
        <f ca="1">(M13/W13-1)</f>
        <v>0.33255057803468202</v>
      </c>
      <c r="M13" s="14" cm="1">
        <f t="array" ref="M13">_FV(A13,"Precio")</f>
        <v>36.884999999999998</v>
      </c>
      <c r="N13" cm="1" vm="2">
        <f t="array" aca="1" ref="N13:O13" ca="1">_xlfn.STOCKHISTORY(B13,$N$1,$N$1,0,0)</f>
        <v>44958</v>
      </c>
      <c r="O13" s="1" vm="73">
        <f ca="1"/>
        <v>36.56</v>
      </c>
      <c r="P13" cm="1" vm="4">
        <f t="array" aca="1" ref="P13:Q13" ca="1">_xlfn.STOCKHISTORY(B13,$P$1,$P$1,0,0)</f>
        <v>44936</v>
      </c>
      <c r="Q13" s="1" vm="74">
        <f ca="1"/>
        <v>35.450000000000003</v>
      </c>
      <c r="R13" cm="1" vm="6">
        <f t="array" aca="1" ref="R13:S13" ca="1">_xlfn.STOCKHISTORY(B13,$R$1,$R$1,0,0)</f>
        <v>44876</v>
      </c>
      <c r="S13" s="1" vm="75">
        <f ca="1"/>
        <v>35.869999999999997</v>
      </c>
      <c r="T13" cm="1" vm="8">
        <f t="array" aca="1" ref="T13:U13" ca="1">_xlfn.STOCKHISTORY(B13,$T$1,$T$1,0,0)</f>
        <v>44601</v>
      </c>
      <c r="U13" s="1" vm="76">
        <f ca="1"/>
        <v>41.04</v>
      </c>
      <c r="V13" cm="1" vm="10">
        <f t="array" aca="1" ref="V13:W13" ca="1">_xlfn.STOCKHISTORY(B13,$V$1,$V$1,0,0)</f>
        <v>43140</v>
      </c>
      <c r="W13" s="1" vm="77">
        <f ca="1"/>
        <v>27.68</v>
      </c>
    </row>
    <row r="14" spans="1:24" x14ac:dyDescent="0.25">
      <c r="A14" s="1" t="s">
        <v>0</v>
      </c>
      <c r="B14" s="1" t="s">
        <v>1</v>
      </c>
      <c r="C14" s="1" t="s">
        <v>2</v>
      </c>
      <c r="D14" s="1" t="s">
        <v>40</v>
      </c>
      <c r="E14" s="1"/>
      <c r="F14" s="1" t="s">
        <v>3</v>
      </c>
      <c r="G14" s="1" t="s">
        <v>48</v>
      </c>
      <c r="H14" s="1" t="s">
        <v>49</v>
      </c>
      <c r="I14" s="5" t="s">
        <v>50</v>
      </c>
      <c r="J14" s="5" t="s">
        <v>51</v>
      </c>
      <c r="K14" s="5" t="s">
        <v>52</v>
      </c>
      <c r="M14" s="1"/>
      <c r="O14" s="1"/>
      <c r="Q14" s="1"/>
      <c r="S14" s="1"/>
      <c r="U14" s="1"/>
      <c r="W14" s="1"/>
    </row>
    <row r="15" spans="1:24" x14ac:dyDescent="0.25">
      <c r="A15" t="e" vm="78">
        <v>#VALUE!</v>
      </c>
      <c r="B15" t="str" cm="1">
        <f t="array" ref="B15">_FV(A15,"Símbolo bursátil",TRUE)</f>
        <v>EXV6</v>
      </c>
      <c r="C15" s="2" t="s">
        <v>4</v>
      </c>
      <c r="D15" t="s">
        <v>41</v>
      </c>
      <c r="E15" t="s">
        <v>67</v>
      </c>
      <c r="F15" s="3" cm="1">
        <f t="array" ref="F15">_FV(A15,"Cambio (%)",TRUE)</f>
        <v>-6.3730000000000002E-3</v>
      </c>
      <c r="G15" s="3">
        <f t="shared" ref="G15:G23" ca="1" si="10">(M15/O15-1)</f>
        <v>-1.1025524845189372E-2</v>
      </c>
      <c r="H15" s="3">
        <f t="shared" ref="H15:H23" ca="1" si="11">(M15/Q15-1)</f>
        <v>6.1124694376535338E-4</v>
      </c>
      <c r="I15" s="3">
        <f t="shared" ref="I15:I23" ca="1" si="12">(M15/S15-1)</f>
        <v>6.2641999350860234E-2</v>
      </c>
      <c r="J15" s="3">
        <f t="shared" ref="J15:J23" ca="1" si="13">(M15/U15-1)</f>
        <v>-6.524047944166167E-3</v>
      </c>
      <c r="K15" s="3">
        <f t="shared" ref="K15:K23" ca="1" si="14">(M15/W15-1)</f>
        <v>0.47311586051743526</v>
      </c>
      <c r="M15" s="14" cm="1">
        <f t="array" ref="M15">_FV(A15,"Precio")</f>
        <v>65.48</v>
      </c>
      <c r="N15" cm="1" vm="2">
        <f t="array" aca="1" ref="N15:O15" ca="1">_xlfn.STOCKHISTORY(B15,$N$1,$N$1,0,0)</f>
        <v>44958</v>
      </c>
      <c r="O15" s="1" vm="79">
        <f ca="1"/>
        <v>66.209999999999994</v>
      </c>
      <c r="P15" cm="1" vm="4">
        <f t="array" aca="1" ref="P15:Q15" ca="1">_xlfn.STOCKHISTORY(B15,$P$1,$P$1,0,0)</f>
        <v>44936</v>
      </c>
      <c r="Q15" s="1" vm="80">
        <f ca="1"/>
        <v>65.44</v>
      </c>
      <c r="R15" cm="1" vm="6">
        <f t="array" aca="1" ref="R15:S15" ca="1">_xlfn.STOCKHISTORY(B15,$R$1,$R$1,0,0)</f>
        <v>44876</v>
      </c>
      <c r="S15" s="1" vm="81">
        <f ca="1"/>
        <v>61.62</v>
      </c>
      <c r="T15" cm="1" vm="8">
        <f t="array" aca="1" ref="T15:U15" ca="1">_xlfn.STOCKHISTORY(B15,$T$1,$T$1,0,0)</f>
        <v>44601</v>
      </c>
      <c r="U15" s="1" vm="82">
        <f ca="1"/>
        <v>65.91</v>
      </c>
      <c r="V15" cm="1" vm="10">
        <f t="array" aca="1" ref="V15:W15" ca="1">_xlfn.STOCKHISTORY(B15,$V$1,$V$1,0,0)</f>
        <v>43140</v>
      </c>
      <c r="W15" s="1" vm="83">
        <f ca="1"/>
        <v>44.45</v>
      </c>
    </row>
    <row r="16" spans="1:24" x14ac:dyDescent="0.25">
      <c r="A16" t="e" vm="84">
        <v>#VALUE!</v>
      </c>
      <c r="B16" t="str" cm="1">
        <f t="array" ref="B16">_FV(A16,"Símbolo bursátil",TRUE)</f>
        <v>EXH3</v>
      </c>
      <c r="C16" t="s">
        <v>16</v>
      </c>
      <c r="D16" t="s">
        <v>41</v>
      </c>
      <c r="E16" t="s">
        <v>67</v>
      </c>
      <c r="F16" s="3" cm="1">
        <f t="array" ref="F16">_FV(A16,"Cambio (%)",TRUE)</f>
        <v>1.0580000000000001E-3</v>
      </c>
      <c r="G16" s="3">
        <f t="shared" ca="1" si="10"/>
        <v>-4.0800210581731777E-3</v>
      </c>
      <c r="H16" s="3">
        <f t="shared" ca="1" si="11"/>
        <v>-5.2833179236555505E-4</v>
      </c>
      <c r="I16" s="3">
        <f t="shared" ca="1" si="12"/>
        <v>8.3955223880596286E-3</v>
      </c>
      <c r="J16" s="3">
        <f t="shared" ca="1" si="13"/>
        <v>-6.9020669291338543E-2</v>
      </c>
      <c r="K16" s="3">
        <f t="shared" ca="1" si="14"/>
        <v>0.2532295462073535</v>
      </c>
      <c r="M16" s="14" cm="1">
        <f t="array" ref="M16">_FV(A16,"Precio")</f>
        <v>75.67</v>
      </c>
      <c r="N16" cm="1" vm="2">
        <f t="array" aca="1" ref="N16:O16" ca="1">_xlfn.STOCKHISTORY(B16,$N$1,$N$1,0,0)</f>
        <v>44958</v>
      </c>
      <c r="O16" s="1" vm="85">
        <f ca="1"/>
        <v>75.98</v>
      </c>
      <c r="P16" cm="1" vm="4">
        <f t="array" aca="1" ref="P16:Q16" ca="1">_xlfn.STOCKHISTORY(B16,$P$1,$P$1,0,0)</f>
        <v>44936</v>
      </c>
      <c r="Q16" s="1" vm="86">
        <f ca="1"/>
        <v>75.709999999999994</v>
      </c>
      <c r="R16" cm="1" vm="6">
        <f t="array" aca="1" ref="R16:S16" ca="1">_xlfn.STOCKHISTORY(B16,$R$1,$R$1,0,0)</f>
        <v>44876</v>
      </c>
      <c r="S16" s="1" vm="87">
        <f ca="1"/>
        <v>75.040000000000006</v>
      </c>
      <c r="T16" cm="1" vm="8">
        <f t="array" aca="1" ref="T16:U16" ca="1">_xlfn.STOCKHISTORY(B16,$T$1,$T$1,0,0)</f>
        <v>44601</v>
      </c>
      <c r="U16" s="1" vm="88">
        <f ca="1"/>
        <v>81.28</v>
      </c>
      <c r="V16" cm="1" vm="10">
        <f t="array" aca="1" ref="V16:W16" ca="1">_xlfn.STOCKHISTORY(B16,$V$1,$V$1,0,0)</f>
        <v>43140</v>
      </c>
      <c r="W16" s="1" vm="89">
        <f ca="1"/>
        <v>60.38</v>
      </c>
    </row>
    <row r="17" spans="1:23" x14ac:dyDescent="0.25">
      <c r="A17" t="e" vm="90">
        <v>#VALUE!</v>
      </c>
      <c r="B17" t="str" cm="1">
        <f t="array" ref="B17">_FV(A17,"Símbolo bursátil",TRUE)</f>
        <v>EXV4</v>
      </c>
      <c r="C17" t="s">
        <v>11</v>
      </c>
      <c r="D17" t="s">
        <v>41</v>
      </c>
      <c r="E17" t="s">
        <v>67</v>
      </c>
      <c r="F17" s="3" cm="1">
        <f t="array" ref="F17">_FV(A17,"Cambio (%)",TRUE)</f>
        <v>1.0543E-2</v>
      </c>
      <c r="G17" s="3">
        <f t="shared" ca="1" si="10"/>
        <v>3.6311709506323897E-2</v>
      </c>
      <c r="H17" s="3">
        <f t="shared" ca="1" si="11"/>
        <v>1.7747978702424838E-3</v>
      </c>
      <c r="I17" s="3">
        <f t="shared" ca="1" si="12"/>
        <v>3.1786330862191514E-2</v>
      </c>
      <c r="J17" s="3">
        <f t="shared" ca="1" si="13"/>
        <v>1.437699680511173E-2</v>
      </c>
      <c r="K17" s="3">
        <f t="shared" ca="1" si="14"/>
        <v>0.55233002291825817</v>
      </c>
      <c r="M17" s="14" cm="1">
        <f t="array" ref="M17">_FV(A17,"Precio")</f>
        <v>101.6</v>
      </c>
      <c r="N17" cm="1" vm="2">
        <f t="array" aca="1" ref="N17:O17" ca="1">_xlfn.STOCKHISTORY(B17,$N$1,$N$1,0,0)</f>
        <v>44958</v>
      </c>
      <c r="O17" s="1" vm="91">
        <f ca="1"/>
        <v>98.04</v>
      </c>
      <c r="P17" cm="1" vm="4">
        <f t="array" aca="1" ref="P17:Q17" ca="1">_xlfn.STOCKHISTORY(B17,$P$1,$P$1,0,0)</f>
        <v>44936</v>
      </c>
      <c r="Q17" s="1" vm="92">
        <f ca="1"/>
        <v>101.42</v>
      </c>
      <c r="R17" cm="1" vm="6">
        <f t="array" aca="1" ref="R17:S17" ca="1">_xlfn.STOCKHISTORY(B17,$R$1,$R$1,0,0)</f>
        <v>44876</v>
      </c>
      <c r="S17" s="1" vm="93">
        <f ca="1"/>
        <v>98.47</v>
      </c>
      <c r="T17" cm="1" vm="8">
        <f t="array" aca="1" ref="T17:U17" ca="1">_xlfn.STOCKHISTORY(B17,$T$1,$T$1,0,0)</f>
        <v>44601</v>
      </c>
      <c r="U17" s="1" vm="94">
        <f ca="1"/>
        <v>100.16</v>
      </c>
      <c r="V17" cm="1" vm="10">
        <f t="array" aca="1" ref="V17:W17" ca="1">_xlfn.STOCKHISTORY(B17,$V$1,$V$1,0,0)</f>
        <v>43140</v>
      </c>
      <c r="W17" s="1" vm="95">
        <f ca="1"/>
        <v>65.45</v>
      </c>
    </row>
    <row r="18" spans="1:23" x14ac:dyDescent="0.25">
      <c r="A18" t="e" vm="96">
        <v>#VALUE!</v>
      </c>
      <c r="B18" t="str" cm="1">
        <f t="array" ref="B18">_FV(A18,"Símbolo bursátil",TRUE)</f>
        <v>EXH8</v>
      </c>
      <c r="C18" t="s">
        <v>23</v>
      </c>
      <c r="D18" t="s">
        <v>41</v>
      </c>
      <c r="E18" t="s">
        <v>67</v>
      </c>
      <c r="F18" s="3" cm="1">
        <f t="array" ref="F18">_FV(A18,"Cambio (%)",TRUE)</f>
        <v>3.5442000000000001E-2</v>
      </c>
      <c r="G18" s="3">
        <f t="shared" ca="1" si="10"/>
        <v>2.2898507903678533E-2</v>
      </c>
      <c r="H18" s="3">
        <f t="shared" ca="1" si="11"/>
        <v>8.8337000943099708E-2</v>
      </c>
      <c r="I18" s="3">
        <f t="shared" ca="1" si="12"/>
        <v>0.1829830855971295</v>
      </c>
      <c r="J18" s="3">
        <f t="shared" ca="1" si="13"/>
        <v>-0.11997966446365038</v>
      </c>
      <c r="K18" s="3">
        <f t="shared" ca="1" si="14"/>
        <v>0.23466476462196861</v>
      </c>
      <c r="M18" s="14" cm="1">
        <f t="array" ref="M18">_FV(A18,"Precio")</f>
        <v>34.619999999999997</v>
      </c>
      <c r="N18" cm="1" vm="2">
        <f t="array" aca="1" ref="N18:O18" ca="1">_xlfn.STOCKHISTORY(B18,$N$1,$N$1,0,0)</f>
        <v>44958</v>
      </c>
      <c r="O18" s="1" vm="97">
        <f ca="1"/>
        <v>33.844999999999999</v>
      </c>
      <c r="P18" cm="1" vm="4">
        <f t="array" aca="1" ref="P18:Q18" ca="1">_xlfn.STOCKHISTORY(B18,$P$1,$P$1,0,0)</f>
        <v>44936</v>
      </c>
      <c r="Q18" s="1" vm="98">
        <f ca="1"/>
        <v>31.81</v>
      </c>
      <c r="R18" cm="1" vm="6">
        <f t="array" aca="1" ref="R18:S18" ca="1">_xlfn.STOCKHISTORY(B18,$R$1,$R$1,0,0)</f>
        <v>44876</v>
      </c>
      <c r="S18" s="1" vm="99">
        <f ca="1"/>
        <v>29.265000000000001</v>
      </c>
      <c r="T18" cm="1" vm="8">
        <f t="array" aca="1" ref="T18:U18" ca="1">_xlfn.STOCKHISTORY(B18,$T$1,$T$1,0,0)</f>
        <v>44601</v>
      </c>
      <c r="U18" s="1" vm="100">
        <f ca="1"/>
        <v>39.340000000000003</v>
      </c>
      <c r="V18" cm="1" vm="10">
        <f t="array" aca="1" ref="V18:W18" ca="1">_xlfn.STOCKHISTORY(B18,$V$1,$V$1,0,0)</f>
        <v>43140</v>
      </c>
      <c r="W18" s="1" vm="101">
        <f ca="1"/>
        <v>28.04</v>
      </c>
    </row>
    <row r="19" spans="1:23" x14ac:dyDescent="0.25">
      <c r="A19" t="e" vm="102">
        <v>#VALUE!</v>
      </c>
      <c r="B19" t="str" cm="1">
        <f t="array" ref="B19">_FV(A19,"Símbolo bursátil",TRUE)</f>
        <v>EXH9</v>
      </c>
      <c r="C19" s="2" t="s">
        <v>13</v>
      </c>
      <c r="D19" t="s">
        <v>41</v>
      </c>
      <c r="E19" t="s">
        <v>67</v>
      </c>
      <c r="F19" s="3" cm="1">
        <f t="array" ref="F19">_FV(A19,"Cambio (%)",TRUE)</f>
        <v>8.1530000000000005E-3</v>
      </c>
      <c r="G19" s="3">
        <f t="shared" ca="1" si="10"/>
        <v>8.153281695882475E-3</v>
      </c>
      <c r="H19" s="3">
        <f t="shared" ca="1" si="11"/>
        <v>8.290296276161957E-3</v>
      </c>
      <c r="I19" s="3">
        <f t="shared" ca="1" si="12"/>
        <v>4.1994382022471743E-2</v>
      </c>
      <c r="J19" s="3">
        <f t="shared" ca="1" si="13"/>
        <v>-4.9698988087613638E-2</v>
      </c>
      <c r="K19" s="3">
        <f t="shared" ca="1" si="14"/>
        <v>0.45015637216575444</v>
      </c>
      <c r="M19" s="14" cm="1">
        <f t="array" ref="M19">_FV(A19,"Precio")</f>
        <v>37.094999999999999</v>
      </c>
      <c r="N19" cm="1" vm="2">
        <f t="array" aca="1" ref="N19:O19" ca="1">_xlfn.STOCKHISTORY(B19,$N$1,$N$1,0,0)</f>
        <v>44958</v>
      </c>
      <c r="O19" s="1" vm="103">
        <f ca="1"/>
        <v>36.795000000000002</v>
      </c>
      <c r="P19" cm="1" vm="4">
        <f t="array" aca="1" ref="P19:Q19" ca="1">_xlfn.STOCKHISTORY(B19,$P$1,$P$1,0,0)</f>
        <v>44936</v>
      </c>
      <c r="Q19" s="1" vm="104">
        <f ca="1"/>
        <v>36.79</v>
      </c>
      <c r="R19" cm="1" vm="6">
        <f t="array" aca="1" ref="R19:S19" ca="1">_xlfn.STOCKHISTORY(B19,$R$1,$R$1,0,0)</f>
        <v>44876</v>
      </c>
      <c r="S19" s="1" vm="105">
        <f ca="1"/>
        <v>35.6</v>
      </c>
      <c r="T19" cm="1" vm="8">
        <f t="array" aca="1" ref="T19:U19" ca="1">_xlfn.STOCKHISTORY(B19,$T$1,$T$1,0,0)</f>
        <v>44601</v>
      </c>
      <c r="U19" s="1" vm="106">
        <f ca="1"/>
        <v>39.034999999999997</v>
      </c>
      <c r="V19" cm="1" vm="10">
        <f t="array" aca="1" ref="V19:W19" ca="1">_xlfn.STOCKHISTORY(B19,$V$1,$V$1,0,0)</f>
        <v>43140</v>
      </c>
      <c r="W19" s="1" vm="107">
        <f ca="1"/>
        <v>25.58</v>
      </c>
    </row>
    <row r="20" spans="1:23" x14ac:dyDescent="0.25">
      <c r="A20" t="e" vm="108">
        <v>#VALUE!</v>
      </c>
      <c r="B20" t="str" cm="1">
        <f t="array" ref="B20">_FV(A20,"Símbolo bursátil",TRUE)</f>
        <v>EXV2</v>
      </c>
      <c r="C20" t="s">
        <v>14</v>
      </c>
      <c r="D20" t="s">
        <v>41</v>
      </c>
      <c r="E20" t="s">
        <v>67</v>
      </c>
      <c r="F20" s="3" cm="1">
        <f t="array" ref="F20">_FV(A20,"Cambio (%)",TRUE)</f>
        <v>9.4510000000000011E-3</v>
      </c>
      <c r="G20" s="3">
        <f t="shared" ca="1" si="10"/>
        <v>1.2353567625133177E-2</v>
      </c>
      <c r="H20" s="3">
        <f t="shared" ca="1" si="11"/>
        <v>1.3324805457840316E-2</v>
      </c>
      <c r="I20" s="3">
        <f t="shared" ca="1" si="12"/>
        <v>1.2030235281592638E-2</v>
      </c>
      <c r="J20" s="3">
        <f t="shared" ca="1" si="13"/>
        <v>-0.15408231368186875</v>
      </c>
      <c r="K20" s="3">
        <f t="shared" ca="1" si="14"/>
        <v>-0.13816863100634624</v>
      </c>
      <c r="M20" s="14" cm="1">
        <f t="array" ref="M20">_FV(A20,"Precio")</f>
        <v>19.012</v>
      </c>
      <c r="N20" cm="1" vm="2">
        <f t="array" aca="1" ref="N20:O20" ca="1">_xlfn.STOCKHISTORY(B20,$N$1,$N$1,0,0)</f>
        <v>44958</v>
      </c>
      <c r="O20" s="1" vm="109">
        <f ca="1"/>
        <v>18.78</v>
      </c>
      <c r="P20" cm="1" vm="4">
        <f t="array" aca="1" ref="P20:Q20" ca="1">_xlfn.STOCKHISTORY(B20,$P$1,$P$1,0,0)</f>
        <v>44936</v>
      </c>
      <c r="Q20" s="1" vm="110">
        <f ca="1"/>
        <v>18.762</v>
      </c>
      <c r="R20" cm="1" vm="6">
        <f t="array" aca="1" ref="R20:S20" ca="1">_xlfn.STOCKHISTORY(B20,$R$1,$R$1,0,0)</f>
        <v>44876</v>
      </c>
      <c r="S20" s="1" vm="111">
        <f ca="1"/>
        <v>18.786000000000001</v>
      </c>
      <c r="T20" cm="1" vm="8">
        <f t="array" aca="1" ref="T20:U20" ca="1">_xlfn.STOCKHISTORY(B20,$T$1,$T$1,0,0)</f>
        <v>44601</v>
      </c>
      <c r="U20" s="1" vm="112">
        <f ca="1"/>
        <v>22.475000000000001</v>
      </c>
      <c r="V20" cm="1" vm="10">
        <f t="array" aca="1" ref="V20:W20" ca="1">_xlfn.STOCKHISTORY(B20,$V$1,$V$1,0,0)</f>
        <v>43140</v>
      </c>
      <c r="W20" s="1" vm="113">
        <f ca="1"/>
        <v>22.06</v>
      </c>
    </row>
    <row r="21" spans="1:23" x14ac:dyDescent="0.25">
      <c r="A21" t="e" vm="114">
        <v>#VALUE!</v>
      </c>
      <c r="B21" t="str" cm="1">
        <f t="array" ref="B21">_FV(A21,"Símbolo bursátil",TRUE)</f>
        <v>EXH4</v>
      </c>
      <c r="C21" t="s">
        <v>8</v>
      </c>
      <c r="D21" t="s">
        <v>41</v>
      </c>
      <c r="E21" t="s">
        <v>65</v>
      </c>
      <c r="F21" s="3" cm="1">
        <f t="array" ref="F21">_FV(A21,"Cambio (%)",TRUE)</f>
        <v>6.7874000000000004E-2</v>
      </c>
      <c r="G21" s="3">
        <f t="shared" ca="1" si="10"/>
        <v>8.6244070720138399E-3</v>
      </c>
      <c r="H21" s="3">
        <f t="shared" ca="1" si="11"/>
        <v>4.2799821667409699E-2</v>
      </c>
      <c r="I21" s="3">
        <f t="shared" ca="1" si="12"/>
        <v>5.5664209417782606E-2</v>
      </c>
      <c r="J21" s="3">
        <f t="shared" ca="1" si="13"/>
        <v>-4.2047781569965803E-2</v>
      </c>
      <c r="K21" s="3">
        <f t="shared" ca="1" si="14"/>
        <v>0.39586234334593184</v>
      </c>
      <c r="M21" s="14" cm="1">
        <f t="array" ref="M21">_FV(A21,"Precio")</f>
        <v>70.17</v>
      </c>
      <c r="N21" cm="1" vm="2">
        <f t="array" aca="1" ref="N21:O21" ca="1">_xlfn.STOCKHISTORY(B21,$N$1,$N$1,0,0)</f>
        <v>44958</v>
      </c>
      <c r="O21" s="1" vm="115">
        <f ca="1"/>
        <v>69.569999999999993</v>
      </c>
      <c r="P21" cm="1" vm="4">
        <f t="array" aca="1" ref="P21:Q21" ca="1">_xlfn.STOCKHISTORY(B21,$P$1,$P$1,0,0)</f>
        <v>44936</v>
      </c>
      <c r="Q21" s="1" vm="116">
        <f ca="1"/>
        <v>67.290000000000006</v>
      </c>
      <c r="R21" cm="1" vm="6">
        <f t="array" aca="1" ref="R21:S21" ca="1">_xlfn.STOCKHISTORY(B21,$R$1,$R$1,0,0)</f>
        <v>44876</v>
      </c>
      <c r="S21" s="1" vm="117">
        <f ca="1"/>
        <v>66.47</v>
      </c>
      <c r="T21" cm="1" vm="8">
        <f t="array" aca="1" ref="T21:U21" ca="1">_xlfn.STOCKHISTORY(B21,$T$1,$T$1,0,0)</f>
        <v>44601</v>
      </c>
      <c r="U21" s="1" vm="118">
        <f ca="1"/>
        <v>73.25</v>
      </c>
      <c r="V21" cm="1" vm="10">
        <f t="array" aca="1" ref="V21:W21" ca="1">_xlfn.STOCKHISTORY(B21,$V$1,$V$1,0,0)</f>
        <v>43140</v>
      </c>
      <c r="W21" s="1" vm="119">
        <f ca="1"/>
        <v>50.27</v>
      </c>
    </row>
    <row r="22" spans="1:23" x14ac:dyDescent="0.25">
      <c r="A22" t="e" vm="120">
        <v>#VALUE!</v>
      </c>
      <c r="B22" t="str" cm="1">
        <f t="array" ref="B22">_FV(A22,"Símbolo bursátil",TRUE)</f>
        <v>EXH1</v>
      </c>
      <c r="C22" t="s">
        <v>6</v>
      </c>
      <c r="D22" t="s">
        <v>41</v>
      </c>
      <c r="E22" t="s">
        <v>65</v>
      </c>
      <c r="F22" s="3" cm="1">
        <f t="array" ref="F22">_FV(A22,"Cambio (%)",TRUE)</f>
        <v>1.7852E-2</v>
      </c>
      <c r="G22" s="3">
        <f t="shared" ca="1" si="10"/>
        <v>8.7030960194036666E-3</v>
      </c>
      <c r="H22" s="3">
        <f t="shared" ca="1" si="11"/>
        <v>4.2450827791151724E-4</v>
      </c>
      <c r="I22" s="3">
        <f t="shared" ca="1" si="12"/>
        <v>5.6899004267425557E-3</v>
      </c>
      <c r="J22" s="3">
        <f t="shared" ca="1" si="13"/>
        <v>0.11991129415491852</v>
      </c>
      <c r="K22" s="3">
        <f t="shared" ca="1" si="14"/>
        <v>0.20896032831737354</v>
      </c>
      <c r="M22" s="14" cm="1">
        <f t="array" ref="M22">_FV(A22,"Precio")</f>
        <v>35.35</v>
      </c>
      <c r="N22" cm="1" vm="2">
        <f t="array" aca="1" ref="N22:O22" ca="1">_xlfn.STOCKHISTORY(B22,$N$1,$N$1,0,0)</f>
        <v>44958</v>
      </c>
      <c r="O22" s="1" vm="121">
        <f ca="1"/>
        <v>35.045000000000002</v>
      </c>
      <c r="P22" cm="1" vm="4">
        <f t="array" aca="1" ref="P22:Q22" ca="1">_xlfn.STOCKHISTORY(B22,$P$1,$P$1,0,0)</f>
        <v>44936</v>
      </c>
      <c r="Q22" s="1" vm="122">
        <f ca="1"/>
        <v>35.335000000000001</v>
      </c>
      <c r="R22" cm="1" vm="6">
        <f t="array" aca="1" ref="R22:S22" ca="1">_xlfn.STOCKHISTORY(B22,$R$1,$R$1,0,0)</f>
        <v>44876</v>
      </c>
      <c r="S22" s="1" vm="123">
        <f ca="1"/>
        <v>35.15</v>
      </c>
      <c r="T22" cm="1" vm="8">
        <f t="array" aca="1" ref="T22:U22" ca="1">_xlfn.STOCKHISTORY(B22,$T$1,$T$1,0,0)</f>
        <v>44601</v>
      </c>
      <c r="U22" s="1" vm="124">
        <f ca="1"/>
        <v>31.565000000000001</v>
      </c>
      <c r="V22" cm="1" vm="10">
        <f t="array" aca="1" ref="V22:W22" ca="1">_xlfn.STOCKHISTORY(B22,$V$1,$V$1,0,0)</f>
        <v>43140</v>
      </c>
      <c r="W22" s="1" vm="125">
        <f ca="1"/>
        <v>29.24</v>
      </c>
    </row>
    <row r="23" spans="1:23" x14ac:dyDescent="0.25">
      <c r="A23" t="e" vm="126">
        <v>#VALUE!</v>
      </c>
      <c r="B23" t="str" cm="1">
        <f t="array" ref="B23">_FV(A23,"Símbolo bursátil",TRUE)</f>
        <v>EXV3</v>
      </c>
      <c r="C23" t="s">
        <v>9</v>
      </c>
      <c r="D23" t="s">
        <v>41</v>
      </c>
      <c r="E23" t="s">
        <v>65</v>
      </c>
      <c r="F23" s="3" cm="1">
        <f t="array" ref="F23">_FV(A23,"Cambio (%)",TRUE)</f>
        <v>-3.7940000000000001E-3</v>
      </c>
      <c r="G23" s="3">
        <f t="shared" ca="1" si="10"/>
        <v>2.7708202880400767E-2</v>
      </c>
      <c r="H23" s="3">
        <f t="shared" ca="1" si="11"/>
        <v>6.7653276955602637E-2</v>
      </c>
      <c r="I23" s="3">
        <f t="shared" ca="1" si="12"/>
        <v>9.8560910307898375E-2</v>
      </c>
      <c r="J23" s="3">
        <f t="shared" ca="1" si="13"/>
        <v>-3.1710914454277206E-2</v>
      </c>
      <c r="K23" s="3">
        <f t="shared" ca="1" si="14"/>
        <v>0.64001998501124158</v>
      </c>
      <c r="M23" s="14" cm="1">
        <f t="array" ref="M23">_FV(A23,"Precio")</f>
        <v>65.650000000000006</v>
      </c>
      <c r="N23" cm="1" vm="2">
        <f t="array" aca="1" ref="N23:O23" ca="1">_xlfn.STOCKHISTORY(B23,$N$1,$N$1,0,0)</f>
        <v>44958</v>
      </c>
      <c r="O23" s="1" vm="127">
        <f ca="1"/>
        <v>63.88</v>
      </c>
      <c r="P23" cm="1" vm="4">
        <f t="array" aca="1" ref="P23:Q23" ca="1">_xlfn.STOCKHISTORY(B23,$P$1,$P$1,0,0)</f>
        <v>44936</v>
      </c>
      <c r="Q23" s="1" vm="128">
        <f ca="1"/>
        <v>61.49</v>
      </c>
      <c r="R23" cm="1" vm="6">
        <f t="array" aca="1" ref="R23:S23" ca="1">_xlfn.STOCKHISTORY(B23,$R$1,$R$1,0,0)</f>
        <v>44876</v>
      </c>
      <c r="S23" s="1" vm="129">
        <f ca="1"/>
        <v>59.76</v>
      </c>
      <c r="T23" cm="1" vm="8">
        <f t="array" aca="1" ref="T23:U23" ca="1">_xlfn.STOCKHISTORY(B23,$T$1,$T$1,0,0)</f>
        <v>44601</v>
      </c>
      <c r="U23" s="1" vm="130">
        <f ca="1"/>
        <v>67.8</v>
      </c>
      <c r="V23" cm="1" vm="10">
        <f t="array" aca="1" ref="V23:W23" ca="1">_xlfn.STOCKHISTORY(B23,$V$1,$V$1,0,0)</f>
        <v>43140</v>
      </c>
      <c r="W23" s="1" vm="131">
        <f ca="1"/>
        <v>40.03</v>
      </c>
    </row>
    <row r="24" spans="1:23" x14ac:dyDescent="0.25">
      <c r="A24" t="e" vm="132">
        <v>#VALUE!</v>
      </c>
      <c r="B24" t="str" cm="1">
        <f t="array" ref="B24">_FV(A24,"Símbolo bursátil",TRUE)</f>
        <v>EXV5</v>
      </c>
      <c r="C24" s="2" t="s">
        <v>19</v>
      </c>
      <c r="D24" t="s">
        <v>41</v>
      </c>
      <c r="E24" t="s">
        <v>66</v>
      </c>
      <c r="F24" s="3" cm="1">
        <f t="array" ref="F24">_FV(A24,"Cambio (%)",TRUE)</f>
        <v>-1.0610000000000001E-3</v>
      </c>
      <c r="G24" s="3">
        <f t="shared" ca="1" si="5"/>
        <v>4.3414003325327855E-2</v>
      </c>
      <c r="H24" s="3">
        <f t="shared" ca="1" si="6"/>
        <v>6.4655984919886889E-2</v>
      </c>
      <c r="I24" s="3">
        <f t="shared" ca="1" si="7"/>
        <v>9.7125097125097204E-2</v>
      </c>
      <c r="J24" s="3">
        <f t="shared" ca="1" si="8"/>
        <v>-8.873830267828331E-2</v>
      </c>
      <c r="K24" s="3">
        <f t="shared" ca="1" si="9"/>
        <v>-2.1313463871079574E-2</v>
      </c>
      <c r="M24" s="14" cm="1">
        <f t="array" ref="M24">_FV(A24,"Precio")</f>
        <v>56.48</v>
      </c>
      <c r="N24" cm="1" vm="2">
        <f t="array" aca="1" ref="N24:O24" ca="1">_xlfn.STOCKHISTORY(B24,$N$1,$N$1,0,0)</f>
        <v>44958</v>
      </c>
      <c r="O24" s="1" vm="133">
        <f ca="1"/>
        <v>54.13</v>
      </c>
      <c r="P24" cm="1" vm="4">
        <f t="array" aca="1" ref="P24:Q24" ca="1">_xlfn.STOCKHISTORY(B24,$P$1,$P$1,0,0)</f>
        <v>44936</v>
      </c>
      <c r="Q24" s="1" vm="134">
        <f ca="1"/>
        <v>53.05</v>
      </c>
      <c r="R24" cm="1" vm="6">
        <f t="array" aca="1" ref="R24:S24" ca="1">_xlfn.STOCKHISTORY(B24,$R$1,$R$1,0,0)</f>
        <v>44876</v>
      </c>
      <c r="S24" s="1" vm="135">
        <f ca="1"/>
        <v>51.48</v>
      </c>
      <c r="T24" cm="1" vm="8">
        <f t="array" aca="1" ref="T24:U24" ca="1">_xlfn.STOCKHISTORY(B24,$T$1,$T$1,0,0)</f>
        <v>44601</v>
      </c>
      <c r="U24" s="1" vm="136">
        <f ca="1"/>
        <v>61.98</v>
      </c>
      <c r="V24" cm="1" vm="10">
        <f t="array" aca="1" ref="V24:W24" ca="1">_xlfn.STOCKHISTORY(B24,$V$1,$V$1,0,0)</f>
        <v>43140</v>
      </c>
      <c r="W24" s="1" vm="137">
        <f ca="1"/>
        <v>57.71</v>
      </c>
    </row>
    <row r="25" spans="1:23" x14ac:dyDescent="0.25">
      <c r="A25" t="e" vm="138">
        <v>#VALUE!</v>
      </c>
      <c r="B25" t="str" cm="1">
        <f t="array" ref="B25">_FV(A25,"Símbolo bursátil",TRUE)</f>
        <v>EXV1</v>
      </c>
      <c r="C25" s="2" t="s">
        <v>20</v>
      </c>
      <c r="D25" t="s">
        <v>41</v>
      </c>
      <c r="E25" t="s">
        <v>66</v>
      </c>
      <c r="F25" s="3" cm="1">
        <f t="array" ref="F25">_FV(A25,"Cambio (%)",TRUE)</f>
        <v>5.1999999999999998E-3</v>
      </c>
      <c r="G25" s="3">
        <f t="shared" ca="1" si="5"/>
        <v>6.9876762800151759E-3</v>
      </c>
      <c r="H25" s="3">
        <f t="shared" ca="1" si="6"/>
        <v>6.346437676103589E-2</v>
      </c>
      <c r="I25" s="3">
        <f t="shared" ca="1" si="7"/>
        <v>0.20639269406392691</v>
      </c>
      <c r="J25" s="3">
        <f t="shared" ca="1" si="8"/>
        <v>-3.223443223443212E-2</v>
      </c>
      <c r="K25" s="3">
        <f t="shared" ca="1" si="9"/>
        <v>-0.10541760722347626</v>
      </c>
      <c r="M25" s="14" cm="1">
        <f t="array" ref="M25">_FV(A25,"Precio")</f>
        <v>15.852</v>
      </c>
      <c r="N25" cm="1" vm="2">
        <f t="array" aca="1" ref="N25:O25" ca="1">_xlfn.STOCKHISTORY(B25,$N$1,$N$1,0,0)</f>
        <v>44958</v>
      </c>
      <c r="O25" s="1" vm="139">
        <f ca="1"/>
        <v>15.742000000000001</v>
      </c>
      <c r="P25" cm="1" vm="4">
        <f t="array" aca="1" ref="P25:Q25" ca="1">_xlfn.STOCKHISTORY(B25,$P$1,$P$1,0,0)</f>
        <v>44936</v>
      </c>
      <c r="Q25" s="1" vm="140">
        <f ca="1"/>
        <v>14.906000000000001</v>
      </c>
      <c r="R25" cm="1" vm="6">
        <f t="array" aca="1" ref="R25:S25" ca="1">_xlfn.STOCKHISTORY(B25,$R$1,$R$1,0,0)</f>
        <v>44876</v>
      </c>
      <c r="S25" s="1" vm="141">
        <f ca="1"/>
        <v>13.14</v>
      </c>
      <c r="T25" cm="1" vm="8">
        <f t="array" aca="1" ref="T25:U25" ca="1">_xlfn.STOCKHISTORY(B25,$T$1,$T$1,0,0)</f>
        <v>44601</v>
      </c>
      <c r="U25" s="1" vm="142">
        <f ca="1"/>
        <v>16.38</v>
      </c>
      <c r="V25" cm="1" vm="10">
        <f t="array" aca="1" ref="V25:W25" ca="1">_xlfn.STOCKHISTORY(B25,$V$1,$V$1,0,0)</f>
        <v>43140</v>
      </c>
      <c r="W25" s="1" vm="143">
        <f ca="1"/>
        <v>17.72</v>
      </c>
    </row>
    <row r="26" spans="1:23" x14ac:dyDescent="0.25">
      <c r="A26" t="e" vm="144">
        <v>#VALUE!</v>
      </c>
      <c r="B26" t="str" cm="1">
        <f t="array" ref="B26">_FV(A26,"Símbolo bursátil",TRUE)</f>
        <v>EXV7</v>
      </c>
      <c r="C26" t="s">
        <v>15</v>
      </c>
      <c r="D26" t="s">
        <v>41</v>
      </c>
      <c r="E26" t="s">
        <v>66</v>
      </c>
      <c r="F26" s="3" cm="1">
        <f t="array" ref="F26">_FV(A26,"Cambio (%)",TRUE)</f>
        <v>1.1941999999999999E-2</v>
      </c>
      <c r="G26" s="3">
        <f t="shared" ca="1" si="5"/>
        <v>1.9211493484797781E-2</v>
      </c>
      <c r="H26" s="3">
        <f t="shared" ca="1" si="6"/>
        <v>3.4243092049499824E-2</v>
      </c>
      <c r="I26" s="3">
        <f t="shared" ca="1" si="7"/>
        <v>8.263097008758935E-3</v>
      </c>
      <c r="J26" s="3">
        <f t="shared" ca="1" si="8"/>
        <v>-1.3102555807182226E-2</v>
      </c>
      <c r="K26" s="3">
        <f t="shared" ca="1" si="9"/>
        <v>0.38927473528407153</v>
      </c>
      <c r="M26" s="14" cm="1">
        <f t="array" ref="M26">_FV(A26,"Precio")</f>
        <v>122.02</v>
      </c>
      <c r="N26" cm="1" vm="2">
        <f t="array" aca="1" ref="N26:O26" ca="1">_xlfn.STOCKHISTORY(B26,$N$1,$N$1,0,0)</f>
        <v>44958</v>
      </c>
      <c r="O26" s="1" vm="145">
        <f ca="1"/>
        <v>119.72</v>
      </c>
      <c r="P26" cm="1" vm="4">
        <f t="array" aca="1" ref="P26:Q26" ca="1">_xlfn.STOCKHISTORY(B26,$P$1,$P$1,0,0)</f>
        <v>44936</v>
      </c>
      <c r="Q26" s="1" vm="146">
        <f ca="1"/>
        <v>117.98</v>
      </c>
      <c r="R26" cm="1" vm="6">
        <f t="array" aca="1" ref="R26:S26" ca="1">_xlfn.STOCKHISTORY(B26,$R$1,$R$1,0,0)</f>
        <v>44876</v>
      </c>
      <c r="S26" s="1" vm="147">
        <f ca="1"/>
        <v>121.02</v>
      </c>
      <c r="T26" cm="1" vm="8">
        <f t="array" aca="1" ref="T26:U26" ca="1">_xlfn.STOCKHISTORY(B26,$T$1,$T$1,0,0)</f>
        <v>44601</v>
      </c>
      <c r="U26" s="1" vm="148">
        <f ca="1"/>
        <v>123.64</v>
      </c>
      <c r="V26" cm="1" vm="10">
        <f t="array" aca="1" ref="V26:W26" ca="1">_xlfn.STOCKHISTORY(B26,$V$1,$V$1,0,0)</f>
        <v>43140</v>
      </c>
      <c r="W26" s="1" vm="149">
        <f ca="1"/>
        <v>87.83</v>
      </c>
    </row>
    <row r="27" spans="1:23" x14ac:dyDescent="0.25">
      <c r="A27" t="e" vm="150">
        <v>#VALUE!</v>
      </c>
      <c r="B27" t="str" cm="1">
        <f t="array" ref="B27">_FV(A27,"Símbolo bursátil",TRUE)</f>
        <v>EXV8</v>
      </c>
      <c r="C27" t="s">
        <v>24</v>
      </c>
      <c r="D27" t="s">
        <v>41</v>
      </c>
      <c r="E27" t="s">
        <v>66</v>
      </c>
      <c r="F27" s="3" cm="1">
        <f t="array" ref="F27">_FV(A27,"Cambio (%)",TRUE)</f>
        <v>-1.1377E-2</v>
      </c>
      <c r="G27" s="3">
        <f t="shared" ca="1" si="5"/>
        <v>-8.4545147108550101E-4</v>
      </c>
      <c r="H27" s="3">
        <f t="shared" ca="1" si="6"/>
        <v>5.0862528899164205E-2</v>
      </c>
      <c r="I27" s="3">
        <f t="shared" ca="1" si="7"/>
        <v>6.219665648031647E-2</v>
      </c>
      <c r="J27" s="3">
        <f t="shared" ca="1" si="8"/>
        <v>-5.4711246200607855E-2</v>
      </c>
      <c r="K27" s="3">
        <f t="shared" ca="1" si="9"/>
        <v>0.41296030607364909</v>
      </c>
      <c r="M27" s="14" cm="1">
        <f t="array" ref="M27">_FV(A27,"Precio")</f>
        <v>59.09</v>
      </c>
      <c r="N27" cm="1" vm="2">
        <f t="array" aca="1" ref="N27:O27" ca="1">_xlfn.STOCKHISTORY(B27,$N$1,$N$1,0,0)</f>
        <v>44958</v>
      </c>
      <c r="O27" s="1" vm="151">
        <f ca="1"/>
        <v>59.14</v>
      </c>
      <c r="P27" cm="1" vm="4">
        <f t="array" aca="1" ref="P27:Q27" ca="1">_xlfn.STOCKHISTORY(B27,$P$1,$P$1,0,0)</f>
        <v>44936</v>
      </c>
      <c r="Q27" s="1" vm="152">
        <f ca="1"/>
        <v>56.23</v>
      </c>
      <c r="R27" cm="1" vm="6">
        <f t="array" aca="1" ref="R27:S27" ca="1">_xlfn.STOCKHISTORY(B27,$R$1,$R$1,0,0)</f>
        <v>44876</v>
      </c>
      <c r="S27" s="1" vm="153">
        <f ca="1"/>
        <v>55.63</v>
      </c>
      <c r="T27" cm="1" vm="8">
        <f t="array" aca="1" ref="T27:U27" ca="1">_xlfn.STOCKHISTORY(B27,$T$1,$T$1,0,0)</f>
        <v>44601</v>
      </c>
      <c r="U27" s="1" vm="154">
        <f ca="1"/>
        <v>62.51</v>
      </c>
      <c r="V27" cm="1" vm="10">
        <f t="array" aca="1" ref="V27:W27" ca="1">_xlfn.STOCKHISTORY(B27,$V$1,$V$1,0,0)</f>
        <v>43140</v>
      </c>
      <c r="W27" s="1" vm="155">
        <f ca="1"/>
        <v>41.82</v>
      </c>
    </row>
    <row r="28" spans="1:23" x14ac:dyDescent="0.25">
      <c r="A28" t="e" vm="156">
        <v>#VALUE!</v>
      </c>
      <c r="B28" t="str" cm="1">
        <f t="array" ref="B28">_FV(A28,"Símbolo bursátil",TRUE)</f>
        <v>EXH2</v>
      </c>
      <c r="C28" t="s">
        <v>17</v>
      </c>
      <c r="D28" t="s">
        <v>41</v>
      </c>
      <c r="E28" t="s">
        <v>66</v>
      </c>
      <c r="F28" s="3" cm="1">
        <f t="array" ref="F28">_FV(A28,"Cambio (%)",TRUE)</f>
        <v>0.11067399999999999</v>
      </c>
      <c r="G28" s="3">
        <f t="shared" ca="1" si="5"/>
        <v>3.2236623462944536E-2</v>
      </c>
      <c r="H28" s="3">
        <f t="shared" ca="1" si="6"/>
        <v>6.0430180949129442E-2</v>
      </c>
      <c r="I28" s="3">
        <f t="shared" ca="1" si="7"/>
        <v>2.322516883544723E-2</v>
      </c>
      <c r="J28" s="3">
        <f t="shared" ca="1" si="8"/>
        <v>-0.1159812153123666</v>
      </c>
      <c r="K28" s="3">
        <f t="shared" ca="1" si="9"/>
        <v>0.35072841922156983</v>
      </c>
      <c r="M28" s="14" cm="1">
        <f t="array" ref="M28">_FV(A28,"Precio")</f>
        <v>62.12</v>
      </c>
      <c r="N28" cm="1" vm="2">
        <f t="array" aca="1" ref="N28:O28" ca="1">_xlfn.STOCKHISTORY(B28,$N$1,$N$1,0,0)</f>
        <v>44958</v>
      </c>
      <c r="O28" s="1" vm="157">
        <f ca="1"/>
        <v>60.18</v>
      </c>
      <c r="P28" cm="1" vm="4">
        <f t="array" aca="1" ref="P28:Q28" ca="1">_xlfn.STOCKHISTORY(B28,$P$1,$P$1,0,0)</f>
        <v>44936</v>
      </c>
      <c r="Q28" s="1" vm="158">
        <f ca="1"/>
        <v>58.58</v>
      </c>
      <c r="R28" cm="1" vm="6">
        <f t="array" aca="1" ref="R28:S28" ca="1">_xlfn.STOCKHISTORY(B28,$R$1,$R$1,0,0)</f>
        <v>44876</v>
      </c>
      <c r="S28" s="1" vm="159">
        <f ca="1"/>
        <v>60.71</v>
      </c>
      <c r="T28" cm="1" vm="8">
        <f t="array" aca="1" ref="T28:U28" ca="1">_xlfn.STOCKHISTORY(B28,$T$1,$T$1,0,0)</f>
        <v>44601</v>
      </c>
      <c r="U28" s="1" vm="160">
        <f ca="1"/>
        <v>70.27</v>
      </c>
      <c r="V28" cm="1" vm="10">
        <f t="array" aca="1" ref="V28:W28" ca="1">_xlfn.STOCKHISTORY(B28,$V$1,$V$1,0,0)</f>
        <v>43140</v>
      </c>
      <c r="W28" s="1" vm="161">
        <f ca="1"/>
        <v>45.99</v>
      </c>
    </row>
    <row r="29" spans="1:23" x14ac:dyDescent="0.25">
      <c r="A29" t="e" vm="162">
        <v>#VALUE!</v>
      </c>
      <c r="B29" t="str" cm="1">
        <f t="array" ref="B29">_FV(A29,"Símbolo bursátil",TRUE)</f>
        <v>EXH5</v>
      </c>
      <c r="C29" t="s">
        <v>22</v>
      </c>
      <c r="D29" t="s">
        <v>41</v>
      </c>
      <c r="E29" t="s">
        <v>66</v>
      </c>
      <c r="F29" s="3" cm="1">
        <f t="array" ref="F29">_FV(A29,"Cambio (%)",TRUE)</f>
        <v>-2.8299999999999996E-3</v>
      </c>
      <c r="G29" s="3">
        <f t="shared" ca="1" si="5"/>
        <v>-1.9379844961239234E-3</v>
      </c>
      <c r="H29" s="3">
        <f t="shared" ca="1" si="6"/>
        <v>9.1950557732891625E-3</v>
      </c>
      <c r="I29" s="3">
        <f t="shared" ca="1" si="7"/>
        <v>7.9838709677419351E-2</v>
      </c>
      <c r="J29" s="3">
        <f t="shared" ca="1" si="8"/>
        <v>-2.1198830409356773E-2</v>
      </c>
      <c r="K29" s="3">
        <f t="shared" ca="1" si="9"/>
        <v>0.20068149210903874</v>
      </c>
      <c r="M29" s="14" cm="1">
        <f t="array" ref="M29">_FV(A29,"Precio")</f>
        <v>33.475000000000001</v>
      </c>
      <c r="N29" cm="1" vm="2">
        <f t="array" aca="1" ref="N29:O29" ca="1">_xlfn.STOCKHISTORY(B29,$N$1,$N$1,0,0)</f>
        <v>44958</v>
      </c>
      <c r="O29" s="1" vm="163">
        <f ca="1"/>
        <v>33.54</v>
      </c>
      <c r="P29" cm="1" vm="4">
        <f t="array" aca="1" ref="P29:Q29" ca="1">_xlfn.STOCKHISTORY(B29,$P$1,$P$1,0,0)</f>
        <v>44936</v>
      </c>
      <c r="Q29" s="1" vm="164">
        <f ca="1"/>
        <v>33.17</v>
      </c>
      <c r="R29" cm="1" vm="6">
        <f t="array" aca="1" ref="R29:S29" ca="1">_xlfn.STOCKHISTORY(B29,$R$1,$R$1,0,0)</f>
        <v>44876</v>
      </c>
      <c r="S29" s="1" vm="165">
        <f ca="1"/>
        <v>31</v>
      </c>
      <c r="T29" cm="1" vm="8">
        <f t="array" aca="1" ref="T29:U29" ca="1">_xlfn.STOCKHISTORY(B29,$T$1,$T$1,0,0)</f>
        <v>44601</v>
      </c>
      <c r="U29" s="1" vm="166">
        <f ca="1"/>
        <v>34.200000000000003</v>
      </c>
      <c r="V29" cm="1" vm="10">
        <f t="array" aca="1" ref="V29:W29" ca="1">_xlfn.STOCKHISTORY(B29,$V$1,$V$1,0,0)</f>
        <v>43140</v>
      </c>
      <c r="W29" s="1" vm="167">
        <f ca="1"/>
        <v>27.88</v>
      </c>
    </row>
    <row r="30" spans="1:23" x14ac:dyDescent="0.25">
      <c r="A30" t="e" vm="168">
        <v>#VALUE!</v>
      </c>
      <c r="B30" t="str" cm="1">
        <f t="array" ref="B30">_FV(A30,"Símbolo bursátil",TRUE)</f>
        <v>EXH6</v>
      </c>
      <c r="C30" t="s">
        <v>18</v>
      </c>
      <c r="D30" t="s">
        <v>41</v>
      </c>
      <c r="E30" t="s">
        <v>66</v>
      </c>
      <c r="F30" s="3" cm="1">
        <f t="array" ref="F30">_FV(A30,"Cambio (%)",TRUE)</f>
        <v>3.1217999999999999E-2</v>
      </c>
      <c r="G30" s="3">
        <f t="shared" ca="1" si="5"/>
        <v>1.5538847117794408E-2</v>
      </c>
      <c r="H30" s="3">
        <f t="shared" ca="1" si="6"/>
        <v>5.0829875518672241E-2</v>
      </c>
      <c r="I30" s="3">
        <f t="shared" ca="1" si="7"/>
        <v>7.8041858815182552E-2</v>
      </c>
      <c r="J30" s="3">
        <f t="shared" ca="1" si="8"/>
        <v>-6.5380843412879974E-3</v>
      </c>
      <c r="K30" s="3">
        <f t="shared" ca="1" si="9"/>
        <v>0.2641430948419301</v>
      </c>
      <c r="M30" s="14" cm="1">
        <f t="array" ref="M30">_FV(A30,"Precio")</f>
        <v>30.39</v>
      </c>
      <c r="N30" cm="1" vm="2">
        <f t="array" aca="1" ref="N30:O30" ca="1">_xlfn.STOCKHISTORY(B30,$N$1,$N$1,0,0)</f>
        <v>44958</v>
      </c>
      <c r="O30" s="1" vm="169">
        <f ca="1"/>
        <v>29.925000000000001</v>
      </c>
      <c r="P30" cm="1" vm="4">
        <f t="array" aca="1" ref="P30:Q30" ca="1">_xlfn.STOCKHISTORY(B30,$P$1,$P$1,0,0)</f>
        <v>44936</v>
      </c>
      <c r="Q30" s="1" vm="170">
        <f ca="1"/>
        <v>28.92</v>
      </c>
      <c r="R30" cm="1" vm="6">
        <f t="array" aca="1" ref="R30:S30" ca="1">_xlfn.STOCKHISTORY(B30,$R$1,$R$1,0,0)</f>
        <v>44876</v>
      </c>
      <c r="S30" s="1" vm="171">
        <f ca="1"/>
        <v>28.19</v>
      </c>
      <c r="T30" cm="1" vm="8">
        <f t="array" aca="1" ref="T30:U30" ca="1">_xlfn.STOCKHISTORY(B30,$T$1,$T$1,0,0)</f>
        <v>44601</v>
      </c>
      <c r="U30" s="1" vm="172">
        <f ca="1"/>
        <v>30.59</v>
      </c>
      <c r="V30" cm="1" vm="10">
        <f t="array" aca="1" ref="V30:W30" ca="1">_xlfn.STOCKHISTORY(B30,$V$1,$V$1,0,0)</f>
        <v>43140</v>
      </c>
      <c r="W30" s="1" vm="173">
        <f ca="1"/>
        <v>24.04</v>
      </c>
    </row>
    <row r="31" spans="1:23" x14ac:dyDescent="0.25">
      <c r="A31" t="e" vm="174">
        <v>#VALUE!</v>
      </c>
      <c r="B31" t="str" cm="1">
        <f t="array" ref="B31">_FV(A31,"Símbolo bursátil",TRUE)</f>
        <v>EXH7</v>
      </c>
      <c r="C31" s="2" t="s">
        <v>12</v>
      </c>
      <c r="D31" t="s">
        <v>41</v>
      </c>
      <c r="E31" t="s">
        <v>66</v>
      </c>
      <c r="F31" s="3" cm="1">
        <f t="array" ref="F31">_FV(A31,"Cambio (%)",TRUE)</f>
        <v>-6.2060000000000006E-3</v>
      </c>
      <c r="G31" s="3">
        <f t="shared" ca="1" si="5"/>
        <v>1.0850266324718971E-2</v>
      </c>
      <c r="H31" s="3">
        <f t="shared" ca="1" si="6"/>
        <v>3.4002623347795469E-2</v>
      </c>
      <c r="I31" s="3">
        <f t="shared" ca="1" si="7"/>
        <v>9.3703308431163368E-2</v>
      </c>
      <c r="J31" s="3">
        <f t="shared" ca="1" si="8"/>
        <v>9.8541584548679229E-3</v>
      </c>
      <c r="K31" s="3">
        <f t="shared" ca="1" si="9"/>
        <v>0.38486486486486493</v>
      </c>
      <c r="M31" s="14" cm="1">
        <f t="array" ref="M31">_FV(A31,"Precio")</f>
        <v>102.48</v>
      </c>
      <c r="N31" cm="1" vm="2">
        <f t="array" aca="1" ref="N31:O31" ca="1">_xlfn.STOCKHISTORY(B31,$N$1,$N$1,0,0)</f>
        <v>44958</v>
      </c>
      <c r="O31" s="1" vm="175">
        <f ca="1"/>
        <v>101.38</v>
      </c>
      <c r="P31" cm="1" vm="4">
        <f t="array" aca="1" ref="P31:Q31" ca="1">_xlfn.STOCKHISTORY(B31,$P$1,$P$1,0,0)</f>
        <v>44936</v>
      </c>
      <c r="Q31" s="1" vm="176">
        <f ca="1"/>
        <v>99.11</v>
      </c>
      <c r="R31" cm="1" vm="6">
        <f t="array" aca="1" ref="R31:S31" ca="1">_xlfn.STOCKHISTORY(B31,$R$1,$R$1,0,0)</f>
        <v>44876</v>
      </c>
      <c r="S31" s="1" vm="177">
        <f ca="1"/>
        <v>93.7</v>
      </c>
      <c r="T31" cm="1" vm="8">
        <f t="array" aca="1" ref="T31:U31" ca="1">_xlfn.STOCKHISTORY(B31,$T$1,$T$1,0,0)</f>
        <v>44601</v>
      </c>
      <c r="U31" s="1" vm="178">
        <f ca="1"/>
        <v>101.48</v>
      </c>
      <c r="V31" cm="1" vm="10">
        <f t="array" aca="1" ref="V31:W31" ca="1">_xlfn.STOCKHISTORY(B31,$V$1,$V$1,0,0)</f>
        <v>43140</v>
      </c>
      <c r="W31" s="1" vm="179">
        <f ca="1"/>
        <v>74</v>
      </c>
    </row>
    <row r="32" spans="1:23" x14ac:dyDescent="0.25">
      <c r="A32" t="e" vm="180">
        <v>#VALUE!</v>
      </c>
      <c r="B32" t="str" cm="1">
        <f t="array" ref="B32">_FV(A32,"Símbolo bursátil",TRUE)</f>
        <v>EXI5</v>
      </c>
      <c r="C32" t="s">
        <v>10</v>
      </c>
      <c r="D32" t="s">
        <v>41</v>
      </c>
      <c r="E32" t="s">
        <v>66</v>
      </c>
      <c r="F32" s="3" cm="1">
        <f t="array" ref="F32">_FV(A32,"Cambio (%)",TRUE)</f>
        <v>7.4710000000000002E-3</v>
      </c>
      <c r="G32" s="3">
        <f t="shared" ca="1" si="5"/>
        <v>1.7854550733052532E-2</v>
      </c>
      <c r="H32" s="3">
        <f t="shared" ca="1" si="6"/>
        <v>5.4436090225563838E-2</v>
      </c>
      <c r="I32" s="3">
        <f t="shared" ca="1" si="7"/>
        <v>3.7431572717857575E-2</v>
      </c>
      <c r="J32" s="3">
        <f t="shared" ca="1" si="8"/>
        <v>-0.26491246461893281</v>
      </c>
      <c r="K32" s="3">
        <f t="shared" ca="1" si="9"/>
        <v>-0.14851244687310261</v>
      </c>
      <c r="M32" s="14" cm="1">
        <f t="array" ref="M32">_FV(A32,"Precio")</f>
        <v>14.023999999999999</v>
      </c>
      <c r="N32" cm="1" vm="2">
        <f t="array" aca="1" ref="N32:O32" ca="1">_xlfn.STOCKHISTORY(B32,$N$1,$N$1,0,0)</f>
        <v>44958</v>
      </c>
      <c r="O32" s="1" vm="181">
        <f ca="1"/>
        <v>13.778</v>
      </c>
      <c r="P32" cm="1" vm="4">
        <f t="array" aca="1" ref="P32:Q32" ca="1">_xlfn.STOCKHISTORY(B32,$P$1,$P$1,0,0)</f>
        <v>44936</v>
      </c>
      <c r="Q32" s="1" vm="182">
        <f ca="1"/>
        <v>13.3</v>
      </c>
      <c r="R32" cm="1" vm="6">
        <f t="array" aca="1" ref="R32:S32" ca="1">_xlfn.STOCKHISTORY(B32,$R$1,$R$1,0,0)</f>
        <v>44876</v>
      </c>
      <c r="S32" s="1" vm="183">
        <f ca="1"/>
        <v>13.518000000000001</v>
      </c>
      <c r="T32" cm="1" vm="8">
        <f t="array" aca="1" ref="T32:U32" ca="1">_xlfn.STOCKHISTORY(B32,$T$1,$T$1,0,0)</f>
        <v>44601</v>
      </c>
      <c r="U32" s="1" vm="184">
        <f ca="1"/>
        <v>19.077999999999999</v>
      </c>
      <c r="V32" cm="1" vm="10">
        <f t="array" aca="1" ref="V32:W32" ca="1">_xlfn.STOCKHISTORY(B32,$V$1,$V$1,0,0)</f>
        <v>43140</v>
      </c>
      <c r="W32" s="1" vm="185">
        <f ca="1"/>
        <v>16.47</v>
      </c>
    </row>
    <row r="33" spans="1:23" x14ac:dyDescent="0.25">
      <c r="A33" t="e" vm="186">
        <v>#VALUE!</v>
      </c>
      <c r="B33" t="str" cm="1">
        <f t="array" ref="B33">_FV(A33,"Símbolo bursátil",TRUE)</f>
        <v>EXV9</v>
      </c>
      <c r="C33" t="s">
        <v>21</v>
      </c>
      <c r="D33" t="s">
        <v>41</v>
      </c>
      <c r="E33" t="s">
        <v>66</v>
      </c>
      <c r="F33" s="3" cm="1">
        <f t="array" ref="F33">_FV(A33,"Cambio (%)",TRUE)</f>
        <v>5.1280000000000006E-3</v>
      </c>
      <c r="G33" s="3">
        <f t="shared" ca="1" si="5"/>
        <v>2.2285443338074806E-2</v>
      </c>
      <c r="H33" s="3">
        <f t="shared" ca="1" si="6"/>
        <v>7.3437888971869425E-2</v>
      </c>
      <c r="I33" s="3">
        <f t="shared" ca="1" si="7"/>
        <v>0.1485190709567441</v>
      </c>
      <c r="J33" s="3">
        <f t="shared" ca="1" si="8"/>
        <v>-5.7643532395664776E-3</v>
      </c>
      <c r="K33" s="3">
        <f t="shared" ca="1" si="9"/>
        <v>-8.5665818490245904E-2</v>
      </c>
      <c r="M33" s="14" cm="1">
        <f t="array" ref="M33">_FV(A33,"Precio")</f>
        <v>21.56</v>
      </c>
      <c r="N33" cm="1" vm="2">
        <f t="array" aca="1" ref="N33:O33" ca="1">_xlfn.STOCKHISTORY(B33,$N$1,$N$1,0,0)</f>
        <v>44958</v>
      </c>
      <c r="O33" s="1" vm="187">
        <f ca="1"/>
        <v>21.09</v>
      </c>
      <c r="P33" cm="1" vm="4">
        <f t="array" aca="1" ref="P33:Q33" ca="1">_xlfn.STOCKHISTORY(B33,$P$1,$P$1,0,0)</f>
        <v>44936</v>
      </c>
      <c r="Q33" s="1" vm="188">
        <f ca="1"/>
        <v>20.085000000000001</v>
      </c>
      <c r="R33" cm="1" vm="6">
        <f t="array" aca="1" ref="R33:S33" ca="1">_xlfn.STOCKHISTORY(B33,$R$1,$R$1,0,0)</f>
        <v>44876</v>
      </c>
      <c r="S33" s="1" vm="189">
        <f ca="1"/>
        <v>18.771999999999998</v>
      </c>
      <c r="T33" cm="1" vm="8">
        <f t="array" aca="1" ref="T33:U33" ca="1">_xlfn.STOCKHISTORY(B33,$T$1,$T$1,0,0)</f>
        <v>44601</v>
      </c>
      <c r="U33" s="1" vm="190">
        <f ca="1"/>
        <v>21.684999999999999</v>
      </c>
      <c r="V33" cm="1" vm="10">
        <f t="array" aca="1" ref="V33:W33" ca="1">_xlfn.STOCKHISTORY(B33,$V$1,$V$1,0,0)</f>
        <v>43140</v>
      </c>
      <c r="W33" s="1" vm="191">
        <f ca="1"/>
        <v>23.58</v>
      </c>
    </row>
    <row r="34" spans="1:23" x14ac:dyDescent="0.25">
      <c r="A34" s="1" t="s">
        <v>0</v>
      </c>
      <c r="B34" s="5" t="s">
        <v>52</v>
      </c>
      <c r="C34" s="1" t="s">
        <v>2</v>
      </c>
      <c r="D34" s="1" t="s">
        <v>40</v>
      </c>
      <c r="E34" s="1"/>
      <c r="F34" s="1" t="s">
        <v>3</v>
      </c>
      <c r="G34" s="1" t="s">
        <v>48</v>
      </c>
      <c r="H34" s="1" t="s">
        <v>49</v>
      </c>
      <c r="I34" s="5" t="s">
        <v>50</v>
      </c>
      <c r="J34" s="5" t="s">
        <v>51</v>
      </c>
      <c r="K34" s="5" t="s">
        <v>52</v>
      </c>
      <c r="M34" s="1"/>
      <c r="O34" s="1"/>
      <c r="Q34" s="1"/>
      <c r="S34" s="1"/>
      <c r="U34" s="1"/>
      <c r="W34" s="1"/>
    </row>
    <row r="35" spans="1:23" x14ac:dyDescent="0.25">
      <c r="A35" t="e" vm="192">
        <v>#VALUE!</v>
      </c>
      <c r="B35" t="str" cm="1">
        <f t="array" ref="B35">_FV(A35,"Símbolo bursátil",TRUE)</f>
        <v>IAU</v>
      </c>
      <c r="C35" s="2" t="s">
        <v>25</v>
      </c>
      <c r="D35" t="s">
        <v>42</v>
      </c>
      <c r="F35" s="3" cm="1">
        <f t="array" ref="F35">_FV(A35,"Cambio (%)",TRUE)</f>
        <v>3.7230000000000002E-3</v>
      </c>
      <c r="G35" s="3">
        <f t="shared" ca="1" si="5"/>
        <v>-3.9328297814944735E-2</v>
      </c>
      <c r="H35" s="3">
        <f t="shared" ca="1" si="6"/>
        <v>-2.2178551375628963E-4</v>
      </c>
      <c r="I35" s="3">
        <f t="shared" ca="1" si="7"/>
        <v>6.1147199046483802E-2</v>
      </c>
      <c r="J35" s="3">
        <f t="shared" ca="1" si="8"/>
        <v>2.1281904215658232E-2</v>
      </c>
      <c r="K35" s="3">
        <f t="shared" ca="1" si="9"/>
        <v>0.40982185273159133</v>
      </c>
      <c r="M35" s="14" cm="1">
        <f t="array" ref="M35">_FV(A35,"Precio")</f>
        <v>35.612099999999998</v>
      </c>
      <c r="N35" cm="1" vm="2">
        <f t="array" aca="1" ref="N35:O35" ca="1">_xlfn.STOCKHISTORY(B35,$N$1,$N$1,0,0)</f>
        <v>44958</v>
      </c>
      <c r="O35" s="1" vm="193">
        <f ca="1"/>
        <v>37.07</v>
      </c>
      <c r="P35" cm="1" vm="4">
        <f t="array" aca="1" ref="P35:Q35" ca="1">_xlfn.STOCKHISTORY(B35,$P$1,$P$1,0,0)</f>
        <v>44936</v>
      </c>
      <c r="Q35" s="1" vm="194">
        <f ca="1"/>
        <v>35.619999999999997</v>
      </c>
      <c r="R35" cm="1" vm="6">
        <f t="array" aca="1" ref="R35:S35" ca="1">_xlfn.STOCKHISTORY(B35,$R$1,$R$1,0,0)</f>
        <v>44876</v>
      </c>
      <c r="S35" s="1" vm="195">
        <f ca="1"/>
        <v>33.56</v>
      </c>
      <c r="T35" cm="1" vm="8">
        <f t="array" aca="1" ref="T35:U35" ca="1">_xlfn.STOCKHISTORY(B35,$T$1,$T$1,0,0)</f>
        <v>44601</v>
      </c>
      <c r="U35" s="1" vm="196">
        <f ca="1"/>
        <v>34.869999999999997</v>
      </c>
      <c r="V35" cm="1" vm="10">
        <f t="array" aca="1" ref="V35:W35" ca="1">_xlfn.STOCKHISTORY(B35,$V$1,$V$1,0,0)</f>
        <v>43140</v>
      </c>
      <c r="W35" s="1" vm="197">
        <f ca="1"/>
        <v>25.26</v>
      </c>
    </row>
    <row r="36" spans="1:23" x14ac:dyDescent="0.25">
      <c r="A36" t="e" vm="198">
        <v>#VALUE!</v>
      </c>
      <c r="B36" t="str" cm="1">
        <f t="array" ref="B36">_FV(A36,"Símbolo bursátil",TRUE)</f>
        <v>SLV</v>
      </c>
      <c r="C36" s="2" t="s">
        <v>26</v>
      </c>
      <c r="D36" t="s">
        <v>42</v>
      </c>
      <c r="F36" s="3" cm="1">
        <f t="array" ref="F36">_FV(A36,"Cambio (%)",TRUE)</f>
        <v>8.5870000000000009E-3</v>
      </c>
      <c r="G36" s="3">
        <f t="shared" ca="1" si="5"/>
        <v>-6.9067028985507206E-2</v>
      </c>
      <c r="H36" s="3">
        <f t="shared" ca="1" si="6"/>
        <v>-5.4072710538426216E-2</v>
      </c>
      <c r="I36" s="3">
        <f t="shared" ca="1" si="7"/>
        <v>3.0325814536340978E-2</v>
      </c>
      <c r="J36" s="3">
        <f t="shared" ca="1" si="8"/>
        <v>-4.5285647933116624E-2</v>
      </c>
      <c r="K36" s="3">
        <f t="shared" ca="1" si="9"/>
        <v>0.33560753736192317</v>
      </c>
      <c r="M36" s="14" cm="1">
        <f t="array" ref="M36">_FV(A36,"Precio")</f>
        <v>20.555</v>
      </c>
      <c r="N36" cm="1" vm="2">
        <f t="array" aca="1" ref="N36:O36" ca="1">_xlfn.STOCKHISTORY(B36,$N$1,$N$1,0,0)</f>
        <v>44958</v>
      </c>
      <c r="O36" s="1" vm="199">
        <f ca="1"/>
        <v>22.08</v>
      </c>
      <c r="P36" cm="1" vm="4">
        <f t="array" aca="1" ref="P36:Q36" ca="1">_xlfn.STOCKHISTORY(B36,$P$1,$P$1,0,0)</f>
        <v>44936</v>
      </c>
      <c r="Q36" s="1" vm="200">
        <f ca="1"/>
        <v>21.73</v>
      </c>
      <c r="R36" cm="1" vm="6">
        <f t="array" aca="1" ref="R36:S36" ca="1">_xlfn.STOCKHISTORY(B36,$R$1,$R$1,0,0)</f>
        <v>44876</v>
      </c>
      <c r="S36" s="1" vm="201">
        <f ca="1"/>
        <v>19.95</v>
      </c>
      <c r="T36" cm="1" vm="8">
        <f t="array" aca="1" ref="T36:U36" ca="1">_xlfn.STOCKHISTORY(B36,$T$1,$T$1,0,0)</f>
        <v>44601</v>
      </c>
      <c r="U36" s="1" vm="202">
        <f ca="1"/>
        <v>21.53</v>
      </c>
      <c r="V36" cm="1" vm="10">
        <f t="array" aca="1" ref="V36:W36" ca="1">_xlfn.STOCKHISTORY(B36,$V$1,$V$1,0,0)</f>
        <v>43140</v>
      </c>
      <c r="W36" s="1" vm="203">
        <f ca="1"/>
        <v>15.39</v>
      </c>
    </row>
    <row r="37" spans="1:23" x14ac:dyDescent="0.25">
      <c r="A37" t="e" vm="204">
        <v>#VALUE!</v>
      </c>
      <c r="B37" t="str" cm="1">
        <f t="array" ref="B37">_FV(A37,"Símbolo bursátil",TRUE)</f>
        <v>BNO</v>
      </c>
      <c r="C37" s="2" t="s">
        <v>27</v>
      </c>
      <c r="D37" t="s">
        <v>42</v>
      </c>
      <c r="F37" s="3" cm="1">
        <f t="array" ref="F37">_FV(A37,"Cambio (%)",TRUE)</f>
        <v>1.1944E-2</v>
      </c>
      <c r="G37" s="3">
        <f t="shared" ca="1" si="5"/>
        <v>2.0437956204379715E-2</v>
      </c>
      <c r="H37" s="3">
        <f t="shared" ca="1" si="6"/>
        <v>6.2713797035347962E-2</v>
      </c>
      <c r="I37" s="3">
        <f t="shared" ca="1" si="7"/>
        <v>-0.10727969348659006</v>
      </c>
      <c r="J37" s="3">
        <f t="shared" ca="1" si="8"/>
        <v>0.12651087832393237</v>
      </c>
      <c r="K37" s="3">
        <f t="shared" ca="1" si="9"/>
        <v>0.62842166569598135</v>
      </c>
      <c r="M37" s="14" cm="1">
        <f t="array" ref="M37">_FV(A37,"Precio")</f>
        <v>27.96</v>
      </c>
      <c r="N37" cm="1" vm="2">
        <f t="array" aca="1" ref="N37:O37" ca="1">_xlfn.STOCKHISTORY(B37,$N$1,$N$1,0,0)</f>
        <v>44958</v>
      </c>
      <c r="O37" s="1" vm="205">
        <f ca="1"/>
        <v>27.4</v>
      </c>
      <c r="P37" cm="1" vm="4">
        <f t="array" aca="1" ref="P37:Q37" ca="1">_xlfn.STOCKHISTORY(B37,$P$1,$P$1,0,0)</f>
        <v>44936</v>
      </c>
      <c r="Q37" s="1" vm="206">
        <f ca="1"/>
        <v>26.31</v>
      </c>
      <c r="R37" cm="1" vm="6">
        <f t="array" aca="1" ref="R37:S37" ca="1">_xlfn.STOCKHISTORY(B37,$R$1,$R$1,0,0)</f>
        <v>44876</v>
      </c>
      <c r="S37" s="1" vm="207">
        <f ca="1"/>
        <v>31.32</v>
      </c>
      <c r="T37" cm="1" vm="8">
        <f t="array" aca="1" ref="T37:U37" ca="1">_xlfn.STOCKHISTORY(B37,$T$1,$T$1,0,0)</f>
        <v>44601</v>
      </c>
      <c r="U37" s="1" vm="208">
        <f ca="1"/>
        <v>24.82</v>
      </c>
      <c r="V37" cm="1" vm="10">
        <f t="array" aca="1" ref="V37:W37" ca="1">_xlfn.STOCKHISTORY(B37,$V$1,$V$1,0,0)</f>
        <v>43140</v>
      </c>
      <c r="W37" s="1" vm="209">
        <f ca="1"/>
        <v>17.170000000000002</v>
      </c>
    </row>
    <row r="38" spans="1:23" x14ac:dyDescent="0.25">
      <c r="A38" t="e" vm="210">
        <v>#VALUE!</v>
      </c>
      <c r="B38" t="str" cm="1">
        <f t="array" ref="B38">_FV(A38,"Símbolo bursátil",TRUE)</f>
        <v>CPER</v>
      </c>
      <c r="C38" s="2" t="s">
        <v>29</v>
      </c>
      <c r="D38" t="s">
        <v>42</v>
      </c>
      <c r="F38" s="3" cm="1">
        <f t="array" ref="F38">_FV(A38,"Cambio (%)",TRUE)</f>
        <v>-5.659E-3</v>
      </c>
      <c r="G38" s="3">
        <f t="shared" ca="1" si="5"/>
        <v>-3.301886792452835E-2</v>
      </c>
      <c r="H38" s="3">
        <f t="shared" ca="1" si="6"/>
        <v>-3.6452004860266785E-3</v>
      </c>
      <c r="I38" s="3">
        <f t="shared" ca="1" si="7"/>
        <v>3.6662452591656125E-2</v>
      </c>
      <c r="J38" s="3">
        <f t="shared" ca="1" si="8"/>
        <v>-0.12951167728237789</v>
      </c>
      <c r="K38" s="3">
        <f t="shared" ca="1" si="9"/>
        <v>0.26153846153846172</v>
      </c>
      <c r="M38" s="14" cm="1">
        <f t="array" ref="M38">_FV(A38,"Precio")</f>
        <v>24.6</v>
      </c>
      <c r="N38" cm="1" vm="2">
        <f t="array" aca="1" ref="N38:O38" ca="1">_xlfn.STOCKHISTORY(B38,$N$1,$N$1,0,0)</f>
        <v>44958</v>
      </c>
      <c r="O38" s="1" vm="211">
        <f ca="1"/>
        <v>25.44</v>
      </c>
      <c r="P38" cm="1" vm="4">
        <f t="array" aca="1" ref="P38:Q38" ca="1">_xlfn.STOCKHISTORY(B38,$P$1,$P$1,0,0)</f>
        <v>44936</v>
      </c>
      <c r="Q38" s="1" vm="212">
        <f ca="1"/>
        <v>24.69</v>
      </c>
      <c r="R38" cm="1" vm="6">
        <f t="array" aca="1" ref="R38:S38" ca="1">_xlfn.STOCKHISTORY(B38,$R$1,$R$1,0,0)</f>
        <v>44876</v>
      </c>
      <c r="S38" s="1" vm="213">
        <f ca="1"/>
        <v>23.73</v>
      </c>
      <c r="T38" cm="1" vm="8">
        <f t="array" aca="1" ref="T38:U38" ca="1">_xlfn.STOCKHISTORY(B38,$T$1,$T$1,0,0)</f>
        <v>44601</v>
      </c>
      <c r="U38" s="1" vm="214">
        <f ca="1"/>
        <v>28.26</v>
      </c>
      <c r="V38" cm="1" vm="10">
        <f t="array" aca="1" ref="V38:W38" ca="1">_xlfn.STOCKHISTORY(B38,$V$1,$V$1,0,0)</f>
        <v>43140</v>
      </c>
      <c r="W38" s="1" vm="215">
        <f ca="1"/>
        <v>19.5</v>
      </c>
    </row>
    <row r="39" spans="1:23" x14ac:dyDescent="0.25">
      <c r="A39" t="e" vm="216">
        <v>#VALUE!</v>
      </c>
      <c r="B39" t="str" cm="1">
        <f t="array" ref="B39">_FV(A39,"Símbolo bursátil",TRUE)</f>
        <v>REMX</v>
      </c>
      <c r="C39" s="2" t="s">
        <v>28</v>
      </c>
      <c r="D39" t="s">
        <v>42</v>
      </c>
      <c r="F39" s="3" cm="1">
        <f t="array" ref="F39">_FV(A39,"Cambio (%)",TRUE)</f>
        <v>-1.5110000000000002E-3</v>
      </c>
      <c r="G39" s="3">
        <f t="shared" ca="1" si="5"/>
        <v>-5.0779647107098924E-2</v>
      </c>
      <c r="H39" s="3">
        <f t="shared" ca="1" si="6"/>
        <v>0.10444020052518499</v>
      </c>
      <c r="I39" s="3">
        <f t="shared" ca="1" si="7"/>
        <v>-6.4313884113661679E-2</v>
      </c>
      <c r="J39" s="3">
        <f t="shared" ca="1" si="8"/>
        <v>-0.14891464311994107</v>
      </c>
      <c r="K39" s="3">
        <f t="shared" ca="1" si="9"/>
        <v>0.1322809593734704</v>
      </c>
      <c r="M39" s="14" cm="1">
        <f t="array" ref="M39">_FV(A39,"Precio")</f>
        <v>92.53</v>
      </c>
      <c r="N39" cm="1" vm="2">
        <f t="array" aca="1" ref="N39:O39" ca="1">_xlfn.STOCKHISTORY(B39,$N$1,$N$1,0,0)</f>
        <v>44958</v>
      </c>
      <c r="O39" s="1" vm="217">
        <f ca="1"/>
        <v>97.48</v>
      </c>
      <c r="P39" cm="1" vm="4">
        <f t="array" aca="1" ref="P39:Q39" ca="1">_xlfn.STOCKHISTORY(B39,$P$1,$P$1,0,0)</f>
        <v>44936</v>
      </c>
      <c r="Q39" s="1" vm="218">
        <f ca="1"/>
        <v>83.78</v>
      </c>
      <c r="R39" cm="1" vm="6">
        <f t="array" aca="1" ref="R39:S39" ca="1">_xlfn.STOCKHISTORY(B39,$R$1,$R$1,0,0)</f>
        <v>44876</v>
      </c>
      <c r="S39" s="1" vm="219">
        <f ca="1"/>
        <v>98.89</v>
      </c>
      <c r="T39" cm="1" vm="8">
        <f t="array" aca="1" ref="T39:U39" ca="1">_xlfn.STOCKHISTORY(B39,$T$1,$T$1,0,0)</f>
        <v>44601</v>
      </c>
      <c r="U39" s="1" vm="220">
        <f ca="1"/>
        <v>108.72</v>
      </c>
      <c r="V39" cm="1" vm="10">
        <f t="array" aca="1" ref="V39:W39" ca="1">_xlfn.STOCKHISTORY(B39,$V$1,$V$1,0,0)</f>
        <v>43140</v>
      </c>
      <c r="W39" s="1" vm="221">
        <f ca="1"/>
        <v>81.72</v>
      </c>
    </row>
    <row r="40" spans="1:23" x14ac:dyDescent="0.25">
      <c r="A40" t="e" vm="222">
        <v>#VALUE!</v>
      </c>
      <c r="B40" t="str" cm="1">
        <f t="array" ref="B40">_FV(A40,"Símbolo bursátil",TRUE)</f>
        <v>IH2O</v>
      </c>
      <c r="C40" s="2" t="s">
        <v>61</v>
      </c>
      <c r="D40" t="s">
        <v>42</v>
      </c>
      <c r="F40" s="3" cm="1">
        <f t="array" ref="F40">_FV(A40,"Cambio (%)",TRUE)</f>
        <v>-4.2180000000000004E-3</v>
      </c>
      <c r="G40" s="3">
        <f t="shared" ref="G40" ca="1" si="15">(M40/O40-1)</f>
        <v>1.922286184210531E-2</v>
      </c>
      <c r="H40" s="3">
        <f t="shared" ref="H40" ca="1" si="16">(M40/Q40-1)</f>
        <v>4.7654268808114963E-2</v>
      </c>
      <c r="I40" s="3">
        <f t="shared" ref="I40" ca="1" si="17">(M40/S40-1)</f>
        <v>3.2059956281877744E-2</v>
      </c>
      <c r="J40" s="3">
        <f t="shared" ref="J40" ca="1" si="18">(M40/U40-1)</f>
        <v>6.065468549422337E-2</v>
      </c>
      <c r="K40" s="3">
        <f t="shared" ref="K40" ca="1" si="19">(M40/W40-1)</f>
        <v>0.77132648503796331</v>
      </c>
      <c r="M40" s="14" cm="1">
        <f t="array" ref="M40">_FV(A40,"Precio")</f>
        <v>4957.5</v>
      </c>
      <c r="N40" cm="1" vm="2">
        <f t="array" aca="1" ref="N40:O40" ca="1">_xlfn.STOCKHISTORY(B40,$N$1,$N$1,0,0)</f>
        <v>44958</v>
      </c>
      <c r="O40" s="1" vm="223">
        <f ca="1"/>
        <v>4864</v>
      </c>
      <c r="P40" cm="1" vm="4">
        <f t="array" aca="1" ref="P40:Q40" ca="1">_xlfn.STOCKHISTORY(B40,$P$1,$P$1,0,0)</f>
        <v>44936</v>
      </c>
      <c r="Q40" s="1" vm="224">
        <f ca="1"/>
        <v>4732</v>
      </c>
      <c r="R40" cm="1" vm="6">
        <f t="array" aca="1" ref="R40:S40" ca="1">_xlfn.STOCKHISTORY(B40,$R$1,$R$1,0,0)</f>
        <v>44876</v>
      </c>
      <c r="S40" s="1" vm="225">
        <f ca="1"/>
        <v>4803.5</v>
      </c>
      <c r="T40" cm="1" vm="8">
        <f t="array" aca="1" ref="T40:U40" ca="1">_xlfn.STOCKHISTORY(B40,$T$1,$T$1,0,0)</f>
        <v>44601</v>
      </c>
      <c r="U40" s="1" vm="226">
        <f ca="1"/>
        <v>4674</v>
      </c>
      <c r="V40" cm="1" vm="10">
        <f t="array" aca="1" ref="V40:W40" ca="1">_xlfn.STOCKHISTORY(B40,$V$1,$V$1,0,0)</f>
        <v>43140</v>
      </c>
      <c r="W40" s="1" vm="227">
        <f ca="1"/>
        <v>2798.75</v>
      </c>
    </row>
    <row r="41" spans="1:23" x14ac:dyDescent="0.25">
      <c r="A41" s="1" t="s">
        <v>0</v>
      </c>
      <c r="B41" s="5" t="s">
        <v>52</v>
      </c>
      <c r="C41" s="1" t="s">
        <v>2</v>
      </c>
      <c r="D41" s="1" t="s">
        <v>40</v>
      </c>
      <c r="E41" s="1"/>
      <c r="F41" s="1" t="s">
        <v>3</v>
      </c>
      <c r="G41" s="1" t="s">
        <v>48</v>
      </c>
      <c r="H41" s="1" t="s">
        <v>49</v>
      </c>
      <c r="I41" s="5" t="s">
        <v>50</v>
      </c>
      <c r="J41" s="5" t="s">
        <v>51</v>
      </c>
      <c r="K41" s="5" t="s">
        <v>52</v>
      </c>
      <c r="M41" s="1"/>
      <c r="O41" s="1"/>
      <c r="Q41" s="1"/>
      <c r="S41" s="1"/>
      <c r="U41" s="1"/>
      <c r="W41" s="1"/>
    </row>
    <row r="42" spans="1:23" x14ac:dyDescent="0.25">
      <c r="A42" t="e" vm="228">
        <v>#VALUE!</v>
      </c>
      <c r="B42" t="str" cm="1">
        <f t="array" ref="B42">_FV(A42,"Símbolo bursátil",TRUE)</f>
        <v>EURUSD</v>
      </c>
      <c r="C42" s="2" t="s">
        <v>31</v>
      </c>
      <c r="D42" t="s">
        <v>43</v>
      </c>
      <c r="F42" s="3" cm="1">
        <f t="array" ref="F42">_FV(A42,"Cambio (%)",TRUE)</f>
        <v>3.7300000000000001E-4</v>
      </c>
      <c r="G42" s="3">
        <f t="shared" ca="1" si="5"/>
        <v>-2.384202384202383E-2</v>
      </c>
      <c r="H42" s="3">
        <f t="shared" ca="1" si="6"/>
        <v>-6.5213340786274276E-4</v>
      </c>
      <c r="I42" s="3">
        <f t="shared" ca="1" si="7"/>
        <v>3.6224884080370945E-2</v>
      </c>
      <c r="J42" s="3">
        <f t="shared" ca="1" si="8"/>
        <v>-6.084748730520062E-2</v>
      </c>
      <c r="K42" s="3">
        <f t="shared" ca="1" si="9"/>
        <v>-0.1231096215155727</v>
      </c>
      <c r="M42" s="14" cm="1">
        <f t="array" ref="M42">_FV(A42,"Precio")</f>
        <v>1.0727</v>
      </c>
      <c r="N42" cm="1" vm="2">
        <f t="array" aca="1" ref="N42:O42" ca="1">_xlfn.STOCKHISTORY(B42,$N$1,$N$1,0,0)</f>
        <v>44958</v>
      </c>
      <c r="O42" s="1" vm="229">
        <f ca="1"/>
        <v>1.0989</v>
      </c>
      <c r="P42" cm="1" vm="4">
        <f t="array" aca="1" ref="P42:Q42" ca="1">_xlfn.STOCKHISTORY(B42,$P$1,$P$1,0,0)</f>
        <v>44936</v>
      </c>
      <c r="Q42" s="1" vm="230">
        <f ca="1"/>
        <v>1.0733999999999999</v>
      </c>
      <c r="R42" cm="1" vm="6">
        <f t="array" aca="1" ref="R42:S42" ca="1">_xlfn.STOCKHISTORY(B42,$R$1,$R$1,0,0)</f>
        <v>44876</v>
      </c>
      <c r="S42" s="1" vm="231">
        <f ca="1"/>
        <v>1.0351999999999999</v>
      </c>
      <c r="T42" cm="1" vm="8">
        <f t="array" aca="1" ref="T42:U42" ca="1">_xlfn.STOCKHISTORY(B42,$T$1,$T$1,0,0)</f>
        <v>44601</v>
      </c>
      <c r="U42" s="1" vm="232">
        <f ca="1"/>
        <v>1.1422000000000001</v>
      </c>
      <c r="V42" cm="1" vm="10">
        <f t="array" aca="1" ref="V42:W42" ca="1">_xlfn.STOCKHISTORY(B42,$V$1,$V$1,0,0)</f>
        <v>43140</v>
      </c>
      <c r="W42" s="1" vm="233">
        <f ca="1"/>
        <v>1.2233000000000001</v>
      </c>
    </row>
    <row r="43" spans="1:23" x14ac:dyDescent="0.25">
      <c r="A43" t="e" vm="234">
        <v>#VALUE!</v>
      </c>
      <c r="B43" t="str" cm="1">
        <f t="array" ref="B43">_FV(A43,"Símbolo bursátil",TRUE)</f>
        <v>USDEUR</v>
      </c>
      <c r="C43" s="2" t="s">
        <v>30</v>
      </c>
      <c r="D43" t="s">
        <v>43</v>
      </c>
      <c r="F43" s="3" cm="1">
        <f t="array" ref="F43">_FV(A43,"Cambio (%)",TRUE)</f>
        <v>-2.1460000000000001E-4</v>
      </c>
      <c r="G43" s="3">
        <f t="shared" ca="1" si="5"/>
        <v>2.4291052978676619E-2</v>
      </c>
      <c r="H43" s="3">
        <f t="shared" ca="1" si="6"/>
        <v>6.4426071083434344E-4</v>
      </c>
      <c r="I43" s="3">
        <f t="shared" ca="1" si="7"/>
        <v>-3.4900579950290056E-2</v>
      </c>
      <c r="J43" s="3">
        <f t="shared" ca="1" si="8"/>
        <v>6.47851919561242E-2</v>
      </c>
      <c r="K43" s="3">
        <f t="shared" ca="1" si="9"/>
        <v>0.14035731767009296</v>
      </c>
      <c r="M43" s="14" cm="1">
        <f t="array" ref="M43">_FV(A43,"Precio")</f>
        <v>0.93189999999999995</v>
      </c>
      <c r="N43" cm="1" vm="2">
        <f t="array" aca="1" ref="N43:O43" ca="1">_xlfn.STOCKHISTORY(B43,$N$1,$N$1,0,0)</f>
        <v>44958</v>
      </c>
      <c r="O43" s="1" vm="235">
        <f ca="1"/>
        <v>0.90980000000000005</v>
      </c>
      <c r="P43" cm="1" vm="4">
        <f t="array" aca="1" ref="P43:Q43" ca="1">_xlfn.STOCKHISTORY(B43,$P$1,$P$1,0,0)</f>
        <v>44936</v>
      </c>
      <c r="Q43" s="1" vm="236">
        <f ca="1"/>
        <v>0.93130000000000002</v>
      </c>
      <c r="R43" cm="1" vm="6">
        <f t="array" aca="1" ref="R43:S43" ca="1">_xlfn.STOCKHISTORY(B43,$R$1,$R$1,0,0)</f>
        <v>44876</v>
      </c>
      <c r="S43" s="1" vm="237">
        <f ca="1"/>
        <v>0.96560000000000001</v>
      </c>
      <c r="T43" cm="1" vm="8">
        <f t="array" aca="1" ref="T43:U43" ca="1">_xlfn.STOCKHISTORY(B43,$T$1,$T$1,0,0)</f>
        <v>44601</v>
      </c>
      <c r="U43" s="1" vm="238">
        <f ca="1"/>
        <v>0.87519999999999998</v>
      </c>
      <c r="V43" cm="1" vm="10">
        <f t="array" aca="1" ref="V43:W43" ca="1">_xlfn.STOCKHISTORY(B43,$V$1,$V$1,0,0)</f>
        <v>43140</v>
      </c>
      <c r="W43" s="1" vm="239">
        <f ca="1"/>
        <v>0.81720000000000004</v>
      </c>
    </row>
    <row r="44" spans="1:23" x14ac:dyDescent="0.25">
      <c r="A44" t="e" vm="240">
        <v>#VALUE!</v>
      </c>
      <c r="B44" t="str" cm="1">
        <f t="array" ref="B44">_FV(A44,"Símbolo bursátil",TRUE)</f>
        <v>USDGBP</v>
      </c>
      <c r="C44" s="2" t="s">
        <v>32</v>
      </c>
      <c r="D44" t="s">
        <v>43</v>
      </c>
      <c r="F44" s="3" cm="1">
        <f t="array" ref="F44">_FV(A44,"Cambio (%)",TRUE)</f>
        <v>-2.892E-3</v>
      </c>
      <c r="G44" s="3">
        <f t="shared" ca="1" si="5"/>
        <v>2.438722456053477E-2</v>
      </c>
      <c r="H44" s="3">
        <f t="shared" ca="1" si="6"/>
        <v>6.2013618677043691E-3</v>
      </c>
      <c r="I44" s="3">
        <f t="shared" ca="1" si="7"/>
        <v>-2.0362258790103005E-2</v>
      </c>
      <c r="J44" s="3">
        <f t="shared" ca="1" si="8"/>
        <v>0.12005955603681651</v>
      </c>
      <c r="K44" s="3">
        <f t="shared" ca="1" si="9"/>
        <v>0.1453287197231834</v>
      </c>
      <c r="M44" s="14" cm="1">
        <f t="array" ref="M44">_FV(A44,"Precio")</f>
        <v>0.82750000000000001</v>
      </c>
      <c r="N44" cm="1" vm="2">
        <f t="array" aca="1" ref="N44:O44" ca="1">_xlfn.STOCKHISTORY(B44,$N$1,$N$1,0,0)</f>
        <v>44958</v>
      </c>
      <c r="O44" s="1" vm="241">
        <f ca="1"/>
        <v>0.80779999999999996</v>
      </c>
      <c r="P44" cm="1" vm="4">
        <f t="array" aca="1" ref="P44:Q44" ca="1">_xlfn.STOCKHISTORY(B44,$P$1,$P$1,0,0)</f>
        <v>44936</v>
      </c>
      <c r="Q44" s="1" vm="242">
        <f ca="1"/>
        <v>0.82240000000000002</v>
      </c>
      <c r="R44" cm="1" vm="6">
        <f t="array" aca="1" ref="R44:S44" ca="1">_xlfn.STOCKHISTORY(B44,$R$1,$R$1,0,0)</f>
        <v>44876</v>
      </c>
      <c r="S44" s="1" vm="243">
        <f ca="1"/>
        <v>0.84470000000000001</v>
      </c>
      <c r="T44" cm="1" vm="8">
        <f t="array" aca="1" ref="T44:U44" ca="1">_xlfn.STOCKHISTORY(B44,$T$1,$T$1,0,0)</f>
        <v>44601</v>
      </c>
      <c r="U44" s="1" vm="244">
        <f ca="1"/>
        <v>0.73880000000000001</v>
      </c>
      <c r="V44" cm="1" vm="10">
        <f t="array" aca="1" ref="V44:W44" ca="1">_xlfn.STOCKHISTORY(B44,$V$1,$V$1,0,0)</f>
        <v>43140</v>
      </c>
      <c r="W44" s="1" vm="245">
        <f ca="1"/>
        <v>0.72250000000000003</v>
      </c>
    </row>
    <row r="45" spans="1:23" x14ac:dyDescent="0.25">
      <c r="A45" t="e" vm="246">
        <v>#VALUE!</v>
      </c>
      <c r="B45" t="str" cm="1">
        <f t="array" ref="B45">_FV(A45,"Símbolo bursátil",TRUE)</f>
        <v>USDCNY</v>
      </c>
      <c r="C45" s="2" t="s">
        <v>33</v>
      </c>
      <c r="D45" t="s">
        <v>43</v>
      </c>
      <c r="F45" s="3" cm="1">
        <f t="array" ref="F45">_FV(A45,"Cambio (%)",TRUE)</f>
        <v>-5.5960000000000005E-4</v>
      </c>
      <c r="G45" s="3">
        <f t="shared" ca="1" si="5"/>
        <v>6.9133311574638423E-3</v>
      </c>
      <c r="H45" s="3">
        <f t="shared" ca="1" si="6"/>
        <v>1.5050907481186648E-3</v>
      </c>
      <c r="I45" s="3">
        <f t="shared" ca="1" si="7"/>
        <v>-4.4944136436551929E-2</v>
      </c>
      <c r="J45" s="3">
        <f t="shared" ca="1" si="8"/>
        <v>6.6851097942438598E-2</v>
      </c>
      <c r="K45" s="3">
        <f t="shared" ca="1" si="9"/>
        <v>7.7915065273322259E-2</v>
      </c>
      <c r="M45" s="14" cm="1">
        <f t="array" ref="M45">_FV(A45,"Precio")</f>
        <v>6.7872000000000003</v>
      </c>
      <c r="N45" cm="1" vm="2">
        <f t="array" aca="1" ref="N45:O45" ca="1">_xlfn.STOCKHISTORY(B45,$N$1,$N$1,0,0)</f>
        <v>44958</v>
      </c>
      <c r="O45" s="1" vm="247">
        <f ca="1"/>
        <v>6.7405999999999997</v>
      </c>
      <c r="P45" cm="1" vm="4">
        <f t="array" aca="1" ref="P45:Q45" ca="1">_xlfn.STOCKHISTORY(B45,$P$1,$P$1,0,0)</f>
        <v>44936</v>
      </c>
      <c r="Q45" s="1" vm="248">
        <f ca="1"/>
        <v>6.7770000000000001</v>
      </c>
      <c r="R45" cm="1" vm="6">
        <f t="array" aca="1" ref="R45:S45" ca="1">_xlfn.STOCKHISTORY(B45,$R$1,$R$1,0,0)</f>
        <v>44876</v>
      </c>
      <c r="S45" s="1" vm="249">
        <f ca="1"/>
        <v>7.1066000000000003</v>
      </c>
      <c r="T45" cm="1" vm="8">
        <f t="array" aca="1" ref="T45:U45" ca="1">_xlfn.STOCKHISTORY(B45,$T$1,$T$1,0,0)</f>
        <v>44601</v>
      </c>
      <c r="U45" s="1" vm="250">
        <f ca="1"/>
        <v>6.3619000000000003</v>
      </c>
      <c r="V45" cm="1" vm="10">
        <f t="array" aca="1" ref="V45:W45" ca="1">_xlfn.STOCKHISTORY(B45,$V$1,$V$1,0,0)</f>
        <v>43140</v>
      </c>
      <c r="W45" s="1" vm="251">
        <f ca="1"/>
        <v>6.2965999999999998</v>
      </c>
    </row>
    <row r="46" spans="1:23" x14ac:dyDescent="0.25">
      <c r="A46" t="e" vm="252">
        <v>#VALUE!</v>
      </c>
      <c r="B46" t="str" cm="1">
        <f t="array" ref="B46">_FV(A46,"Símbolo bursátil",TRUE)</f>
        <v>BTCUSD</v>
      </c>
      <c r="C46" s="2" t="s">
        <v>34</v>
      </c>
      <c r="D46" t="s">
        <v>43</v>
      </c>
      <c r="F46" s="3" cm="1">
        <f t="array" ref="F46">_FV(A46,"Cambio (%)",TRUE)</f>
        <v>-1.5205999999999999E-2</v>
      </c>
      <c r="G46" s="3">
        <f t="shared" ca="1" si="5"/>
        <v>-3.5415276780813354E-2</v>
      </c>
      <c r="H46" s="3">
        <f t="shared" ca="1" si="6"/>
        <v>0.30726276804189778</v>
      </c>
      <c r="I46" s="3">
        <f t="shared" ca="1" si="7"/>
        <v>0.363510803390235</v>
      </c>
      <c r="J46" s="3">
        <f t="shared" ca="1" si="8"/>
        <v>-0.4864214839021811</v>
      </c>
      <c r="K46" s="3">
        <f t="shared" ca="1" si="9"/>
        <v>1.6723714979920006</v>
      </c>
      <c r="M46" s="14" cm="1">
        <f t="array" ref="M46">_FV(A46,"Precio")</f>
        <v>22844.26</v>
      </c>
      <c r="N46" cm="1" vm="2">
        <f t="array" aca="1" ref="N46:O46" ca="1">_xlfn.STOCKHISTORY(B46,$N$1,$N$1,0,0)</f>
        <v>44958</v>
      </c>
      <c r="O46" s="1" vm="253">
        <f ca="1"/>
        <v>23683</v>
      </c>
      <c r="P46" cm="1" vm="4">
        <f t="array" aca="1" ref="P46:Q46" ca="1">_xlfn.STOCKHISTORY(B46,$P$1,$P$1,0,0)</f>
        <v>44936</v>
      </c>
      <c r="Q46" s="1" vm="254">
        <f ca="1"/>
        <v>17474.88</v>
      </c>
      <c r="R46" cm="1" vm="6">
        <f t="array" aca="1" ref="R46:S46" ca="1">_xlfn.STOCKHISTORY(B46,$R$1,$R$1,0,0)</f>
        <v>44876</v>
      </c>
      <c r="S46" s="1" vm="255">
        <f ca="1"/>
        <v>16754</v>
      </c>
      <c r="T46" cm="1" vm="8">
        <f t="array" aca="1" ref="T46:U46" ca="1">_xlfn.STOCKHISTORY(B46,$T$1,$T$1,0,0)</f>
        <v>44601</v>
      </c>
      <c r="U46" s="1" vm="256">
        <f ca="1"/>
        <v>44480.56</v>
      </c>
      <c r="V46" cm="1" vm="10">
        <f t="array" aca="1" ref="V46:W46" ca="1">_xlfn.STOCKHISTORY(B46,$V$1,$V$1,0,0)</f>
        <v>43140</v>
      </c>
      <c r="W46" s="1" vm="257">
        <f ca="1"/>
        <v>8548.31</v>
      </c>
    </row>
    <row r="47" spans="1:23" x14ac:dyDescent="0.25">
      <c r="A47" t="e" vm="258">
        <v>#VALUE!</v>
      </c>
      <c r="B47" t="str" cm="1">
        <f t="array" ref="B47">_FV(A47,"Símbolo bursátil",TRUE)</f>
        <v>USDRUB</v>
      </c>
      <c r="C47" s="2" t="s">
        <v>46</v>
      </c>
      <c r="D47" t="s">
        <v>43</v>
      </c>
      <c r="F47" s="3" cm="1">
        <f t="array" ref="F47">_FV(A47,"Cambio (%)",TRUE)</f>
        <v>2.0409E-2</v>
      </c>
      <c r="G47" s="3">
        <f t="shared" ca="1" si="5"/>
        <v>4.8153633703250653E-2</v>
      </c>
      <c r="H47" s="3">
        <f t="shared" ca="1" si="6"/>
        <v>5.131296603296942E-2</v>
      </c>
      <c r="I47" s="3">
        <f t="shared" ca="1" si="7"/>
        <v>0.22998320738874911</v>
      </c>
      <c r="J47" s="3">
        <f t="shared" ca="1" si="8"/>
        <v>-1.8744800367608061E-2</v>
      </c>
      <c r="K47" s="3">
        <f t="shared" ca="1" si="9"/>
        <v>0.25569382846425648</v>
      </c>
      <c r="M47" s="14" cm="1">
        <f t="array" ref="M47">_FV(A47,"Precio")</f>
        <v>73.245500000000007</v>
      </c>
      <c r="N47" cm="1" vm="2">
        <f t="array" aca="1" ref="N47:O47" ca="1">_xlfn.STOCKHISTORY(B47,$N$1,$N$1,0,0)</f>
        <v>44958</v>
      </c>
      <c r="O47" s="1" vm="259">
        <f ca="1"/>
        <v>69.880499999999998</v>
      </c>
      <c r="P47" cm="1" vm="4">
        <f t="array" aca="1" ref="P47:Q47" ca="1">_xlfn.STOCKHISTORY(B47,$P$1,$P$1,0,0)</f>
        <v>44936</v>
      </c>
      <c r="Q47" s="1" vm="260">
        <f ca="1"/>
        <v>69.670500000000004</v>
      </c>
      <c r="R47" cm="1" vm="6">
        <f t="array" aca="1" ref="R47:S47" ca="1">_xlfn.STOCKHISTORY(B47,$R$1,$R$1,0,0)</f>
        <v>44876</v>
      </c>
      <c r="S47" s="1" vm="261">
        <f ca="1"/>
        <v>59.55</v>
      </c>
      <c r="T47" cm="1" vm="8">
        <f t="array" aca="1" ref="T47:U47" ca="1">_xlfn.STOCKHISTORY(B47,$T$1,$T$1,0,0)</f>
        <v>44601</v>
      </c>
      <c r="U47" s="1" vm="262">
        <f ca="1"/>
        <v>74.6447</v>
      </c>
      <c r="V47" cm="1" vm="10">
        <f t="array" aca="1" ref="V47:W47" ca="1">_xlfn.STOCKHISTORY(B47,$V$1,$V$1,0,0)</f>
        <v>43140</v>
      </c>
      <c r="W47" s="1" vm="263">
        <f ca="1"/>
        <v>58.3307</v>
      </c>
    </row>
    <row r="48" spans="1:23" x14ac:dyDescent="0.25">
      <c r="A48" t="e" vm="264">
        <v>#VALUE!</v>
      </c>
      <c r="B48" t="str" cm="1">
        <f t="array" ref="B48">_FV(A48,"Símbolo bursátil",TRUE)</f>
        <v>USDJPY</v>
      </c>
      <c r="C48" s="2" t="s">
        <v>47</v>
      </c>
      <c r="D48" t="s">
        <v>43</v>
      </c>
      <c r="F48" s="3" cm="1">
        <f t="array" ref="F48">_FV(A48,"Cambio (%)",TRUE)</f>
        <v>1.7549999999999998E-3</v>
      </c>
      <c r="G48" s="3">
        <f t="shared" ca="1" si="5"/>
        <v>1.8226944853796612E-2</v>
      </c>
      <c r="H48" s="3">
        <f t="shared" ca="1" si="6"/>
        <v>-7.3345935727787692E-3</v>
      </c>
      <c r="I48" s="3">
        <f t="shared" ca="1" si="7"/>
        <v>-5.4110526695006822E-2</v>
      </c>
      <c r="J48" s="3">
        <f t="shared" ca="1" si="8"/>
        <v>0.13672179409472696</v>
      </c>
      <c r="K48" s="3">
        <f t="shared" ca="1" si="9"/>
        <v>0.2068394925537782</v>
      </c>
      <c r="M48" s="14" cm="1">
        <f t="array" ref="M48">_FV(A48,"Precio")</f>
        <v>131.28</v>
      </c>
      <c r="N48" cm="1" vm="2">
        <f t="array" aca="1" ref="N48:O48" ca="1">_xlfn.STOCKHISTORY(B48,$N$1,$N$1,0,0)</f>
        <v>44958</v>
      </c>
      <c r="O48" s="1" vm="265">
        <f ca="1"/>
        <v>128.93</v>
      </c>
      <c r="P48" cm="1" vm="4">
        <f t="array" aca="1" ref="P48:Q48" ca="1">_xlfn.STOCKHISTORY(B48,$P$1,$P$1,0,0)</f>
        <v>44936</v>
      </c>
      <c r="Q48" s="1" vm="266">
        <f ca="1"/>
        <v>132.25</v>
      </c>
      <c r="R48" cm="1" vm="6">
        <f t="array" aca="1" ref="R48:S48" ca="1">_xlfn.STOCKHISTORY(B48,$R$1,$R$1,0,0)</f>
        <v>44876</v>
      </c>
      <c r="S48" s="1" vm="267">
        <f ca="1"/>
        <v>138.79</v>
      </c>
      <c r="T48" cm="1" vm="8">
        <f t="array" aca="1" ref="T48:U48" ca="1">_xlfn.STOCKHISTORY(B48,$T$1,$T$1,0,0)</f>
        <v>44601</v>
      </c>
      <c r="U48" s="1" vm="268">
        <f ca="1"/>
        <v>115.49</v>
      </c>
      <c r="V48" cm="1" vm="10">
        <f t="array" aca="1" ref="V48:W48" ca="1">_xlfn.STOCKHISTORY(B48,$V$1,$V$1,0,0)</f>
        <v>43140</v>
      </c>
      <c r="W48" s="1" vm="269">
        <f ca="1"/>
        <v>108.78</v>
      </c>
    </row>
    <row r="49" spans="1:23" x14ac:dyDescent="0.25">
      <c r="A49" s="1" t="s">
        <v>0</v>
      </c>
      <c r="B49" s="5" t="s">
        <v>52</v>
      </c>
      <c r="C49" s="1" t="s">
        <v>2</v>
      </c>
      <c r="D49" s="1" t="s">
        <v>40</v>
      </c>
      <c r="E49" s="1"/>
      <c r="F49" s="1" t="s">
        <v>3</v>
      </c>
      <c r="G49" s="1" t="s">
        <v>48</v>
      </c>
      <c r="H49" s="1" t="s">
        <v>49</v>
      </c>
      <c r="I49" s="5" t="s">
        <v>50</v>
      </c>
      <c r="J49" s="5" t="s">
        <v>51</v>
      </c>
      <c r="K49" s="5" t="s">
        <v>52</v>
      </c>
      <c r="M49" s="1"/>
      <c r="O49" s="1"/>
      <c r="Q49" s="1"/>
      <c r="S49" s="1"/>
      <c r="U49" s="1"/>
      <c r="W49" s="1"/>
    </row>
    <row r="50" spans="1:23" x14ac:dyDescent="0.25">
      <c r="A50" t="e" vm="270">
        <v>#VALUE!</v>
      </c>
      <c r="B50" t="str" cm="1">
        <f t="array" ref="B50">_FV(A50,"Símbolo bursátil",TRUE)</f>
        <v>IS0P</v>
      </c>
      <c r="C50" s="2" t="s">
        <v>35</v>
      </c>
      <c r="D50" t="s">
        <v>44</v>
      </c>
      <c r="F50" s="3" cm="1">
        <f t="array" ref="F50">_FV(A50,"Cambio (%)",TRUE)</f>
        <v>-3.4510000000000001E-3</v>
      </c>
      <c r="G50" s="3">
        <f t="shared" ca="1" si="5"/>
        <v>-2.3598618283798833E-3</v>
      </c>
      <c r="H50" s="3">
        <f t="shared" ca="1" si="6"/>
        <v>1.4075320127706625E-3</v>
      </c>
      <c r="I50" s="3">
        <f t="shared" ca="1" si="7"/>
        <v>-9.4067307365777175E-3</v>
      </c>
      <c r="J50" s="3">
        <f t="shared" ca="1" si="8"/>
        <v>-0.13503736211600048</v>
      </c>
      <c r="K50" s="3">
        <f t="shared" ca="1" si="9"/>
        <v>-0.10190886699507395</v>
      </c>
      <c r="M50" s="14" cm="1">
        <f t="array" ref="M50">_FV(A50,"Precio")</f>
        <v>145.85</v>
      </c>
      <c r="N50" cm="1" vm="2">
        <f t="array" aca="1" ref="N50:O50" ca="1">_xlfn.STOCKHISTORY(B50,$N$1,$N$1,0,0)</f>
        <v>44958</v>
      </c>
      <c r="O50" s="1" vm="271">
        <f ca="1"/>
        <v>146.19499999999999</v>
      </c>
      <c r="P50" cm="1" vm="4">
        <f t="array" aca="1" ref="P50:Q50" ca="1">_xlfn.STOCKHISTORY(B50,$P$1,$P$1,0,0)</f>
        <v>44936</v>
      </c>
      <c r="Q50" s="1" vm="272">
        <f ca="1"/>
        <v>145.64500000000001</v>
      </c>
      <c r="R50" cm="1" vm="6">
        <f t="array" aca="1" ref="R50:S50" ca="1">_xlfn.STOCKHISTORY(B50,$R$1,$R$1,0,0)</f>
        <v>44876</v>
      </c>
      <c r="S50" s="1" vm="273">
        <f ca="1"/>
        <v>147.23500000000001</v>
      </c>
      <c r="T50" cm="1" vm="8">
        <f t="array" aca="1" ref="T50:U50" ca="1">_xlfn.STOCKHISTORY(B50,$T$1,$T$1,0,0)</f>
        <v>44601</v>
      </c>
      <c r="U50" s="1" vm="274">
        <f ca="1"/>
        <v>168.62</v>
      </c>
      <c r="V50" cm="1" vm="10">
        <f t="array" aca="1" ref="V50:W50" ca="1">_xlfn.STOCKHISTORY(B50,$V$1,$V$1,0,0)</f>
        <v>43140</v>
      </c>
      <c r="W50" s="1" vm="275">
        <f ca="1"/>
        <v>162.4</v>
      </c>
    </row>
    <row r="51" spans="1:23" x14ac:dyDescent="0.25">
      <c r="A51" t="e" vm="276">
        <v>#VALUE!</v>
      </c>
      <c r="B51" t="str" cm="1">
        <f t="array" ref="B51">_FV(A51,"Símbolo bursátil",TRUE)</f>
        <v>IS0L</v>
      </c>
      <c r="C51" s="2" t="s">
        <v>36</v>
      </c>
      <c r="D51" t="s">
        <v>44</v>
      </c>
      <c r="F51" s="3" cm="1">
        <f t="array" ref="F51">_FV(A51,"Cambio (%)",TRUE)</f>
        <v>-3.4640000000000001E-3</v>
      </c>
      <c r="G51" s="3">
        <f t="shared" ca="1" si="5"/>
        <v>-5.0648548486720291E-3</v>
      </c>
      <c r="H51" s="3">
        <f t="shared" ca="1" si="6"/>
        <v>-1.4051909406513907E-3</v>
      </c>
      <c r="I51" s="3">
        <f t="shared" ca="1" si="7"/>
        <v>-8.0466376549799268E-3</v>
      </c>
      <c r="J51" s="3">
        <f t="shared" ca="1" si="8"/>
        <v>-0.14243123336291041</v>
      </c>
      <c r="K51" s="3">
        <f t="shared" ca="1" si="9"/>
        <v>-0.11468562216034006</v>
      </c>
      <c r="M51" s="14" cm="1">
        <f t="array" ref="M51">_FV(A51,"Precio")</f>
        <v>120.81</v>
      </c>
      <c r="N51" cm="1" vm="2">
        <f t="array" aca="1" ref="N51:O51" ca="1">_xlfn.STOCKHISTORY(B51,$N$1,$N$1,0,0)</f>
        <v>44958</v>
      </c>
      <c r="O51" s="1" vm="277">
        <f ca="1"/>
        <v>121.425</v>
      </c>
      <c r="P51" cm="1" vm="4">
        <f t="array" aca="1" ref="P51:Q51" ca="1">_xlfn.STOCKHISTORY(B51,$P$1,$P$1,0,0)</f>
        <v>44936</v>
      </c>
      <c r="Q51" s="1" vm="278">
        <f ca="1"/>
        <v>120.98</v>
      </c>
      <c r="R51" cm="1" vm="6">
        <f t="array" aca="1" ref="R51:S51" ca="1">_xlfn.STOCKHISTORY(B51,$R$1,$R$1,0,0)</f>
        <v>44876</v>
      </c>
      <c r="S51" s="1" vm="279">
        <f ca="1"/>
        <v>121.79</v>
      </c>
      <c r="T51" cm="1" vm="8">
        <f t="array" aca="1" ref="T51:U51" ca="1">_xlfn.STOCKHISTORY(B51,$T$1,$T$1,0,0)</f>
        <v>44601</v>
      </c>
      <c r="U51" s="1" vm="280">
        <f ca="1"/>
        <v>140.875</v>
      </c>
      <c r="V51" cm="1" vm="10">
        <f t="array" aca="1" ref="V51:W51" ca="1">_xlfn.STOCKHISTORY(B51,$V$1,$V$1,0,0)</f>
        <v>43140</v>
      </c>
      <c r="W51" s="1" vm="281">
        <f ca="1"/>
        <v>136.46</v>
      </c>
    </row>
    <row r="52" spans="1:23" x14ac:dyDescent="0.25">
      <c r="A52" t="e" vm="282">
        <v>#VALUE!</v>
      </c>
      <c r="B52" t="str" cm="1">
        <f t="array" ref="B52">_FV(A52,"Símbolo bursátil",TRUE)</f>
        <v>IS0M</v>
      </c>
      <c r="C52" s="2" t="s">
        <v>37</v>
      </c>
      <c r="D52" t="s">
        <v>44</v>
      </c>
      <c r="F52" s="3" cm="1">
        <f t="array" ref="F52">_FV(A52,"Cambio (%)",TRUE)</f>
        <v>-3.241E-3</v>
      </c>
      <c r="G52" s="3">
        <f t="shared" ca="1" si="5"/>
        <v>8.0487122060479699E-4</v>
      </c>
      <c r="H52" s="3">
        <f t="shared" ca="1" si="6"/>
        <v>6.652587117212283E-3</v>
      </c>
      <c r="I52" s="3">
        <f t="shared" ca="1" si="7"/>
        <v>2.9809917935050834E-3</v>
      </c>
      <c r="J52" s="3">
        <f t="shared" ca="1" si="8"/>
        <v>-0.12730768057123665</v>
      </c>
      <c r="K52" s="3">
        <f t="shared" ca="1" si="9"/>
        <v>-8.9319831868551858E-2</v>
      </c>
      <c r="M52" s="14" cm="1">
        <f t="array" ref="M52">_FV(A52,"Precio")</f>
        <v>142.995</v>
      </c>
      <c r="N52" cm="1" vm="2">
        <f t="array" aca="1" ref="N52:O52" ca="1">_xlfn.STOCKHISTORY(B52,$N$1,$N$1,0,0)</f>
        <v>44958</v>
      </c>
      <c r="O52" s="1" vm="283">
        <f ca="1"/>
        <v>142.88</v>
      </c>
      <c r="P52" cm="1" vm="4">
        <f t="array" aca="1" ref="P52:Q52" ca="1">_xlfn.STOCKHISTORY(B52,$P$1,$P$1,0,0)</f>
        <v>44936</v>
      </c>
      <c r="Q52" s="1" vm="284">
        <f ca="1"/>
        <v>142.05000000000001</v>
      </c>
      <c r="R52" cm="1" vm="6">
        <f t="array" aca="1" ref="R52:S52" ca="1">_xlfn.STOCKHISTORY(B52,$R$1,$R$1,0,0)</f>
        <v>44876</v>
      </c>
      <c r="S52" s="1" vm="285">
        <f ca="1"/>
        <v>142.57</v>
      </c>
      <c r="T52" cm="1" vm="8">
        <f t="array" aca="1" ref="T52:U52" ca="1">_xlfn.STOCKHISTORY(B52,$T$1,$T$1,0,0)</f>
        <v>44601</v>
      </c>
      <c r="U52" s="1" vm="286">
        <f ca="1"/>
        <v>163.85499999999999</v>
      </c>
      <c r="V52" cm="1" vm="10">
        <f t="array" aca="1" ref="V52:W52" ca="1">_xlfn.STOCKHISTORY(B52,$V$1,$V$1,0,0)</f>
        <v>43140</v>
      </c>
      <c r="W52" s="1" vm="287">
        <f ca="1"/>
        <v>157.02000000000001</v>
      </c>
    </row>
    <row r="53" spans="1:23" x14ac:dyDescent="0.25">
      <c r="A53" t="e" vm="288">
        <v>#VALUE!</v>
      </c>
      <c r="B53" t="str" cm="1">
        <f t="array" ref="B53">_FV(A53,"Símbolo bursátil",TRUE)</f>
        <v>IFRB</v>
      </c>
      <c r="C53" s="2" t="s">
        <v>38</v>
      </c>
      <c r="D53" t="s">
        <v>44</v>
      </c>
      <c r="F53" s="3" cm="1">
        <f t="array" ref="F53">_FV(A53,"Cambio (%)",TRUE)</f>
        <v>-4.8539999999999998E-3</v>
      </c>
      <c r="G53" s="3">
        <f t="shared" ca="1" si="5"/>
        <v>-4.1631331431656315E-3</v>
      </c>
      <c r="H53" s="3">
        <f t="shared" ca="1" si="6"/>
        <v>-1.0826695537855535E-3</v>
      </c>
      <c r="I53" s="3">
        <f t="shared" ca="1" si="7"/>
        <v>-9.6603542129879427E-3</v>
      </c>
      <c r="J53" s="3">
        <f t="shared" ca="1" si="8"/>
        <v>-0.15120252332763839</v>
      </c>
      <c r="K53" s="3">
        <f t="shared" ca="1" si="9"/>
        <v>-0.12129251700680277</v>
      </c>
      <c r="M53" s="14" cm="1">
        <f t="array" ref="M53">_FV(A53,"Precio")</f>
        <v>129.16999999999999</v>
      </c>
      <c r="N53" cm="1" vm="2">
        <f t="array" aca="1" ref="N53:O53" ca="1">_xlfn.STOCKHISTORY(B53,$N$1,$N$1,0,0)</f>
        <v>44958</v>
      </c>
      <c r="O53" s="1" vm="289">
        <f ca="1"/>
        <v>129.71</v>
      </c>
      <c r="P53" cm="1" vm="4">
        <f t="array" aca="1" ref="P53:Q53" ca="1">_xlfn.STOCKHISTORY(B53,$P$1,$P$1,0,0)</f>
        <v>44936</v>
      </c>
      <c r="Q53" s="1" vm="290">
        <f ca="1"/>
        <v>129.31</v>
      </c>
      <c r="R53" cm="1" vm="6">
        <f t="array" aca="1" ref="R53:S53" ca="1">_xlfn.STOCKHISTORY(B53,$R$1,$R$1,0,0)</f>
        <v>44876</v>
      </c>
      <c r="S53" s="1" vm="291">
        <f ca="1"/>
        <v>130.43</v>
      </c>
      <c r="T53" cm="1" vm="8">
        <f t="array" aca="1" ref="T53:U53" ca="1">_xlfn.STOCKHISTORY(B53,$T$1,$T$1,0,0)</f>
        <v>44601</v>
      </c>
      <c r="U53" s="1" vm="292">
        <f ca="1"/>
        <v>152.18</v>
      </c>
      <c r="V53" cm="1" vm="10">
        <f t="array" aca="1" ref="V53:W53" ca="1">_xlfn.STOCKHISTORY(B53,$V$1,$V$1,0,0)</f>
        <v>43140</v>
      </c>
      <c r="W53" s="1" vm="293">
        <f ca="1"/>
        <v>147</v>
      </c>
    </row>
    <row r="54" spans="1:23" x14ac:dyDescent="0.25">
      <c r="A54" t="e" vm="294">
        <v>#VALUE!</v>
      </c>
      <c r="B54" t="str" cm="1">
        <f t="array" ref="B54">_FV(A54,"Símbolo bursátil",TRUE)</f>
        <v>IS0R</v>
      </c>
      <c r="C54" s="2" t="s">
        <v>45</v>
      </c>
      <c r="D54" t="s">
        <v>44</v>
      </c>
      <c r="F54" s="3" cm="1">
        <f t="array" ref="F54">_FV(A54,"Cambio (%)",TRUE)</f>
        <v>-5.5720000000000006E-3</v>
      </c>
      <c r="G54" s="3">
        <f t="shared" ca="1" si="5"/>
        <v>1.3845826134292638E-2</v>
      </c>
      <c r="H54" s="3">
        <f t="shared" ca="1" si="6"/>
        <v>4.8794219761658653E-3</v>
      </c>
      <c r="I54" s="3">
        <f t="shared" ca="1" si="7"/>
        <v>-3.2282841974471954E-2</v>
      </c>
      <c r="J54" s="3">
        <f t="shared" ca="1" si="8"/>
        <v>-1.6123845835821493E-2</v>
      </c>
      <c r="K54" s="3">
        <f t="shared" ca="1" si="9"/>
        <v>3.0702598652550428E-2</v>
      </c>
      <c r="M54" s="14" cm="1">
        <f t="array" ref="M54">_FV(A54,"Precio")</f>
        <v>85.671999999999997</v>
      </c>
      <c r="N54" cm="1" vm="2">
        <f t="array" aca="1" ref="N54:O54" ca="1">_xlfn.STOCKHISTORY(B54,$N$1,$N$1,0,0)</f>
        <v>44958</v>
      </c>
      <c r="O54" s="1" vm="295">
        <f ca="1"/>
        <v>84.501999999999995</v>
      </c>
      <c r="P54" cm="1" vm="4">
        <f t="array" aca="1" ref="P54:Q54" ca="1">_xlfn.STOCKHISTORY(B54,$P$1,$P$1,0,0)</f>
        <v>44936</v>
      </c>
      <c r="Q54" s="1" vm="296">
        <f ca="1"/>
        <v>85.256</v>
      </c>
      <c r="R54" cm="1" vm="6">
        <f t="array" aca="1" ref="R54:S54" ca="1">_xlfn.STOCKHISTORY(B54,$R$1,$R$1,0,0)</f>
        <v>44876</v>
      </c>
      <c r="S54" s="1" vm="297">
        <f ca="1"/>
        <v>88.53</v>
      </c>
      <c r="T54" cm="1" vm="8">
        <f t="array" aca="1" ref="T54:U54" ca="1">_xlfn.STOCKHISTORY(B54,$T$1,$T$1,0,0)</f>
        <v>44601</v>
      </c>
      <c r="U54" s="1" vm="298">
        <f ca="1"/>
        <v>87.075999999999993</v>
      </c>
      <c r="V54" cm="1" vm="10">
        <f t="array" aca="1" ref="V54:W54" ca="1">_xlfn.STOCKHISTORY(B54,$V$1,$V$1,0,0)</f>
        <v>43140</v>
      </c>
      <c r="W54" s="1" vm="299">
        <f ca="1"/>
        <v>83.12</v>
      </c>
    </row>
    <row r="55" spans="1:23" x14ac:dyDescent="0.25">
      <c r="A55" t="e" vm="300">
        <v>#VALUE!</v>
      </c>
      <c r="B55" t="str" cm="1">
        <f t="array" ref="B55">_FV(A55,"Símbolo bursátil",TRUE)</f>
        <v>ICGB</v>
      </c>
      <c r="C55" s="2" t="s">
        <v>39</v>
      </c>
      <c r="D55" t="s">
        <v>44</v>
      </c>
      <c r="F55" s="3" cm="1">
        <f t="array" ref="F55">_FV(A55,"Cambio (%)",TRUE)</f>
        <v>-2.5490000000000001E-3</v>
      </c>
      <c r="G55" s="3">
        <f t="shared" ca="1" si="5"/>
        <v>1.1364102564102474E-2</v>
      </c>
      <c r="H55" s="3">
        <f t="shared" ca="1" si="6"/>
        <v>1.7676818985308262E-3</v>
      </c>
      <c r="I55" s="3">
        <f t="shared" ca="1" si="7"/>
        <v>-5.004843396835601E-3</v>
      </c>
      <c r="J55" s="3">
        <f t="shared" ca="1" si="8"/>
        <v>-1.8624989877724651E-3</v>
      </c>
      <c r="K55" s="3" t="e">
        <f t="shared" si="9"/>
        <v>#DIV/0!</v>
      </c>
      <c r="M55" s="14" cm="1">
        <f t="array" ref="M55">_FV(A55,"Precio")</f>
        <v>4.9303999999999997</v>
      </c>
      <c r="N55" cm="1" vm="2">
        <f t="array" aca="1" ref="N55:O55" ca="1">_xlfn.STOCKHISTORY(B55,$N$1,$N$1,0,0)</f>
        <v>44958</v>
      </c>
      <c r="O55" s="1" vm="301">
        <f ca="1"/>
        <v>4.875</v>
      </c>
      <c r="P55" cm="1" vm="4">
        <f t="array" aca="1" ref="P55:Q55" ca="1">_xlfn.STOCKHISTORY(B55,$P$1,$P$1,0,0)</f>
        <v>44936</v>
      </c>
      <c r="Q55" s="1" vm="302">
        <f ca="1"/>
        <v>4.9217000000000004</v>
      </c>
      <c r="R55" cm="1" vm="6">
        <f t="array" aca="1" ref="R55:S55" ca="1">_xlfn.STOCKHISTORY(B55,$R$1,$R$1,0,0)</f>
        <v>44876</v>
      </c>
      <c r="S55" s="1" vm="303">
        <f ca="1"/>
        <v>4.9551999999999996</v>
      </c>
      <c r="T55" cm="1" vm="8">
        <f t="array" aca="1" ref="T55:U55" ca="1">_xlfn.STOCKHISTORY(B55,$T$1,$T$1,0,0)</f>
        <v>44601</v>
      </c>
      <c r="U55" s="1" vm="304">
        <f ca="1"/>
        <v>4.9396000000000004</v>
      </c>
      <c r="V55" t="e" cm="1" vm="53">
        <f t="array" aca="1" ref="V55" ca="1">_xlfn.STOCKHISTORY(B55,$V$1,$V$1,0,0)</f>
        <v>#VALUE!</v>
      </c>
      <c r="W55" s="1"/>
    </row>
    <row r="56" spans="1:23" x14ac:dyDescent="0.25">
      <c r="A56" s="1" t="s">
        <v>0</v>
      </c>
      <c r="B56" s="5" t="s">
        <v>52</v>
      </c>
      <c r="C56" s="1" t="s">
        <v>2</v>
      </c>
      <c r="D56" s="1" t="s">
        <v>40</v>
      </c>
      <c r="E56" s="1"/>
      <c r="F56" s="1" t="s">
        <v>3</v>
      </c>
      <c r="G56" s="1" t="s">
        <v>48</v>
      </c>
      <c r="H56" s="1" t="s">
        <v>49</v>
      </c>
      <c r="I56" s="5" t="s">
        <v>50</v>
      </c>
      <c r="J56" s="5" t="s">
        <v>51</v>
      </c>
      <c r="K56" s="5" t="s">
        <v>52</v>
      </c>
      <c r="M56" s="1"/>
      <c r="O56" s="1"/>
      <c r="Q56" s="1"/>
      <c r="S56" s="1"/>
      <c r="U56" s="1"/>
      <c r="W56" s="1"/>
    </row>
    <row r="57" spans="1:23" x14ac:dyDescent="0.25">
      <c r="A57" t="e" vm="305">
        <v>#VALUE!</v>
      </c>
      <c r="B57" t="str" cm="1">
        <f t="array" ref="B57">_FV(A57,"Símbolo bursátil",TRUE)</f>
        <v>NYA</v>
      </c>
      <c r="C57" s="2" t="s">
        <v>59</v>
      </c>
      <c r="D57" t="s">
        <v>41</v>
      </c>
      <c r="F57" s="3" cm="1">
        <f t="array" ref="F57">_FV(A57,"Cambio (%)",TRUE)</f>
        <v>-3.5260000000000001E-3</v>
      </c>
      <c r="G57" s="3">
        <f t="shared" ref="G57" ca="1" si="20">(M57/O57-1)</f>
        <v>-9.6847328836162649E-3</v>
      </c>
      <c r="H57" s="3">
        <f t="shared" ref="H57" ca="1" si="21">(M57/Q57-1)</f>
        <v>2.2869433123806404E-2</v>
      </c>
      <c r="I57" s="3">
        <f t="shared" ref="I57" ca="1" si="22">(M57/S57-1)</f>
        <v>3.9890729246796486E-2</v>
      </c>
      <c r="J57" s="3">
        <f t="shared" ref="J57" ca="1" si="23">(M57/U57-1)</f>
        <v>-6.4707791485009047E-2</v>
      </c>
      <c r="K57" s="3">
        <f t="shared" ref="K57" ca="1" si="24">(M57/W57-1)</f>
        <v>0.28690566201992307</v>
      </c>
      <c r="M57" s="14" cm="1">
        <f t="array" ref="M57">_FV(A57,"Precio")</f>
        <v>15965.12</v>
      </c>
      <c r="N57" cm="1" vm="2">
        <f t="array" aca="1" ref="N57:O57" ca="1">_xlfn.STOCKHISTORY(B57,$N$1,$N$1,0,0)</f>
        <v>44958</v>
      </c>
      <c r="O57" s="1" vm="306">
        <f ca="1"/>
        <v>16121.25</v>
      </c>
      <c r="P57" cm="1" vm="4">
        <f t="array" aca="1" ref="P57:Q57" ca="1">_xlfn.STOCKHISTORY(B57,$P$1,$P$1,0,0)</f>
        <v>44936</v>
      </c>
      <c r="Q57" s="1" vm="307">
        <f ca="1"/>
        <v>15608.17</v>
      </c>
      <c r="R57" cm="1" vm="6">
        <f t="array" aca="1" ref="R57:S57" ca="1">_xlfn.STOCKHISTORY(B57,$R$1,$R$1,0,0)</f>
        <v>44876</v>
      </c>
      <c r="S57" s="1" vm="308">
        <f ca="1"/>
        <v>15352.69</v>
      </c>
      <c r="T57" cm="1" vm="8">
        <f t="array" aca="1" ref="T57:U57" ca="1">_xlfn.STOCKHISTORY(B57,$T$1,$T$1,0,0)</f>
        <v>44601</v>
      </c>
      <c r="U57" s="1" vm="309">
        <f ca="1"/>
        <v>17069.66</v>
      </c>
      <c r="V57" cm="1" vm="10">
        <f t="array" aca="1" ref="V57:W57" ca="1">_xlfn.STOCKHISTORY(B57,$V$1,$V$1,0,0)</f>
        <v>43140</v>
      </c>
      <c r="W57" s="1" vm="310">
        <f ca="1"/>
        <v>12405.82</v>
      </c>
    </row>
    <row r="58" spans="1:23" x14ac:dyDescent="0.25">
      <c r="A58" s="1" t="s">
        <v>0</v>
      </c>
      <c r="B58" s="5" t="s">
        <v>52</v>
      </c>
      <c r="C58" s="1" t="s">
        <v>2</v>
      </c>
      <c r="D58" s="1" t="s">
        <v>40</v>
      </c>
      <c r="E58" s="1"/>
      <c r="F58" s="1" t="s">
        <v>3</v>
      </c>
      <c r="G58" s="1" t="s">
        <v>48</v>
      </c>
      <c r="H58" s="1" t="s">
        <v>49</v>
      </c>
      <c r="I58" s="5" t="s">
        <v>50</v>
      </c>
      <c r="J58" s="5" t="s">
        <v>51</v>
      </c>
      <c r="K58" s="5" t="s">
        <v>52</v>
      </c>
      <c r="M58" s="1"/>
      <c r="O58" s="1"/>
      <c r="Q58" s="1"/>
      <c r="S58" s="1"/>
      <c r="U58" s="1"/>
      <c r="W58" s="1"/>
    </row>
    <row r="59" spans="1:23" x14ac:dyDescent="0.25">
      <c r="A59" t="e" vm="311">
        <v>#VALUE!</v>
      </c>
      <c r="B59" t="e" vm="311">
        <v>#VALUE!</v>
      </c>
      <c r="C59" s="2" t="s">
        <v>60</v>
      </c>
      <c r="D59" t="s">
        <v>41</v>
      </c>
      <c r="F59" s="3" cm="1">
        <f t="array" ref="F59">_FV(A59,"Cambio (%)",TRUE)</f>
        <v>7.2346999999999995E-2</v>
      </c>
      <c r="G59" s="3" t="e">
        <f t="shared" ref="G59" si="25">(M59/O59-1)</f>
        <v>#DIV/0!</v>
      </c>
      <c r="H59" s="3" t="e">
        <f t="shared" ref="H59" si="26">(M59/Q59-1)</f>
        <v>#DIV/0!</v>
      </c>
      <c r="I59" s="3">
        <f t="shared" ref="I59" ca="1" si="27">(M59/S59-1)</f>
        <v>-0.11145648312611001</v>
      </c>
      <c r="J59" s="3">
        <f t="shared" ref="J59" ca="1" si="28">(M59/U59-1)</f>
        <v>2.5050100200401104E-3</v>
      </c>
      <c r="K59" s="3">
        <f t="shared" ref="K59" ca="1" si="29">(M59/W59-1)</f>
        <v>-0.31142463867859593</v>
      </c>
      <c r="M59" s="14" cm="1">
        <f t="array" ref="M59">_FV(A59,"Precio")</f>
        <v>20.010000000000002</v>
      </c>
      <c r="N59" t="e" cm="1" vm="53">
        <f t="array" aca="1" ref="N59" ca="1">_xlfn.STOCKHISTORY(B59,$N$1,$N$1,0,0)</f>
        <v>#VALUE!</v>
      </c>
      <c r="O59" s="1"/>
      <c r="P59" t="e" cm="1" vm="53">
        <f t="array" aca="1" ref="P59" ca="1">_xlfn.STOCKHISTORY(B59,$P$1,$P$1,0,0)</f>
        <v>#VALUE!</v>
      </c>
      <c r="Q59" s="1"/>
      <c r="R59" cm="1" vm="6">
        <f t="array" aca="1" ref="R59:S59" ca="1">_xlfn.STOCKHISTORY(B59,$R$1,$R$1,0,0)</f>
        <v>44876</v>
      </c>
      <c r="S59" s="1" vm="312">
        <f ca="1"/>
        <v>22.52</v>
      </c>
      <c r="T59" cm="1" vm="8">
        <f t="array" aca="1" ref="T59:U59" ca="1">_xlfn.STOCKHISTORY(B59,$T$1,$T$1,0,0)</f>
        <v>44601</v>
      </c>
      <c r="U59" s="1" vm="313">
        <f ca="1"/>
        <v>19.96</v>
      </c>
      <c r="V59" cm="1" vm="10">
        <f t="array" aca="1" ref="V59:W59" ca="1">_xlfn.STOCKHISTORY(B59,$V$1,$V$1,0,0)</f>
        <v>43140</v>
      </c>
      <c r="W59" s="1" vm="314">
        <f ca="1"/>
        <v>29.06</v>
      </c>
    </row>
    <row r="60" spans="1:23" x14ac:dyDescent="0.25">
      <c r="M60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13FE-A6BF-4E5A-B817-99CCA5242E70}">
  <dimension ref="A1:CZ77"/>
  <sheetViews>
    <sheetView workbookViewId="0">
      <selection activeCell="CM17" sqref="CM17"/>
    </sheetView>
  </sheetViews>
  <sheetFormatPr baseColWidth="10" defaultRowHeight="15" x14ac:dyDescent="0.25"/>
  <cols>
    <col min="1" max="1" width="12.7109375" customWidth="1"/>
    <col min="2" max="2" width="13.5703125" customWidth="1"/>
    <col min="3" max="3" width="12.7109375" customWidth="1"/>
    <col min="4" max="4" width="13.5703125" customWidth="1"/>
    <col min="5" max="5" width="12.7109375" customWidth="1"/>
    <col min="6" max="6" width="13.5703125" customWidth="1"/>
    <col min="7" max="7" width="12.7109375" customWidth="1"/>
    <col min="8" max="8" width="13.5703125" customWidth="1"/>
    <col min="9" max="9" width="12.7109375" customWidth="1"/>
    <col min="10" max="10" width="13.5703125" customWidth="1"/>
    <col min="11" max="11" width="12.7109375" customWidth="1"/>
    <col min="12" max="12" width="13.5703125" customWidth="1"/>
    <col min="13" max="13" width="12.7109375" customWidth="1"/>
    <col min="14" max="14" width="13.5703125" customWidth="1"/>
    <col min="15" max="15" width="12.7109375" customWidth="1"/>
    <col min="16" max="16" width="13.5703125" customWidth="1"/>
    <col min="17" max="17" width="12.7109375" customWidth="1"/>
    <col min="18" max="18" width="13.5703125" customWidth="1"/>
    <col min="19" max="19" width="12.7109375" customWidth="1"/>
    <col min="20" max="20" width="13.5703125" customWidth="1"/>
    <col min="21" max="21" width="12.7109375" customWidth="1"/>
    <col min="22" max="22" width="13.5703125" customWidth="1"/>
    <col min="23" max="23" width="12.7109375" customWidth="1"/>
    <col min="24" max="24" width="13.5703125" customWidth="1"/>
    <col min="25" max="25" width="12.7109375" customWidth="1"/>
    <col min="26" max="26" width="13.5703125" customWidth="1"/>
    <col min="27" max="27" width="12.7109375" customWidth="1"/>
    <col min="28" max="28" width="13.5703125" customWidth="1"/>
    <col min="29" max="29" width="12.7109375" customWidth="1"/>
    <col min="30" max="30" width="13.5703125" customWidth="1"/>
    <col min="31" max="31" width="12.7109375" customWidth="1"/>
    <col min="32" max="32" width="13.5703125" customWidth="1"/>
    <col min="33" max="33" width="12.7109375" customWidth="1"/>
    <col min="34" max="34" width="13.5703125" customWidth="1"/>
    <col min="35" max="35" width="12.7109375" customWidth="1"/>
    <col min="36" max="36" width="13.5703125" customWidth="1"/>
    <col min="37" max="37" width="12.7109375" customWidth="1"/>
    <col min="38" max="38" width="13.5703125" customWidth="1"/>
    <col min="39" max="39" width="12.7109375" customWidth="1"/>
    <col min="40" max="40" width="13.5703125" customWidth="1"/>
    <col min="41" max="41" width="12.7109375" customWidth="1"/>
    <col min="42" max="42" width="13.5703125" customWidth="1"/>
    <col min="43" max="43" width="12.7109375" customWidth="1"/>
    <col min="44" max="44" width="13.5703125" customWidth="1"/>
    <col min="45" max="45" width="12.7109375" customWidth="1"/>
    <col min="46" max="46" width="13.5703125" customWidth="1"/>
    <col min="47" max="47" width="12.7109375" customWidth="1"/>
    <col min="48" max="48" width="13.5703125" customWidth="1"/>
    <col min="49" max="49" width="12.7109375" customWidth="1"/>
    <col min="50" max="50" width="13.5703125" customWidth="1"/>
    <col min="51" max="51" width="12.7109375" customWidth="1"/>
    <col min="52" max="52" width="13.5703125" customWidth="1"/>
    <col min="53" max="53" width="12.7109375" customWidth="1"/>
    <col min="54" max="54" width="13.570312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59" width="12.7109375" customWidth="1"/>
    <col min="60" max="60" width="13.5703125" customWidth="1"/>
    <col min="61" max="61" width="12.7109375" customWidth="1"/>
    <col min="62" max="62" width="13.5703125" customWidth="1"/>
    <col min="63" max="63" width="12.7109375" customWidth="1"/>
    <col min="64" max="64" width="13.5703125" customWidth="1"/>
    <col min="65" max="65" width="12.7109375" customWidth="1"/>
    <col min="66" max="66" width="13.5703125" customWidth="1"/>
    <col min="67" max="67" width="12.7109375" customWidth="1"/>
    <col min="68" max="68" width="13.5703125" customWidth="1"/>
    <col min="69" max="69" width="12.7109375" customWidth="1"/>
    <col min="70" max="70" width="13.5703125" customWidth="1"/>
    <col min="71" max="71" width="12.7109375" customWidth="1"/>
    <col min="72" max="74" width="13.5703125" customWidth="1"/>
    <col min="75" max="75" width="12.7109375" customWidth="1"/>
    <col min="76" max="76" width="13.5703125" customWidth="1"/>
    <col min="77" max="77" width="12.7109375" customWidth="1"/>
    <col min="78" max="78" width="13.5703125" customWidth="1"/>
    <col min="79" max="79" width="12.7109375" customWidth="1"/>
    <col min="80" max="80" width="13.5703125" customWidth="1"/>
    <col min="81" max="81" width="12.7109375" customWidth="1"/>
    <col min="82" max="82" width="13.5703125" customWidth="1"/>
    <col min="83" max="83" width="12.7109375" customWidth="1"/>
    <col min="84" max="84" width="13.5703125" customWidth="1"/>
    <col min="85" max="85" width="12.7109375" customWidth="1"/>
    <col min="86" max="86" width="13.5703125" customWidth="1"/>
    <col min="87" max="87" width="12.7109375" customWidth="1"/>
    <col min="88" max="88" width="13.5703125" customWidth="1"/>
    <col min="89" max="89" width="12.7109375" customWidth="1"/>
    <col min="90" max="90" width="13.5703125" customWidth="1"/>
    <col min="91" max="91" width="12.7109375" customWidth="1"/>
    <col min="92" max="92" width="13.5703125" customWidth="1"/>
    <col min="93" max="93" width="12.7109375" customWidth="1"/>
    <col min="94" max="94" width="13.5703125" customWidth="1"/>
    <col min="95" max="95" width="12.7109375" customWidth="1"/>
    <col min="96" max="96" width="13.5703125" customWidth="1"/>
    <col min="97" max="97" width="12.7109375" customWidth="1"/>
    <col min="98" max="98" width="13.5703125" customWidth="1"/>
    <col min="99" max="99" width="12.7109375" customWidth="1"/>
    <col min="100" max="100" width="13.5703125" customWidth="1"/>
    <col min="101" max="101" width="12.7109375" customWidth="1"/>
    <col min="102" max="102" width="13.5703125" customWidth="1"/>
    <col min="103" max="103" width="12.7109375" customWidth="1"/>
    <col min="104" max="104" width="13.5703125" customWidth="1"/>
  </cols>
  <sheetData>
    <row r="1" spans="1:104" x14ac:dyDescent="0.25">
      <c r="A1" t="e" vm="1">
        <f>Instrumentos!A2</f>
        <v>#VALUE!</v>
      </c>
      <c r="C1" t="e" vm="12">
        <f>Instrumentos!A3</f>
        <v>#VALUE!</v>
      </c>
      <c r="E1" t="e" vm="18">
        <f>Instrumentos!A4</f>
        <v>#VALUE!</v>
      </c>
      <c r="G1" t="e" vm="24">
        <f>Instrumentos!A5</f>
        <v>#VALUE!</v>
      </c>
      <c r="I1" t="e" vm="30">
        <f>Instrumentos!A6</f>
        <v>#VALUE!</v>
      </c>
      <c r="K1" t="e" vm="36">
        <f>Instrumentos!A7</f>
        <v>#VALUE!</v>
      </c>
      <c r="M1" t="e" vm="42">
        <f>Instrumentos!A8</f>
        <v>#VALUE!</v>
      </c>
      <c r="O1" t="e" vm="48">
        <f>Instrumentos!A9</f>
        <v>#VALUE!</v>
      </c>
      <c r="Q1" t="e" vm="54">
        <f>Instrumentos!A10</f>
        <v>#VALUE!</v>
      </c>
      <c r="S1" t="e" vm="60">
        <f>Instrumentos!A11</f>
        <v>#VALUE!</v>
      </c>
      <c r="U1" t="e" vm="66">
        <f>Instrumentos!A12</f>
        <v>#VALUE!</v>
      </c>
      <c r="W1" t="e" vm="72">
        <f>Instrumentos!A13</f>
        <v>#VALUE!</v>
      </c>
      <c r="Y1" t="e" vm="132">
        <f>Instrumentos!A24</f>
        <v>#VALUE!</v>
      </c>
      <c r="AA1" t="e" vm="138">
        <f>Instrumentos!A25</f>
        <v>#VALUE!</v>
      </c>
      <c r="AC1" t="e" vm="78">
        <f>Instrumentos!A15</f>
        <v>#VALUE!</v>
      </c>
      <c r="AE1" t="e" vm="144">
        <f>Instrumentos!A26</f>
        <v>#VALUE!</v>
      </c>
      <c r="AG1" t="e" vm="150">
        <f>Instrumentos!A27</f>
        <v>#VALUE!</v>
      </c>
      <c r="AI1" t="e" vm="156">
        <f>Instrumentos!A28</f>
        <v>#VALUE!</v>
      </c>
      <c r="AK1" t="e" vm="84">
        <f>Instrumentos!A16</f>
        <v>#VALUE!</v>
      </c>
      <c r="AM1" t="e" vm="90">
        <f>Instrumentos!A17</f>
        <v>#VALUE!</v>
      </c>
      <c r="AO1" t="e" vm="114">
        <f>Instrumentos!A21</f>
        <v>#VALUE!</v>
      </c>
      <c r="AQ1" t="e" vm="162">
        <f>Instrumentos!A29</f>
        <v>#VALUE!</v>
      </c>
      <c r="AS1" t="e" vm="168">
        <f>Instrumentos!A30</f>
        <v>#VALUE!</v>
      </c>
      <c r="AU1" t="e" vm="120">
        <f>Instrumentos!A22</f>
        <v>#VALUE!</v>
      </c>
      <c r="AW1" t="e" vm="174">
        <f>Instrumentos!A31</f>
        <v>#VALUE!</v>
      </c>
      <c r="AY1" t="e" vm="180">
        <f>Instrumentos!A32</f>
        <v>#VALUE!</v>
      </c>
      <c r="BA1" t="e" vm="96">
        <f>Instrumentos!A18</f>
        <v>#VALUE!</v>
      </c>
      <c r="BC1" t="e" vm="126">
        <f>Instrumentos!A23</f>
        <v>#VALUE!</v>
      </c>
      <c r="BE1" t="e" vm="108">
        <f>Instrumentos!A20</f>
        <v>#VALUE!</v>
      </c>
      <c r="BG1" t="e" vm="186">
        <f>Instrumentos!A33</f>
        <v>#VALUE!</v>
      </c>
      <c r="BI1" t="e" vm="102">
        <f>Instrumentos!A19</f>
        <v>#VALUE!</v>
      </c>
      <c r="BK1" t="e" vm="192">
        <f>Instrumentos!A35</f>
        <v>#VALUE!</v>
      </c>
      <c r="BM1" t="e" vm="198">
        <f>Instrumentos!A36</f>
        <v>#VALUE!</v>
      </c>
      <c r="BO1" t="e" vm="204">
        <f>Instrumentos!A37</f>
        <v>#VALUE!</v>
      </c>
      <c r="BQ1" t="e" vm="210">
        <f>Instrumentos!A38</f>
        <v>#VALUE!</v>
      </c>
      <c r="BS1" t="e" vm="216">
        <f>Instrumentos!A39</f>
        <v>#VALUE!</v>
      </c>
      <c r="BU1" t="e" vm="222">
        <f>Instrumentos!A40</f>
        <v>#VALUE!</v>
      </c>
      <c r="BW1" t="e" vm="228">
        <f>Instrumentos!A42</f>
        <v>#VALUE!</v>
      </c>
      <c r="BY1" t="e" vm="234">
        <f>Instrumentos!A43</f>
        <v>#VALUE!</v>
      </c>
      <c r="CA1" t="e" vm="240">
        <f>Instrumentos!A44</f>
        <v>#VALUE!</v>
      </c>
      <c r="CC1" t="e" vm="246">
        <f>Instrumentos!A45</f>
        <v>#VALUE!</v>
      </c>
      <c r="CE1" t="e" vm="252">
        <f>Instrumentos!A46</f>
        <v>#VALUE!</v>
      </c>
      <c r="CG1" t="e" vm="258">
        <f>Instrumentos!A47</f>
        <v>#VALUE!</v>
      </c>
      <c r="CI1" t="e" vm="264">
        <f>Instrumentos!A48</f>
        <v>#VALUE!</v>
      </c>
      <c r="CK1" t="e" vm="270">
        <f>Instrumentos!A50</f>
        <v>#VALUE!</v>
      </c>
      <c r="CM1" t="e" vm="276">
        <f>Instrumentos!A51</f>
        <v>#VALUE!</v>
      </c>
      <c r="CO1" t="e" vm="282">
        <f>Instrumentos!A52</f>
        <v>#VALUE!</v>
      </c>
      <c r="CQ1" t="e" vm="288">
        <f>Instrumentos!A53</f>
        <v>#VALUE!</v>
      </c>
      <c r="CS1" t="e" vm="294">
        <f>(Instrumentos!A54)</f>
        <v>#VALUE!</v>
      </c>
      <c r="CU1" t="e" vm="300">
        <f>Instrumentos!A55</f>
        <v>#VALUE!</v>
      </c>
      <c r="CW1" t="e" vm="305">
        <f>Instrumentos!A57</f>
        <v>#VALUE!</v>
      </c>
      <c r="CY1" t="e" vm="311">
        <f>Instrumentos!A59</f>
        <v>#VALUE!</v>
      </c>
    </row>
    <row r="2" spans="1:104" x14ac:dyDescent="0.25">
      <c r="A2" t="str">
        <f>Instrumentos!B2</f>
        <v>XTL</v>
      </c>
      <c r="B2" t="str">
        <f>A2</f>
        <v>XTL</v>
      </c>
      <c r="C2" t="str">
        <f>Instrumentos!B3</f>
        <v>XLV</v>
      </c>
      <c r="D2" t="str">
        <f>C2</f>
        <v>XLV</v>
      </c>
      <c r="E2" t="str">
        <f>Instrumentos!B4</f>
        <v>XLU</v>
      </c>
      <c r="F2" t="str">
        <f>E2</f>
        <v>XLU</v>
      </c>
      <c r="G2" t="str">
        <f>Instrumentos!B5</f>
        <v>XLP</v>
      </c>
      <c r="H2" t="str">
        <f>G2</f>
        <v>XLP</v>
      </c>
      <c r="I2" t="str">
        <f>Instrumentos!B6</f>
        <v>XLK</v>
      </c>
      <c r="J2" t="str">
        <f>I2</f>
        <v>XLK</v>
      </c>
      <c r="K2" t="str">
        <f>Instrumentos!B7</f>
        <v>XLI</v>
      </c>
      <c r="L2" t="str">
        <f>K2</f>
        <v>XLI</v>
      </c>
      <c r="M2" t="str">
        <f>Instrumentos!B8</f>
        <v>XLE</v>
      </c>
      <c r="N2" t="str">
        <f>M2</f>
        <v>XLE</v>
      </c>
      <c r="O2" t="str">
        <f>Instrumentos!B9</f>
        <v>XLC</v>
      </c>
      <c r="P2" t="str">
        <f>O2</f>
        <v>XLC</v>
      </c>
      <c r="Q2" t="str">
        <f>Instrumentos!B10</f>
        <v>XLB</v>
      </c>
      <c r="R2" t="str">
        <f>Q2</f>
        <v>XLB</v>
      </c>
      <c r="S2" t="str">
        <f>Instrumentos!B11</f>
        <v>XLY</v>
      </c>
      <c r="T2" t="str">
        <f>S2</f>
        <v>XLY</v>
      </c>
      <c r="U2" t="str">
        <f>Instrumentos!B12</f>
        <v>XLRE</v>
      </c>
      <c r="V2" t="str">
        <f>U2</f>
        <v>XLRE</v>
      </c>
      <c r="W2" t="str">
        <f>Instrumentos!B13</f>
        <v>XLF</v>
      </c>
      <c r="X2" t="str">
        <f>W2</f>
        <v>XLF</v>
      </c>
      <c r="Y2" t="str">
        <f>Instrumentos!B24</f>
        <v>EXV5</v>
      </c>
      <c r="Z2" t="str">
        <f>Y2</f>
        <v>EXV5</v>
      </c>
      <c r="AA2" t="str">
        <f>Instrumentos!B25</f>
        <v>EXV1</v>
      </c>
      <c r="AB2" t="str">
        <f>AA2</f>
        <v>EXV1</v>
      </c>
      <c r="AC2" t="str">
        <f>Instrumentos!B15</f>
        <v>EXV6</v>
      </c>
      <c r="AD2" t="str">
        <f>AC2</f>
        <v>EXV6</v>
      </c>
      <c r="AE2" t="str">
        <f>Instrumentos!B26</f>
        <v>EXV7</v>
      </c>
      <c r="AF2" t="str">
        <f>AE2</f>
        <v>EXV7</v>
      </c>
      <c r="AG2" t="str">
        <f>Instrumentos!B27</f>
        <v>EXV8</v>
      </c>
      <c r="AH2" t="str">
        <f>AG2</f>
        <v>EXV8</v>
      </c>
      <c r="AI2" t="str">
        <f>Instrumentos!B28</f>
        <v>EXH2</v>
      </c>
      <c r="AJ2" t="str">
        <f>AI2</f>
        <v>EXH2</v>
      </c>
      <c r="AK2" t="str">
        <f>Instrumentos!B16</f>
        <v>EXH3</v>
      </c>
      <c r="AL2" t="str">
        <f>AK2</f>
        <v>EXH3</v>
      </c>
      <c r="AM2" t="str">
        <f>Instrumentos!B17</f>
        <v>EXV4</v>
      </c>
      <c r="AN2" t="str">
        <f>AM2</f>
        <v>EXV4</v>
      </c>
      <c r="AO2" t="str">
        <f>Instrumentos!B21</f>
        <v>EXH4</v>
      </c>
      <c r="AP2" t="str">
        <f>AO2</f>
        <v>EXH4</v>
      </c>
      <c r="AQ2" t="str">
        <f>Instrumentos!B29</f>
        <v>EXH5</v>
      </c>
      <c r="AR2" t="str">
        <f>AQ2</f>
        <v>EXH5</v>
      </c>
      <c r="AS2" t="str">
        <f>Instrumentos!B30</f>
        <v>EXH6</v>
      </c>
      <c r="AT2" t="str">
        <f>AS2</f>
        <v>EXH6</v>
      </c>
      <c r="AU2" t="str">
        <f>Instrumentos!B22</f>
        <v>EXH1</v>
      </c>
      <c r="AV2" t="str">
        <f>AU2</f>
        <v>EXH1</v>
      </c>
      <c r="AW2" t="str">
        <f>Instrumentos!B31</f>
        <v>EXH7</v>
      </c>
      <c r="AX2" t="str">
        <f>AW2</f>
        <v>EXH7</v>
      </c>
      <c r="AY2" t="str">
        <f>Instrumentos!B32</f>
        <v>EXI5</v>
      </c>
      <c r="AZ2" t="str">
        <f>AY2</f>
        <v>EXI5</v>
      </c>
      <c r="BA2" t="str">
        <f>Instrumentos!B18</f>
        <v>EXH8</v>
      </c>
      <c r="BB2" t="str">
        <f>BA2</f>
        <v>EXH8</v>
      </c>
      <c r="BC2" t="str">
        <f>Instrumentos!B23</f>
        <v>EXV3</v>
      </c>
      <c r="BD2" t="str">
        <f>BC2</f>
        <v>EXV3</v>
      </c>
      <c r="BE2" t="str">
        <f>Instrumentos!B20</f>
        <v>EXV2</v>
      </c>
      <c r="BF2" t="str">
        <f>BE2</f>
        <v>EXV2</v>
      </c>
      <c r="BG2" t="str">
        <f>Instrumentos!B33</f>
        <v>EXV9</v>
      </c>
      <c r="BH2" t="str">
        <f>BG2</f>
        <v>EXV9</v>
      </c>
      <c r="BI2" t="str">
        <f>Instrumentos!B19</f>
        <v>EXH9</v>
      </c>
      <c r="BJ2" t="str">
        <f>BI2</f>
        <v>EXH9</v>
      </c>
      <c r="BK2" t="str">
        <f>Instrumentos!B35</f>
        <v>IAU</v>
      </c>
      <c r="BL2" t="str">
        <f>BK2</f>
        <v>IAU</v>
      </c>
      <c r="BM2" t="str">
        <f>Instrumentos!B36</f>
        <v>SLV</v>
      </c>
      <c r="BN2" t="str">
        <f>BM2</f>
        <v>SLV</v>
      </c>
      <c r="BO2" t="str">
        <f>Instrumentos!B37</f>
        <v>BNO</v>
      </c>
      <c r="BP2" t="str">
        <f>BO2</f>
        <v>BNO</v>
      </c>
      <c r="BQ2" t="str">
        <f>Instrumentos!B38</f>
        <v>CPER</v>
      </c>
      <c r="BR2" t="str">
        <f>BQ2</f>
        <v>CPER</v>
      </c>
      <c r="BS2" t="str">
        <f>Instrumentos!B39</f>
        <v>REMX</v>
      </c>
      <c r="BT2" t="str">
        <f>BS2</f>
        <v>REMX</v>
      </c>
      <c r="BU2" t="str">
        <f>Instrumentos!B40</f>
        <v>IH2O</v>
      </c>
      <c r="BV2" t="str">
        <f>BU2</f>
        <v>IH2O</v>
      </c>
      <c r="BW2" t="str">
        <f>Instrumentos!B42</f>
        <v>EURUSD</v>
      </c>
      <c r="BX2" t="str">
        <f>BW2</f>
        <v>EURUSD</v>
      </c>
      <c r="BY2" t="str">
        <f>Instrumentos!B43</f>
        <v>USDEUR</v>
      </c>
      <c r="BZ2" t="str">
        <f>BY2</f>
        <v>USDEUR</v>
      </c>
      <c r="CA2" t="str">
        <f>Instrumentos!B44</f>
        <v>USDGBP</v>
      </c>
      <c r="CB2" t="str">
        <f>CA2</f>
        <v>USDGBP</v>
      </c>
      <c r="CC2" t="str">
        <f>Instrumentos!B45</f>
        <v>USDCNY</v>
      </c>
      <c r="CD2" t="str">
        <f>CC2</f>
        <v>USDCNY</v>
      </c>
      <c r="CE2" t="str">
        <f>Instrumentos!B46</f>
        <v>BTCUSD</v>
      </c>
      <c r="CF2" t="str">
        <f>CE2</f>
        <v>BTCUSD</v>
      </c>
      <c r="CG2" t="str">
        <f>Instrumentos!B47</f>
        <v>USDRUB</v>
      </c>
      <c r="CH2" t="str">
        <f>CG2</f>
        <v>USDRUB</v>
      </c>
      <c r="CI2" t="str">
        <f>Instrumentos!B48</f>
        <v>USDJPY</v>
      </c>
      <c r="CJ2" t="str">
        <f>CI2</f>
        <v>USDJPY</v>
      </c>
      <c r="CK2" t="str">
        <f>Instrumentos!B50</f>
        <v>IS0P</v>
      </c>
      <c r="CL2" t="str">
        <f>CK2</f>
        <v>IS0P</v>
      </c>
      <c r="CM2" t="str">
        <f>Instrumentos!B51</f>
        <v>IS0L</v>
      </c>
      <c r="CN2" t="str">
        <f>CM2</f>
        <v>IS0L</v>
      </c>
      <c r="CO2" t="str">
        <f>Instrumentos!B52</f>
        <v>IS0M</v>
      </c>
      <c r="CP2" t="str">
        <f>CO2</f>
        <v>IS0M</v>
      </c>
      <c r="CQ2" t="str">
        <f>Instrumentos!B53</f>
        <v>IFRB</v>
      </c>
      <c r="CR2" t="str">
        <f>CQ2</f>
        <v>IFRB</v>
      </c>
      <c r="CS2" t="str">
        <f>Instrumentos!B54</f>
        <v>IS0R</v>
      </c>
      <c r="CT2" t="str">
        <f>CS2</f>
        <v>IS0R</v>
      </c>
      <c r="CU2" t="str">
        <f>Instrumentos!B55</f>
        <v>ICGB</v>
      </c>
      <c r="CV2" t="str">
        <f>CU2</f>
        <v>ICGB</v>
      </c>
      <c r="CW2" t="str">
        <f>Instrumentos!B57</f>
        <v>NYA</v>
      </c>
      <c r="CY2" t="e" vm="311">
        <f>Instrumentos!B59</f>
        <v>#VALUE!</v>
      </c>
    </row>
    <row r="3" spans="1:104" x14ac:dyDescent="0.25">
      <c r="A3" s="2" t="str">
        <f>Instrumentos!C2</f>
        <v>Telecomunicaciones</v>
      </c>
      <c r="B3" s="2" t="str">
        <f>A3</f>
        <v>Telecomunicaciones</v>
      </c>
      <c r="C3" s="2" t="str">
        <f>Instrumentos!C3</f>
        <v>Salud</v>
      </c>
      <c r="D3" s="2" t="str">
        <f>C3</f>
        <v>Salud</v>
      </c>
      <c r="E3" s="2" t="str">
        <f>Instrumentos!C4</f>
        <v>Utilities (Serv. Publicos)</v>
      </c>
      <c r="F3" s="2" t="str">
        <f>E3</f>
        <v>Utilities (Serv. Publicos)</v>
      </c>
      <c r="G3" s="2" t="str">
        <f>Instrumentos!C5</f>
        <v>Bienes de Consumo Básico</v>
      </c>
      <c r="H3" s="2" t="str">
        <f>G3</f>
        <v>Bienes de Consumo Básico</v>
      </c>
      <c r="I3" s="2" t="str">
        <f>Instrumentos!C6</f>
        <v>Tecnología</v>
      </c>
      <c r="J3" s="2" t="str">
        <f>I3</f>
        <v>Tecnología</v>
      </c>
      <c r="K3" s="2" t="str">
        <f>Instrumentos!C7</f>
        <v>Industriales</v>
      </c>
      <c r="L3" s="2" t="str">
        <f>K3</f>
        <v>Industriales</v>
      </c>
      <c r="M3" s="2" t="str">
        <f>Instrumentos!C8</f>
        <v>Energía</v>
      </c>
      <c r="N3" s="2" t="str">
        <f>M3</f>
        <v>Energía</v>
      </c>
      <c r="O3" s="2" t="str">
        <f>Instrumentos!C9</f>
        <v>Comunicaciones</v>
      </c>
      <c r="P3" s="2" t="str">
        <f>O3</f>
        <v>Comunicaciones</v>
      </c>
      <c r="Q3" s="2" t="str">
        <f>Instrumentos!C10</f>
        <v>Materiales Básicos</v>
      </c>
      <c r="R3" s="2" t="str">
        <f>Q3</f>
        <v>Materiales Básicos</v>
      </c>
      <c r="S3" s="2" t="str">
        <f>Instrumentos!C11</f>
        <v>Discrecional (Serv. Consumo)</v>
      </c>
      <c r="T3" s="2" t="str">
        <f>S3</f>
        <v>Discrecional (Serv. Consumo)</v>
      </c>
      <c r="U3" s="2" t="str">
        <f>Instrumentos!C12</f>
        <v>Inmobiliario</v>
      </c>
      <c r="V3" s="2" t="str">
        <f>U3</f>
        <v>Inmobiliario</v>
      </c>
      <c r="W3" s="2" t="str">
        <f>Instrumentos!C13</f>
        <v>Financieras</v>
      </c>
      <c r="X3" s="2" t="str">
        <f>W3</f>
        <v>Financieras</v>
      </c>
      <c r="Y3" s="2" t="str">
        <f>Instrumentos!C24</f>
        <v>Automóvil</v>
      </c>
      <c r="Z3" s="2" t="str">
        <f>Y3</f>
        <v>Automóvil</v>
      </c>
      <c r="AA3" s="2" t="str">
        <f>Instrumentos!C25</f>
        <v>Bancos</v>
      </c>
      <c r="AB3" s="2" t="str">
        <f>AA3</f>
        <v>Bancos</v>
      </c>
      <c r="AC3" s="2" t="str">
        <f>Instrumentos!C15</f>
        <v>Materiales Básicos</v>
      </c>
      <c r="AD3" s="2" t="str">
        <f>AC3</f>
        <v>Materiales Básicos</v>
      </c>
      <c r="AE3" t="str">
        <f>Instrumentos!C26</f>
        <v>Químico</v>
      </c>
      <c r="AF3" s="2" t="str">
        <f>AE3</f>
        <v>Químico</v>
      </c>
      <c r="AG3" t="str">
        <f>Instrumentos!C27</f>
        <v>Construccion</v>
      </c>
      <c r="AH3" s="2" t="str">
        <f>AG3</f>
        <v>Construccion</v>
      </c>
      <c r="AI3" t="str">
        <f>Instrumentos!C28</f>
        <v>Servicios Financieros</v>
      </c>
      <c r="AJ3" s="2" t="str">
        <f>AI3</f>
        <v>Servicios Financieros</v>
      </c>
      <c r="AK3" t="str">
        <f>Instrumentos!C16</f>
        <v>Alimentación</v>
      </c>
      <c r="AL3" s="2" t="str">
        <f>AK3</f>
        <v>Alimentación</v>
      </c>
      <c r="AM3" t="str">
        <f>Instrumentos!C17</f>
        <v>Salud</v>
      </c>
      <c r="AN3" s="2" t="str">
        <f>AM3</f>
        <v>Salud</v>
      </c>
      <c r="AO3" t="str">
        <f>Instrumentos!C21</f>
        <v>Industriales</v>
      </c>
      <c r="AP3" s="2" t="str">
        <f>AO3</f>
        <v>Industriales</v>
      </c>
      <c r="AQ3" t="str">
        <f>Instrumentos!C29</f>
        <v>Seguros</v>
      </c>
      <c r="AR3" s="2" t="str">
        <f>AQ3</f>
        <v>Seguros</v>
      </c>
      <c r="AS3" t="str">
        <f>Instrumentos!C30</f>
        <v>Medios de Comunicación</v>
      </c>
      <c r="AT3" s="2" t="str">
        <f>AS3</f>
        <v>Medios de Comunicación</v>
      </c>
      <c r="AU3" t="str">
        <f>Instrumentos!C22</f>
        <v>Energía</v>
      </c>
      <c r="AV3" s="2" t="str">
        <f>AU3</f>
        <v>Energía</v>
      </c>
      <c r="AW3" s="2" t="str">
        <f>Instrumentos!C31</f>
        <v>Discrecional (Serv. Consumo)</v>
      </c>
      <c r="AX3" s="2" t="str">
        <f>AW3</f>
        <v>Discrecional (Serv. Consumo)</v>
      </c>
      <c r="AY3" s="2" t="str">
        <f>Instrumentos!C32</f>
        <v>Inmobiliario</v>
      </c>
      <c r="AZ3" s="2" t="str">
        <f>AY3</f>
        <v>Inmobiliario</v>
      </c>
      <c r="BA3" s="2" t="str">
        <f>Instrumentos!C18</f>
        <v>Comercio Minorista</v>
      </c>
      <c r="BB3" s="2" t="str">
        <f>BA3</f>
        <v>Comercio Minorista</v>
      </c>
      <c r="BC3" s="2" t="str">
        <f>Instrumentos!C23</f>
        <v>Tecnología</v>
      </c>
      <c r="BD3" s="2" t="str">
        <f>BC3</f>
        <v>Tecnología</v>
      </c>
      <c r="BE3" s="2" t="str">
        <f>Instrumentos!C20</f>
        <v>Telecomunicaciones</v>
      </c>
      <c r="BF3" s="2" t="str">
        <f>BE3</f>
        <v>Telecomunicaciones</v>
      </c>
      <c r="BG3" s="2" t="str">
        <f>Instrumentos!C33</f>
        <v>Viajes-Ocio</v>
      </c>
      <c r="BH3" s="2" t="str">
        <f>BG3</f>
        <v>Viajes-Ocio</v>
      </c>
      <c r="BI3" s="2" t="str">
        <f>Instrumentos!C19</f>
        <v>Utilities (Serv. Publicos)</v>
      </c>
      <c r="BJ3" s="2" t="str">
        <f>BI3</f>
        <v>Utilities (Serv. Publicos)</v>
      </c>
      <c r="BK3" s="2" t="str">
        <f>Instrumentos!C35</f>
        <v>Oro</v>
      </c>
      <c r="BL3" s="2" t="str">
        <f>BK3</f>
        <v>Oro</v>
      </c>
      <c r="BM3" s="2" t="str">
        <f>Instrumentos!C36</f>
        <v>Plata</v>
      </c>
      <c r="BN3" s="2" t="str">
        <f>BM3</f>
        <v>Plata</v>
      </c>
      <c r="BO3" s="2" t="str">
        <f>Instrumentos!C37</f>
        <v xml:space="preserve">Petroleo </v>
      </c>
      <c r="BP3" s="2" t="str">
        <f>BO3</f>
        <v xml:space="preserve">Petroleo </v>
      </c>
      <c r="BQ3" s="2" t="str">
        <f>Instrumentos!C38</f>
        <v>Cobre</v>
      </c>
      <c r="BR3" s="2" t="str">
        <f>BQ3</f>
        <v>Cobre</v>
      </c>
      <c r="BS3" s="2" t="str">
        <f>Instrumentos!C39</f>
        <v>Tierras Raras</v>
      </c>
      <c r="BT3" s="2" t="str">
        <f>BS3</f>
        <v>Tierras Raras</v>
      </c>
      <c r="BU3" s="2" t="str">
        <f>Instrumentos!C40</f>
        <v>Agua</v>
      </c>
      <c r="BV3" s="2" t="str">
        <f>BU3</f>
        <v>Agua</v>
      </c>
      <c r="BW3" s="2" t="str">
        <f>Instrumentos!C42</f>
        <v>Dólar</v>
      </c>
      <c r="BX3" s="2" t="str">
        <f>BW3</f>
        <v>Dólar</v>
      </c>
      <c r="BY3" s="2" t="str">
        <f>Instrumentos!C43</f>
        <v>Euro</v>
      </c>
      <c r="BZ3" s="2" t="str">
        <f>BY3</f>
        <v>Euro</v>
      </c>
      <c r="CA3" s="2" t="str">
        <f>Instrumentos!C44</f>
        <v>Libra Esterlina</v>
      </c>
      <c r="CB3" s="2" t="str">
        <f>CA3</f>
        <v>Libra Esterlina</v>
      </c>
      <c r="CC3" s="2" t="str">
        <f>Instrumentos!C45</f>
        <v>Yuan</v>
      </c>
      <c r="CD3" s="2" t="str">
        <f>CC3</f>
        <v>Yuan</v>
      </c>
      <c r="CE3" s="2" t="str">
        <f>Instrumentos!C46</f>
        <v>Bitcoin</v>
      </c>
      <c r="CF3" s="2" t="str">
        <f>CE3</f>
        <v>Bitcoin</v>
      </c>
      <c r="CG3" s="2" t="str">
        <f>Instrumentos!C47</f>
        <v>Rublo Ruso</v>
      </c>
      <c r="CH3" s="2" t="str">
        <f>CG3</f>
        <v>Rublo Ruso</v>
      </c>
      <c r="CI3" s="2" t="str">
        <f>Instrumentos!C48</f>
        <v>Yen Japonés</v>
      </c>
      <c r="CJ3" s="2" t="str">
        <f>CI3</f>
        <v>Yen Japonés</v>
      </c>
      <c r="CK3" s="2" t="str">
        <f>Instrumentos!C50</f>
        <v>Bono España</v>
      </c>
      <c r="CL3" s="2" t="str">
        <f>CK3</f>
        <v>Bono España</v>
      </c>
      <c r="CM3" s="2" t="str">
        <f>Instrumentos!C51</f>
        <v>Bono Alemania</v>
      </c>
      <c r="CN3" s="2" t="str">
        <f>CM3</f>
        <v>Bono Alemania</v>
      </c>
      <c r="CO3" s="2" t="str">
        <f>Instrumentos!C52</f>
        <v>Bono Italia</v>
      </c>
      <c r="CP3" s="2" t="str">
        <f>CO3</f>
        <v>Bono Italia</v>
      </c>
      <c r="CQ3" s="2" t="str">
        <f>Instrumentos!C53</f>
        <v>Bono Francia</v>
      </c>
      <c r="CR3" s="2" t="str">
        <f>CQ3</f>
        <v>Bono Francia</v>
      </c>
      <c r="CS3" s="2" t="str">
        <f>Instrumentos!C54</f>
        <v>Bono EEUU</v>
      </c>
      <c r="CT3" s="2" t="str">
        <f>CS3</f>
        <v>Bono EEUU</v>
      </c>
      <c r="CU3" s="2" t="str">
        <f>Instrumentos!C55</f>
        <v>Bono China</v>
      </c>
      <c r="CV3" s="2" t="str">
        <f>CU3</f>
        <v>Bono China</v>
      </c>
      <c r="CW3" s="2" t="str">
        <f>Instrumentos!C57</f>
        <v>Bolsa NYE</v>
      </c>
      <c r="CX3" s="13" t="s">
        <v>62</v>
      </c>
      <c r="CY3" s="2" t="str">
        <f>Instrumentos!C59</f>
        <v>Indice Volatilidad</v>
      </c>
      <c r="CZ3" s="13" t="s">
        <v>62</v>
      </c>
    </row>
    <row r="4" spans="1:104" x14ac:dyDescent="0.25">
      <c r="A4" s="3" cm="1">
        <f t="array" ref="A4">_FV(A1,"Cambio (%)",TRUE)</f>
        <v>-1.9536000000000001E-2</v>
      </c>
      <c r="C4" s="3" cm="1">
        <f t="array" ref="C4">_FV(C1,"Cambio (%)",TRUE)</f>
        <v>-6.7769999999999994E-4</v>
      </c>
      <c r="E4" s="3" cm="1">
        <f t="array" ref="E4">_FV(E1,"Cambio (%)",TRUE)</f>
        <v>-1.7017000000000001E-2</v>
      </c>
      <c r="G4" s="3" cm="1">
        <f t="array" ref="G4">_FV(G1,"Cambio (%)",TRUE)</f>
        <v>-7.2419999999999993E-3</v>
      </c>
      <c r="I4" s="3" cm="1">
        <f t="array" ref="I4">_FV(I1,"Cambio (%)",TRUE)</f>
        <v>-9.9620000000000004E-3</v>
      </c>
      <c r="K4" s="3" cm="1">
        <f t="array" ref="K4">_FV(K1,"Cambio (%)",TRUE)</f>
        <v>-5.0520000000000001E-3</v>
      </c>
      <c r="M4" s="3" cm="1">
        <f t="array" ref="M4">_FV(M1,"Cambio (%)",TRUE)</f>
        <v>-8.7150000000000005E-3</v>
      </c>
      <c r="O4" s="3" cm="1">
        <f t="array" ref="O4">_FV(O1,"Cambio (%)",TRUE)</f>
        <v>-3.1414999999999998E-2</v>
      </c>
      <c r="Q4" s="3" cm="1">
        <f t="array" ref="Q4">_FV(Q1,"Cambio (%)",TRUE)</f>
        <v>-5.3829999999999998E-3</v>
      </c>
      <c r="S4" s="3" cm="1">
        <f t="array" ref="S4">_FV(S1,"Cambio (%)",TRUE)</f>
        <v>-1.1289E-2</v>
      </c>
      <c r="U4" s="3" cm="1">
        <f t="array" ref="U4">_FV(U1,"Cambio (%)",TRUE)</f>
        <v>-4.1929999999999997E-3</v>
      </c>
      <c r="W4" s="3" cm="1">
        <f t="array" ref="W4">_FV(W1,"Cambio (%)",TRUE)</f>
        <v>-3.1080000000000001E-3</v>
      </c>
      <c r="Y4" s="3" cm="1">
        <f t="array" ref="Y4">_FV(Y1,"Cambio (%)",TRUE)</f>
        <v>-1.0610000000000001E-3</v>
      </c>
      <c r="AA4" s="3" cm="1">
        <f t="array" ref="AA4">_FV(AA1,"Cambio (%)",TRUE)</f>
        <v>5.1999999999999998E-3</v>
      </c>
      <c r="AC4" s="3" cm="1">
        <f t="array" ref="AC4">_FV(AC1,"Cambio (%)",TRUE)</f>
        <v>-6.3730000000000002E-3</v>
      </c>
      <c r="AE4" s="3" cm="1">
        <f t="array" ref="AE4">_FV(AE1,"Cambio (%)",TRUE)</f>
        <v>1.1941999999999999E-2</v>
      </c>
      <c r="AG4" s="3" cm="1">
        <f t="array" ref="AG4">_FV(AG1,"Cambio (%)",TRUE)</f>
        <v>-1.1377E-2</v>
      </c>
      <c r="AI4" s="3" cm="1">
        <f t="array" ref="AI4">_FV(AI1,"Cambio (%)",TRUE)</f>
        <v>0.11067399999999999</v>
      </c>
      <c r="AK4" s="3" cm="1">
        <f t="array" ref="AK4">_FV(AK1,"Cambio (%)",TRUE)</f>
        <v>1.0580000000000001E-3</v>
      </c>
      <c r="AM4" s="3" cm="1">
        <f t="array" ref="AM4">_FV(AM1,"Cambio (%)",TRUE)</f>
        <v>1.0543E-2</v>
      </c>
      <c r="AO4" s="3" cm="1">
        <f t="array" ref="AO4">_FV(AO1,"Cambio (%)",TRUE)</f>
        <v>6.7874000000000004E-2</v>
      </c>
      <c r="AQ4" s="3" cm="1">
        <f t="array" ref="AQ4">_FV(AQ1,"Cambio (%)",TRUE)</f>
        <v>-2.8299999999999996E-3</v>
      </c>
      <c r="AS4" s="3" cm="1">
        <f t="array" ref="AS4">_FV(AS1,"Cambio (%)",TRUE)</f>
        <v>3.1217999999999999E-2</v>
      </c>
      <c r="AU4" s="3" cm="1">
        <f t="array" ref="AU4">_FV(AU1,"Cambio (%)",TRUE)</f>
        <v>1.7852E-2</v>
      </c>
      <c r="AW4" s="3" cm="1">
        <f t="array" ref="AW4">_FV(AW1,"Cambio (%)",TRUE)</f>
        <v>-6.2060000000000006E-3</v>
      </c>
      <c r="AY4" s="3" cm="1">
        <f t="array" ref="AY4">_FV(AY1,"Cambio (%)",TRUE)</f>
        <v>7.4710000000000002E-3</v>
      </c>
      <c r="BA4" s="3" cm="1">
        <f t="array" ref="BA4">_FV(BA1,"Cambio (%)",TRUE)</f>
        <v>3.5442000000000001E-2</v>
      </c>
      <c r="BC4" s="3" cm="1">
        <f t="array" ref="BC4">_FV(BC1,"Cambio (%)",TRUE)</f>
        <v>-3.7940000000000001E-3</v>
      </c>
      <c r="BE4" s="3" cm="1">
        <f t="array" ref="BE4">_FV(BE1,"Cambio (%)",TRUE)</f>
        <v>9.4510000000000011E-3</v>
      </c>
      <c r="BG4" s="3" cm="1">
        <f t="array" ref="BG4">_FV(BG1,"Cambio (%)",TRUE)</f>
        <v>5.1280000000000006E-3</v>
      </c>
      <c r="BI4" s="3" cm="1">
        <f t="array" ref="BI4">_FV(BI1,"Cambio (%)",TRUE)</f>
        <v>8.1530000000000005E-3</v>
      </c>
      <c r="BK4" s="3" cm="1">
        <f t="array" ref="BK4">_FV(BK1,"Cambio (%)",TRUE)</f>
        <v>3.7230000000000002E-3</v>
      </c>
      <c r="BM4" s="3" cm="1">
        <f t="array" ref="BM4">_FV(BM1,"Cambio (%)",TRUE)</f>
        <v>8.5870000000000009E-3</v>
      </c>
      <c r="BO4" s="3" cm="1">
        <f t="array" ref="BO4">_FV(BO1,"Cambio (%)",TRUE)</f>
        <v>1.1944E-2</v>
      </c>
      <c r="BQ4" s="3" cm="1">
        <f t="array" ref="BQ4">_FV(BQ1,"Cambio (%)",TRUE)</f>
        <v>-5.659E-3</v>
      </c>
      <c r="BS4" s="3" cm="1">
        <f t="array" ref="BS4">_FV(BS1,"Cambio (%)",TRUE)</f>
        <v>-1.5110000000000002E-3</v>
      </c>
      <c r="BU4" s="3" cm="1">
        <f t="array" ref="BU4">_FV(BU1,"Cambio (%)",TRUE)</f>
        <v>-4.2180000000000004E-3</v>
      </c>
      <c r="BW4" s="3" cm="1">
        <f t="array" ref="BW4">_FV(BW1,"Cambio (%)",TRUE)</f>
        <v>3.7300000000000001E-4</v>
      </c>
      <c r="BY4" s="3" cm="1">
        <f t="array" ref="BY4">_FV(BY1,"Cambio (%)",TRUE)</f>
        <v>-2.1460000000000001E-4</v>
      </c>
      <c r="CA4" s="3" cm="1">
        <f t="array" ref="CA4">_FV(CA1,"Cambio (%)",TRUE)</f>
        <v>-2.892E-3</v>
      </c>
      <c r="CC4" s="3" cm="1">
        <f t="array" ref="CC4">_FV(CC1,"Cambio (%)",TRUE)</f>
        <v>-5.5960000000000005E-4</v>
      </c>
      <c r="CE4" s="3" cm="1">
        <f t="array" ref="CE4">_FV(CE1,"Cambio (%)",TRUE)</f>
        <v>-1.5205999999999999E-2</v>
      </c>
      <c r="CG4" s="3" cm="1">
        <f t="array" ref="CG4">_FV(CG1,"Cambio (%)",TRUE)</f>
        <v>2.0409E-2</v>
      </c>
      <c r="CI4" s="3" cm="1">
        <f t="array" ref="CI4">_FV(CI1,"Cambio (%)",TRUE)</f>
        <v>1.7549999999999998E-3</v>
      </c>
      <c r="CK4" s="3" cm="1">
        <f t="array" ref="CK4">_FV(CK1,"Cambio (%)",TRUE)</f>
        <v>-3.4510000000000001E-3</v>
      </c>
      <c r="CM4" s="3" cm="1">
        <f t="array" ref="CM4">_FV(CM1,"Cambio (%)",TRUE)</f>
        <v>-3.4640000000000001E-3</v>
      </c>
      <c r="CO4" s="3" cm="1">
        <f t="array" ref="CO4">_FV(CO1,"Cambio (%)",TRUE)</f>
        <v>-3.241E-3</v>
      </c>
      <c r="CQ4" s="3" cm="1">
        <f t="array" ref="CQ4">_FV(CQ1,"Cambio (%)",TRUE)</f>
        <v>-4.8539999999999998E-3</v>
      </c>
      <c r="CS4" s="3" cm="1">
        <f t="array" ref="CS4">_FV(CS1,"Cambio (%)",TRUE)</f>
        <v>-5.5720000000000006E-3</v>
      </c>
      <c r="CU4" s="3" cm="1">
        <f t="array" ref="CU4">_FV(CU1,"Cambio (%)",TRUE)</f>
        <v>-2.5490000000000001E-3</v>
      </c>
      <c r="CW4" s="3" cm="1">
        <f t="array" ref="CW4">_FV(CW1,"Cambio (%)",TRUE)</f>
        <v>-3.5260000000000001E-3</v>
      </c>
      <c r="CY4" s="3" cm="1">
        <f t="array" ref="CY4">_FV(CY1,"Cambio (%)",TRUE)</f>
        <v>7.2346999999999995E-2</v>
      </c>
    </row>
    <row r="5" spans="1:104" x14ac:dyDescent="0.25">
      <c r="A5" s="4">
        <f ca="1">Calendario!$R$2</f>
        <v>44964</v>
      </c>
      <c r="B5" s="4">
        <f ca="1">Calendario!$R$3</f>
        <v>44600</v>
      </c>
      <c r="C5" s="4">
        <f ca="1">Calendario!$R$2</f>
        <v>44964</v>
      </c>
      <c r="D5" s="4">
        <f ca="1">Calendario!$R$3</f>
        <v>44600</v>
      </c>
      <c r="E5" s="4">
        <f ca="1">Calendario!$R$2</f>
        <v>44964</v>
      </c>
      <c r="F5" s="4">
        <f ca="1">Calendario!$R$3</f>
        <v>44600</v>
      </c>
      <c r="G5" s="4">
        <f ca="1">Calendario!$R$2</f>
        <v>44964</v>
      </c>
      <c r="H5" s="4">
        <f ca="1">Calendario!$R$3</f>
        <v>44600</v>
      </c>
      <c r="I5" s="4">
        <f ca="1">Calendario!$R$2</f>
        <v>44964</v>
      </c>
      <c r="J5" s="4">
        <f ca="1">Calendario!$R$3</f>
        <v>44600</v>
      </c>
      <c r="K5" s="4">
        <f ca="1">Calendario!$R$2</f>
        <v>44964</v>
      </c>
      <c r="L5" s="4">
        <f ca="1">Calendario!$R$3</f>
        <v>44600</v>
      </c>
      <c r="M5" s="4">
        <f ca="1">Calendario!$R$2</f>
        <v>44964</v>
      </c>
      <c r="N5" s="4">
        <f ca="1">Calendario!$R$3</f>
        <v>44600</v>
      </c>
      <c r="O5" s="4">
        <f ca="1">Calendario!$R$2</f>
        <v>44964</v>
      </c>
      <c r="P5" s="4">
        <f ca="1">Calendario!$R$3</f>
        <v>44600</v>
      </c>
      <c r="Q5" s="4">
        <f ca="1">Calendario!$R$2</f>
        <v>44964</v>
      </c>
      <c r="R5" s="4">
        <f ca="1">Calendario!$R$3</f>
        <v>44600</v>
      </c>
      <c r="S5" s="4">
        <f ca="1">Calendario!$R$2</f>
        <v>44964</v>
      </c>
      <c r="T5" s="4">
        <f ca="1">Calendario!$R$3</f>
        <v>44600</v>
      </c>
      <c r="U5" s="4">
        <f ca="1">Calendario!$R$2</f>
        <v>44964</v>
      </c>
      <c r="V5" s="4">
        <f ca="1">Calendario!$R$3</f>
        <v>44600</v>
      </c>
      <c r="W5" s="4">
        <f ca="1">Calendario!$R$2</f>
        <v>44964</v>
      </c>
      <c r="X5" s="4">
        <f ca="1">Calendario!$R$3</f>
        <v>44600</v>
      </c>
      <c r="Y5" s="4">
        <f ca="1">Calendario!$R$2</f>
        <v>44964</v>
      </c>
      <c r="Z5" s="4">
        <f ca="1">Calendario!$R$3</f>
        <v>44600</v>
      </c>
      <c r="AA5" s="4">
        <f ca="1">Calendario!$R$2</f>
        <v>44964</v>
      </c>
      <c r="AB5" s="4">
        <f ca="1">Calendario!$R$3</f>
        <v>44600</v>
      </c>
      <c r="AC5" s="4">
        <f ca="1">Calendario!$R$2</f>
        <v>44964</v>
      </c>
      <c r="AD5" s="4">
        <f ca="1">Calendario!$R$3</f>
        <v>44600</v>
      </c>
      <c r="AE5" s="4">
        <f ca="1">Calendario!$R$2</f>
        <v>44964</v>
      </c>
      <c r="AF5" s="4">
        <f ca="1">Calendario!$R$3</f>
        <v>44600</v>
      </c>
      <c r="AG5" s="4">
        <f ca="1">Calendario!$R$2</f>
        <v>44964</v>
      </c>
      <c r="AH5" s="4">
        <f ca="1">Calendario!$R$3</f>
        <v>44600</v>
      </c>
      <c r="AI5" s="4">
        <f ca="1">Calendario!$R$2</f>
        <v>44964</v>
      </c>
      <c r="AJ5" s="4">
        <f ca="1">Calendario!$R$3</f>
        <v>44600</v>
      </c>
      <c r="AK5" s="4">
        <f ca="1">Calendario!$R$2</f>
        <v>44964</v>
      </c>
      <c r="AL5" s="4">
        <f ca="1">Calendario!$R$3</f>
        <v>44600</v>
      </c>
      <c r="AM5" s="4">
        <f ca="1">Calendario!$R$2</f>
        <v>44964</v>
      </c>
      <c r="AN5" s="4">
        <f ca="1">Calendario!$R$3</f>
        <v>44600</v>
      </c>
      <c r="AO5" s="4">
        <f ca="1">Calendario!$R$2</f>
        <v>44964</v>
      </c>
      <c r="AP5" s="4">
        <f ca="1">Calendario!$R$3</f>
        <v>44600</v>
      </c>
      <c r="AQ5" s="4">
        <f ca="1">Calendario!$R$2</f>
        <v>44964</v>
      </c>
      <c r="AR5" s="4">
        <f ca="1">Calendario!$R$3</f>
        <v>44600</v>
      </c>
      <c r="AS5" s="4">
        <f ca="1">Calendario!$R$2</f>
        <v>44964</v>
      </c>
      <c r="AT5" s="4">
        <f ca="1">Calendario!$R$3</f>
        <v>44600</v>
      </c>
      <c r="AU5" s="4">
        <f ca="1">Calendario!$R$2</f>
        <v>44964</v>
      </c>
      <c r="AV5" s="4">
        <f ca="1">Calendario!$R$3</f>
        <v>44600</v>
      </c>
      <c r="AW5" s="4">
        <f ca="1">Calendario!$R$2</f>
        <v>44964</v>
      </c>
      <c r="AX5" s="4">
        <f ca="1">Calendario!$R$3</f>
        <v>44600</v>
      </c>
      <c r="AY5" s="4">
        <f ca="1">Calendario!$R$2</f>
        <v>44964</v>
      </c>
      <c r="AZ5" s="4">
        <f ca="1">Calendario!$R$3</f>
        <v>44600</v>
      </c>
      <c r="BA5" s="4">
        <f ca="1">Calendario!$R$2</f>
        <v>44964</v>
      </c>
      <c r="BB5" s="4">
        <f ca="1">Calendario!$R$3</f>
        <v>44600</v>
      </c>
      <c r="BC5" s="4">
        <f ca="1">Calendario!$R$2</f>
        <v>44964</v>
      </c>
      <c r="BD5" s="4">
        <f ca="1">Calendario!$R$3</f>
        <v>44600</v>
      </c>
      <c r="BE5" s="4">
        <f ca="1">Calendario!$R$2</f>
        <v>44964</v>
      </c>
      <c r="BF5" s="4">
        <f ca="1">Calendario!$R$3</f>
        <v>44600</v>
      </c>
      <c r="BG5" s="4">
        <f ca="1">Calendario!$R$2</f>
        <v>44964</v>
      </c>
      <c r="BH5" s="4">
        <f ca="1">Calendario!$R$3</f>
        <v>44600</v>
      </c>
      <c r="BI5" s="4">
        <f ca="1">Calendario!$R$2</f>
        <v>44964</v>
      </c>
      <c r="BJ5" s="4">
        <f ca="1">Calendario!$R$3</f>
        <v>44600</v>
      </c>
      <c r="BK5" s="4">
        <f ca="1">Calendario!$R$2</f>
        <v>44964</v>
      </c>
      <c r="BL5" s="4">
        <f ca="1">Calendario!$R$3</f>
        <v>44600</v>
      </c>
      <c r="BM5" s="4">
        <f ca="1">Calendario!$R$2</f>
        <v>44964</v>
      </c>
      <c r="BN5" s="4">
        <f ca="1">Calendario!$R$3</f>
        <v>44600</v>
      </c>
      <c r="BO5" s="4">
        <f ca="1">Calendario!$R$2</f>
        <v>44964</v>
      </c>
      <c r="BP5" s="4">
        <f ca="1">Calendario!$R$3</f>
        <v>44600</v>
      </c>
      <c r="BQ5" s="4">
        <f ca="1">Calendario!$R$2</f>
        <v>44964</v>
      </c>
      <c r="BR5" s="4">
        <f ca="1">Calendario!$R$3</f>
        <v>44600</v>
      </c>
      <c r="BS5" s="4">
        <f ca="1">Calendario!$R$2</f>
        <v>44964</v>
      </c>
      <c r="BT5" s="4">
        <f ca="1">Calendario!$R$3</f>
        <v>44600</v>
      </c>
      <c r="BU5" s="4">
        <f ca="1">Calendario!$R$2</f>
        <v>44964</v>
      </c>
      <c r="BV5" s="4">
        <f ca="1">Calendario!$R$3</f>
        <v>44600</v>
      </c>
      <c r="BW5" s="4">
        <f ca="1">Calendario!$R$2</f>
        <v>44964</v>
      </c>
      <c r="BX5" s="4">
        <f ca="1">Calendario!$R$3</f>
        <v>44600</v>
      </c>
      <c r="BY5" s="4">
        <f ca="1">Calendario!$R$2</f>
        <v>44964</v>
      </c>
      <c r="BZ5" s="4">
        <f ca="1">Calendario!$R$3</f>
        <v>44600</v>
      </c>
      <c r="CA5" s="4">
        <f ca="1">Calendario!$R$2</f>
        <v>44964</v>
      </c>
      <c r="CB5" s="4">
        <f ca="1">Calendario!$R$3</f>
        <v>44600</v>
      </c>
      <c r="CC5" s="4">
        <f ca="1">Calendario!$R$2</f>
        <v>44964</v>
      </c>
      <c r="CD5" s="4">
        <f ca="1">Calendario!$R$3</f>
        <v>44600</v>
      </c>
      <c r="CE5" s="4">
        <f ca="1">Calendario!$R$2</f>
        <v>44964</v>
      </c>
      <c r="CF5" s="4">
        <f ca="1">Calendario!$R$3</f>
        <v>44600</v>
      </c>
      <c r="CG5" s="4">
        <f ca="1">Calendario!$R$2</f>
        <v>44964</v>
      </c>
      <c r="CH5" s="4">
        <f ca="1">Calendario!$R$3</f>
        <v>44600</v>
      </c>
      <c r="CI5" s="4">
        <f ca="1">Calendario!$R$2</f>
        <v>44964</v>
      </c>
      <c r="CJ5" s="4">
        <f ca="1">Calendario!$R$3</f>
        <v>44600</v>
      </c>
      <c r="CK5" s="4">
        <f ca="1">Calendario!$R$2</f>
        <v>44964</v>
      </c>
      <c r="CL5" s="4">
        <f ca="1">Calendario!$R$3</f>
        <v>44600</v>
      </c>
      <c r="CM5" s="4">
        <f ca="1">Calendario!$R$2</f>
        <v>44964</v>
      </c>
      <c r="CN5" s="4">
        <f ca="1">Calendario!$R$3</f>
        <v>44600</v>
      </c>
      <c r="CO5" s="4">
        <f ca="1">Calendario!$R$2</f>
        <v>44964</v>
      </c>
      <c r="CP5" s="4">
        <f ca="1">Calendario!$R$3</f>
        <v>44600</v>
      </c>
      <c r="CQ5" s="4">
        <f ca="1">Calendario!$R$2</f>
        <v>44964</v>
      </c>
      <c r="CR5" s="4">
        <f ca="1">Calendario!$R$3</f>
        <v>44600</v>
      </c>
      <c r="CS5" s="4">
        <f ca="1">Calendario!$R$2</f>
        <v>44964</v>
      </c>
      <c r="CT5" s="4">
        <f ca="1">Calendario!$R$3</f>
        <v>44600</v>
      </c>
      <c r="CU5" s="4">
        <f ca="1">Calendario!$R$2</f>
        <v>44964</v>
      </c>
      <c r="CV5" s="4">
        <f ca="1">Calendario!$R$3</f>
        <v>44600</v>
      </c>
      <c r="CW5" s="4">
        <f ca="1">Calendario!$R$2</f>
        <v>44964</v>
      </c>
      <c r="CX5" s="4">
        <f ca="1">Calendario!N6</f>
        <v>44467</v>
      </c>
      <c r="CY5" s="4">
        <f ca="1">Calendario!$R$2</f>
        <v>44964</v>
      </c>
      <c r="CZ5" s="4">
        <f ca="1">Calendario!G369</f>
        <v>44596</v>
      </c>
    </row>
    <row r="6" spans="1:104" x14ac:dyDescent="0.25">
      <c r="A6" cm="1" vm="315">
        <f t="array" aca="1" ref="A6:B58" ca="1">_xlfn.STOCKHISTORY(A2,B5,A5,1,0)</f>
        <v>44599</v>
      </c>
      <c r="B6" vm="316">
        <f ca="1"/>
        <v>89.324600000000004</v>
      </c>
      <c r="C6" cm="1" vm="315">
        <f t="array" aca="1" ref="C6:D58" ca="1">_xlfn.STOCKHISTORY(C2,D5,C5,1,0)</f>
        <v>44599</v>
      </c>
      <c r="D6" vm="317">
        <f ca="1"/>
        <v>130.25</v>
      </c>
      <c r="E6" cm="1" vm="315">
        <f t="array" aca="1" ref="E6:F58" ca="1">_xlfn.STOCKHISTORY(E2,F5,E5,1,0)</f>
        <v>44599</v>
      </c>
      <c r="F6" vm="318">
        <f ca="1"/>
        <v>67.03</v>
      </c>
      <c r="G6" cm="1" vm="315">
        <f t="array" aca="1" ref="G6:H58" ca="1">_xlfn.STOCKHISTORY(G2,H5,G5,1,0)</f>
        <v>44599</v>
      </c>
      <c r="H6" vm="319">
        <f ca="1"/>
        <v>75.25</v>
      </c>
      <c r="I6" cm="1" vm="315">
        <f t="array" aca="1" ref="I6:J58" ca="1">_xlfn.STOCKHISTORY(I2,J5,I5,1,0)</f>
        <v>44599</v>
      </c>
      <c r="J6" vm="320">
        <f ca="1"/>
        <v>154.88999999999999</v>
      </c>
      <c r="K6" cm="1" vm="315">
        <f t="array" aca="1" ref="K6:L58" ca="1">_xlfn.STOCKHISTORY(K2,L5,K5,1,0)</f>
        <v>44599</v>
      </c>
      <c r="L6" vm="321">
        <f ca="1"/>
        <v>99.36</v>
      </c>
      <c r="M6" cm="1" vm="315">
        <f t="array" aca="1" ref="M6:N58" ca="1">_xlfn.STOCKHISTORY(M2,N5,M5,1,0)</f>
        <v>44599</v>
      </c>
      <c r="N6" vm="322">
        <f ca="1"/>
        <v>70.41</v>
      </c>
      <c r="O6" cm="1" vm="315">
        <f t="array" aca="1" ref="O6:P58" ca="1">_xlfn.STOCKHISTORY(O2,P5,O5,1,0)</f>
        <v>44599</v>
      </c>
      <c r="P6" vm="323">
        <f ca="1"/>
        <v>69.31</v>
      </c>
      <c r="Q6" cm="1" vm="315">
        <f t="array" aca="1" ref="Q6:R58" ca="1">_xlfn.STOCKHISTORY(Q2,R5,Q5,1,0)</f>
        <v>44599</v>
      </c>
      <c r="R6" vm="324">
        <f ca="1"/>
        <v>84</v>
      </c>
      <c r="S6" cm="1" vm="315">
        <f t="array" aca="1" ref="S6:T58" ca="1">_xlfn.STOCKHISTORY(S2,T5,S5,1,0)</f>
        <v>44599</v>
      </c>
      <c r="T6" vm="325">
        <f ca="1"/>
        <v>180.48</v>
      </c>
      <c r="U6" cm="1" vm="315">
        <f t="array" aca="1" ref="U6:V58" ca="1">_xlfn.STOCKHISTORY(U2,V5,U5,1,0)</f>
        <v>44599</v>
      </c>
      <c r="V6" vm="326">
        <f ca="1"/>
        <v>45.42</v>
      </c>
      <c r="W6" cm="1" vm="315">
        <f t="array" aca="1" ref="W6:X58" ca="1">_xlfn.STOCKHISTORY(W2,X5,W5,1,0)</f>
        <v>44599</v>
      </c>
      <c r="X6" vm="327">
        <f ca="1"/>
        <v>40.11</v>
      </c>
      <c r="Y6" cm="1" vm="315">
        <f t="array" aca="1" ref="Y6:Z58" ca="1">_xlfn.STOCKHISTORY(Y2,Z5,Y5,1,0)</f>
        <v>44599</v>
      </c>
      <c r="Z6" vm="328">
        <f ca="1"/>
        <v>62.17</v>
      </c>
      <c r="AA6" cm="1" vm="315">
        <f t="array" aca="1" ref="AA6:AB58" ca="1">_xlfn.STOCKHISTORY(AA2,AB5,AA5,1,0)</f>
        <v>44599</v>
      </c>
      <c r="AB6" vm="329">
        <f ca="1"/>
        <v>16.117999999999999</v>
      </c>
      <c r="AC6" cm="1" vm="315">
        <f t="array" aca="1" ref="AC6:AD58" ca="1">_xlfn.STOCKHISTORY(AC2,AD5,AC5,1,0)</f>
        <v>44599</v>
      </c>
      <c r="AD6" vm="330">
        <f ca="1"/>
        <v>65.87</v>
      </c>
      <c r="AE6" cm="1" vm="315">
        <f t="array" aca="1" ref="AE6:AF58" ca="1">_xlfn.STOCKHISTORY(AE2,AF5,AE5,1,0)</f>
        <v>44599</v>
      </c>
      <c r="AF6" vm="331">
        <f ca="1"/>
        <v>122.92</v>
      </c>
      <c r="AG6" cm="1" vm="315">
        <f t="array" aca="1" ref="AG6:AH58" ca="1">_xlfn.STOCKHISTORY(AG2,AH5,AG5,1,0)</f>
        <v>44599</v>
      </c>
      <c r="AH6" vm="332">
        <f ca="1"/>
        <v>61.36</v>
      </c>
      <c r="AI6" cm="1" vm="315">
        <f t="array" aca="1" ref="AI6:AJ58" ca="1">_xlfn.STOCKHISTORY(AI2,AJ5,AI5,1,0)</f>
        <v>44599</v>
      </c>
      <c r="AJ6" vm="333">
        <f ca="1"/>
        <v>68.91</v>
      </c>
      <c r="AK6" cm="1" vm="315">
        <f t="array" aca="1" ref="AK6:AL58" ca="1">_xlfn.STOCKHISTORY(AK2,AL5,AK5,1,0)</f>
        <v>44599</v>
      </c>
      <c r="AL6" vm="334">
        <f ca="1"/>
        <v>81.31</v>
      </c>
      <c r="AM6" cm="1" vm="315">
        <f t="array" aca="1" ref="AM6:AN58" ca="1">_xlfn.STOCKHISTORY(AM2,AN5,AM5,1,0)</f>
        <v>44599</v>
      </c>
      <c r="AN6" vm="335">
        <f ca="1"/>
        <v>98.38</v>
      </c>
      <c r="AO6" cm="1" vm="315">
        <f t="array" aca="1" ref="AO6:AP58" ca="1">_xlfn.STOCKHISTORY(AO2,AP5,AO5,1,0)</f>
        <v>44599</v>
      </c>
      <c r="AP6" vm="336">
        <f ca="1"/>
        <v>72.41</v>
      </c>
      <c r="AQ6" cm="1" vm="315">
        <f t="array" aca="1" ref="AQ6:AR58" ca="1">_xlfn.STOCKHISTORY(AQ2,AR5,AQ5,1,0)</f>
        <v>44599</v>
      </c>
      <c r="AR6" vm="337">
        <f ca="1"/>
        <v>33.81</v>
      </c>
      <c r="AS6" cm="1" vm="315">
        <f t="array" aca="1" ref="AS6:AT58" ca="1">_xlfn.STOCKHISTORY(AS2,AT5,AS5,1,0)</f>
        <v>44599</v>
      </c>
      <c r="AT6" vm="338">
        <f ca="1"/>
        <v>30.465</v>
      </c>
      <c r="AU6" cm="1" vm="315">
        <f t="array" aca="1" ref="AU6:AV58" ca="1">_xlfn.STOCKHISTORY(AU2,AV5,AU5,1,0)</f>
        <v>44599</v>
      </c>
      <c r="AV6" vm="339">
        <f ca="1"/>
        <v>31.774999999999999</v>
      </c>
      <c r="AW6" cm="1" vm="315">
        <f t="array" aca="1" ref="AW6:AX58" ca="1">_xlfn.STOCKHISTORY(AW2,AX5,AW5,1,0)</f>
        <v>44599</v>
      </c>
      <c r="AX6" vm="340">
        <f ca="1"/>
        <v>99.82</v>
      </c>
      <c r="AY6" cm="1" vm="315">
        <f t="array" aca="1" ref="AY6:AZ58" ca="1">_xlfn.STOCKHISTORY(AY2,AZ5,AY5,1,0)</f>
        <v>44599</v>
      </c>
      <c r="AZ6" vm="341">
        <f ca="1"/>
        <v>18.943999999999999</v>
      </c>
      <c r="BA6" cm="1" vm="315">
        <f t="array" aca="1" ref="BA6:BB58" ca="1">_xlfn.STOCKHISTORY(BA2,BB5,BA5,1,0)</f>
        <v>44599</v>
      </c>
      <c r="BB6" vm="342">
        <f ca="1"/>
        <v>38.82</v>
      </c>
      <c r="BC6" cm="1" vm="315">
        <f t="array" aca="1" ref="BC6:BD58" ca="1">_xlfn.STOCKHISTORY(BC2,BD5,BC5,1,0)</f>
        <v>44599</v>
      </c>
      <c r="BD6" vm="343">
        <f ca="1"/>
        <v>64.83</v>
      </c>
      <c r="BE6" cm="1" vm="315">
        <f t="array" aca="1" ref="BE6:BF58" ca="1">_xlfn.STOCKHISTORY(BE2,BF5,BE5,1,0)</f>
        <v>44599</v>
      </c>
      <c r="BF6" vm="344">
        <f ca="1"/>
        <v>22.41</v>
      </c>
      <c r="BG6" cm="1" vm="315">
        <f t="array" aca="1" ref="BG6:BH58" ca="1">_xlfn.STOCKHISTORY(BG2,BH5,BG5,1,0)</f>
        <v>44599</v>
      </c>
      <c r="BH6" vm="345">
        <f ca="1"/>
        <v>21.89</v>
      </c>
      <c r="BI6" cm="1" vm="315">
        <f t="array" aca="1" ref="BI6:BJ58" ca="1">_xlfn.STOCKHISTORY(BI2,BJ5,BI5,1,0)</f>
        <v>44599</v>
      </c>
      <c r="BJ6" vm="346">
        <f ca="1"/>
        <v>38.674999999999997</v>
      </c>
      <c r="BK6" cm="1" vm="315">
        <f t="array" aca="1" ref="BK6:BL58" ca="1">_xlfn.STOCKHISTORY(BK2,BL5,BK5,1,0)</f>
        <v>44599</v>
      </c>
      <c r="BL6" vm="347">
        <f ca="1"/>
        <v>35.409999999999997</v>
      </c>
      <c r="BM6" cm="1" vm="315">
        <f t="array" aca="1" ref="BM6:BN58" ca="1">_xlfn.STOCKHISTORY(BM2,BN5,BM5,1,0)</f>
        <v>44599</v>
      </c>
      <c r="BN6" vm="348">
        <f ca="1"/>
        <v>21.83</v>
      </c>
      <c r="BO6" cm="1" vm="315">
        <f t="array" aca="1" ref="BO6:BP58" ca="1">_xlfn.STOCKHISTORY(BO2,BP5,BO5,1,0)</f>
        <v>44599</v>
      </c>
      <c r="BP6" vm="349">
        <f ca="1"/>
        <v>25.69</v>
      </c>
      <c r="BQ6" cm="1" vm="315">
        <f t="array" aca="1" ref="BQ6:BR58" ca="1">_xlfn.STOCKHISTORY(BQ2,BR5,BQ5,1,0)</f>
        <v>44599</v>
      </c>
      <c r="BR6" vm="350">
        <f ca="1"/>
        <v>27.14</v>
      </c>
      <c r="BS6" cm="1" vm="315">
        <f t="array" aca="1" ref="BS6:BT58" ca="1">_xlfn.STOCKHISTORY(BS2,BT5,BS5,1,0)</f>
        <v>44599</v>
      </c>
      <c r="BT6" vm="351">
        <f ca="1"/>
        <v>105.17</v>
      </c>
      <c r="BU6" cm="1" vm="315">
        <f t="array" aca="1" ref="BU6:BV58" ca="1">_xlfn.STOCKHISTORY(BU2,BV5,BU5,1,0)</f>
        <v>44599</v>
      </c>
      <c r="BV6" vm="352">
        <f ca="1"/>
        <v>4588</v>
      </c>
      <c r="BW6" cm="1" vm="315">
        <f t="array" aca="1" ref="BW6:BX58" ca="1">_xlfn.STOCKHISTORY(BW2,BX5,BW5,1,0)</f>
        <v>44599</v>
      </c>
      <c r="BX6" vm="353">
        <f ca="1"/>
        <v>1.1349</v>
      </c>
      <c r="BY6" cm="1" vm="315">
        <f t="array" aca="1" ref="BY6:BZ58" ca="1">_xlfn.STOCKHISTORY(BY2,BZ5,BY5,1,0)</f>
        <v>44599</v>
      </c>
      <c r="BZ6" vm="354">
        <f ca="1"/>
        <v>0.88080000000000003</v>
      </c>
      <c r="CA6" cm="1" vm="315">
        <f t="array" aca="1" ref="CA6:CB58" ca="1">_xlfn.STOCKHISTORY(CA2,CB5,CA5,1,0)</f>
        <v>44599</v>
      </c>
      <c r="CB6" vm="355">
        <f ca="1"/>
        <v>0.73719999999999997</v>
      </c>
      <c r="CC6" cm="1" vm="315">
        <f t="array" aca="1" ref="CC6:CD58" ca="1">_xlfn.STOCKHISTORY(CC2,CD5,CC5,1,0)</f>
        <v>44599</v>
      </c>
      <c r="CD6" vm="356">
        <f ca="1"/>
        <v>6.3540000000000001</v>
      </c>
      <c r="CE6" cm="1" vm="357">
        <f t="array" aca="1" ref="CE6:CF58" ca="1">_xlfn.STOCKHISTORY(CE2,CF5,CE5,1,0)</f>
        <v>44598</v>
      </c>
      <c r="CF6" vm="358">
        <f ca="1"/>
        <v>42556.98</v>
      </c>
      <c r="CG6" cm="1" vm="315">
        <f t="array" aca="1" ref="CG6:CH58" ca="1">_xlfn.STOCKHISTORY(CG2,CH5,CG5,1,0)</f>
        <v>44599</v>
      </c>
      <c r="CH6" vm="359">
        <f ca="1"/>
        <v>77.075299999999999</v>
      </c>
      <c r="CI6" cm="1" vm="315">
        <f t="array" aca="1" ref="CI6:CJ58" ca="1">_xlfn.STOCKHISTORY(CI2,CJ5,CI5,1,0)</f>
        <v>44599</v>
      </c>
      <c r="CJ6" vm="360">
        <f ca="1"/>
        <v>115.41</v>
      </c>
      <c r="CK6" cm="1" vm="315">
        <f t="array" aca="1" ref="CK6:CL58" ca="1">_xlfn.STOCKHISTORY(CK2,CL5,CK5,1,0)</f>
        <v>44599</v>
      </c>
      <c r="CL6" vm="361">
        <f ca="1"/>
        <v>167.13499999999999</v>
      </c>
      <c r="CM6" cm="1" vm="315">
        <f t="array" aca="1" ref="CM6:CN58" ca="1">_xlfn.STOCKHISTORY(CM2,CN5,CM5,1,0)</f>
        <v>44599</v>
      </c>
      <c r="CN6" vm="362">
        <f ca="1"/>
        <v>140.24</v>
      </c>
      <c r="CO6" cm="1" vm="315">
        <f t="array" aca="1" ref="CO6:CP58" ca="1">_xlfn.STOCKHISTORY(CO2,CP5,CO5,1,0)</f>
        <v>44599</v>
      </c>
      <c r="CP6" vm="363">
        <f ca="1"/>
        <v>162.035</v>
      </c>
      <c r="CQ6" cm="1" vm="315">
        <f t="array" aca="1" ref="CQ6:CR58" ca="1">_xlfn.STOCKHISTORY(CQ2,CR5,CQ5,1,0)</f>
        <v>44599</v>
      </c>
      <c r="CR6" vm="364">
        <f ca="1"/>
        <v>151.16</v>
      </c>
      <c r="CS6" cm="1" vm="315">
        <f t="array" aca="1" ref="CS6:CT58" ca="1">_xlfn.STOCKHISTORY(CS2,CT5,CS5,1,0)</f>
        <v>44599</v>
      </c>
      <c r="CT6" vm="365">
        <f ca="1"/>
        <v>86.28</v>
      </c>
      <c r="CU6" cm="1" vm="315">
        <f t="array" aca="1" ref="CU6:CV58" ca="1">_xlfn.STOCKHISTORY(CU2,CV5,CU5,1,0)</f>
        <v>44599</v>
      </c>
      <c r="CV6" vm="366">
        <f ca="1"/>
        <v>4.9474</v>
      </c>
      <c r="CW6" cm="1" vm="367">
        <f t="array" aca="1" ref="CW6:CX77" ca="1">_xlfn.STOCKHISTORY(CW2,CX5,CW5,1,0)</f>
        <v>44466</v>
      </c>
      <c r="CX6" vm="368">
        <f ca="1"/>
        <v>16323.74</v>
      </c>
      <c r="CY6" cm="1" vm="369">
        <f t="array" aca="1" ref="CY6:CZ54" ca="1">_xlfn.STOCKHISTORY(CY1,CZ5,CY5,1,0)</f>
        <v>44592</v>
      </c>
      <c r="CZ6" vm="370">
        <f ca="1"/>
        <v>23.22</v>
      </c>
    </row>
    <row r="7" spans="1:104" x14ac:dyDescent="0.25">
      <c r="A7" vm="371">
        <f ca="1"/>
        <v>44606</v>
      </c>
      <c r="B7" vm="372">
        <f ca="1"/>
        <v>90.35</v>
      </c>
      <c r="C7" vm="371">
        <f ca="1"/>
        <v>44606</v>
      </c>
      <c r="D7" vm="373">
        <f ca="1"/>
        <v>127.51</v>
      </c>
      <c r="E7" vm="371">
        <f ca="1"/>
        <v>44606</v>
      </c>
      <c r="F7" vm="374">
        <f ca="1"/>
        <v>66.22</v>
      </c>
      <c r="G7" vm="371">
        <f ca="1"/>
        <v>44606</v>
      </c>
      <c r="H7" vm="375">
        <f ca="1"/>
        <v>76.03</v>
      </c>
      <c r="I7" vm="371">
        <f ca="1"/>
        <v>44606</v>
      </c>
      <c r="J7" vm="376">
        <f ca="1"/>
        <v>152.44</v>
      </c>
      <c r="K7" vm="371">
        <f ca="1"/>
        <v>44606</v>
      </c>
      <c r="L7" vm="377">
        <f ca="1"/>
        <v>98.34</v>
      </c>
      <c r="M7" vm="371">
        <f ca="1"/>
        <v>44606</v>
      </c>
      <c r="N7" vm="378">
        <f ca="1"/>
        <v>68.05</v>
      </c>
      <c r="O7" vm="371">
        <f ca="1"/>
        <v>44606</v>
      </c>
      <c r="P7" vm="379">
        <f ca="1"/>
        <v>67.41</v>
      </c>
      <c r="Q7" vm="371">
        <f ca="1"/>
        <v>44606</v>
      </c>
      <c r="R7" vm="380">
        <f ca="1"/>
        <v>83.86</v>
      </c>
      <c r="S7" vm="371">
        <f ca="1"/>
        <v>44606</v>
      </c>
      <c r="T7" vm="381">
        <f ca="1"/>
        <v>180</v>
      </c>
      <c r="U7" vm="371">
        <f ca="1"/>
        <v>44606</v>
      </c>
      <c r="V7" vm="382">
        <f ca="1"/>
        <v>44.68</v>
      </c>
      <c r="W7" vm="371">
        <f ca="1"/>
        <v>44606</v>
      </c>
      <c r="X7" vm="383">
        <f ca="1"/>
        <v>39.22</v>
      </c>
      <c r="Y7" vm="371">
        <f ca="1"/>
        <v>44606</v>
      </c>
      <c r="Z7" vm="384">
        <f ca="1"/>
        <v>61.16</v>
      </c>
      <c r="AA7" vm="371">
        <f ca="1"/>
        <v>44606</v>
      </c>
      <c r="AB7" vm="385">
        <f ca="1"/>
        <v>15.54</v>
      </c>
      <c r="AC7" vm="371">
        <f ca="1"/>
        <v>44606</v>
      </c>
      <c r="AD7" vm="386">
        <f ca="1"/>
        <v>65.709999999999994</v>
      </c>
      <c r="AE7" vm="371">
        <f ca="1"/>
        <v>44606</v>
      </c>
      <c r="AF7" vm="387">
        <f ca="1"/>
        <v>123.44</v>
      </c>
      <c r="AG7" vm="371">
        <f ca="1"/>
        <v>44606</v>
      </c>
      <c r="AH7" vm="388">
        <f ca="1"/>
        <v>60.58</v>
      </c>
      <c r="AI7" vm="371">
        <f ca="1"/>
        <v>44606</v>
      </c>
      <c r="AJ7" vm="389">
        <f ca="1"/>
        <v>66.569999999999993</v>
      </c>
      <c r="AK7" vm="371">
        <f ca="1"/>
        <v>44606</v>
      </c>
      <c r="AL7" vm="390">
        <f ca="1"/>
        <v>81.44</v>
      </c>
      <c r="AM7" vm="371">
        <f ca="1"/>
        <v>44606</v>
      </c>
      <c r="AN7" vm="391">
        <f ca="1"/>
        <v>97.91</v>
      </c>
      <c r="AO7" vm="371">
        <f ca="1"/>
        <v>44606</v>
      </c>
      <c r="AP7" vm="392">
        <f ca="1"/>
        <v>70.709999999999994</v>
      </c>
      <c r="AQ7" vm="371">
        <f ca="1"/>
        <v>44606</v>
      </c>
      <c r="AR7" vm="393">
        <f ca="1"/>
        <v>32.6</v>
      </c>
      <c r="AS7" vm="371">
        <f ca="1"/>
        <v>44606</v>
      </c>
      <c r="AT7" vm="394">
        <f ca="1"/>
        <v>29.73</v>
      </c>
      <c r="AU7" vm="371">
        <f ca="1"/>
        <v>44606</v>
      </c>
      <c r="AV7" vm="395">
        <f ca="1"/>
        <v>30.864999999999998</v>
      </c>
      <c r="AW7" vm="371">
        <f ca="1"/>
        <v>44606</v>
      </c>
      <c r="AX7" vm="396">
        <f ca="1"/>
        <v>100.22</v>
      </c>
      <c r="AY7" vm="371">
        <f ca="1"/>
        <v>44606</v>
      </c>
      <c r="AZ7" vm="397">
        <f ca="1"/>
        <v>18.916</v>
      </c>
      <c r="BA7" vm="371">
        <f ca="1"/>
        <v>44606</v>
      </c>
      <c r="BB7" vm="398">
        <f ca="1"/>
        <v>37.685000000000002</v>
      </c>
      <c r="BC7" vm="371">
        <f ca="1"/>
        <v>44606</v>
      </c>
      <c r="BD7" vm="399">
        <f ca="1"/>
        <v>63.43</v>
      </c>
      <c r="BE7" vm="371">
        <f ca="1"/>
        <v>44606</v>
      </c>
      <c r="BF7" vm="400">
        <f ca="1"/>
        <v>21.725000000000001</v>
      </c>
      <c r="BG7" vm="371">
        <f ca="1"/>
        <v>44606</v>
      </c>
      <c r="BH7" vm="401">
        <f ca="1"/>
        <v>20.85</v>
      </c>
      <c r="BI7" vm="371">
        <f ca="1"/>
        <v>44606</v>
      </c>
      <c r="BJ7" vm="402">
        <f ca="1"/>
        <v>38.655000000000001</v>
      </c>
      <c r="BK7" vm="371">
        <f ca="1"/>
        <v>44606</v>
      </c>
      <c r="BL7" vm="403">
        <f ca="1"/>
        <v>36.06</v>
      </c>
      <c r="BM7" vm="371">
        <f ca="1"/>
        <v>44606</v>
      </c>
      <c r="BN7" vm="404">
        <f ca="1"/>
        <v>22.12</v>
      </c>
      <c r="BO7" vm="371">
        <f ca="1"/>
        <v>44606</v>
      </c>
      <c r="BP7" vm="405">
        <f ca="1"/>
        <v>25.32</v>
      </c>
      <c r="BQ7" vm="371">
        <f ca="1"/>
        <v>44606</v>
      </c>
      <c r="BR7" vm="406">
        <f ca="1"/>
        <v>27.560500000000001</v>
      </c>
      <c r="BS7" vm="371">
        <f ca="1"/>
        <v>44606</v>
      </c>
      <c r="BT7" vm="407">
        <f ca="1"/>
        <v>105.9</v>
      </c>
      <c r="BU7" vm="371">
        <f ca="1"/>
        <v>44606</v>
      </c>
      <c r="BV7" vm="408">
        <f ca="1"/>
        <v>4535</v>
      </c>
      <c r="BW7" vm="371">
        <f ca="1"/>
        <v>44606</v>
      </c>
      <c r="BX7" vm="409">
        <f ca="1"/>
        <v>1.1321000000000001</v>
      </c>
      <c r="BY7" vm="371">
        <f ca="1"/>
        <v>44606</v>
      </c>
      <c r="BZ7" vm="410">
        <f ca="1"/>
        <v>0.88300000000000001</v>
      </c>
      <c r="CA7" vm="371">
        <f ca="1"/>
        <v>44606</v>
      </c>
      <c r="CB7" vm="411">
        <f ca="1"/>
        <v>0.73560000000000003</v>
      </c>
      <c r="CC7" vm="371">
        <f ca="1"/>
        <v>44606</v>
      </c>
      <c r="CD7" vm="412">
        <f ca="1"/>
        <v>6.3250999999999999</v>
      </c>
      <c r="CE7" vm="413">
        <f ca="1"/>
        <v>44605</v>
      </c>
      <c r="CF7" vm="414">
        <f ca="1"/>
        <v>39978.1</v>
      </c>
      <c r="CG7" vm="371">
        <f ca="1"/>
        <v>44606</v>
      </c>
      <c r="CH7" vm="415">
        <f ca="1"/>
        <v>77.164000000000001</v>
      </c>
      <c r="CI7" vm="371">
        <f ca="1"/>
        <v>44606</v>
      </c>
      <c r="CJ7" vm="416">
        <f ca="1"/>
        <v>115</v>
      </c>
      <c r="CK7" vm="371">
        <f ca="1"/>
        <v>44606</v>
      </c>
      <c r="CL7" vm="417">
        <f ca="1"/>
        <v>168.31</v>
      </c>
      <c r="CM7" vm="371">
        <f ca="1"/>
        <v>44606</v>
      </c>
      <c r="CN7" vm="418">
        <f ca="1"/>
        <v>141.03</v>
      </c>
      <c r="CO7" vm="371">
        <f ca="1"/>
        <v>44606</v>
      </c>
      <c r="CP7" vm="419">
        <f ca="1"/>
        <v>163.13</v>
      </c>
      <c r="CQ7" vm="371">
        <f ca="1"/>
        <v>44606</v>
      </c>
      <c r="CR7" vm="420">
        <f ca="1"/>
        <v>151.94</v>
      </c>
      <c r="CS7" vm="371">
        <f ca="1"/>
        <v>44606</v>
      </c>
      <c r="CT7" vm="421">
        <f ca="1"/>
        <v>86.658000000000001</v>
      </c>
      <c r="CU7" vm="371">
        <f ca="1"/>
        <v>44606</v>
      </c>
      <c r="CV7" vm="422">
        <f ca="1"/>
        <v>5.0095999999999998</v>
      </c>
      <c r="CW7" vm="423">
        <f ca="1"/>
        <v>44473</v>
      </c>
      <c r="CX7" vm="424">
        <f ca="1"/>
        <v>16517.23</v>
      </c>
      <c r="CY7" vm="315">
        <f ca="1"/>
        <v>44599</v>
      </c>
      <c r="CZ7" vm="425">
        <f ca="1"/>
        <v>27.36</v>
      </c>
    </row>
    <row r="8" spans="1:104" x14ac:dyDescent="0.25">
      <c r="A8" vm="426">
        <f ca="1"/>
        <v>44614</v>
      </c>
      <c r="B8" vm="427">
        <f ca="1"/>
        <v>89.850399999999993</v>
      </c>
      <c r="C8" vm="426">
        <f ca="1"/>
        <v>44614</v>
      </c>
      <c r="D8" vm="428">
        <f ca="1"/>
        <v>130.94999999999999</v>
      </c>
      <c r="E8" vm="426">
        <f ca="1"/>
        <v>44614</v>
      </c>
      <c r="F8" vm="429">
        <f ca="1"/>
        <v>67.58</v>
      </c>
      <c r="G8" vm="426">
        <f ca="1"/>
        <v>44614</v>
      </c>
      <c r="H8" vm="430">
        <f ca="1"/>
        <v>75.91</v>
      </c>
      <c r="I8" vm="426">
        <f ca="1"/>
        <v>44614</v>
      </c>
      <c r="J8" vm="431">
        <f ca="1"/>
        <v>154.35</v>
      </c>
      <c r="K8" vm="426">
        <f ca="1"/>
        <v>44614</v>
      </c>
      <c r="L8" vm="432">
        <f ca="1"/>
        <v>99.13</v>
      </c>
      <c r="M8" vm="426">
        <f ca="1"/>
        <v>44614</v>
      </c>
      <c r="N8" vm="433">
        <f ca="1"/>
        <v>68.88</v>
      </c>
      <c r="O8" vm="426">
        <f ca="1"/>
        <v>44614</v>
      </c>
      <c r="P8" vm="434">
        <f ca="1"/>
        <v>68.53</v>
      </c>
      <c r="Q8" vm="426">
        <f ca="1"/>
        <v>44614</v>
      </c>
      <c r="R8" vm="435">
        <f ca="1"/>
        <v>84.34</v>
      </c>
      <c r="S8" vm="426">
        <f ca="1"/>
        <v>44614</v>
      </c>
      <c r="T8" vm="436">
        <f ca="1"/>
        <v>176.19</v>
      </c>
      <c r="U8" vm="426">
        <f ca="1"/>
        <v>44614</v>
      </c>
      <c r="V8" vm="437">
        <f ca="1"/>
        <v>45.86</v>
      </c>
      <c r="W8" vm="426">
        <f ca="1"/>
        <v>44614</v>
      </c>
      <c r="X8" vm="438">
        <f ca="1"/>
        <v>39.1</v>
      </c>
      <c r="Y8" vm="439">
        <f ca="1"/>
        <v>44613</v>
      </c>
      <c r="Z8" vm="440">
        <f ca="1"/>
        <v>58.97</v>
      </c>
      <c r="AA8" vm="439">
        <f ca="1"/>
        <v>44613</v>
      </c>
      <c r="AB8" vm="441">
        <f ca="1"/>
        <v>14.561999999999999</v>
      </c>
      <c r="AC8" vm="439">
        <f ca="1"/>
        <v>44613</v>
      </c>
      <c r="AD8" vm="442">
        <f ca="1"/>
        <v>66.61</v>
      </c>
      <c r="AE8" vm="439">
        <f ca="1"/>
        <v>44613</v>
      </c>
      <c r="AF8" vm="443">
        <f ca="1"/>
        <v>120.06</v>
      </c>
      <c r="AG8" vm="439">
        <f ca="1"/>
        <v>44613</v>
      </c>
      <c r="AH8" vm="444">
        <f ca="1"/>
        <v>58.67</v>
      </c>
      <c r="AI8" vm="439">
        <f ca="1"/>
        <v>44613</v>
      </c>
      <c r="AJ8" vm="445">
        <f ca="1"/>
        <v>63.95</v>
      </c>
      <c r="AK8" vm="439">
        <f ca="1"/>
        <v>44613</v>
      </c>
      <c r="AL8" vm="446">
        <f ca="1"/>
        <v>81.739999999999995</v>
      </c>
      <c r="AM8" vm="439">
        <f ca="1"/>
        <v>44613</v>
      </c>
      <c r="AN8" vm="447">
        <f ca="1"/>
        <v>99.97</v>
      </c>
      <c r="AO8" vm="439">
        <f ca="1"/>
        <v>44613</v>
      </c>
      <c r="AP8" vm="448">
        <f ca="1"/>
        <v>69.28</v>
      </c>
      <c r="AQ8" vm="439">
        <f ca="1"/>
        <v>44613</v>
      </c>
      <c r="AR8" vm="449">
        <f ca="1"/>
        <v>31.555</v>
      </c>
      <c r="AS8" vm="439">
        <f ca="1"/>
        <v>44613</v>
      </c>
      <c r="AT8" vm="450">
        <f ca="1"/>
        <v>29.33</v>
      </c>
      <c r="AU8" vm="439">
        <f ca="1"/>
        <v>44613</v>
      </c>
      <c r="AV8" vm="451">
        <f ca="1"/>
        <v>31.12</v>
      </c>
      <c r="AW8" vm="439">
        <f ca="1"/>
        <v>44613</v>
      </c>
      <c r="AX8" vm="452">
        <f ca="1"/>
        <v>97.37</v>
      </c>
      <c r="AY8" vm="439">
        <f ca="1"/>
        <v>44613</v>
      </c>
      <c r="AZ8" vm="453">
        <f ca="1"/>
        <v>18.986000000000001</v>
      </c>
      <c r="BA8" vm="439">
        <f ca="1"/>
        <v>44613</v>
      </c>
      <c r="BB8" vm="454">
        <f ca="1"/>
        <v>36.265000000000001</v>
      </c>
      <c r="BC8" vm="439">
        <f ca="1"/>
        <v>44613</v>
      </c>
      <c r="BD8" vm="455">
        <f ca="1"/>
        <v>63.38</v>
      </c>
      <c r="BE8" vm="439">
        <f ca="1"/>
        <v>44613</v>
      </c>
      <c r="BF8" vm="456">
        <f ca="1"/>
        <v>21.184999999999999</v>
      </c>
      <c r="BG8" vm="439">
        <f ca="1"/>
        <v>44613</v>
      </c>
      <c r="BH8" vm="457">
        <f ca="1"/>
        <v>20.23</v>
      </c>
      <c r="BI8" vm="439">
        <f ca="1"/>
        <v>44613</v>
      </c>
      <c r="BJ8" vm="458">
        <f ca="1"/>
        <v>39.590000000000003</v>
      </c>
      <c r="BK8" vm="426">
        <f ca="1"/>
        <v>44614</v>
      </c>
      <c r="BL8" vm="459">
        <f ca="1"/>
        <v>35.96</v>
      </c>
      <c r="BM8" vm="426">
        <f ca="1"/>
        <v>44614</v>
      </c>
      <c r="BN8" vm="460">
        <f ca="1"/>
        <v>22.4</v>
      </c>
      <c r="BO8" vm="426">
        <f ca="1"/>
        <v>44614</v>
      </c>
      <c r="BP8" vm="461">
        <f ca="1"/>
        <v>26.28</v>
      </c>
      <c r="BQ8" vm="426">
        <f ca="1"/>
        <v>44614</v>
      </c>
      <c r="BR8" vm="462">
        <f ca="1"/>
        <v>27.44</v>
      </c>
      <c r="BS8" vm="426">
        <f ca="1"/>
        <v>44614</v>
      </c>
      <c r="BT8" vm="463">
        <f ca="1"/>
        <v>110.31</v>
      </c>
      <c r="BU8" vm="439">
        <f ca="1"/>
        <v>44613</v>
      </c>
      <c r="BV8" vm="464">
        <f ca="1"/>
        <v>4567</v>
      </c>
      <c r="BW8" vm="439">
        <f ca="1"/>
        <v>44613</v>
      </c>
      <c r="BX8" vm="465">
        <f ca="1"/>
        <v>1.1267</v>
      </c>
      <c r="BY8" vm="439">
        <f ca="1"/>
        <v>44613</v>
      </c>
      <c r="BZ8" vm="466">
        <f ca="1"/>
        <v>0.88719999999999999</v>
      </c>
      <c r="CA8" vm="439">
        <f ca="1"/>
        <v>44613</v>
      </c>
      <c r="CB8" vm="467">
        <f ca="1"/>
        <v>0.74580000000000002</v>
      </c>
      <c r="CC8" vm="439">
        <f ca="1"/>
        <v>44613</v>
      </c>
      <c r="CD8" vm="468">
        <f ca="1"/>
        <v>6.3169000000000004</v>
      </c>
      <c r="CE8" vm="469">
        <f ca="1"/>
        <v>44612</v>
      </c>
      <c r="CF8" vm="470">
        <f ca="1"/>
        <v>38998.74</v>
      </c>
      <c r="CG8" vm="439">
        <f ca="1"/>
        <v>44613</v>
      </c>
      <c r="CH8" vm="471">
        <f ca="1"/>
        <v>83.896299999999997</v>
      </c>
      <c r="CI8" vm="439">
        <f ca="1"/>
        <v>44613</v>
      </c>
      <c r="CJ8" vm="472">
        <f ca="1"/>
        <v>115.56</v>
      </c>
      <c r="CK8" vm="439">
        <f ca="1"/>
        <v>44613</v>
      </c>
      <c r="CL8" vm="473">
        <f ca="1"/>
        <v>168.29499999999999</v>
      </c>
      <c r="CM8" vm="439">
        <f ca="1"/>
        <v>44613</v>
      </c>
      <c r="CN8" vm="474">
        <f ca="1"/>
        <v>140.87</v>
      </c>
      <c r="CO8" vm="439">
        <f ca="1"/>
        <v>44613</v>
      </c>
      <c r="CP8" vm="475">
        <f ca="1"/>
        <v>163.46</v>
      </c>
      <c r="CQ8" vm="439">
        <f ca="1"/>
        <v>44613</v>
      </c>
      <c r="CR8" vm="476">
        <f ca="1"/>
        <v>151.69</v>
      </c>
      <c r="CS8" vm="439">
        <f ca="1"/>
        <v>44613</v>
      </c>
      <c r="CT8" vm="477">
        <f ca="1"/>
        <v>88.311999999999998</v>
      </c>
      <c r="CU8" vm="439">
        <f ca="1"/>
        <v>44613</v>
      </c>
      <c r="CV8" vm="478">
        <f ca="1"/>
        <v>5.0414000000000003</v>
      </c>
      <c r="CW8" vm="479">
        <f ca="1"/>
        <v>44480</v>
      </c>
      <c r="CX8" vm="480">
        <f ca="1"/>
        <v>16871.740000000002</v>
      </c>
      <c r="CY8" vm="371">
        <f ca="1"/>
        <v>44606</v>
      </c>
      <c r="CZ8" vm="481">
        <f ca="1"/>
        <v>27.75</v>
      </c>
    </row>
    <row r="9" spans="1:104" x14ac:dyDescent="0.25">
      <c r="A9" vm="482">
        <f ca="1"/>
        <v>44620</v>
      </c>
      <c r="B9" vm="483">
        <f ca="1"/>
        <v>87.820800000000006</v>
      </c>
      <c r="C9" vm="482">
        <f ca="1"/>
        <v>44620</v>
      </c>
      <c r="D9" vm="484">
        <f ca="1"/>
        <v>132.52000000000001</v>
      </c>
      <c r="E9" vm="482">
        <f ca="1"/>
        <v>44620</v>
      </c>
      <c r="F9" vm="485">
        <f ca="1"/>
        <v>70.89</v>
      </c>
      <c r="G9" vm="482">
        <f ca="1"/>
        <v>44620</v>
      </c>
      <c r="H9" vm="486">
        <f ca="1"/>
        <v>75.87</v>
      </c>
      <c r="I9" vm="482">
        <f ca="1"/>
        <v>44620</v>
      </c>
      <c r="J9" vm="487">
        <f ca="1"/>
        <v>149.75</v>
      </c>
      <c r="K9" vm="482">
        <f ca="1"/>
        <v>44620</v>
      </c>
      <c r="L9" vm="488">
        <f ca="1"/>
        <v>100.39</v>
      </c>
      <c r="M9" vm="482">
        <f ca="1"/>
        <v>44620</v>
      </c>
      <c r="N9" vm="489">
        <f ca="1"/>
        <v>75.23</v>
      </c>
      <c r="O9" vm="482">
        <f ca="1"/>
        <v>44620</v>
      </c>
      <c r="P9" vm="490">
        <f ca="1"/>
        <v>66.489999999999995</v>
      </c>
      <c r="Q9" vm="482">
        <f ca="1"/>
        <v>44620</v>
      </c>
      <c r="R9" vm="491">
        <f ca="1"/>
        <v>83.06</v>
      </c>
      <c r="S9" vm="482">
        <f ca="1"/>
        <v>44620</v>
      </c>
      <c r="T9" vm="492">
        <f ca="1"/>
        <v>171.6</v>
      </c>
      <c r="U9" vm="482">
        <f ca="1"/>
        <v>44620</v>
      </c>
      <c r="V9" vm="493">
        <f ca="1"/>
        <v>46.67</v>
      </c>
      <c r="W9" vm="482">
        <f ca="1"/>
        <v>44620</v>
      </c>
      <c r="X9" vm="494">
        <f ca="1"/>
        <v>37.229999999999997</v>
      </c>
      <c r="Y9" vm="482">
        <f ca="1"/>
        <v>44620</v>
      </c>
      <c r="Z9" vm="495">
        <f ca="1"/>
        <v>48.33</v>
      </c>
      <c r="AA9" vm="482">
        <f ca="1"/>
        <v>44620</v>
      </c>
      <c r="AB9" vm="496">
        <f ca="1"/>
        <v>12.404</v>
      </c>
      <c r="AC9" vm="482">
        <f ca="1"/>
        <v>44620</v>
      </c>
      <c r="AD9" vm="497">
        <f ca="1"/>
        <v>67.66</v>
      </c>
      <c r="AE9" vm="482">
        <f ca="1"/>
        <v>44620</v>
      </c>
      <c r="AF9" vm="498">
        <f ca="1"/>
        <v>114.88</v>
      </c>
      <c r="AG9" vm="482">
        <f ca="1"/>
        <v>44620</v>
      </c>
      <c r="AH9" vm="152">
        <f ca="1"/>
        <v>56.23</v>
      </c>
      <c r="AI9" vm="482">
        <f ca="1"/>
        <v>44620</v>
      </c>
      <c r="AJ9" vm="499">
        <f ca="1"/>
        <v>60.05</v>
      </c>
      <c r="AK9" vm="482">
        <f ca="1"/>
        <v>44620</v>
      </c>
      <c r="AL9" vm="500">
        <f ca="1"/>
        <v>77.94</v>
      </c>
      <c r="AM9" vm="482">
        <f ca="1"/>
        <v>44620</v>
      </c>
      <c r="AN9" vm="501">
        <f ca="1"/>
        <v>98.53</v>
      </c>
      <c r="AO9" vm="482">
        <f ca="1"/>
        <v>44620</v>
      </c>
      <c r="AP9" vm="502">
        <f ca="1"/>
        <v>63.99</v>
      </c>
      <c r="AQ9" vm="482">
        <f ca="1"/>
        <v>44620</v>
      </c>
      <c r="AR9" vm="503">
        <f ca="1"/>
        <v>28.94</v>
      </c>
      <c r="AS9" vm="482">
        <f ca="1"/>
        <v>44620</v>
      </c>
      <c r="AT9" vm="504">
        <f ca="1"/>
        <v>28.21</v>
      </c>
      <c r="AU9" vm="482">
        <f ca="1"/>
        <v>44620</v>
      </c>
      <c r="AV9" vm="505">
        <f ca="1"/>
        <v>30.085000000000001</v>
      </c>
      <c r="AW9" vm="482">
        <f ca="1"/>
        <v>44620</v>
      </c>
      <c r="AX9" vm="506">
        <f ca="1"/>
        <v>91.11</v>
      </c>
      <c r="AY9" vm="482">
        <f ca="1"/>
        <v>44620</v>
      </c>
      <c r="AZ9" vm="507">
        <f ca="1"/>
        <v>18.132000000000001</v>
      </c>
      <c r="BA9" vm="482">
        <f ca="1"/>
        <v>44620</v>
      </c>
      <c r="BB9" vm="508">
        <f ca="1"/>
        <v>32.5</v>
      </c>
      <c r="BC9" vm="482">
        <f ca="1"/>
        <v>44620</v>
      </c>
      <c r="BD9" vm="509">
        <f ca="1"/>
        <v>59.5</v>
      </c>
      <c r="BE9" vm="482">
        <f ca="1"/>
        <v>44620</v>
      </c>
      <c r="BF9" vm="510">
        <f ca="1"/>
        <v>20.285</v>
      </c>
      <c r="BG9" vm="482">
        <f ca="1"/>
        <v>44620</v>
      </c>
      <c r="BH9" vm="511">
        <f ca="1"/>
        <v>17.956</v>
      </c>
      <c r="BI9" vm="482">
        <f ca="1"/>
        <v>44620</v>
      </c>
      <c r="BJ9" vm="512">
        <f ca="1"/>
        <v>36.284999999999997</v>
      </c>
      <c r="BK9" vm="482">
        <f ca="1"/>
        <v>44620</v>
      </c>
      <c r="BL9" vm="513">
        <f ca="1"/>
        <v>37.4</v>
      </c>
      <c r="BM9" vm="482">
        <f ca="1"/>
        <v>44620</v>
      </c>
      <c r="BN9" vm="514">
        <f ca="1"/>
        <v>23.64</v>
      </c>
      <c r="BO9" vm="482">
        <f ca="1"/>
        <v>44620</v>
      </c>
      <c r="BP9" vm="515">
        <f ca="1"/>
        <v>32.770000000000003</v>
      </c>
      <c r="BQ9" vm="482">
        <f ca="1"/>
        <v>44620</v>
      </c>
      <c r="BR9" vm="516">
        <f ca="1"/>
        <v>29.9</v>
      </c>
      <c r="BS9" vm="482">
        <f ca="1"/>
        <v>44620</v>
      </c>
      <c r="BT9" vm="517">
        <f ca="1"/>
        <v>105.22</v>
      </c>
      <c r="BU9" vm="482">
        <f ca="1"/>
        <v>44620</v>
      </c>
      <c r="BV9" vm="518">
        <f ca="1"/>
        <v>4501.5</v>
      </c>
      <c r="BW9" vm="482">
        <f ca="1"/>
        <v>44620</v>
      </c>
      <c r="BX9" vm="519">
        <f ca="1"/>
        <v>1.0926</v>
      </c>
      <c r="BY9" vm="482">
        <f ca="1"/>
        <v>44620</v>
      </c>
      <c r="BZ9" vm="520">
        <f ca="1"/>
        <v>0.91510000000000002</v>
      </c>
      <c r="CA9" vm="482">
        <f ca="1"/>
        <v>44620</v>
      </c>
      <c r="CB9" vm="521">
        <f ca="1"/>
        <v>0.75590000000000002</v>
      </c>
      <c r="CC9" vm="482">
        <f ca="1"/>
        <v>44620</v>
      </c>
      <c r="CD9" vm="522">
        <f ca="1"/>
        <v>6.3188000000000004</v>
      </c>
      <c r="CE9" vm="523">
        <f ca="1"/>
        <v>44619</v>
      </c>
      <c r="CF9" vm="524">
        <f ca="1"/>
        <v>39395.75</v>
      </c>
      <c r="CG9" vm="482">
        <f ca="1"/>
        <v>44620</v>
      </c>
      <c r="CH9" vm="525">
        <f ca="1"/>
        <v>121.03700000000001</v>
      </c>
      <c r="CI9" vm="482">
        <f ca="1"/>
        <v>44620</v>
      </c>
      <c r="CJ9" vm="526">
        <f ca="1"/>
        <v>114.78</v>
      </c>
      <c r="CK9" vm="482">
        <f ca="1"/>
        <v>44620</v>
      </c>
      <c r="CL9" vm="527">
        <f ca="1"/>
        <v>170.05</v>
      </c>
      <c r="CM9" vm="482">
        <f ca="1"/>
        <v>44620</v>
      </c>
      <c r="CN9" vm="528">
        <f ca="1"/>
        <v>142.77500000000001</v>
      </c>
      <c r="CO9" vm="482">
        <f ca="1"/>
        <v>44620</v>
      </c>
      <c r="CP9" vm="529">
        <f ca="1"/>
        <v>165.47499999999999</v>
      </c>
      <c r="CQ9" vm="482">
        <f ca="1"/>
        <v>44620</v>
      </c>
      <c r="CR9" vm="530">
        <f ca="1"/>
        <v>155.35</v>
      </c>
      <c r="CS9" vm="482">
        <f ca="1"/>
        <v>44620</v>
      </c>
      <c r="CT9" vm="531">
        <f ca="1"/>
        <v>89.451999999999998</v>
      </c>
      <c r="CU9" vm="482">
        <f ca="1"/>
        <v>44620</v>
      </c>
      <c r="CV9" vm="532">
        <f ca="1"/>
        <v>5.0861999999999998</v>
      </c>
      <c r="CW9" vm="533">
        <f ca="1"/>
        <v>44487</v>
      </c>
      <c r="CX9" vm="534">
        <f ca="1"/>
        <v>17122.240000000002</v>
      </c>
      <c r="CY9" vm="439">
        <f ca="1"/>
        <v>44613</v>
      </c>
      <c r="CZ9" vm="535">
        <f ca="1"/>
        <v>27.59</v>
      </c>
    </row>
    <row r="10" spans="1:104" x14ac:dyDescent="0.25">
      <c r="A10" vm="536">
        <f ca="1"/>
        <v>44627</v>
      </c>
      <c r="B10" vm="537">
        <f ca="1"/>
        <v>87.267499999999998</v>
      </c>
      <c r="C10" vm="536">
        <f ca="1"/>
        <v>44627</v>
      </c>
      <c r="D10" vm="538">
        <f ca="1"/>
        <v>128.94</v>
      </c>
      <c r="E10" vm="536">
        <f ca="1"/>
        <v>44627</v>
      </c>
      <c r="F10" vm="539">
        <f ca="1"/>
        <v>70.430000000000007</v>
      </c>
      <c r="G10" vm="536">
        <f ca="1"/>
        <v>44627</v>
      </c>
      <c r="H10" vm="540">
        <f ca="1"/>
        <v>71.44</v>
      </c>
      <c r="I10" vm="536">
        <f ca="1"/>
        <v>44627</v>
      </c>
      <c r="J10" vm="541">
        <f ca="1"/>
        <v>144.06</v>
      </c>
      <c r="K10" vm="536">
        <f ca="1"/>
        <v>44627</v>
      </c>
      <c r="L10" vm="542">
        <f ca="1"/>
        <v>97.94</v>
      </c>
      <c r="M10" vm="536">
        <f ca="1"/>
        <v>44627</v>
      </c>
      <c r="N10" vm="543">
        <f ca="1"/>
        <v>76.849999999999994</v>
      </c>
      <c r="O10" vm="536">
        <f ca="1"/>
        <v>44627</v>
      </c>
      <c r="P10" vm="544">
        <f ca="1"/>
        <v>64.37</v>
      </c>
      <c r="Q10" vm="536">
        <f ca="1"/>
        <v>44627</v>
      </c>
      <c r="R10" vm="545">
        <f ca="1"/>
        <v>81.849999999999994</v>
      </c>
      <c r="S10" vm="536">
        <f ca="1"/>
        <v>44627</v>
      </c>
      <c r="T10" vm="546">
        <f ca="1"/>
        <v>166.72</v>
      </c>
      <c r="U10" vm="536">
        <f ca="1"/>
        <v>44627</v>
      </c>
      <c r="V10" vm="547">
        <f ca="1"/>
        <v>45.87</v>
      </c>
      <c r="W10" vm="536">
        <f ca="1"/>
        <v>44627</v>
      </c>
      <c r="X10" vm="548">
        <f ca="1"/>
        <v>36.4</v>
      </c>
      <c r="Y10" vm="536">
        <f ca="1"/>
        <v>44627</v>
      </c>
      <c r="Z10" vm="549">
        <f ca="1"/>
        <v>47.9</v>
      </c>
      <c r="AA10" vm="536">
        <f ca="1"/>
        <v>44627</v>
      </c>
      <c r="AB10" vm="550">
        <f ca="1"/>
        <v>12.73</v>
      </c>
      <c r="AC10" vm="536">
        <f ca="1"/>
        <v>44627</v>
      </c>
      <c r="AD10" vm="551">
        <f ca="1"/>
        <v>68.44</v>
      </c>
      <c r="AE10" vm="536">
        <f ca="1"/>
        <v>44627</v>
      </c>
      <c r="AF10" vm="552">
        <f ca="1"/>
        <v>114.2</v>
      </c>
      <c r="AG10" vm="536">
        <f ca="1"/>
        <v>44627</v>
      </c>
      <c r="AH10" vm="553">
        <f ca="1"/>
        <v>56.25</v>
      </c>
      <c r="AI10" vm="536">
        <f ca="1"/>
        <v>44627</v>
      </c>
      <c r="AJ10" vm="554">
        <f ca="1"/>
        <v>61.43</v>
      </c>
      <c r="AK10" vm="536">
        <f ca="1"/>
        <v>44627</v>
      </c>
      <c r="AL10" vm="555">
        <f ca="1"/>
        <v>75.209999999999994</v>
      </c>
      <c r="AM10" vm="536">
        <f ca="1"/>
        <v>44627</v>
      </c>
      <c r="AN10" vm="556">
        <f ca="1"/>
        <v>99.52</v>
      </c>
      <c r="AO10" vm="536">
        <f ca="1"/>
        <v>44627</v>
      </c>
      <c r="AP10" vm="557">
        <f ca="1"/>
        <v>66.739999999999995</v>
      </c>
      <c r="AQ10" vm="536">
        <f ca="1"/>
        <v>44627</v>
      </c>
      <c r="AR10" vm="558">
        <f ca="1"/>
        <v>30.22</v>
      </c>
      <c r="AS10" vm="536">
        <f ca="1"/>
        <v>44627</v>
      </c>
      <c r="AT10" vm="559">
        <f ca="1"/>
        <v>27.875</v>
      </c>
      <c r="AU10" vm="536">
        <f ca="1"/>
        <v>44627</v>
      </c>
      <c r="AV10" vm="165">
        <f ca="1"/>
        <v>31</v>
      </c>
      <c r="AW10" vm="536">
        <f ca="1"/>
        <v>44627</v>
      </c>
      <c r="AX10" vm="560">
        <f ca="1"/>
        <v>88.38</v>
      </c>
      <c r="AY10" vm="536">
        <f ca="1"/>
        <v>44627</v>
      </c>
      <c r="AZ10" vm="561">
        <f ca="1"/>
        <v>18.638000000000002</v>
      </c>
      <c r="BA10" vm="536">
        <f ca="1"/>
        <v>44627</v>
      </c>
      <c r="BB10" vm="562">
        <f ca="1"/>
        <v>32.475000000000001</v>
      </c>
      <c r="BC10" vm="536">
        <f ca="1"/>
        <v>44627</v>
      </c>
      <c r="BD10" vm="563">
        <f ca="1"/>
        <v>59.36</v>
      </c>
      <c r="BE10" vm="536">
        <f ca="1"/>
        <v>44627</v>
      </c>
      <c r="BF10" vm="564">
        <f ca="1"/>
        <v>20.09</v>
      </c>
      <c r="BG10" vm="536">
        <f ca="1"/>
        <v>44627</v>
      </c>
      <c r="BH10" vm="565">
        <f ca="1"/>
        <v>18.356000000000002</v>
      </c>
      <c r="BI10" vm="536">
        <f ca="1"/>
        <v>44627</v>
      </c>
      <c r="BJ10" vm="566">
        <f ca="1"/>
        <v>37.380000000000003</v>
      </c>
      <c r="BK10" vm="536">
        <f ca="1"/>
        <v>44627</v>
      </c>
      <c r="BL10" vm="567">
        <f ca="1"/>
        <v>37.68</v>
      </c>
      <c r="BM10" vm="536">
        <f ca="1"/>
        <v>44627</v>
      </c>
      <c r="BN10" vm="568">
        <f ca="1"/>
        <v>23.87</v>
      </c>
      <c r="BO10" vm="536">
        <f ca="1"/>
        <v>44627</v>
      </c>
      <c r="BP10" vm="569">
        <f ca="1"/>
        <v>31.13</v>
      </c>
      <c r="BQ10" vm="536">
        <f ca="1"/>
        <v>44627</v>
      </c>
      <c r="BR10" vm="570">
        <f ca="1"/>
        <v>28</v>
      </c>
      <c r="BS10" vm="536">
        <f ca="1"/>
        <v>44627</v>
      </c>
      <c r="BT10" vm="571">
        <f ca="1"/>
        <v>102.78</v>
      </c>
      <c r="BU10" vm="536">
        <f ca="1"/>
        <v>44627</v>
      </c>
      <c r="BV10" vm="572">
        <f ca="1"/>
        <v>4519</v>
      </c>
      <c r="BW10" vm="536">
        <f ca="1"/>
        <v>44627</v>
      </c>
      <c r="BX10" vm="573">
        <f ca="1"/>
        <v>1.0909</v>
      </c>
      <c r="BY10" vm="536">
        <f ca="1"/>
        <v>44627</v>
      </c>
      <c r="BZ10" vm="574">
        <f ca="1"/>
        <v>0.9163</v>
      </c>
      <c r="CA10" vm="536">
        <f ca="1"/>
        <v>44627</v>
      </c>
      <c r="CB10" vm="575">
        <f ca="1"/>
        <v>0.76690000000000003</v>
      </c>
      <c r="CC10" vm="536">
        <f ca="1"/>
        <v>44627</v>
      </c>
      <c r="CD10" vm="576">
        <f ca="1"/>
        <v>6.3388999999999998</v>
      </c>
      <c r="CE10" vm="577">
        <f ca="1"/>
        <v>44626</v>
      </c>
      <c r="CF10" vm="578">
        <f ca="1"/>
        <v>38849.26</v>
      </c>
      <c r="CG10" vm="536">
        <f ca="1"/>
        <v>44627</v>
      </c>
      <c r="CH10" vm="579">
        <f ca="1"/>
        <v>126.5</v>
      </c>
      <c r="CI10" vm="536">
        <f ca="1"/>
        <v>44627</v>
      </c>
      <c r="CJ10" vm="580">
        <f ca="1"/>
        <v>117.28</v>
      </c>
      <c r="CK10" vm="536">
        <f ca="1"/>
        <v>44627</v>
      </c>
      <c r="CL10" vm="581">
        <f ca="1"/>
        <v>167.67</v>
      </c>
      <c r="CM10" vm="536">
        <f ca="1"/>
        <v>44627</v>
      </c>
      <c r="CN10" vm="582">
        <f ca="1"/>
        <v>140.82499999999999</v>
      </c>
      <c r="CO10" vm="536">
        <f ca="1"/>
        <v>44627</v>
      </c>
      <c r="CP10" vm="583">
        <f ca="1"/>
        <v>163.405</v>
      </c>
      <c r="CQ10" vm="536">
        <f ca="1"/>
        <v>44627</v>
      </c>
      <c r="CR10" vm="584">
        <f ca="1"/>
        <v>151.43</v>
      </c>
      <c r="CS10" vm="536">
        <f ca="1"/>
        <v>44627</v>
      </c>
      <c r="CT10" vm="585">
        <f ca="1"/>
        <v>88.811999999999998</v>
      </c>
      <c r="CU10" vm="536">
        <f ca="1"/>
        <v>44627</v>
      </c>
      <c r="CV10" vm="586">
        <f ca="1"/>
        <v>5.1471999999999998</v>
      </c>
      <c r="CW10" vm="587">
        <f ca="1"/>
        <v>44494</v>
      </c>
      <c r="CX10" vm="588">
        <f ca="1"/>
        <v>17016.41</v>
      </c>
      <c r="CY10" vm="482">
        <f ca="1"/>
        <v>44620</v>
      </c>
      <c r="CZ10" vm="589">
        <f ca="1"/>
        <v>31.98</v>
      </c>
    </row>
    <row r="11" spans="1:104" x14ac:dyDescent="0.25">
      <c r="A11" vm="590">
        <f ca="1"/>
        <v>44634</v>
      </c>
      <c r="B11" vm="591">
        <f ca="1"/>
        <v>92.0381</v>
      </c>
      <c r="C11" vm="590">
        <f ca="1"/>
        <v>44634</v>
      </c>
      <c r="D11" vm="592">
        <f ca="1"/>
        <v>136.99</v>
      </c>
      <c r="E11" vm="590">
        <f ca="1"/>
        <v>44634</v>
      </c>
      <c r="F11" vm="593">
        <f ca="1"/>
        <v>70.81</v>
      </c>
      <c r="G11" vm="590">
        <f ca="1"/>
        <v>44634</v>
      </c>
      <c r="H11" vm="594">
        <f ca="1"/>
        <v>74.19</v>
      </c>
      <c r="I11" vm="590">
        <f ca="1"/>
        <v>44634</v>
      </c>
      <c r="J11" vm="595">
        <f ca="1"/>
        <v>155.07</v>
      </c>
      <c r="K11" vm="590">
        <f ca="1"/>
        <v>44634</v>
      </c>
      <c r="L11" vm="596">
        <f ca="1"/>
        <v>102.84</v>
      </c>
      <c r="M11" vm="590">
        <f ca="1"/>
        <v>44634</v>
      </c>
      <c r="N11" vm="597">
        <f ca="1"/>
        <v>73.88</v>
      </c>
      <c r="O11" vm="590">
        <f ca="1"/>
        <v>44634</v>
      </c>
      <c r="P11" vm="598">
        <f ca="1"/>
        <v>68.23</v>
      </c>
      <c r="Q11" vm="590">
        <f ca="1"/>
        <v>44634</v>
      </c>
      <c r="R11" vm="599">
        <f ca="1"/>
        <v>86.1</v>
      </c>
      <c r="S11" vm="590">
        <f ca="1"/>
        <v>44634</v>
      </c>
      <c r="T11" vm="600">
        <f ca="1"/>
        <v>181.88</v>
      </c>
      <c r="U11" vm="590">
        <f ca="1"/>
        <v>44634</v>
      </c>
      <c r="V11" vm="601">
        <f ca="1"/>
        <v>47.23</v>
      </c>
      <c r="W11" vm="590">
        <f ca="1"/>
        <v>44634</v>
      </c>
      <c r="X11" vm="602">
        <f ca="1"/>
        <v>39</v>
      </c>
      <c r="Y11" vm="590">
        <f ca="1"/>
        <v>44634</v>
      </c>
      <c r="Z11" vm="603">
        <f ca="1"/>
        <v>50.9</v>
      </c>
      <c r="AA11" vm="590">
        <f ca="1"/>
        <v>44634</v>
      </c>
      <c r="AB11" vm="604">
        <f ca="1"/>
        <v>13.586</v>
      </c>
      <c r="AC11" vm="590">
        <f ca="1"/>
        <v>44634</v>
      </c>
      <c r="AD11" vm="605">
        <f ca="1"/>
        <v>69.02</v>
      </c>
      <c r="AE11" vm="590">
        <f ca="1"/>
        <v>44634</v>
      </c>
      <c r="AF11" vm="606">
        <f ca="1"/>
        <v>119.64</v>
      </c>
      <c r="AG11" vm="590">
        <f ca="1"/>
        <v>44634</v>
      </c>
      <c r="AH11" vm="607">
        <f ca="1"/>
        <v>59.52</v>
      </c>
      <c r="AI11" vm="590">
        <f ca="1"/>
        <v>44634</v>
      </c>
      <c r="AJ11" vm="608">
        <f ca="1"/>
        <v>66.239999999999995</v>
      </c>
      <c r="AK11" vm="590">
        <f ca="1"/>
        <v>44634</v>
      </c>
      <c r="AL11" vm="609">
        <f ca="1"/>
        <v>79.959999999999994</v>
      </c>
      <c r="AM11" vm="590">
        <f ca="1"/>
        <v>44634</v>
      </c>
      <c r="AN11" vm="610">
        <f ca="1"/>
        <v>103.72</v>
      </c>
      <c r="AO11" vm="590">
        <f ca="1"/>
        <v>44634</v>
      </c>
      <c r="AP11" vm="611">
        <f ca="1"/>
        <v>70.88</v>
      </c>
      <c r="AQ11" vm="590">
        <f ca="1"/>
        <v>44634</v>
      </c>
      <c r="AR11" vm="612">
        <f ca="1"/>
        <v>31.34</v>
      </c>
      <c r="AS11" vm="590">
        <f ca="1"/>
        <v>44634</v>
      </c>
      <c r="AT11" vm="613">
        <f ca="1"/>
        <v>29.61</v>
      </c>
      <c r="AU11" vm="590">
        <f ca="1"/>
        <v>44634</v>
      </c>
      <c r="AV11" vm="614">
        <f ca="1"/>
        <v>30.76</v>
      </c>
      <c r="AW11" vm="590">
        <f ca="1"/>
        <v>44634</v>
      </c>
      <c r="AX11" vm="615">
        <f ca="1"/>
        <v>91.73</v>
      </c>
      <c r="AY11" vm="590">
        <f ca="1"/>
        <v>44634</v>
      </c>
      <c r="AZ11" vm="616">
        <f ca="1"/>
        <v>19.376000000000001</v>
      </c>
      <c r="BA11" vm="590">
        <f ca="1"/>
        <v>44634</v>
      </c>
      <c r="BB11" vm="617">
        <f ca="1"/>
        <v>32.69</v>
      </c>
      <c r="BC11" vm="590">
        <f ca="1"/>
        <v>44634</v>
      </c>
      <c r="BD11" vm="618">
        <f ca="1"/>
        <v>62.93</v>
      </c>
      <c r="BE11" vm="590">
        <f ca="1"/>
        <v>44634</v>
      </c>
      <c r="BF11" vm="619">
        <f ca="1"/>
        <v>20.954999999999998</v>
      </c>
      <c r="BG11" vm="590">
        <f ca="1"/>
        <v>44634</v>
      </c>
      <c r="BH11" vm="620">
        <f ca="1"/>
        <v>18.988</v>
      </c>
      <c r="BI11" vm="590">
        <f ca="1"/>
        <v>44634</v>
      </c>
      <c r="BJ11" vm="621">
        <f ca="1"/>
        <v>37.880000000000003</v>
      </c>
      <c r="BK11" vm="590">
        <f ca="1"/>
        <v>44634</v>
      </c>
      <c r="BL11" vm="622">
        <f ca="1"/>
        <v>36.5</v>
      </c>
      <c r="BM11" vm="590">
        <f ca="1"/>
        <v>44634</v>
      </c>
      <c r="BN11" vm="623">
        <f ca="1"/>
        <v>23.02</v>
      </c>
      <c r="BO11" vm="590">
        <f ca="1"/>
        <v>44634</v>
      </c>
      <c r="BP11" vm="624">
        <f ca="1"/>
        <v>29.77</v>
      </c>
      <c r="BQ11" vm="590">
        <f ca="1"/>
        <v>44634</v>
      </c>
      <c r="BR11" vm="625">
        <f ca="1"/>
        <v>28.72</v>
      </c>
      <c r="BS11" vm="590">
        <f ca="1"/>
        <v>44634</v>
      </c>
      <c r="BT11" vm="626">
        <f ca="1"/>
        <v>108.84</v>
      </c>
      <c r="BU11" vm="590">
        <f ca="1"/>
        <v>44634</v>
      </c>
      <c r="BV11" vm="627">
        <f ca="1"/>
        <v>4701</v>
      </c>
      <c r="BW11" vm="590">
        <f ca="1"/>
        <v>44634</v>
      </c>
      <c r="BX11" vm="628">
        <f ca="1"/>
        <v>1.1054999999999999</v>
      </c>
      <c r="BY11" vm="590">
        <f ca="1"/>
        <v>44634</v>
      </c>
      <c r="BZ11" vm="629">
        <f ca="1"/>
        <v>0.90490000000000004</v>
      </c>
      <c r="CA11" vm="590">
        <f ca="1"/>
        <v>44634</v>
      </c>
      <c r="CB11" vm="630">
        <f ca="1"/>
        <v>0.75870000000000004</v>
      </c>
      <c r="CC11" vm="590">
        <f ca="1"/>
        <v>44634</v>
      </c>
      <c r="CD11" vm="631">
        <f ca="1"/>
        <v>6.3609</v>
      </c>
      <c r="CE11" vm="632">
        <f ca="1"/>
        <v>44633</v>
      </c>
      <c r="CF11" vm="633">
        <f ca="1"/>
        <v>41760.5</v>
      </c>
      <c r="CG11" vm="590">
        <f ca="1"/>
        <v>44634</v>
      </c>
      <c r="CH11" vm="634">
        <f ca="1"/>
        <v>99</v>
      </c>
      <c r="CI11" vm="590">
        <f ca="1"/>
        <v>44634</v>
      </c>
      <c r="CJ11" vm="635">
        <f ca="1"/>
        <v>119.17</v>
      </c>
      <c r="CK11" vm="590">
        <f ca="1"/>
        <v>44634</v>
      </c>
      <c r="CL11" vm="636">
        <f ca="1"/>
        <v>167.58500000000001</v>
      </c>
      <c r="CM11" vm="590">
        <f ca="1"/>
        <v>44634</v>
      </c>
      <c r="CN11" vm="637">
        <f ca="1"/>
        <v>139.69999999999999</v>
      </c>
      <c r="CO11" vm="590">
        <f ca="1"/>
        <v>44634</v>
      </c>
      <c r="CP11" vm="638">
        <f ca="1"/>
        <v>163.35</v>
      </c>
      <c r="CQ11" vm="590">
        <f ca="1"/>
        <v>44634</v>
      </c>
      <c r="CR11" vm="639">
        <f ca="1"/>
        <v>150.29</v>
      </c>
      <c r="CS11" vm="590">
        <f ca="1"/>
        <v>44634</v>
      </c>
      <c r="CT11" vm="640">
        <f ca="1"/>
        <v>88.872</v>
      </c>
      <c r="CU11" vm="590">
        <f ca="1"/>
        <v>44634</v>
      </c>
      <c r="CV11" vm="641">
        <f ca="1"/>
        <v>5.1045999999999996</v>
      </c>
      <c r="CW11" vm="642">
        <f ca="1"/>
        <v>44501</v>
      </c>
      <c r="CX11" vm="643">
        <f ca="1"/>
        <v>17242.36</v>
      </c>
      <c r="CY11" vm="536">
        <f ca="1"/>
        <v>44627</v>
      </c>
      <c r="CZ11" vm="644">
        <f ca="1"/>
        <v>30.75</v>
      </c>
    </row>
    <row r="12" spans="1:104" x14ac:dyDescent="0.25">
      <c r="A12" vm="645">
        <f ca="1"/>
        <v>44641</v>
      </c>
      <c r="B12" vm="646">
        <f ca="1"/>
        <v>91.426100000000005</v>
      </c>
      <c r="C12" vm="645">
        <f ca="1"/>
        <v>44641</v>
      </c>
      <c r="D12" vm="647">
        <f ca="1"/>
        <v>136.27000000000001</v>
      </c>
      <c r="E12" vm="645">
        <f ca="1"/>
        <v>44641</v>
      </c>
      <c r="F12" vm="648">
        <f ca="1"/>
        <v>72.78</v>
      </c>
      <c r="G12" vm="645">
        <f ca="1"/>
        <v>44641</v>
      </c>
      <c r="H12" vm="649">
        <f ca="1"/>
        <v>75.040000000000006</v>
      </c>
      <c r="I12" vm="645">
        <f ca="1"/>
        <v>44641</v>
      </c>
      <c r="J12" vm="650">
        <f ca="1"/>
        <v>158.22</v>
      </c>
      <c r="K12" vm="645">
        <f ca="1"/>
        <v>44641</v>
      </c>
      <c r="L12" vm="651">
        <f ca="1"/>
        <v>103.72</v>
      </c>
      <c r="M12" vm="645">
        <f ca="1"/>
        <v>44641</v>
      </c>
      <c r="N12" vm="652">
        <f ca="1"/>
        <v>78.75</v>
      </c>
      <c r="O12" vm="645">
        <f ca="1"/>
        <v>44641</v>
      </c>
      <c r="P12" vm="653">
        <f ca="1"/>
        <v>69.180000000000007</v>
      </c>
      <c r="Q12" vm="645">
        <f ca="1"/>
        <v>44641</v>
      </c>
      <c r="R12" vm="654">
        <f ca="1"/>
        <v>89.29</v>
      </c>
      <c r="S12" vm="645">
        <f ca="1"/>
        <v>44641</v>
      </c>
      <c r="T12" vm="655">
        <f ca="1"/>
        <v>183.36</v>
      </c>
      <c r="U12" vm="645">
        <f ca="1"/>
        <v>44641</v>
      </c>
      <c r="V12" vm="656">
        <f ca="1"/>
        <v>47.13</v>
      </c>
      <c r="W12" vm="645">
        <f ca="1"/>
        <v>44641</v>
      </c>
      <c r="X12" vm="657">
        <f ca="1"/>
        <v>39.520000000000003</v>
      </c>
      <c r="Y12" vm="645">
        <f ca="1"/>
        <v>44641</v>
      </c>
      <c r="Z12" vm="658">
        <f ca="1"/>
        <v>51.31</v>
      </c>
      <c r="AA12" vm="645">
        <f ca="1"/>
        <v>44641</v>
      </c>
      <c r="AB12" vm="659">
        <f ca="1"/>
        <v>13.68</v>
      </c>
      <c r="AC12" vm="645">
        <f ca="1"/>
        <v>44641</v>
      </c>
      <c r="AD12" vm="660">
        <f ca="1"/>
        <v>73.05</v>
      </c>
      <c r="AE12" vm="645">
        <f ca="1"/>
        <v>44641</v>
      </c>
      <c r="AF12" vm="661">
        <f ca="1"/>
        <v>122.56</v>
      </c>
      <c r="AG12" vm="645">
        <f ca="1"/>
        <v>44641</v>
      </c>
      <c r="AH12" vm="662">
        <f ca="1"/>
        <v>58.3</v>
      </c>
      <c r="AI12" vm="645">
        <f ca="1"/>
        <v>44641</v>
      </c>
      <c r="AJ12" vm="663">
        <f ca="1"/>
        <v>66.430000000000007</v>
      </c>
      <c r="AK12" vm="645">
        <f ca="1"/>
        <v>44641</v>
      </c>
      <c r="AL12" vm="664">
        <f ca="1"/>
        <v>79.900000000000006</v>
      </c>
      <c r="AM12" vm="645">
        <f ca="1"/>
        <v>44641</v>
      </c>
      <c r="AN12" vm="665">
        <f ca="1"/>
        <v>105.96</v>
      </c>
      <c r="AO12" vm="645">
        <f ca="1"/>
        <v>44641</v>
      </c>
      <c r="AP12" vm="666">
        <f ca="1"/>
        <v>70.33</v>
      </c>
      <c r="AQ12" vm="645">
        <f ca="1"/>
        <v>44641</v>
      </c>
      <c r="AR12" vm="667">
        <f ca="1"/>
        <v>31.984999999999999</v>
      </c>
      <c r="AS12" vm="645">
        <f ca="1"/>
        <v>44641</v>
      </c>
      <c r="AT12" vm="668">
        <f ca="1"/>
        <v>29.95</v>
      </c>
      <c r="AU12" vm="645">
        <f ca="1"/>
        <v>44641</v>
      </c>
      <c r="AV12" vm="669">
        <f ca="1"/>
        <v>32.17</v>
      </c>
      <c r="AW12" vm="645">
        <f ca="1"/>
        <v>44641</v>
      </c>
      <c r="AX12" vm="670">
        <f ca="1"/>
        <v>91.89</v>
      </c>
      <c r="AY12" vm="645">
        <f ca="1"/>
        <v>44641</v>
      </c>
      <c r="AZ12" vm="671">
        <f ca="1"/>
        <v>18.707999999999998</v>
      </c>
      <c r="BA12" vm="645">
        <f ca="1"/>
        <v>44641</v>
      </c>
      <c r="BB12" vm="672">
        <f ca="1"/>
        <v>32.185000000000002</v>
      </c>
      <c r="BC12" vm="645">
        <f ca="1"/>
        <v>44641</v>
      </c>
      <c r="BD12" vm="673">
        <f ca="1"/>
        <v>64.42</v>
      </c>
      <c r="BE12" vm="645">
        <f ca="1"/>
        <v>44641</v>
      </c>
      <c r="BF12" vm="674">
        <f ca="1"/>
        <v>21.164999999999999</v>
      </c>
      <c r="BG12" vm="645">
        <f ca="1"/>
        <v>44641</v>
      </c>
      <c r="BH12" vm="675">
        <f ca="1"/>
        <v>19.190000000000001</v>
      </c>
      <c r="BI12" vm="645">
        <f ca="1"/>
        <v>44641</v>
      </c>
      <c r="BJ12" vm="676">
        <f ca="1"/>
        <v>37.549999999999997</v>
      </c>
      <c r="BK12" vm="645">
        <f ca="1"/>
        <v>44641</v>
      </c>
      <c r="BL12" vm="677">
        <f ca="1"/>
        <v>37.159999999999997</v>
      </c>
      <c r="BM12" vm="645">
        <f ca="1"/>
        <v>44641</v>
      </c>
      <c r="BN12" vm="678">
        <f ca="1"/>
        <v>23.48</v>
      </c>
      <c r="BO12" vm="645">
        <f ca="1"/>
        <v>44641</v>
      </c>
      <c r="BP12" vm="679">
        <f ca="1"/>
        <v>33.15</v>
      </c>
      <c r="BQ12" vm="645">
        <f ca="1"/>
        <v>44641</v>
      </c>
      <c r="BR12" vm="680">
        <f ca="1"/>
        <v>28.61</v>
      </c>
      <c r="BS12" vm="645">
        <f ca="1"/>
        <v>44641</v>
      </c>
      <c r="BT12" vm="681">
        <f ca="1"/>
        <v>116.8</v>
      </c>
      <c r="BU12" vm="645">
        <f ca="1"/>
        <v>44641</v>
      </c>
      <c r="BV12" vm="682">
        <f ca="1"/>
        <v>4643</v>
      </c>
      <c r="BW12" vm="645">
        <f ca="1"/>
        <v>44641</v>
      </c>
      <c r="BX12" vm="683">
        <f ca="1"/>
        <v>1.0981000000000001</v>
      </c>
      <c r="BY12" vm="645">
        <f ca="1"/>
        <v>44641</v>
      </c>
      <c r="BZ12" vm="684">
        <f ca="1"/>
        <v>0.9103</v>
      </c>
      <c r="CA12" vm="645">
        <f ca="1"/>
        <v>44641</v>
      </c>
      <c r="CB12" vm="685">
        <f ca="1"/>
        <v>0.75860000000000005</v>
      </c>
      <c r="CC12" vm="645">
        <f ca="1"/>
        <v>44641</v>
      </c>
      <c r="CD12" vm="686">
        <f ca="1"/>
        <v>6.3658000000000001</v>
      </c>
      <c r="CE12" vm="687">
        <f ca="1"/>
        <v>44640</v>
      </c>
      <c r="CF12" vm="688">
        <f ca="1"/>
        <v>44569.91</v>
      </c>
      <c r="CG12" vm="645">
        <f ca="1"/>
        <v>44641</v>
      </c>
      <c r="CH12" vm="689">
        <f ca="1"/>
        <v>96.5</v>
      </c>
      <c r="CI12" vm="645">
        <f ca="1"/>
        <v>44641</v>
      </c>
      <c r="CJ12" vm="690">
        <f ca="1"/>
        <v>122.06</v>
      </c>
      <c r="CK12" vm="645">
        <f ca="1"/>
        <v>44641</v>
      </c>
      <c r="CL12" vm="691">
        <f ca="1"/>
        <v>166.005</v>
      </c>
      <c r="CM12" vm="645">
        <f ca="1"/>
        <v>44641</v>
      </c>
      <c r="CN12" vm="692">
        <f ca="1"/>
        <v>137.745</v>
      </c>
      <c r="CO12" vm="645">
        <f ca="1"/>
        <v>44641</v>
      </c>
      <c r="CP12" vm="693">
        <f ca="1"/>
        <v>161.53</v>
      </c>
      <c r="CQ12" vm="645">
        <f ca="1"/>
        <v>44641</v>
      </c>
      <c r="CR12" vm="694">
        <f ca="1"/>
        <v>148.13</v>
      </c>
      <c r="CS12" vm="645">
        <f ca="1"/>
        <v>44641</v>
      </c>
      <c r="CT12" vm="695">
        <f ca="1"/>
        <v>88.5</v>
      </c>
      <c r="CU12" vm="645">
        <f ca="1"/>
        <v>44641</v>
      </c>
      <c r="CV12" vm="696">
        <f ca="1"/>
        <v>5.1040000000000001</v>
      </c>
      <c r="CW12" vm="697">
        <f ca="1"/>
        <v>44508</v>
      </c>
      <c r="CX12" vm="698">
        <f ca="1"/>
        <v>17297.66</v>
      </c>
      <c r="CY12" vm="590">
        <f ca="1"/>
        <v>44634</v>
      </c>
      <c r="CZ12" vm="568">
        <f ca="1"/>
        <v>23.87</v>
      </c>
    </row>
    <row r="13" spans="1:104" x14ac:dyDescent="0.25">
      <c r="A13" vm="699">
        <f ca="1"/>
        <v>44648</v>
      </c>
      <c r="B13" vm="700">
        <f ca="1"/>
        <v>93.62</v>
      </c>
      <c r="C13" vm="699">
        <f ca="1"/>
        <v>44648</v>
      </c>
      <c r="D13" vm="701">
        <f ca="1"/>
        <v>138.07</v>
      </c>
      <c r="E13" vm="699">
        <f ca="1"/>
        <v>44648</v>
      </c>
      <c r="F13" vm="702">
        <f ca="1"/>
        <v>75.5</v>
      </c>
      <c r="G13" vm="699">
        <f ca="1"/>
        <v>44648</v>
      </c>
      <c r="H13" vm="703">
        <f ca="1"/>
        <v>76.650000000000006</v>
      </c>
      <c r="I13" vm="699">
        <f ca="1"/>
        <v>44648</v>
      </c>
      <c r="J13" vm="704">
        <f ca="1"/>
        <v>158.46</v>
      </c>
      <c r="K13" vm="699">
        <f ca="1"/>
        <v>44648</v>
      </c>
      <c r="L13" vm="705">
        <f ca="1"/>
        <v>102.18</v>
      </c>
      <c r="M13" vm="699">
        <f ca="1"/>
        <v>44648</v>
      </c>
      <c r="N13" vm="706">
        <f ca="1"/>
        <v>77.06</v>
      </c>
      <c r="O13" vm="699">
        <f ca="1"/>
        <v>44648</v>
      </c>
      <c r="P13" vm="707">
        <f ca="1"/>
        <v>69.290000000000006</v>
      </c>
      <c r="Q13" vm="699">
        <f ca="1"/>
        <v>44648</v>
      </c>
      <c r="R13" vm="708">
        <f ca="1"/>
        <v>89.08</v>
      </c>
      <c r="S13" vm="699">
        <f ca="1"/>
        <v>44648</v>
      </c>
      <c r="T13" vm="709">
        <f ca="1"/>
        <v>185.23</v>
      </c>
      <c r="U13" vm="699">
        <f ca="1"/>
        <v>44648</v>
      </c>
      <c r="V13" vm="710">
        <f ca="1"/>
        <v>49.28</v>
      </c>
      <c r="W13" vm="699">
        <f ca="1"/>
        <v>44648</v>
      </c>
      <c r="X13" vm="711">
        <f ca="1"/>
        <v>38.22</v>
      </c>
      <c r="Y13" vm="699">
        <f ca="1"/>
        <v>44648</v>
      </c>
      <c r="Z13" vm="712">
        <f ca="1"/>
        <v>52.91</v>
      </c>
      <c r="AA13" vm="699">
        <f ca="1"/>
        <v>44648</v>
      </c>
      <c r="AB13" vm="713">
        <f ca="1"/>
        <v>13.667999999999999</v>
      </c>
      <c r="AC13" vm="699">
        <f ca="1"/>
        <v>44648</v>
      </c>
      <c r="AD13" vm="714">
        <f ca="1"/>
        <v>72.400000000000006</v>
      </c>
      <c r="AE13" vm="699">
        <f ca="1"/>
        <v>44648</v>
      </c>
      <c r="AF13" vm="715">
        <f ca="1"/>
        <v>122.86</v>
      </c>
      <c r="AG13" vm="699">
        <f ca="1"/>
        <v>44648</v>
      </c>
      <c r="AH13" vm="716">
        <f ca="1"/>
        <v>58.34</v>
      </c>
      <c r="AI13" vm="699">
        <f ca="1"/>
        <v>44648</v>
      </c>
      <c r="AJ13" vm="717">
        <f ca="1"/>
        <v>67.67</v>
      </c>
      <c r="AK13" vm="699">
        <f ca="1"/>
        <v>44648</v>
      </c>
      <c r="AL13" vm="718">
        <f ca="1"/>
        <v>80.959999999999994</v>
      </c>
      <c r="AM13" vm="699">
        <f ca="1"/>
        <v>44648</v>
      </c>
      <c r="AN13" vm="719">
        <f ca="1"/>
        <v>107.1</v>
      </c>
      <c r="AO13" vm="699">
        <f ca="1"/>
        <v>44648</v>
      </c>
      <c r="AP13" vm="720">
        <f ca="1"/>
        <v>69.510000000000005</v>
      </c>
      <c r="AQ13" vm="699">
        <f ca="1"/>
        <v>44648</v>
      </c>
      <c r="AR13" vm="721">
        <f ca="1"/>
        <v>32.685000000000002</v>
      </c>
      <c r="AS13" vm="699">
        <f ca="1"/>
        <v>44648</v>
      </c>
      <c r="AT13" vm="722">
        <f ca="1"/>
        <v>30.114999999999998</v>
      </c>
      <c r="AU13" vm="699">
        <f ca="1"/>
        <v>44648</v>
      </c>
      <c r="AV13" vm="723">
        <f ca="1"/>
        <v>32.07</v>
      </c>
      <c r="AW13" vm="699">
        <f ca="1"/>
        <v>44648</v>
      </c>
      <c r="AX13" vm="724">
        <f ca="1"/>
        <v>93.74</v>
      </c>
      <c r="AY13" vm="699">
        <f ca="1"/>
        <v>44648</v>
      </c>
      <c r="AZ13" vm="725">
        <f ca="1"/>
        <v>19.239999999999998</v>
      </c>
      <c r="BA13" vm="699">
        <f ca="1"/>
        <v>44648</v>
      </c>
      <c r="BB13" vm="726">
        <f ca="1"/>
        <v>30.92</v>
      </c>
      <c r="BC13" vm="699">
        <f ca="1"/>
        <v>44648</v>
      </c>
      <c r="BD13" vm="127">
        <f ca="1"/>
        <v>63.88</v>
      </c>
      <c r="BE13" vm="699">
        <f ca="1"/>
        <v>44648</v>
      </c>
      <c r="BF13" vm="727">
        <f ca="1"/>
        <v>21.395</v>
      </c>
      <c r="BG13" vm="699">
        <f ca="1"/>
        <v>44648</v>
      </c>
      <c r="BH13" vm="728">
        <f ca="1"/>
        <v>18.981999999999999</v>
      </c>
      <c r="BI13" vm="699">
        <f ca="1"/>
        <v>44648</v>
      </c>
      <c r="BJ13" vm="729">
        <f ca="1"/>
        <v>39.215000000000003</v>
      </c>
      <c r="BK13" vm="699">
        <f ca="1"/>
        <v>44648</v>
      </c>
      <c r="BL13" vm="730">
        <f ca="1"/>
        <v>36.54</v>
      </c>
      <c r="BM13" vm="699">
        <f ca="1"/>
        <v>44648</v>
      </c>
      <c r="BN13" vm="731">
        <f ca="1"/>
        <v>22.74</v>
      </c>
      <c r="BO13" vm="699">
        <f ca="1"/>
        <v>44648</v>
      </c>
      <c r="BP13" vm="732">
        <f ca="1"/>
        <v>29.79</v>
      </c>
      <c r="BQ13" vm="699">
        <f ca="1"/>
        <v>44648</v>
      </c>
      <c r="BR13" vm="733">
        <f ca="1"/>
        <v>28.65</v>
      </c>
      <c r="BS13" vm="699">
        <f ca="1"/>
        <v>44648</v>
      </c>
      <c r="BT13" vm="734">
        <f ca="1"/>
        <v>121.98</v>
      </c>
      <c r="BU13" vm="699">
        <f ca="1"/>
        <v>44648</v>
      </c>
      <c r="BV13" vm="735">
        <f ca="1"/>
        <v>4773</v>
      </c>
      <c r="BW13" vm="699">
        <f ca="1"/>
        <v>44648</v>
      </c>
      <c r="BX13" vm="736">
        <f ca="1"/>
        <v>1.1052999999999999</v>
      </c>
      <c r="BY13" vm="699">
        <f ca="1"/>
        <v>44648</v>
      </c>
      <c r="BZ13" vm="737">
        <f ca="1"/>
        <v>0.90439999999999998</v>
      </c>
      <c r="CA13" vm="699">
        <f ca="1"/>
        <v>44648</v>
      </c>
      <c r="CB13" vm="738">
        <f ca="1"/>
        <v>0.76239999999999997</v>
      </c>
      <c r="CC13" vm="699">
        <f ca="1"/>
        <v>44648</v>
      </c>
      <c r="CD13" vm="739">
        <f ca="1"/>
        <v>6.3624999999999998</v>
      </c>
      <c r="CE13" vm="740">
        <f ca="1"/>
        <v>44647</v>
      </c>
      <c r="CF13" vm="741">
        <f ca="1"/>
        <v>46163.67</v>
      </c>
      <c r="CG13" vm="699">
        <f ca="1"/>
        <v>44648</v>
      </c>
      <c r="CH13" vm="742">
        <f ca="1"/>
        <v>83.25</v>
      </c>
      <c r="CI13" vm="699">
        <f ca="1"/>
        <v>44648</v>
      </c>
      <c r="CJ13" vm="743">
        <f ca="1"/>
        <v>122.49</v>
      </c>
      <c r="CK13" vm="699">
        <f ca="1"/>
        <v>44648</v>
      </c>
      <c r="CL13" vm="744">
        <f ca="1"/>
        <v>165.535</v>
      </c>
      <c r="CM13" vm="699">
        <f ca="1"/>
        <v>44648</v>
      </c>
      <c r="CN13" vm="745">
        <f ca="1"/>
        <v>137.07499999999999</v>
      </c>
      <c r="CO13" vm="699">
        <f ca="1"/>
        <v>44648</v>
      </c>
      <c r="CP13" vm="746">
        <f ca="1"/>
        <v>161.125</v>
      </c>
      <c r="CQ13" vm="699">
        <f ca="1"/>
        <v>44648</v>
      </c>
      <c r="CR13" vm="747">
        <f ca="1"/>
        <v>147.78</v>
      </c>
      <c r="CS13" vm="699">
        <f ca="1"/>
        <v>44648</v>
      </c>
      <c r="CT13" vm="748">
        <f ca="1"/>
        <v>88.891999999999996</v>
      </c>
      <c r="CU13" vm="699">
        <f ca="1"/>
        <v>44648</v>
      </c>
      <c r="CV13" vm="749">
        <f ca="1"/>
        <v>5.085</v>
      </c>
      <c r="CW13" vm="750">
        <f ca="1"/>
        <v>44515</v>
      </c>
      <c r="CX13" vm="751">
        <f ca="1"/>
        <v>16973.96</v>
      </c>
      <c r="CY13" vm="645">
        <f ca="1"/>
        <v>44641</v>
      </c>
      <c r="CZ13" vm="752">
        <f ca="1"/>
        <v>20.81</v>
      </c>
    </row>
    <row r="14" spans="1:104" x14ac:dyDescent="0.25">
      <c r="A14" vm="753">
        <f ca="1"/>
        <v>44655</v>
      </c>
      <c r="B14" vm="754">
        <f ca="1"/>
        <v>90.324600000000004</v>
      </c>
      <c r="C14" vm="753">
        <f ca="1"/>
        <v>44655</v>
      </c>
      <c r="D14" vm="755">
        <f ca="1"/>
        <v>142.83000000000001</v>
      </c>
      <c r="E14" vm="753">
        <f ca="1"/>
        <v>44655</v>
      </c>
      <c r="F14" vm="756">
        <f ca="1"/>
        <v>76.959999999999994</v>
      </c>
      <c r="G14" vm="753">
        <f ca="1"/>
        <v>44655</v>
      </c>
      <c r="H14" vm="757">
        <f ca="1"/>
        <v>78.72</v>
      </c>
      <c r="I14" vm="753">
        <f ca="1"/>
        <v>44655</v>
      </c>
      <c r="J14" vm="758">
        <f ca="1"/>
        <v>152.41</v>
      </c>
      <c r="K14" vm="753">
        <f ca="1"/>
        <v>44655</v>
      </c>
      <c r="L14" vm="759">
        <f ca="1"/>
        <v>99.6</v>
      </c>
      <c r="M14" vm="753">
        <f ca="1"/>
        <v>44655</v>
      </c>
      <c r="N14" vm="760">
        <f ca="1"/>
        <v>79.53</v>
      </c>
      <c r="O14" vm="753">
        <f ca="1"/>
        <v>44655</v>
      </c>
      <c r="P14" vm="21">
        <f ca="1"/>
        <v>68.08</v>
      </c>
      <c r="Q14" vm="753">
        <f ca="1"/>
        <v>44655</v>
      </c>
      <c r="R14" vm="761">
        <f ca="1"/>
        <v>88.48</v>
      </c>
      <c r="S14" vm="753">
        <f ca="1"/>
        <v>44655</v>
      </c>
      <c r="T14" vm="762">
        <f ca="1"/>
        <v>179.48</v>
      </c>
      <c r="U14" vm="753">
        <f ca="1"/>
        <v>44655</v>
      </c>
      <c r="V14" vm="763">
        <f ca="1"/>
        <v>49.67</v>
      </c>
      <c r="W14" vm="753">
        <f ca="1"/>
        <v>44655</v>
      </c>
      <c r="X14" vm="764">
        <f ca="1"/>
        <v>37.89</v>
      </c>
      <c r="Y14" vm="753">
        <f ca="1"/>
        <v>44655</v>
      </c>
      <c r="Z14" vm="765">
        <f ca="1"/>
        <v>51.79</v>
      </c>
      <c r="AA14" vm="753">
        <f ca="1"/>
        <v>44655</v>
      </c>
      <c r="AB14" vm="766">
        <f ca="1"/>
        <v>13.57</v>
      </c>
      <c r="AC14" vm="753">
        <f ca="1"/>
        <v>44655</v>
      </c>
      <c r="AD14" vm="767">
        <f ca="1"/>
        <v>75.22</v>
      </c>
      <c r="AE14" vm="753">
        <f ca="1"/>
        <v>44655</v>
      </c>
      <c r="AF14" vm="768">
        <f ca="1"/>
        <v>124.22</v>
      </c>
      <c r="AG14" vm="753">
        <f ca="1"/>
        <v>44655</v>
      </c>
      <c r="AH14" vm="769">
        <f ca="1"/>
        <v>57.22</v>
      </c>
      <c r="AI14" vm="753">
        <f ca="1"/>
        <v>44655</v>
      </c>
      <c r="AJ14" vm="770">
        <f ca="1"/>
        <v>67.989999999999995</v>
      </c>
      <c r="AK14" vm="753">
        <f ca="1"/>
        <v>44655</v>
      </c>
      <c r="AL14" vm="771">
        <f ca="1"/>
        <v>83.24</v>
      </c>
      <c r="AM14" vm="753">
        <f ca="1"/>
        <v>44655</v>
      </c>
      <c r="AN14" vm="772">
        <f ca="1"/>
        <v>113.32</v>
      </c>
      <c r="AO14" vm="753">
        <f ca="1"/>
        <v>44655</v>
      </c>
      <c r="AP14" vm="773">
        <f ca="1"/>
        <v>67.599999999999994</v>
      </c>
      <c r="AQ14" vm="753">
        <f ca="1"/>
        <v>44655</v>
      </c>
      <c r="AR14" vm="774">
        <f ca="1"/>
        <v>32.634999999999998</v>
      </c>
      <c r="AS14" vm="753">
        <f ca="1"/>
        <v>44655</v>
      </c>
      <c r="AT14" vm="775">
        <f ca="1"/>
        <v>30.67</v>
      </c>
      <c r="AU14" vm="753">
        <f ca="1"/>
        <v>44655</v>
      </c>
      <c r="AV14" vm="776">
        <f ca="1"/>
        <v>33.055</v>
      </c>
      <c r="AW14" vm="753">
        <f ca="1"/>
        <v>44655</v>
      </c>
      <c r="AX14" vm="777">
        <f ca="1"/>
        <v>93.91</v>
      </c>
      <c r="AY14" vm="753">
        <f ca="1"/>
        <v>44655</v>
      </c>
      <c r="AZ14" vm="778">
        <f ca="1"/>
        <v>19.334</v>
      </c>
      <c r="BA14" vm="753">
        <f ca="1"/>
        <v>44655</v>
      </c>
      <c r="BB14" vm="779">
        <f ca="1"/>
        <v>31.164999999999999</v>
      </c>
      <c r="BC14" vm="753">
        <f ca="1"/>
        <v>44655</v>
      </c>
      <c r="BD14" vm="780">
        <f ca="1"/>
        <v>61.84</v>
      </c>
      <c r="BE14" vm="753">
        <f ca="1"/>
        <v>44655</v>
      </c>
      <c r="BF14" vm="781">
        <f ca="1"/>
        <v>22.254999999999999</v>
      </c>
      <c r="BG14" vm="753">
        <f ca="1"/>
        <v>44655</v>
      </c>
      <c r="BH14" vm="782">
        <f ca="1"/>
        <v>18.765999999999998</v>
      </c>
      <c r="BI14" vm="753">
        <f ca="1"/>
        <v>44655</v>
      </c>
      <c r="BJ14" vm="783">
        <f ca="1"/>
        <v>40.380000000000003</v>
      </c>
      <c r="BK14" vm="753">
        <f ca="1"/>
        <v>44655</v>
      </c>
      <c r="BL14" vm="784">
        <f ca="1"/>
        <v>36.97</v>
      </c>
      <c r="BM14" vm="753">
        <f ca="1"/>
        <v>44655</v>
      </c>
      <c r="BN14" vm="785">
        <f ca="1"/>
        <v>22.82</v>
      </c>
      <c r="BO14" vm="753">
        <f ca="1"/>
        <v>44655</v>
      </c>
      <c r="BP14" vm="786">
        <f ca="1"/>
        <v>29.21</v>
      </c>
      <c r="BQ14" vm="753">
        <f ca="1"/>
        <v>44655</v>
      </c>
      <c r="BR14" vm="787">
        <f ca="1"/>
        <v>28.67</v>
      </c>
      <c r="BS14" vm="753">
        <f ca="1"/>
        <v>44655</v>
      </c>
      <c r="BT14" vm="788">
        <f ca="1"/>
        <v>114.59</v>
      </c>
      <c r="BU14" vm="753">
        <f ca="1"/>
        <v>44655</v>
      </c>
      <c r="BV14" vm="789">
        <f ca="1"/>
        <v>4761</v>
      </c>
      <c r="BW14" vm="753">
        <f ca="1"/>
        <v>44655</v>
      </c>
      <c r="BX14" vm="790">
        <f ca="1"/>
        <v>1.0875999999999999</v>
      </c>
      <c r="BY14" vm="753">
        <f ca="1"/>
        <v>44655</v>
      </c>
      <c r="BZ14" vm="791">
        <f ca="1"/>
        <v>0.91910000000000003</v>
      </c>
      <c r="CA14" vm="753">
        <f ca="1"/>
        <v>44655</v>
      </c>
      <c r="CB14" vm="792">
        <f ca="1"/>
        <v>0.76719999999999999</v>
      </c>
      <c r="CC14" vm="753">
        <f ca="1"/>
        <v>44655</v>
      </c>
      <c r="CD14" vm="793">
        <f ca="1"/>
        <v>6.3609999999999998</v>
      </c>
      <c r="CE14" vm="794">
        <f ca="1"/>
        <v>44654</v>
      </c>
      <c r="CF14" vm="795">
        <f ca="1"/>
        <v>42791.21</v>
      </c>
      <c r="CG14" vm="753">
        <f ca="1"/>
        <v>44655</v>
      </c>
      <c r="CH14" vm="796">
        <f ca="1"/>
        <v>77.75</v>
      </c>
      <c r="CI14" vm="753">
        <f ca="1"/>
        <v>44655</v>
      </c>
      <c r="CJ14" vm="797">
        <f ca="1"/>
        <v>124.32</v>
      </c>
      <c r="CK14" vm="753">
        <f ca="1"/>
        <v>44655</v>
      </c>
      <c r="CL14" vm="798">
        <f ca="1"/>
        <v>163.38499999999999</v>
      </c>
      <c r="CM14" vm="753">
        <f ca="1"/>
        <v>44655</v>
      </c>
      <c r="CN14" vm="799">
        <f ca="1"/>
        <v>136.05500000000001</v>
      </c>
      <c r="CO14" vm="753">
        <f ca="1"/>
        <v>44655</v>
      </c>
      <c r="CP14" vm="800">
        <f ca="1"/>
        <v>158.61500000000001</v>
      </c>
      <c r="CQ14" vm="753">
        <f ca="1"/>
        <v>44655</v>
      </c>
      <c r="CR14" vm="801">
        <f ca="1"/>
        <v>145.31</v>
      </c>
      <c r="CS14" vm="753">
        <f ca="1"/>
        <v>44655</v>
      </c>
      <c r="CT14" vm="802">
        <f ca="1"/>
        <v>89.305999999999997</v>
      </c>
      <c r="CU14" vm="753">
        <f ca="1"/>
        <v>44655</v>
      </c>
      <c r="CV14" vm="803">
        <f ca="1"/>
        <v>5.2107999999999999</v>
      </c>
      <c r="CW14" vm="804">
        <f ca="1"/>
        <v>44522</v>
      </c>
      <c r="CX14" vm="805">
        <f ca="1"/>
        <v>16624.87</v>
      </c>
      <c r="CY14" vm="699">
        <f ca="1"/>
        <v>44648</v>
      </c>
      <c r="CZ14" vm="806">
        <f ca="1"/>
        <v>19.63</v>
      </c>
    </row>
    <row r="15" spans="1:104" x14ac:dyDescent="0.25">
      <c r="A15" vm="807">
        <f ca="1"/>
        <v>44662</v>
      </c>
      <c r="B15" vm="808">
        <f ca="1"/>
        <v>89.768799999999999</v>
      </c>
      <c r="C15" vm="807">
        <f ca="1"/>
        <v>44662</v>
      </c>
      <c r="D15" vm="809">
        <f ca="1"/>
        <v>138.63999999999999</v>
      </c>
      <c r="E15" vm="807">
        <f ca="1"/>
        <v>44662</v>
      </c>
      <c r="F15" vm="810">
        <f ca="1"/>
        <v>76.09</v>
      </c>
      <c r="G15" vm="807">
        <f ca="1"/>
        <v>44662</v>
      </c>
      <c r="H15" vm="811">
        <f ca="1"/>
        <v>78.84</v>
      </c>
      <c r="I15" vm="807">
        <f ca="1"/>
        <v>44662</v>
      </c>
      <c r="J15" vm="812">
        <f ca="1"/>
        <v>146.63999999999999</v>
      </c>
      <c r="K15" vm="807">
        <f ca="1"/>
        <v>44662</v>
      </c>
      <c r="L15" vm="813">
        <f ca="1"/>
        <v>99.94</v>
      </c>
      <c r="M15" vm="807">
        <f ca="1"/>
        <v>44662</v>
      </c>
      <c r="N15" vm="814">
        <f ca="1"/>
        <v>79.849999999999994</v>
      </c>
      <c r="O15" vm="807">
        <f ca="1"/>
        <v>44662</v>
      </c>
      <c r="P15" vm="815">
        <f ca="1"/>
        <v>66.48</v>
      </c>
      <c r="Q15" vm="807">
        <f ca="1"/>
        <v>44662</v>
      </c>
      <c r="R15" vm="816">
        <f ca="1"/>
        <v>89.06</v>
      </c>
      <c r="S15" vm="807">
        <f ca="1"/>
        <v>44662</v>
      </c>
      <c r="T15" vm="817">
        <f ca="1"/>
        <v>178.4</v>
      </c>
      <c r="U15" vm="807">
        <f ca="1"/>
        <v>44662</v>
      </c>
      <c r="V15" vm="818">
        <f ca="1"/>
        <v>48.76</v>
      </c>
      <c r="W15" vm="807">
        <f ca="1"/>
        <v>44662</v>
      </c>
      <c r="X15" vm="819">
        <f ca="1"/>
        <v>36.89</v>
      </c>
      <c r="Y15" vm="807">
        <f ca="1"/>
        <v>44662</v>
      </c>
      <c r="Z15" vm="820">
        <f ca="1"/>
        <v>51.58</v>
      </c>
      <c r="AA15" vm="807">
        <f ca="1"/>
        <v>44662</v>
      </c>
      <c r="AB15" vm="821">
        <f ca="1"/>
        <v>13.532</v>
      </c>
      <c r="AC15" vm="807">
        <f ca="1"/>
        <v>44662</v>
      </c>
      <c r="AD15" vm="822">
        <f ca="1"/>
        <v>76.28</v>
      </c>
      <c r="AE15" vm="807">
        <f ca="1"/>
        <v>44662</v>
      </c>
      <c r="AF15" vm="823">
        <f ca="1"/>
        <v>123.52</v>
      </c>
      <c r="AG15" vm="807">
        <f ca="1"/>
        <v>44662</v>
      </c>
      <c r="AH15" vm="824">
        <f ca="1"/>
        <v>57.57</v>
      </c>
      <c r="AI15" vm="807">
        <f ca="1"/>
        <v>44662</v>
      </c>
      <c r="AJ15" vm="825">
        <f ca="1"/>
        <v>66.900000000000006</v>
      </c>
      <c r="AK15" vm="807">
        <f ca="1"/>
        <v>44662</v>
      </c>
      <c r="AL15" vm="826">
        <f ca="1"/>
        <v>83.37</v>
      </c>
      <c r="AM15" vm="807">
        <f ca="1"/>
        <v>44662</v>
      </c>
      <c r="AN15" vm="827">
        <f ca="1"/>
        <v>112.62</v>
      </c>
      <c r="AO15" vm="807">
        <f ca="1"/>
        <v>44662</v>
      </c>
      <c r="AP15" vm="828">
        <f ca="1"/>
        <v>66.790000000000006</v>
      </c>
      <c r="AQ15" vm="807">
        <f ca="1"/>
        <v>44662</v>
      </c>
      <c r="AR15" vm="829">
        <f ca="1"/>
        <v>32.85</v>
      </c>
      <c r="AS15" vm="807">
        <f ca="1"/>
        <v>44662</v>
      </c>
      <c r="AT15" vm="830">
        <f ca="1"/>
        <v>30.645</v>
      </c>
      <c r="AU15" vm="807">
        <f ca="1"/>
        <v>44662</v>
      </c>
      <c r="AV15" vm="831">
        <f ca="1"/>
        <v>33.770000000000003</v>
      </c>
      <c r="AW15" vm="807">
        <f ca="1"/>
        <v>44662</v>
      </c>
      <c r="AX15" vm="832">
        <f ca="1"/>
        <v>92.88</v>
      </c>
      <c r="AY15" vm="807">
        <f ca="1"/>
        <v>44662</v>
      </c>
      <c r="AZ15" vm="833">
        <f ca="1"/>
        <v>18.846</v>
      </c>
      <c r="BA15" vm="807">
        <f ca="1"/>
        <v>44662</v>
      </c>
      <c r="BB15" vm="834">
        <f ca="1"/>
        <v>31.31</v>
      </c>
      <c r="BC15" vm="807">
        <f ca="1"/>
        <v>44662</v>
      </c>
      <c r="BD15" vm="835">
        <f ca="1"/>
        <v>60.4</v>
      </c>
      <c r="BE15" vm="807">
        <f ca="1"/>
        <v>44662</v>
      </c>
      <c r="BF15" vm="836">
        <f ca="1"/>
        <v>22.545000000000002</v>
      </c>
      <c r="BG15" vm="807">
        <f ca="1"/>
        <v>44662</v>
      </c>
      <c r="BH15" vm="837">
        <f ca="1"/>
        <v>18.7</v>
      </c>
      <c r="BI15" vm="807">
        <f ca="1"/>
        <v>44662</v>
      </c>
      <c r="BJ15" vm="838">
        <f ca="1"/>
        <v>39.83</v>
      </c>
      <c r="BK15" vm="807">
        <f ca="1"/>
        <v>44662</v>
      </c>
      <c r="BL15" vm="839">
        <f ca="1"/>
        <v>37.47</v>
      </c>
      <c r="BM15" vm="807">
        <f ca="1"/>
        <v>44662</v>
      </c>
      <c r="BN15" vm="514">
        <f ca="1"/>
        <v>23.64</v>
      </c>
      <c r="BO15" vm="807">
        <f ca="1"/>
        <v>44662</v>
      </c>
      <c r="BP15" vm="840">
        <f ca="1"/>
        <v>31.7</v>
      </c>
      <c r="BQ15" vm="807">
        <f ca="1"/>
        <v>44662</v>
      </c>
      <c r="BR15" vm="841">
        <f ca="1"/>
        <v>28.59</v>
      </c>
      <c r="BS15" vm="807">
        <f ca="1"/>
        <v>44662</v>
      </c>
      <c r="BT15" vm="842">
        <f ca="1"/>
        <v>110.26</v>
      </c>
      <c r="BU15" vm="807">
        <f ca="1"/>
        <v>44662</v>
      </c>
      <c r="BV15" vm="843">
        <f ca="1"/>
        <v>4682.5</v>
      </c>
      <c r="BW15" vm="807">
        <f ca="1"/>
        <v>44662</v>
      </c>
      <c r="BX15" vm="844">
        <f ca="1"/>
        <v>1.0806</v>
      </c>
      <c r="BY15" vm="807">
        <f ca="1"/>
        <v>44662</v>
      </c>
      <c r="BZ15" vm="845">
        <f ca="1"/>
        <v>0.92510000000000003</v>
      </c>
      <c r="CA15" vm="807">
        <f ca="1"/>
        <v>44662</v>
      </c>
      <c r="CB15" vm="846">
        <f ca="1"/>
        <v>0.76559999999999995</v>
      </c>
      <c r="CC15" vm="807">
        <f ca="1"/>
        <v>44662</v>
      </c>
      <c r="CD15" vm="847">
        <f ca="1"/>
        <v>6.3704999999999998</v>
      </c>
      <c r="CE15" vm="848">
        <f ca="1"/>
        <v>44661</v>
      </c>
      <c r="CF15" vm="849">
        <f ca="1"/>
        <v>40375.120000000003</v>
      </c>
      <c r="CG15" vm="807">
        <f ca="1"/>
        <v>44662</v>
      </c>
      <c r="CH15" vm="850">
        <f ca="1"/>
        <v>78.25</v>
      </c>
      <c r="CI15" vm="807">
        <f ca="1"/>
        <v>44662</v>
      </c>
      <c r="CJ15" vm="851">
        <f ca="1"/>
        <v>126.35</v>
      </c>
      <c r="CK15" vm="807">
        <f ca="1"/>
        <v>44662</v>
      </c>
      <c r="CL15" vm="852">
        <f ca="1"/>
        <v>162.72999999999999</v>
      </c>
      <c r="CM15" vm="807">
        <f ca="1"/>
        <v>44662</v>
      </c>
      <c r="CN15" vm="853">
        <f ca="1"/>
        <v>134.68</v>
      </c>
      <c r="CO15" vm="807">
        <f ca="1"/>
        <v>44662</v>
      </c>
      <c r="CP15" vm="854">
        <f ca="1"/>
        <v>157.99</v>
      </c>
      <c r="CQ15" vm="807">
        <f ca="1"/>
        <v>44662</v>
      </c>
      <c r="CR15" vm="855">
        <f ca="1"/>
        <v>144.19</v>
      </c>
      <c r="CS15" vm="807">
        <f ca="1"/>
        <v>44662</v>
      </c>
      <c r="CT15" vm="856">
        <f ca="1"/>
        <v>88.414000000000001</v>
      </c>
      <c r="CU15" vm="807">
        <f ca="1"/>
        <v>44662</v>
      </c>
      <c r="CV15" vm="857">
        <f ca="1"/>
        <v>5.2008000000000001</v>
      </c>
      <c r="CW15" vm="858">
        <f ca="1"/>
        <v>44529</v>
      </c>
      <c r="CX15" vm="859">
        <f ca="1"/>
        <v>16347.87</v>
      </c>
      <c r="CY15" vm="753">
        <f ca="1"/>
        <v>44655</v>
      </c>
      <c r="CZ15" vm="860">
        <f ca="1"/>
        <v>21.16</v>
      </c>
    </row>
    <row r="16" spans="1:104" x14ac:dyDescent="0.25">
      <c r="A16" vm="861">
        <f ca="1"/>
        <v>44669</v>
      </c>
      <c r="B16" vm="862">
        <f ca="1"/>
        <v>86.468000000000004</v>
      </c>
      <c r="C16" vm="861">
        <f ca="1"/>
        <v>44669</v>
      </c>
      <c r="D16" vm="863">
        <f ca="1"/>
        <v>133.66999999999999</v>
      </c>
      <c r="E16" vm="861">
        <f ca="1"/>
        <v>44669</v>
      </c>
      <c r="F16" vm="864">
        <f ca="1"/>
        <v>74.25</v>
      </c>
      <c r="G16" vm="861">
        <f ca="1"/>
        <v>44669</v>
      </c>
      <c r="H16" vm="865">
        <f ca="1"/>
        <v>79.239999999999995</v>
      </c>
      <c r="I16" vm="861">
        <f ca="1"/>
        <v>44669</v>
      </c>
      <c r="J16" vm="866">
        <f ca="1"/>
        <v>143.08000000000001</v>
      </c>
      <c r="K16" vm="861">
        <f ca="1"/>
        <v>44669</v>
      </c>
      <c r="L16" vm="867">
        <f ca="1"/>
        <v>98.43</v>
      </c>
      <c r="M16" vm="861">
        <f ca="1"/>
        <v>44669</v>
      </c>
      <c r="N16" vm="868">
        <f ca="1"/>
        <v>76.2</v>
      </c>
      <c r="O16" vm="861">
        <f ca="1"/>
        <v>44669</v>
      </c>
      <c r="P16" vm="869">
        <f ca="1"/>
        <v>61.32</v>
      </c>
      <c r="Q16" vm="861">
        <f ca="1"/>
        <v>44669</v>
      </c>
      <c r="R16" vm="870">
        <f ca="1"/>
        <v>85.74</v>
      </c>
      <c r="S16" vm="861">
        <f ca="1"/>
        <v>44669</v>
      </c>
      <c r="T16" vm="871">
        <f ca="1"/>
        <v>175.82</v>
      </c>
      <c r="U16" vm="861">
        <f ca="1"/>
        <v>44669</v>
      </c>
      <c r="V16" vm="872">
        <f ca="1"/>
        <v>49.37</v>
      </c>
      <c r="W16" vm="861">
        <f ca="1"/>
        <v>44669</v>
      </c>
      <c r="X16" vm="873">
        <f ca="1"/>
        <v>36.17</v>
      </c>
      <c r="Y16" vm="874">
        <f ca="1"/>
        <v>44670</v>
      </c>
      <c r="Z16" vm="875">
        <f ca="1"/>
        <v>52.12</v>
      </c>
      <c r="AA16" vm="874">
        <f ca="1"/>
        <v>44670</v>
      </c>
      <c r="AB16" vm="876">
        <f ca="1"/>
        <v>13.76</v>
      </c>
      <c r="AC16" vm="874">
        <f ca="1"/>
        <v>44670</v>
      </c>
      <c r="AD16" vm="160">
        <f ca="1"/>
        <v>70.27</v>
      </c>
      <c r="AE16" vm="874">
        <f ca="1"/>
        <v>44670</v>
      </c>
      <c r="AF16" vm="877">
        <f ca="1"/>
        <v>123.26</v>
      </c>
      <c r="AG16" vm="874">
        <f ca="1"/>
        <v>44670</v>
      </c>
      <c r="AH16" vm="878">
        <f ca="1"/>
        <v>58.88</v>
      </c>
      <c r="AI16" vm="874">
        <f ca="1"/>
        <v>44670</v>
      </c>
      <c r="AJ16" vm="879">
        <f ca="1"/>
        <v>64.989999999999995</v>
      </c>
      <c r="AK16" vm="874">
        <f ca="1"/>
        <v>44670</v>
      </c>
      <c r="AL16" vm="880">
        <f ca="1"/>
        <v>83.08</v>
      </c>
      <c r="AM16" vm="874">
        <f ca="1"/>
        <v>44670</v>
      </c>
      <c r="AN16" vm="881">
        <f ca="1"/>
        <v>107.76</v>
      </c>
      <c r="AO16" vm="874">
        <f ca="1"/>
        <v>44670</v>
      </c>
      <c r="AP16" vm="882">
        <f ca="1"/>
        <v>67.959999999999994</v>
      </c>
      <c r="AQ16" vm="874">
        <f ca="1"/>
        <v>44670</v>
      </c>
      <c r="AR16" vm="883">
        <f ca="1"/>
        <v>32.479999999999997</v>
      </c>
      <c r="AS16" vm="874">
        <f ca="1"/>
        <v>44670</v>
      </c>
      <c r="AT16" vm="884">
        <f ca="1"/>
        <v>30.155000000000001</v>
      </c>
      <c r="AU16" vm="874">
        <f ca="1"/>
        <v>44670</v>
      </c>
      <c r="AV16" vm="885">
        <f ca="1"/>
        <v>32.725000000000001</v>
      </c>
      <c r="AW16" vm="874">
        <f ca="1"/>
        <v>44670</v>
      </c>
      <c r="AX16" vm="886">
        <f ca="1"/>
        <v>93.16</v>
      </c>
      <c r="AY16" vm="874">
        <f ca="1"/>
        <v>44670</v>
      </c>
      <c r="AZ16" vm="887">
        <f ca="1"/>
        <v>18.405999999999999</v>
      </c>
      <c r="BA16" vm="874">
        <f ca="1"/>
        <v>44670</v>
      </c>
      <c r="BB16" vm="888">
        <f ca="1"/>
        <v>30.585000000000001</v>
      </c>
      <c r="BC16" vm="874">
        <f ca="1"/>
        <v>44670</v>
      </c>
      <c r="BD16" vm="889">
        <f ca="1"/>
        <v>60.14</v>
      </c>
      <c r="BE16" vm="874">
        <f ca="1"/>
        <v>44670</v>
      </c>
      <c r="BF16" vm="890">
        <f ca="1"/>
        <v>21.9</v>
      </c>
      <c r="BG16" vm="874">
        <f ca="1"/>
        <v>44670</v>
      </c>
      <c r="BH16" vm="891">
        <f ca="1"/>
        <v>18.666</v>
      </c>
      <c r="BI16" vm="874">
        <f ca="1"/>
        <v>44670</v>
      </c>
      <c r="BJ16" vm="892">
        <f ca="1"/>
        <v>39.130000000000003</v>
      </c>
      <c r="BK16" vm="861">
        <f ca="1"/>
        <v>44669</v>
      </c>
      <c r="BL16" vm="893">
        <f ca="1"/>
        <v>36.72</v>
      </c>
      <c r="BM16" vm="861">
        <f ca="1"/>
        <v>44669</v>
      </c>
      <c r="BN16" vm="894">
        <f ca="1"/>
        <v>22.31</v>
      </c>
      <c r="BO16" vm="861">
        <f ca="1"/>
        <v>44669</v>
      </c>
      <c r="BP16" vm="895">
        <f ca="1"/>
        <v>30.24</v>
      </c>
      <c r="BQ16" vm="861">
        <f ca="1"/>
        <v>44669</v>
      </c>
      <c r="BR16" vm="896">
        <f ca="1"/>
        <v>27.83</v>
      </c>
      <c r="BS16" vm="861">
        <f ca="1"/>
        <v>44669</v>
      </c>
      <c r="BT16" vm="897">
        <f ca="1"/>
        <v>98.29</v>
      </c>
      <c r="BU16" vm="874">
        <f ca="1"/>
        <v>44670</v>
      </c>
      <c r="BV16" vm="898">
        <f ca="1"/>
        <v>4662</v>
      </c>
      <c r="BW16" vm="861">
        <f ca="1"/>
        <v>44669</v>
      </c>
      <c r="BX16" vm="899">
        <f ca="1"/>
        <v>1.0793999999999999</v>
      </c>
      <c r="BY16" vm="861">
        <f ca="1"/>
        <v>44669</v>
      </c>
      <c r="BZ16" vm="900">
        <f ca="1"/>
        <v>0.92630000000000001</v>
      </c>
      <c r="CA16" vm="861">
        <f ca="1"/>
        <v>44669</v>
      </c>
      <c r="CB16" vm="901">
        <f ca="1"/>
        <v>0.77880000000000005</v>
      </c>
      <c r="CC16" vm="861">
        <f ca="1"/>
        <v>44669</v>
      </c>
      <c r="CD16" vm="902">
        <f ca="1"/>
        <v>6.5010000000000003</v>
      </c>
      <c r="CE16" vm="903">
        <f ca="1"/>
        <v>44668</v>
      </c>
      <c r="CF16" vm="904">
        <f ca="1"/>
        <v>39588.589999999997</v>
      </c>
      <c r="CG16" vm="861">
        <f ca="1"/>
        <v>44669</v>
      </c>
      <c r="CH16" vm="905">
        <f ca="1"/>
        <v>74.875</v>
      </c>
      <c r="CI16" vm="861">
        <f ca="1"/>
        <v>44669</v>
      </c>
      <c r="CJ16" vm="906">
        <f ca="1"/>
        <v>128.56</v>
      </c>
      <c r="CK16" vm="874">
        <f ca="1"/>
        <v>44670</v>
      </c>
      <c r="CL16" vm="907">
        <f ca="1"/>
        <v>160.12</v>
      </c>
      <c r="CM16" vm="874">
        <f ca="1"/>
        <v>44670</v>
      </c>
      <c r="CN16" vm="908">
        <f ca="1"/>
        <v>132.96</v>
      </c>
      <c r="CO16" vm="874">
        <f ca="1"/>
        <v>44670</v>
      </c>
      <c r="CP16" vm="909">
        <f ca="1"/>
        <v>155.48500000000001</v>
      </c>
      <c r="CQ16" vm="874">
        <f ca="1"/>
        <v>44670</v>
      </c>
      <c r="CR16" vm="910">
        <f ca="1"/>
        <v>143.26</v>
      </c>
      <c r="CS16" vm="874">
        <f ca="1"/>
        <v>44670</v>
      </c>
      <c r="CT16" vm="911">
        <f ca="1"/>
        <v>88.358000000000004</v>
      </c>
      <c r="CU16" vm="874">
        <f ca="1"/>
        <v>44670</v>
      </c>
      <c r="CV16" vm="912">
        <f ca="1"/>
        <v>5.1208</v>
      </c>
      <c r="CW16" vm="913">
        <f ca="1"/>
        <v>44536</v>
      </c>
      <c r="CX16" vm="914">
        <f ca="1"/>
        <v>16856.63</v>
      </c>
      <c r="CY16" vm="807">
        <f ca="1"/>
        <v>44662</v>
      </c>
      <c r="CZ16" vm="915">
        <f ca="1"/>
        <v>22.7</v>
      </c>
    </row>
    <row r="17" spans="1:104" x14ac:dyDescent="0.25">
      <c r="A17" vm="916">
        <f ca="1"/>
        <v>44676</v>
      </c>
      <c r="B17" vm="917">
        <f ca="1"/>
        <v>81.900099999999995</v>
      </c>
      <c r="C17" vm="916">
        <f ca="1"/>
        <v>44676</v>
      </c>
      <c r="D17" vm="918">
        <f ca="1"/>
        <v>130.29</v>
      </c>
      <c r="E17" vm="916">
        <f ca="1"/>
        <v>44676</v>
      </c>
      <c r="F17" vm="919">
        <f ca="1"/>
        <v>71.260000000000005</v>
      </c>
      <c r="G17" vm="916">
        <f ca="1"/>
        <v>44676</v>
      </c>
      <c r="H17" vm="920">
        <f ca="1"/>
        <v>77.64</v>
      </c>
      <c r="I17" vm="916">
        <f ca="1"/>
        <v>44676</v>
      </c>
      <c r="J17" vm="921">
        <f ca="1"/>
        <v>141.41999999999999</v>
      </c>
      <c r="K17" vm="916">
        <f ca="1"/>
        <v>44676</v>
      </c>
      <c r="L17" vm="922">
        <f ca="1"/>
        <v>95.14</v>
      </c>
      <c r="M17" vm="916">
        <f ca="1"/>
        <v>44676</v>
      </c>
      <c r="N17" vm="923">
        <f ca="1"/>
        <v>75.150000000000006</v>
      </c>
      <c r="O17" vm="916">
        <f ca="1"/>
        <v>44676</v>
      </c>
      <c r="P17" vm="924">
        <f ca="1"/>
        <v>59.06</v>
      </c>
      <c r="Q17" vm="916">
        <f ca="1"/>
        <v>44676</v>
      </c>
      <c r="R17" vm="925">
        <f ca="1"/>
        <v>85.03</v>
      </c>
      <c r="S17" vm="916">
        <f ca="1"/>
        <v>44676</v>
      </c>
      <c r="T17" vm="926">
        <f ca="1"/>
        <v>162.88</v>
      </c>
      <c r="U17" vm="916">
        <f ca="1"/>
        <v>44676</v>
      </c>
      <c r="V17" vm="927">
        <f ca="1"/>
        <v>46.6</v>
      </c>
      <c r="W17" vm="916">
        <f ca="1"/>
        <v>44676</v>
      </c>
      <c r="X17" vm="928">
        <f ca="1"/>
        <v>34.51</v>
      </c>
      <c r="Y17" vm="916">
        <f ca="1"/>
        <v>44676</v>
      </c>
      <c r="Z17" vm="929">
        <f ca="1"/>
        <v>52.21</v>
      </c>
      <c r="AA17" vm="916">
        <f ca="1"/>
        <v>44676</v>
      </c>
      <c r="AB17" vm="930">
        <f ca="1"/>
        <v>13.286</v>
      </c>
      <c r="AC17" vm="916">
        <f ca="1"/>
        <v>44676</v>
      </c>
      <c r="AD17" vm="931">
        <f ca="1"/>
        <v>70.599999999999994</v>
      </c>
      <c r="AE17" vm="916">
        <f ca="1"/>
        <v>44676</v>
      </c>
      <c r="AF17" vm="932">
        <f ca="1"/>
        <v>124.76</v>
      </c>
      <c r="AG17" vm="916">
        <f ca="1"/>
        <v>44676</v>
      </c>
      <c r="AH17" vm="933">
        <f ca="1"/>
        <v>58.85</v>
      </c>
      <c r="AI17" vm="916">
        <f ca="1"/>
        <v>44676</v>
      </c>
      <c r="AJ17" vm="934">
        <f ca="1"/>
        <v>63.14</v>
      </c>
      <c r="AK17" vm="916">
        <f ca="1"/>
        <v>44676</v>
      </c>
      <c r="AL17" vm="935">
        <f ca="1"/>
        <v>84.45</v>
      </c>
      <c r="AM17" vm="916">
        <f ca="1"/>
        <v>44676</v>
      </c>
      <c r="AN17" vm="936">
        <f ca="1"/>
        <v>107.96</v>
      </c>
      <c r="AO17" vm="916">
        <f ca="1"/>
        <v>44676</v>
      </c>
      <c r="AP17" vm="937">
        <f ca="1"/>
        <v>66.87</v>
      </c>
      <c r="AQ17" vm="916">
        <f ca="1"/>
        <v>44676</v>
      </c>
      <c r="AR17" vm="938">
        <f ca="1"/>
        <v>31.875</v>
      </c>
      <c r="AS17" vm="916">
        <f ca="1"/>
        <v>44676</v>
      </c>
      <c r="AT17" vm="939">
        <f ca="1"/>
        <v>29.86</v>
      </c>
      <c r="AU17" vm="916">
        <f ca="1"/>
        <v>44676</v>
      </c>
      <c r="AV17" vm="940">
        <f ca="1"/>
        <v>32.545000000000002</v>
      </c>
      <c r="AW17" vm="916">
        <f ca="1"/>
        <v>44676</v>
      </c>
      <c r="AX17" vm="941">
        <f ca="1"/>
        <v>92.6</v>
      </c>
      <c r="AY17" vm="916">
        <f ca="1"/>
        <v>44676</v>
      </c>
      <c r="AZ17" vm="942">
        <f ca="1"/>
        <v>18.071999999999999</v>
      </c>
      <c r="BA17" vm="916">
        <f ca="1"/>
        <v>44676</v>
      </c>
      <c r="BB17" vm="943">
        <f ca="1"/>
        <v>29.625</v>
      </c>
      <c r="BC17" vm="916">
        <f ca="1"/>
        <v>44676</v>
      </c>
      <c r="BD17" vm="944">
        <f ca="1"/>
        <v>59.62</v>
      </c>
      <c r="BE17" vm="916">
        <f ca="1"/>
        <v>44676</v>
      </c>
      <c r="BF17" vm="945">
        <f ca="1"/>
        <v>21.734999999999999</v>
      </c>
      <c r="BG17" vm="916">
        <f ca="1"/>
        <v>44676</v>
      </c>
      <c r="BH17" vm="946">
        <f ca="1"/>
        <v>18.946000000000002</v>
      </c>
      <c r="BI17" vm="916">
        <f ca="1"/>
        <v>44676</v>
      </c>
      <c r="BJ17" vm="947">
        <f ca="1"/>
        <v>39.884999999999998</v>
      </c>
      <c r="BK17" vm="916">
        <f ca="1"/>
        <v>44676</v>
      </c>
      <c r="BL17" vm="948">
        <f ca="1"/>
        <v>36.04</v>
      </c>
      <c r="BM17" vm="916">
        <f ca="1"/>
        <v>44676</v>
      </c>
      <c r="BN17" vm="949">
        <f ca="1"/>
        <v>21.04</v>
      </c>
      <c r="BO17" vm="916">
        <f ca="1"/>
        <v>44676</v>
      </c>
      <c r="BP17" vm="950">
        <f ca="1"/>
        <v>30.55</v>
      </c>
      <c r="BQ17" vm="916">
        <f ca="1"/>
        <v>44676</v>
      </c>
      <c r="BR17" vm="951">
        <f ca="1"/>
        <v>26.45</v>
      </c>
      <c r="BS17" vm="916">
        <f ca="1"/>
        <v>44676</v>
      </c>
      <c r="BT17" vm="952">
        <f ca="1"/>
        <v>95.3</v>
      </c>
      <c r="BU17" vm="916">
        <f ca="1"/>
        <v>44676</v>
      </c>
      <c r="BV17" vm="953">
        <f ca="1"/>
        <v>4624.5</v>
      </c>
      <c r="BW17" vm="916">
        <f ca="1"/>
        <v>44676</v>
      </c>
      <c r="BX17" vm="954">
        <f ca="1"/>
        <v>1.0541</v>
      </c>
      <c r="BY17" vm="916">
        <f ca="1"/>
        <v>44676</v>
      </c>
      <c r="BZ17" vm="955">
        <f ca="1"/>
        <v>0.94830000000000003</v>
      </c>
      <c r="CA17" vm="916">
        <f ca="1"/>
        <v>44676</v>
      </c>
      <c r="CB17" vm="956">
        <f ca="1"/>
        <v>0.79520000000000002</v>
      </c>
      <c r="CC17" vm="916">
        <f ca="1"/>
        <v>44676</v>
      </c>
      <c r="CD17" vm="957">
        <f ca="1"/>
        <v>6.6079999999999997</v>
      </c>
      <c r="CE17" vm="958">
        <f ca="1"/>
        <v>44675</v>
      </c>
      <c r="CF17" vm="959">
        <f ca="1"/>
        <v>38551.58</v>
      </c>
      <c r="CG17" vm="916">
        <f ca="1"/>
        <v>44676</v>
      </c>
      <c r="CH17" vm="960">
        <f ca="1"/>
        <v>70.2</v>
      </c>
      <c r="CI17" vm="916">
        <f ca="1"/>
        <v>44676</v>
      </c>
      <c r="CJ17" vm="961">
        <f ca="1"/>
        <v>129.83000000000001</v>
      </c>
      <c r="CK17" vm="916">
        <f ca="1"/>
        <v>44676</v>
      </c>
      <c r="CL17" vm="962">
        <f ca="1"/>
        <v>159.405</v>
      </c>
      <c r="CM17" vm="916">
        <f ca="1"/>
        <v>44676</v>
      </c>
      <c r="CN17" vm="963">
        <f ca="1"/>
        <v>133.095</v>
      </c>
      <c r="CO17" vm="916">
        <f ca="1"/>
        <v>44676</v>
      </c>
      <c r="CP17" vm="964">
        <f ca="1"/>
        <v>154.32</v>
      </c>
      <c r="CQ17" vm="916">
        <f ca="1"/>
        <v>44676</v>
      </c>
      <c r="CR17" vm="965">
        <f ca="1"/>
        <v>142.74</v>
      </c>
      <c r="CS17" vm="916">
        <f ca="1"/>
        <v>44676</v>
      </c>
      <c r="CT17" vm="966">
        <f ca="1"/>
        <v>89.945999999999998</v>
      </c>
      <c r="CU17" vm="916">
        <f ca="1"/>
        <v>44676</v>
      </c>
      <c r="CV17" vm="967">
        <f ca="1"/>
        <v>5.1414</v>
      </c>
      <c r="CW17" vm="968">
        <f ca="1"/>
        <v>44543</v>
      </c>
      <c r="CX17" vm="969">
        <f ca="1"/>
        <v>16668.64</v>
      </c>
      <c r="CY17" vm="861">
        <f ca="1"/>
        <v>44669</v>
      </c>
      <c r="CZ17" vm="970">
        <f ca="1"/>
        <v>28.21</v>
      </c>
    </row>
    <row r="18" spans="1:104" x14ac:dyDescent="0.25">
      <c r="A18" vm="971">
        <f ca="1"/>
        <v>44683</v>
      </c>
      <c r="B18" vm="972">
        <f ca="1"/>
        <v>82.114199999999997</v>
      </c>
      <c r="C18" vm="971">
        <f ca="1"/>
        <v>44683</v>
      </c>
      <c r="D18" vm="973">
        <f ca="1"/>
        <v>129.78</v>
      </c>
      <c r="E18" vm="971">
        <f ca="1"/>
        <v>44683</v>
      </c>
      <c r="F18" vm="974">
        <f ca="1"/>
        <v>72.209999999999994</v>
      </c>
      <c r="G18" vm="971">
        <f ca="1"/>
        <v>44683</v>
      </c>
      <c r="H18" vm="975">
        <f ca="1"/>
        <v>76.72</v>
      </c>
      <c r="I18" vm="971">
        <f ca="1"/>
        <v>44683</v>
      </c>
      <c r="J18" vm="976">
        <f ca="1"/>
        <v>140.57</v>
      </c>
      <c r="K18" vm="971">
        <f ca="1"/>
        <v>44683</v>
      </c>
      <c r="L18" vm="977">
        <f ca="1"/>
        <v>95.52</v>
      </c>
      <c r="M18" vm="971">
        <f ca="1"/>
        <v>44683</v>
      </c>
      <c r="N18" vm="978">
        <f ca="1"/>
        <v>82.92</v>
      </c>
      <c r="O18" vm="971">
        <f ca="1"/>
        <v>44683</v>
      </c>
      <c r="P18" vm="979">
        <f ca="1"/>
        <v>59.37</v>
      </c>
      <c r="Q18" vm="971">
        <f ca="1"/>
        <v>44683</v>
      </c>
      <c r="R18" vm="980">
        <f ca="1"/>
        <v>84.53</v>
      </c>
      <c r="S18" vm="971">
        <f ca="1"/>
        <v>44683</v>
      </c>
      <c r="T18" vm="981">
        <f ca="1"/>
        <v>158.15</v>
      </c>
      <c r="U18" vm="971">
        <f ca="1"/>
        <v>44683</v>
      </c>
      <c r="V18" vm="982">
        <f ca="1"/>
        <v>44.83</v>
      </c>
      <c r="W18" vm="971">
        <f ca="1"/>
        <v>44683</v>
      </c>
      <c r="X18" vm="983">
        <f ca="1"/>
        <v>34.74</v>
      </c>
      <c r="Y18" vm="971">
        <f ca="1"/>
        <v>44683</v>
      </c>
      <c r="Z18" vm="984">
        <f ca="1"/>
        <v>50.89</v>
      </c>
      <c r="AA18" vm="971">
        <f ca="1"/>
        <v>44683</v>
      </c>
      <c r="AB18" vm="985">
        <f ca="1"/>
        <v>13.066000000000001</v>
      </c>
      <c r="AC18" vm="971">
        <f ca="1"/>
        <v>44683</v>
      </c>
      <c r="AD18" vm="986">
        <f ca="1"/>
        <v>66.069999999999993</v>
      </c>
      <c r="AE18" vm="971">
        <f ca="1"/>
        <v>44683</v>
      </c>
      <c r="AF18" vm="987">
        <f ca="1"/>
        <v>123.46</v>
      </c>
      <c r="AG18" vm="971">
        <f ca="1"/>
        <v>44683</v>
      </c>
      <c r="AH18" vm="988">
        <f ca="1"/>
        <v>56.27</v>
      </c>
      <c r="AI18" vm="971">
        <f ca="1"/>
        <v>44683</v>
      </c>
      <c r="AJ18" vm="989">
        <f ca="1"/>
        <v>60.68</v>
      </c>
      <c r="AK18" vm="971">
        <f ca="1"/>
        <v>44683</v>
      </c>
      <c r="AL18" vm="990">
        <f ca="1"/>
        <v>79.510000000000005</v>
      </c>
      <c r="AM18" vm="971">
        <f ca="1"/>
        <v>44683</v>
      </c>
      <c r="AN18" vm="991">
        <f ca="1"/>
        <v>104.88</v>
      </c>
      <c r="AO18" vm="971">
        <f ca="1"/>
        <v>44683</v>
      </c>
      <c r="AP18" vm="992">
        <f ca="1"/>
        <v>64.900000000000006</v>
      </c>
      <c r="AQ18" vm="971">
        <f ca="1"/>
        <v>44683</v>
      </c>
      <c r="AR18" vm="993">
        <f ca="1"/>
        <v>30.89</v>
      </c>
      <c r="AS18" vm="971">
        <f ca="1"/>
        <v>44683</v>
      </c>
      <c r="AT18" vm="994">
        <f ca="1"/>
        <v>29.335000000000001</v>
      </c>
      <c r="AU18" vm="971">
        <f ca="1"/>
        <v>44683</v>
      </c>
      <c r="AV18" vm="995">
        <f ca="1"/>
        <v>34.024999999999999</v>
      </c>
      <c r="AW18" vm="971">
        <f ca="1"/>
        <v>44683</v>
      </c>
      <c r="AX18" vm="996">
        <f ca="1"/>
        <v>88.23</v>
      </c>
      <c r="AY18" vm="971">
        <f ca="1"/>
        <v>44683</v>
      </c>
      <c r="AZ18" vm="997">
        <f ca="1"/>
        <v>17.256</v>
      </c>
      <c r="BA18" vm="971">
        <f ca="1"/>
        <v>44683</v>
      </c>
      <c r="BB18" vm="998">
        <f ca="1"/>
        <v>28.925000000000001</v>
      </c>
      <c r="BC18" vm="971">
        <f ca="1"/>
        <v>44683</v>
      </c>
      <c r="BD18" vm="999">
        <f ca="1"/>
        <v>57.78</v>
      </c>
      <c r="BE18" vm="971">
        <f ca="1"/>
        <v>44683</v>
      </c>
      <c r="BF18" vm="1000">
        <f ca="1"/>
        <v>21.74</v>
      </c>
      <c r="BG18" vm="971">
        <f ca="1"/>
        <v>44683</v>
      </c>
      <c r="BH18" vm="1001">
        <f ca="1"/>
        <v>18.46</v>
      </c>
      <c r="BI18" vm="971">
        <f ca="1"/>
        <v>44683</v>
      </c>
      <c r="BJ18" vm="1002">
        <f ca="1"/>
        <v>39.055</v>
      </c>
      <c r="BK18" vm="971">
        <f ca="1"/>
        <v>44683</v>
      </c>
      <c r="BL18" vm="1003">
        <f ca="1"/>
        <v>35.74</v>
      </c>
      <c r="BM18" vm="971">
        <f ca="1"/>
        <v>44683</v>
      </c>
      <c r="BN18" vm="1004">
        <f ca="1"/>
        <v>20.66</v>
      </c>
      <c r="BO18" vm="971">
        <f ca="1"/>
        <v>44683</v>
      </c>
      <c r="BP18" vm="1005">
        <f ca="1"/>
        <v>32.409999999999997</v>
      </c>
      <c r="BQ18" vm="971">
        <f ca="1"/>
        <v>44683</v>
      </c>
      <c r="BR18" vm="1006">
        <f ca="1"/>
        <v>25.75</v>
      </c>
      <c r="BS18" vm="971">
        <f ca="1"/>
        <v>44683</v>
      </c>
      <c r="BT18" vm="1007">
        <f ca="1"/>
        <v>91.81</v>
      </c>
      <c r="BU18" vm="971">
        <f ca="1"/>
        <v>44683</v>
      </c>
      <c r="BV18" vm="1008">
        <f ca="1"/>
        <v>4492</v>
      </c>
      <c r="BW18" vm="971">
        <f ca="1"/>
        <v>44683</v>
      </c>
      <c r="BX18" vm="1009">
        <f ca="1"/>
        <v>1.0550999999999999</v>
      </c>
      <c r="BY18" vm="971">
        <f ca="1"/>
        <v>44683</v>
      </c>
      <c r="BZ18" vm="1010">
        <f ca="1"/>
        <v>0.94740000000000002</v>
      </c>
      <c r="CA18" vm="971">
        <f ca="1"/>
        <v>44683</v>
      </c>
      <c r="CB18" vm="1011">
        <f ca="1"/>
        <v>0.81030000000000002</v>
      </c>
      <c r="CC18" vm="971">
        <f ca="1"/>
        <v>44683</v>
      </c>
      <c r="CD18" vm="1012">
        <f ca="1"/>
        <v>6.6650999999999998</v>
      </c>
      <c r="CE18" vm="1013">
        <f ca="1"/>
        <v>44682</v>
      </c>
      <c r="CF18" vm="1014">
        <f ca="1"/>
        <v>36062.57</v>
      </c>
      <c r="CG18" vm="971">
        <f ca="1"/>
        <v>44683</v>
      </c>
      <c r="CH18" vm="1015">
        <f ca="1"/>
        <v>66.5</v>
      </c>
      <c r="CI18" vm="971">
        <f ca="1"/>
        <v>44683</v>
      </c>
      <c r="CJ18" vm="1016">
        <f ca="1"/>
        <v>130.56</v>
      </c>
      <c r="CK18" vm="971">
        <f ca="1"/>
        <v>44683</v>
      </c>
      <c r="CL18" vm="1017">
        <f ca="1"/>
        <v>157.77500000000001</v>
      </c>
      <c r="CM18" vm="971">
        <f ca="1"/>
        <v>44683</v>
      </c>
      <c r="CN18" vm="1018">
        <f ca="1"/>
        <v>132.375</v>
      </c>
      <c r="CO18" vm="971">
        <f ca="1"/>
        <v>44683</v>
      </c>
      <c r="CP18" vm="1019">
        <f ca="1"/>
        <v>152.22499999999999</v>
      </c>
      <c r="CQ18" vm="971">
        <f ca="1"/>
        <v>44683</v>
      </c>
      <c r="CR18" vm="1020">
        <f ca="1"/>
        <v>140.78</v>
      </c>
      <c r="CS18" vm="971">
        <f ca="1"/>
        <v>44683</v>
      </c>
      <c r="CT18" vm="1021">
        <f ca="1"/>
        <v>89.388000000000005</v>
      </c>
      <c r="CU18" vm="971">
        <f ca="1"/>
        <v>44683</v>
      </c>
      <c r="CV18" vm="1022">
        <f ca="1"/>
        <v>5.1361999999999997</v>
      </c>
      <c r="CW18" vm="1023">
        <f ca="1"/>
        <v>44550</v>
      </c>
      <c r="CX18" vm="1024">
        <f ca="1"/>
        <v>16963.439999999999</v>
      </c>
      <c r="CY18" vm="916">
        <f ca="1"/>
        <v>44676</v>
      </c>
      <c r="CZ18" vm="1025">
        <f ca="1"/>
        <v>33.4</v>
      </c>
    </row>
    <row r="19" spans="1:104" x14ac:dyDescent="0.25">
      <c r="A19" vm="1026">
        <f ca="1"/>
        <v>44690</v>
      </c>
      <c r="B19" vm="1027">
        <f ca="1"/>
        <v>81.521699999999996</v>
      </c>
      <c r="C19" vm="1026">
        <f ca="1"/>
        <v>44690</v>
      </c>
      <c r="D19" vm="1028">
        <f ca="1"/>
        <v>128.6</v>
      </c>
      <c r="E19" vm="1026">
        <f ca="1"/>
        <v>44690</v>
      </c>
      <c r="F19" vm="1029">
        <f ca="1"/>
        <v>71.430000000000007</v>
      </c>
      <c r="G19" vm="1026">
        <f ca="1"/>
        <v>44690</v>
      </c>
      <c r="H19" vm="1030">
        <f ca="1"/>
        <v>76.95</v>
      </c>
      <c r="I19" vm="1026">
        <f ca="1"/>
        <v>44690</v>
      </c>
      <c r="J19" vm="1031">
        <f ca="1"/>
        <v>135.86000000000001</v>
      </c>
      <c r="K19" vm="1026">
        <f ca="1"/>
        <v>44690</v>
      </c>
      <c r="L19" vm="1032">
        <f ca="1"/>
        <v>93.1</v>
      </c>
      <c r="M19" vm="1026">
        <f ca="1"/>
        <v>44690</v>
      </c>
      <c r="N19" vm="1033">
        <f ca="1"/>
        <v>80.78</v>
      </c>
      <c r="O19" vm="1026">
        <f ca="1"/>
        <v>44690</v>
      </c>
      <c r="P19" vm="1034">
        <f ca="1"/>
        <v>59.01</v>
      </c>
      <c r="Q19" vm="1026">
        <f ca="1"/>
        <v>44690</v>
      </c>
      <c r="R19" vm="1035">
        <f ca="1"/>
        <v>82.49</v>
      </c>
      <c r="S19" vm="1026">
        <f ca="1"/>
        <v>44690</v>
      </c>
      <c r="T19" vm="1036">
        <f ca="1"/>
        <v>152.32</v>
      </c>
      <c r="U19" vm="1026">
        <f ca="1"/>
        <v>44690</v>
      </c>
      <c r="V19" vm="1037">
        <f ca="1"/>
        <v>43.09</v>
      </c>
      <c r="W19" vm="1026">
        <f ca="1"/>
        <v>44690</v>
      </c>
      <c r="X19" vm="1038">
        <f ca="1"/>
        <v>33.53</v>
      </c>
      <c r="Y19" vm="1026">
        <f ca="1"/>
        <v>44690</v>
      </c>
      <c r="Z19" vm="1039">
        <f ca="1"/>
        <v>53.12</v>
      </c>
      <c r="AA19" vm="1026">
        <f ca="1"/>
        <v>44690</v>
      </c>
      <c r="AB19" vm="1040">
        <f ca="1"/>
        <v>13.148</v>
      </c>
      <c r="AC19" vm="1026">
        <f ca="1"/>
        <v>44690</v>
      </c>
      <c r="AD19" vm="1041">
        <f ca="1"/>
        <v>64.89</v>
      </c>
      <c r="AE19" vm="1026">
        <f ca="1"/>
        <v>44690</v>
      </c>
      <c r="AF19" vm="1042">
        <f ca="1"/>
        <v>122.42</v>
      </c>
      <c r="AG19" vm="1026">
        <f ca="1"/>
        <v>44690</v>
      </c>
      <c r="AH19" vm="1043">
        <f ca="1"/>
        <v>55.19</v>
      </c>
      <c r="AI19" vm="1026">
        <f ca="1"/>
        <v>44690</v>
      </c>
      <c r="AJ19" vm="1044">
        <f ca="1"/>
        <v>60.59</v>
      </c>
      <c r="AK19" vm="1026">
        <f ca="1"/>
        <v>44690</v>
      </c>
      <c r="AL19" vm="1045">
        <f ca="1"/>
        <v>80.930000000000007</v>
      </c>
      <c r="AM19" vm="1026">
        <f ca="1"/>
        <v>44690</v>
      </c>
      <c r="AN19" vm="1046">
        <f ca="1"/>
        <v>102.2</v>
      </c>
      <c r="AO19" vm="1026">
        <f ca="1"/>
        <v>44690</v>
      </c>
      <c r="AP19" vm="1047">
        <f ca="1"/>
        <v>64.16</v>
      </c>
      <c r="AQ19" vm="1026">
        <f ca="1"/>
        <v>44690</v>
      </c>
      <c r="AR19" vm="1048">
        <f ca="1"/>
        <v>31.155000000000001</v>
      </c>
      <c r="AS19" vm="1026">
        <f ca="1"/>
        <v>44690</v>
      </c>
      <c r="AT19" vm="1049">
        <f ca="1"/>
        <v>28.364999999999998</v>
      </c>
      <c r="AU19" vm="1026">
        <f ca="1"/>
        <v>44690</v>
      </c>
      <c r="AV19" vm="1050">
        <f ca="1"/>
        <v>33.365000000000002</v>
      </c>
      <c r="AW19" vm="1026">
        <f ca="1"/>
        <v>44690</v>
      </c>
      <c r="AX19" vm="1051">
        <f ca="1"/>
        <v>89.44</v>
      </c>
      <c r="AY19" vm="1026">
        <f ca="1"/>
        <v>44690</v>
      </c>
      <c r="AZ19" vm="1052">
        <f ca="1"/>
        <v>16.646000000000001</v>
      </c>
      <c r="BA19" vm="1026">
        <f ca="1"/>
        <v>44690</v>
      </c>
      <c r="BB19" vm="1053">
        <f ca="1"/>
        <v>29.414999999999999</v>
      </c>
      <c r="BC19" vm="1026">
        <f ca="1"/>
        <v>44690</v>
      </c>
      <c r="BD19" vm="1054">
        <f ca="1"/>
        <v>57.19</v>
      </c>
      <c r="BE19" vm="1026">
        <f ca="1"/>
        <v>44690</v>
      </c>
      <c r="BF19" vm="1055">
        <f ca="1"/>
        <v>21.565000000000001</v>
      </c>
      <c r="BG19" vm="1026">
        <f ca="1"/>
        <v>44690</v>
      </c>
      <c r="BH19" vm="1056">
        <f ca="1"/>
        <v>18.361999999999998</v>
      </c>
      <c r="BI19" vm="1026">
        <f ca="1"/>
        <v>44690</v>
      </c>
      <c r="BJ19" vm="1057">
        <f ca="1"/>
        <v>38.85</v>
      </c>
      <c r="BK19" vm="1026">
        <f ca="1"/>
        <v>44690</v>
      </c>
      <c r="BL19" vm="1058">
        <f ca="1"/>
        <v>34.39</v>
      </c>
      <c r="BM19" vm="1026">
        <f ca="1"/>
        <v>44690</v>
      </c>
      <c r="BN19" vm="1059">
        <f ca="1"/>
        <v>19.420000000000002</v>
      </c>
      <c r="BO19" vm="1026">
        <f ca="1"/>
        <v>44690</v>
      </c>
      <c r="BP19" vm="1060">
        <f ca="1"/>
        <v>31.95</v>
      </c>
      <c r="BQ19" vm="1026">
        <f ca="1"/>
        <v>44690</v>
      </c>
      <c r="BR19" vm="1061">
        <f ca="1"/>
        <v>25.25</v>
      </c>
      <c r="BS19" vm="1026">
        <f ca="1"/>
        <v>44690</v>
      </c>
      <c r="BT19" vm="1062">
        <f ca="1"/>
        <v>89.85</v>
      </c>
      <c r="BU19" vm="1026">
        <f ca="1"/>
        <v>44690</v>
      </c>
      <c r="BV19" vm="1063">
        <f ca="1"/>
        <v>4514</v>
      </c>
      <c r="BW19" vm="1026">
        <f ca="1"/>
        <v>44690</v>
      </c>
      <c r="BX19" vm="1064">
        <f ca="1"/>
        <v>1.0410999999999999</v>
      </c>
      <c r="BY19" vm="1026">
        <f ca="1"/>
        <v>44690</v>
      </c>
      <c r="BZ19" vm="1065">
        <f ca="1"/>
        <v>0.96020000000000005</v>
      </c>
      <c r="CA19" vm="1026">
        <f ca="1"/>
        <v>44690</v>
      </c>
      <c r="CB19" vm="1066">
        <f ca="1"/>
        <v>0.81530000000000002</v>
      </c>
      <c r="CC19" vm="1026">
        <f ca="1"/>
        <v>44690</v>
      </c>
      <c r="CD19" vm="1067">
        <f ca="1"/>
        <v>6.7880000000000003</v>
      </c>
      <c r="CE19" vm="1068">
        <f ca="1"/>
        <v>44689</v>
      </c>
      <c r="CF19" vm="1069">
        <f ca="1"/>
        <v>29749.17</v>
      </c>
      <c r="CG19" vm="1026">
        <f ca="1"/>
        <v>44690</v>
      </c>
      <c r="CH19" vm="1070">
        <f ca="1"/>
        <v>64</v>
      </c>
      <c r="CI19" vm="1026">
        <f ca="1"/>
        <v>44690</v>
      </c>
      <c r="CJ19" vm="1071">
        <f ca="1"/>
        <v>129.19</v>
      </c>
      <c r="CK19" vm="1026">
        <f ca="1"/>
        <v>44690</v>
      </c>
      <c r="CL19" vm="1072">
        <f ca="1"/>
        <v>159.78</v>
      </c>
      <c r="CM19" vm="1026">
        <f ca="1"/>
        <v>44690</v>
      </c>
      <c r="CN19" vm="1073">
        <f ca="1"/>
        <v>133.435</v>
      </c>
      <c r="CO19" vm="1026">
        <f ca="1"/>
        <v>44690</v>
      </c>
      <c r="CP19" vm="1074">
        <f ca="1"/>
        <v>154.125</v>
      </c>
      <c r="CQ19" vm="1026">
        <f ca="1"/>
        <v>44690</v>
      </c>
      <c r="CR19" vm="1075">
        <f ca="1"/>
        <v>142.99</v>
      </c>
      <c r="CS19" vm="1026">
        <f ca="1"/>
        <v>44690</v>
      </c>
      <c r="CT19" vm="1076">
        <f ca="1"/>
        <v>88.078000000000003</v>
      </c>
      <c r="CU19" vm="1026">
        <f ca="1"/>
        <v>44690</v>
      </c>
      <c r="CV19" vm="1077">
        <f ca="1"/>
        <v>5.1212</v>
      </c>
      <c r="CW19" vm="1078">
        <f ca="1"/>
        <v>44557</v>
      </c>
      <c r="CX19" vm="1079">
        <f ca="1"/>
        <v>17164.13</v>
      </c>
      <c r="CY19" vm="971">
        <f ca="1"/>
        <v>44683</v>
      </c>
      <c r="CZ19" vm="1080">
        <f ca="1"/>
        <v>30.19</v>
      </c>
    </row>
    <row r="20" spans="1:104" x14ac:dyDescent="0.25">
      <c r="A20" vm="1081">
        <f ca="1"/>
        <v>44697</v>
      </c>
      <c r="B20" vm="1082">
        <f ca="1"/>
        <v>80.508700000000005</v>
      </c>
      <c r="C20" vm="1081">
        <f ca="1"/>
        <v>44697</v>
      </c>
      <c r="D20" vm="973">
        <f ca="1"/>
        <v>129.78</v>
      </c>
      <c r="E20" vm="1081">
        <f ca="1"/>
        <v>44697</v>
      </c>
      <c r="F20" vm="1083">
        <f ca="1"/>
        <v>71.739999999999995</v>
      </c>
      <c r="G20" vm="1081">
        <f ca="1"/>
        <v>44697</v>
      </c>
      <c r="H20" vm="1084">
        <f ca="1"/>
        <v>70.7</v>
      </c>
      <c r="I20" vm="1081">
        <f ca="1"/>
        <v>44697</v>
      </c>
      <c r="J20" vm="1085">
        <f ca="1"/>
        <v>131.06</v>
      </c>
      <c r="K20" vm="1081">
        <f ca="1"/>
        <v>44697</v>
      </c>
      <c r="L20" vm="1086">
        <f ca="1"/>
        <v>89.74</v>
      </c>
      <c r="M20" vm="1081">
        <f ca="1"/>
        <v>44697</v>
      </c>
      <c r="N20" vm="1087">
        <f ca="1"/>
        <v>81.77</v>
      </c>
      <c r="O20" vm="1081">
        <f ca="1"/>
        <v>44697</v>
      </c>
      <c r="P20" vm="1088">
        <f ca="1"/>
        <v>58.02</v>
      </c>
      <c r="Q20" vm="1081">
        <f ca="1"/>
        <v>44697</v>
      </c>
      <c r="R20" vm="1089">
        <f ca="1"/>
        <v>82.42</v>
      </c>
      <c r="S20" vm="1081">
        <f ca="1"/>
        <v>44697</v>
      </c>
      <c r="T20" vm="1090">
        <f ca="1"/>
        <v>140.41</v>
      </c>
      <c r="U20" vm="1081">
        <f ca="1"/>
        <v>44697</v>
      </c>
      <c r="V20" vm="1091">
        <f ca="1"/>
        <v>42.35</v>
      </c>
      <c r="W20" vm="1081">
        <f ca="1"/>
        <v>44697</v>
      </c>
      <c r="X20" vm="1092">
        <f ca="1"/>
        <v>32.92</v>
      </c>
      <c r="Y20" vm="1081">
        <f ca="1"/>
        <v>44697</v>
      </c>
      <c r="Z20" vm="1093">
        <f ca="1"/>
        <v>53.17</v>
      </c>
      <c r="AA20" vm="1081">
        <f ca="1"/>
        <v>44697</v>
      </c>
      <c r="AB20" vm="1094">
        <f ca="1"/>
        <v>13.326000000000001</v>
      </c>
      <c r="AC20" vm="1081">
        <f ca="1"/>
        <v>44697</v>
      </c>
      <c r="AD20" vm="1095">
        <f ca="1"/>
        <v>68.31</v>
      </c>
      <c r="AE20" vm="1081">
        <f ca="1"/>
        <v>44697</v>
      </c>
      <c r="AF20" vm="1096">
        <f ca="1"/>
        <v>123.02</v>
      </c>
      <c r="AG20" vm="1081">
        <f ca="1"/>
        <v>44697</v>
      </c>
      <c r="AH20" vm="1097">
        <f ca="1"/>
        <v>55.24</v>
      </c>
      <c r="AI20" vm="1081">
        <f ca="1"/>
        <v>44697</v>
      </c>
      <c r="AJ20" vm="1098">
        <f ca="1"/>
        <v>60.82</v>
      </c>
      <c r="AK20" vm="1081">
        <f ca="1"/>
        <v>44697</v>
      </c>
      <c r="AL20" vm="1099">
        <f ca="1"/>
        <v>77.319999999999993</v>
      </c>
      <c r="AM20" vm="1081">
        <f ca="1"/>
        <v>44697</v>
      </c>
      <c r="AN20" vm="1100">
        <f ca="1"/>
        <v>104.16</v>
      </c>
      <c r="AO20" vm="1081">
        <f ca="1"/>
        <v>44697</v>
      </c>
      <c r="AP20" vm="1101">
        <f ca="1"/>
        <v>64.2</v>
      </c>
      <c r="AQ20" vm="1081">
        <f ca="1"/>
        <v>44697</v>
      </c>
      <c r="AR20" vm="1102">
        <f ca="1"/>
        <v>31.145</v>
      </c>
      <c r="AS20" vm="1081">
        <f ca="1"/>
        <v>44697</v>
      </c>
      <c r="AT20" vm="1103">
        <f ca="1"/>
        <v>28.545000000000002</v>
      </c>
      <c r="AU20" vm="1081">
        <f ca="1"/>
        <v>44697</v>
      </c>
      <c r="AV20" vm="1104">
        <f ca="1"/>
        <v>34.33</v>
      </c>
      <c r="AW20" vm="1081">
        <f ca="1"/>
        <v>44697</v>
      </c>
      <c r="AX20" vm="1105">
        <f ca="1"/>
        <v>86.6</v>
      </c>
      <c r="AY20" vm="1081">
        <f ca="1"/>
        <v>44697</v>
      </c>
      <c r="AZ20" vm="1106">
        <f ca="1"/>
        <v>17.190000000000001</v>
      </c>
      <c r="BA20" vm="1081">
        <f ca="1"/>
        <v>44697</v>
      </c>
      <c r="BB20" vm="1107">
        <f ca="1"/>
        <v>29.18</v>
      </c>
      <c r="BC20" vm="1081">
        <f ca="1"/>
        <v>44697</v>
      </c>
      <c r="BD20" vm="1108">
        <f ca="1"/>
        <v>56.73</v>
      </c>
      <c r="BE20" vm="1081">
        <f ca="1"/>
        <v>44697</v>
      </c>
      <c r="BF20" vm="1109">
        <f ca="1"/>
        <v>21.635000000000002</v>
      </c>
      <c r="BG20" vm="1081">
        <f ca="1"/>
        <v>44697</v>
      </c>
      <c r="BH20" vm="1110">
        <f ca="1"/>
        <v>18.486000000000001</v>
      </c>
      <c r="BI20" vm="1081">
        <f ca="1"/>
        <v>44697</v>
      </c>
      <c r="BJ20" vm="1111">
        <f ca="1"/>
        <v>40.515000000000001</v>
      </c>
      <c r="BK20" vm="1081">
        <f ca="1"/>
        <v>44697</v>
      </c>
      <c r="BL20" vm="1112">
        <f ca="1"/>
        <v>35.04</v>
      </c>
      <c r="BM20" vm="1081">
        <f ca="1"/>
        <v>44697</v>
      </c>
      <c r="BN20" vm="1113">
        <f ca="1"/>
        <v>20.07</v>
      </c>
      <c r="BO20" vm="1081">
        <f ca="1"/>
        <v>44697</v>
      </c>
      <c r="BP20" vm="1114">
        <f ca="1"/>
        <v>32.28</v>
      </c>
      <c r="BQ20" vm="1081">
        <f ca="1"/>
        <v>44697</v>
      </c>
      <c r="BR20" vm="1115">
        <f ca="1"/>
        <v>25.97</v>
      </c>
      <c r="BS20" vm="1081">
        <f ca="1"/>
        <v>44697</v>
      </c>
      <c r="BT20" vm="1116">
        <f ca="1"/>
        <v>97.41</v>
      </c>
      <c r="BU20" vm="1081">
        <f ca="1"/>
        <v>44697</v>
      </c>
      <c r="BV20" vm="1117">
        <f ca="1"/>
        <v>4396</v>
      </c>
      <c r="BW20" vm="1081">
        <f ca="1"/>
        <v>44697</v>
      </c>
      <c r="BX20" vm="1118">
        <f ca="1"/>
        <v>1.056</v>
      </c>
      <c r="BY20" vm="1081">
        <f ca="1"/>
        <v>44697</v>
      </c>
      <c r="BZ20" vm="1119">
        <f ca="1"/>
        <v>0.9466</v>
      </c>
      <c r="CA20" vm="1081">
        <f ca="1"/>
        <v>44697</v>
      </c>
      <c r="CB20" vm="1120">
        <f ca="1"/>
        <v>0.80059999999999998</v>
      </c>
      <c r="CC20" vm="1081">
        <f ca="1"/>
        <v>44697</v>
      </c>
      <c r="CD20" vm="1121">
        <f ca="1"/>
        <v>6.6920999999999999</v>
      </c>
      <c r="CE20" vm="1122">
        <f ca="1"/>
        <v>44696</v>
      </c>
      <c r="CF20" vm="1123">
        <f ca="1"/>
        <v>29090.94</v>
      </c>
      <c r="CG20" vm="1081">
        <f ca="1"/>
        <v>44697</v>
      </c>
      <c r="CH20" vm="1124">
        <f ca="1"/>
        <v>59.5</v>
      </c>
      <c r="CI20" vm="1081">
        <f ca="1"/>
        <v>44697</v>
      </c>
      <c r="CJ20" vm="1125">
        <f ca="1"/>
        <v>127.85</v>
      </c>
      <c r="CK20" vm="1081">
        <f ca="1"/>
        <v>44697</v>
      </c>
      <c r="CL20" vm="1126">
        <f ca="1"/>
        <v>158.375</v>
      </c>
      <c r="CM20" vm="1081">
        <f ca="1"/>
        <v>44697</v>
      </c>
      <c r="CN20" vm="1127">
        <f ca="1"/>
        <v>132.995</v>
      </c>
      <c r="CO20" vm="1081">
        <f ca="1"/>
        <v>44697</v>
      </c>
      <c r="CP20" vm="1128">
        <f ca="1"/>
        <v>152.375</v>
      </c>
      <c r="CQ20" vm="1081">
        <f ca="1"/>
        <v>44697</v>
      </c>
      <c r="CR20" vm="1129">
        <f ca="1"/>
        <v>142.54</v>
      </c>
      <c r="CS20" vm="1081">
        <f ca="1"/>
        <v>44697</v>
      </c>
      <c r="CT20" vm="1130">
        <f ca="1"/>
        <v>86.593999999999994</v>
      </c>
      <c r="CU20" vm="1081">
        <f ca="1"/>
        <v>44697</v>
      </c>
      <c r="CV20" vm="1131">
        <f ca="1"/>
        <v>5.1214000000000004</v>
      </c>
      <c r="CW20" vm="1132">
        <f ca="1"/>
        <v>44564</v>
      </c>
      <c r="CX20" vm="1133">
        <f ca="1"/>
        <v>17166.28</v>
      </c>
      <c r="CY20" vm="1026">
        <f ca="1"/>
        <v>44690</v>
      </c>
      <c r="CZ20" vm="1134">
        <f ca="1"/>
        <v>28.87</v>
      </c>
    </row>
    <row r="21" spans="1:104" x14ac:dyDescent="0.25">
      <c r="A21" vm="1135">
        <f ca="1"/>
        <v>44704</v>
      </c>
      <c r="B21" vm="1136">
        <f ca="1"/>
        <v>85.601299999999995</v>
      </c>
      <c r="C21" vm="1135">
        <f ca="1"/>
        <v>44704</v>
      </c>
      <c r="D21" vm="1137">
        <f ca="1"/>
        <v>134.02000000000001</v>
      </c>
      <c r="E21" vm="1135">
        <f ca="1"/>
        <v>44704</v>
      </c>
      <c r="F21" vm="1138">
        <f ca="1"/>
        <v>75.37</v>
      </c>
      <c r="G21" vm="1135">
        <f ca="1"/>
        <v>44704</v>
      </c>
      <c r="H21" vm="1139">
        <f ca="1"/>
        <v>75</v>
      </c>
      <c r="I21" vm="1135">
        <f ca="1"/>
        <v>44704</v>
      </c>
      <c r="J21" vm="1140">
        <f ca="1"/>
        <v>141.46</v>
      </c>
      <c r="K21" vm="1135">
        <f ca="1"/>
        <v>44704</v>
      </c>
      <c r="L21" vm="1141">
        <f ca="1"/>
        <v>95.47</v>
      </c>
      <c r="M21" vm="1135">
        <f ca="1"/>
        <v>44704</v>
      </c>
      <c r="N21" vm="1142">
        <f ca="1"/>
        <v>88.53</v>
      </c>
      <c r="O21" vm="1135">
        <f ca="1"/>
        <v>44704</v>
      </c>
      <c r="P21" vm="1143">
        <f ca="1"/>
        <v>60.22</v>
      </c>
      <c r="Q21" vm="1135">
        <f ca="1"/>
        <v>44704</v>
      </c>
      <c r="R21" vm="1144">
        <f ca="1"/>
        <v>87.36</v>
      </c>
      <c r="S21" vm="1135">
        <f ca="1"/>
        <v>44704</v>
      </c>
      <c r="T21" vm="1145">
        <f ca="1"/>
        <v>153.76</v>
      </c>
      <c r="U21" vm="1135">
        <f ca="1"/>
        <v>44704</v>
      </c>
      <c r="V21" vm="1146">
        <f ca="1"/>
        <v>44.82</v>
      </c>
      <c r="W21" vm="1135">
        <f ca="1"/>
        <v>44704</v>
      </c>
      <c r="X21" vm="1147">
        <f ca="1"/>
        <v>35.57</v>
      </c>
      <c r="Y21" vm="1135">
        <f ca="1"/>
        <v>44704</v>
      </c>
      <c r="Z21" vm="1148">
        <f ca="1"/>
        <v>54.83</v>
      </c>
      <c r="AA21" vm="1135">
        <f ca="1"/>
        <v>44704</v>
      </c>
      <c r="AB21" vm="1149">
        <f ca="1"/>
        <v>14.19</v>
      </c>
      <c r="AC21" vm="1135">
        <f ca="1"/>
        <v>44704</v>
      </c>
      <c r="AD21" vm="1150">
        <f ca="1"/>
        <v>71.36</v>
      </c>
      <c r="AE21" vm="1135">
        <f ca="1"/>
        <v>44704</v>
      </c>
      <c r="AF21" vm="1151">
        <f ca="1"/>
        <v>124.96</v>
      </c>
      <c r="AG21" vm="1135">
        <f ca="1"/>
        <v>44704</v>
      </c>
      <c r="AH21" vm="1152">
        <f ca="1"/>
        <v>56.78</v>
      </c>
      <c r="AI21" vm="1135">
        <f ca="1"/>
        <v>44704</v>
      </c>
      <c r="AJ21" vm="1153">
        <f ca="1"/>
        <v>62.66</v>
      </c>
      <c r="AK21" vm="1135">
        <f ca="1"/>
        <v>44704</v>
      </c>
      <c r="AL21" vm="1154">
        <f ca="1"/>
        <v>78.81</v>
      </c>
      <c r="AM21" vm="1135">
        <f ca="1"/>
        <v>44704</v>
      </c>
      <c r="AN21" vm="1155">
        <f ca="1"/>
        <v>104.66</v>
      </c>
      <c r="AO21" vm="1135">
        <f ca="1"/>
        <v>44704</v>
      </c>
      <c r="AP21" vm="1156">
        <f ca="1"/>
        <v>66.010000000000005</v>
      </c>
      <c r="AQ21" vm="1135">
        <f ca="1"/>
        <v>44704</v>
      </c>
      <c r="AR21" vm="1157">
        <f ca="1"/>
        <v>31.93</v>
      </c>
      <c r="AS21" vm="1135">
        <f ca="1"/>
        <v>44704</v>
      </c>
      <c r="AT21" vm="1158">
        <f ca="1"/>
        <v>28.2</v>
      </c>
      <c r="AU21" vm="1135">
        <f ca="1"/>
        <v>44704</v>
      </c>
      <c r="AV21" vm="1159">
        <f ca="1"/>
        <v>35.380000000000003</v>
      </c>
      <c r="AW21" vm="1135">
        <f ca="1"/>
        <v>44704</v>
      </c>
      <c r="AX21" vm="1160">
        <f ca="1"/>
        <v>89.36</v>
      </c>
      <c r="AY21" vm="1135">
        <f ca="1"/>
        <v>44704</v>
      </c>
      <c r="AZ21" vm="1161">
        <f ca="1"/>
        <v>17.213999999999999</v>
      </c>
      <c r="BA21" vm="1135">
        <f ca="1"/>
        <v>44704</v>
      </c>
      <c r="BB21" vm="1162">
        <f ca="1"/>
        <v>30.905000000000001</v>
      </c>
      <c r="BC21" vm="1135">
        <f ca="1"/>
        <v>44704</v>
      </c>
      <c r="BD21" vm="1163">
        <f ca="1"/>
        <v>58.06</v>
      </c>
      <c r="BE21" vm="1135">
        <f ca="1"/>
        <v>44704</v>
      </c>
      <c r="BF21" vm="1164">
        <f ca="1"/>
        <v>22.484999999999999</v>
      </c>
      <c r="BG21" vm="1135">
        <f ca="1"/>
        <v>44704</v>
      </c>
      <c r="BH21" vm="1165">
        <f ca="1"/>
        <v>18.79</v>
      </c>
      <c r="BI21" vm="1135">
        <f ca="1"/>
        <v>44704</v>
      </c>
      <c r="BJ21" vm="1166">
        <f ca="1"/>
        <v>39.89</v>
      </c>
      <c r="BK21" vm="1135">
        <f ca="1"/>
        <v>44704</v>
      </c>
      <c r="BL21" vm="1167">
        <f ca="1"/>
        <v>35.229999999999997</v>
      </c>
      <c r="BM21" vm="1135">
        <f ca="1"/>
        <v>44704</v>
      </c>
      <c r="BN21" vm="1168">
        <f ca="1"/>
        <v>20.36</v>
      </c>
      <c r="BO21" vm="1135">
        <f ca="1"/>
        <v>44704</v>
      </c>
      <c r="BP21" vm="1169">
        <f ca="1"/>
        <v>33.770000000000003</v>
      </c>
      <c r="BQ21" vm="1135">
        <f ca="1"/>
        <v>44704</v>
      </c>
      <c r="BR21" vm="1170">
        <f ca="1"/>
        <v>26.18</v>
      </c>
      <c r="BS21" vm="1135">
        <f ca="1"/>
        <v>44704</v>
      </c>
      <c r="BT21" vm="1171">
        <f ca="1"/>
        <v>103.59</v>
      </c>
      <c r="BU21" vm="1135">
        <f ca="1"/>
        <v>44704</v>
      </c>
      <c r="BV21" vm="1172">
        <f ca="1"/>
        <v>4502</v>
      </c>
      <c r="BW21" vm="1135">
        <f ca="1"/>
        <v>44704</v>
      </c>
      <c r="BX21" vm="1173">
        <f ca="1"/>
        <v>1.0727</v>
      </c>
      <c r="BY21" vm="1135">
        <f ca="1"/>
        <v>44704</v>
      </c>
      <c r="BZ21" vm="1174">
        <f ca="1"/>
        <v>0.93189999999999995</v>
      </c>
      <c r="CA21" vm="1135">
        <f ca="1"/>
        <v>44704</v>
      </c>
      <c r="CB21" vm="1175">
        <f ca="1"/>
        <v>0.79239999999999999</v>
      </c>
      <c r="CC21" vm="1135">
        <f ca="1"/>
        <v>44704</v>
      </c>
      <c r="CD21" vm="1176">
        <f ca="1"/>
        <v>6.6980000000000004</v>
      </c>
      <c r="CE21" vm="1177">
        <f ca="1"/>
        <v>44703</v>
      </c>
      <c r="CF21" vm="1178">
        <f ca="1"/>
        <v>28737.43</v>
      </c>
      <c r="CG21" vm="1135">
        <f ca="1"/>
        <v>44704</v>
      </c>
      <c r="CH21" vm="1070">
        <f ca="1"/>
        <v>64</v>
      </c>
      <c r="CI21" vm="1135">
        <f ca="1"/>
        <v>44704</v>
      </c>
      <c r="CJ21" vm="1179">
        <f ca="1"/>
        <v>127.11</v>
      </c>
      <c r="CK21" vm="1135">
        <f ca="1"/>
        <v>44704</v>
      </c>
      <c r="CL21" vm="1180">
        <f ca="1"/>
        <v>158.935</v>
      </c>
      <c r="CM21" vm="1135">
        <f ca="1"/>
        <v>44704</v>
      </c>
      <c r="CN21" vm="1181">
        <f ca="1"/>
        <v>132.69499999999999</v>
      </c>
      <c r="CO21" vm="1135">
        <f ca="1"/>
        <v>44704</v>
      </c>
      <c r="CP21" vm="1182">
        <f ca="1"/>
        <v>153.54</v>
      </c>
      <c r="CQ21" vm="1135">
        <f ca="1"/>
        <v>44704</v>
      </c>
      <c r="CR21" vm="1183">
        <f ca="1"/>
        <v>142.02000000000001</v>
      </c>
      <c r="CS21" vm="1135">
        <f ca="1"/>
        <v>44704</v>
      </c>
      <c r="CT21" vm="1184">
        <f ca="1"/>
        <v>88.378</v>
      </c>
      <c r="CU21" vm="1135">
        <f ca="1"/>
        <v>44704</v>
      </c>
      <c r="CV21" vm="1185">
        <f ca="1"/>
        <v>5.0522</v>
      </c>
      <c r="CW21" vm="1186">
        <f ca="1"/>
        <v>44571</v>
      </c>
      <c r="CX21" vm="1187">
        <f ca="1"/>
        <v>17219.060000000001</v>
      </c>
      <c r="CY21" vm="1081">
        <f ca="1"/>
        <v>44697</v>
      </c>
      <c r="CZ21" vm="1188">
        <f ca="1"/>
        <v>29.43</v>
      </c>
    </row>
    <row r="22" spans="1:104" x14ac:dyDescent="0.25">
      <c r="A22" vm="1189">
        <f ca="1"/>
        <v>44712</v>
      </c>
      <c r="B22" vm="1190">
        <f ca="1"/>
        <v>84.739000000000004</v>
      </c>
      <c r="C22" vm="1189">
        <f ca="1"/>
        <v>44712</v>
      </c>
      <c r="D22" vm="1191">
        <f ca="1"/>
        <v>129.82</v>
      </c>
      <c r="E22" vm="1189">
        <f ca="1"/>
        <v>44712</v>
      </c>
      <c r="F22" vm="1192">
        <f ca="1"/>
        <v>74.349999999999994</v>
      </c>
      <c r="G22" vm="1189">
        <f ca="1"/>
        <v>44712</v>
      </c>
      <c r="H22" vm="1193">
        <f ca="1"/>
        <v>73.819999999999993</v>
      </c>
      <c r="I22" vm="1189">
        <f ca="1"/>
        <v>44712</v>
      </c>
      <c r="J22" vm="1194">
        <f ca="1"/>
        <v>139.99</v>
      </c>
      <c r="K22" vm="1189">
        <f ca="1"/>
        <v>44712</v>
      </c>
      <c r="L22" vm="1195">
        <f ca="1"/>
        <v>95.55</v>
      </c>
      <c r="M22" vm="1189">
        <f ca="1"/>
        <v>44712</v>
      </c>
      <c r="N22" vm="1196">
        <f ca="1"/>
        <v>89.51</v>
      </c>
      <c r="O22" vm="1189">
        <f ca="1"/>
        <v>44712</v>
      </c>
      <c r="P22" vm="1197">
        <f ca="1"/>
        <v>59.62</v>
      </c>
      <c r="Q22" vm="1189">
        <f ca="1"/>
        <v>44712</v>
      </c>
      <c r="R22" vm="1198">
        <f ca="1"/>
        <v>86.67</v>
      </c>
      <c r="S22" vm="1189">
        <f ca="1"/>
        <v>44712</v>
      </c>
      <c r="T22" vm="1199">
        <f ca="1"/>
        <v>153</v>
      </c>
      <c r="U22" vm="1189">
        <f ca="1"/>
        <v>44712</v>
      </c>
      <c r="V22" vm="1200">
        <f ca="1"/>
        <v>43.84</v>
      </c>
      <c r="W22" vm="1189">
        <f ca="1"/>
        <v>44712</v>
      </c>
      <c r="X22" vm="196">
        <f ca="1"/>
        <v>34.869999999999997</v>
      </c>
      <c r="Y22" vm="1201">
        <f ca="1"/>
        <v>44711</v>
      </c>
      <c r="Z22" vm="1202">
        <f ca="1"/>
        <v>56.36</v>
      </c>
      <c r="AA22" vm="1201">
        <f ca="1"/>
        <v>44711</v>
      </c>
      <c r="AB22" vm="1203">
        <f ca="1"/>
        <v>14.124000000000001</v>
      </c>
      <c r="AC22" vm="1201">
        <f ca="1"/>
        <v>44711</v>
      </c>
      <c r="AD22" vm="1204">
        <f ca="1"/>
        <v>72.36</v>
      </c>
      <c r="AE22" vm="1201">
        <f ca="1"/>
        <v>44711</v>
      </c>
      <c r="AF22" vm="1205">
        <f ca="1"/>
        <v>127.12</v>
      </c>
      <c r="AG22" vm="1201">
        <f ca="1"/>
        <v>44711</v>
      </c>
      <c r="AH22" vm="1206">
        <f ca="1"/>
        <v>57.11</v>
      </c>
      <c r="AI22" vm="1201">
        <f ca="1"/>
        <v>44711</v>
      </c>
      <c r="AJ22" vm="1207">
        <f ca="1"/>
        <v>62.5</v>
      </c>
      <c r="AK22" vm="1201">
        <f ca="1"/>
        <v>44711</v>
      </c>
      <c r="AL22" vm="1208">
        <f ca="1"/>
        <v>78.89</v>
      </c>
      <c r="AM22" vm="1201">
        <f ca="1"/>
        <v>44711</v>
      </c>
      <c r="AN22" vm="1209">
        <f ca="1"/>
        <v>104.24</v>
      </c>
      <c r="AO22" vm="1201">
        <f ca="1"/>
        <v>44711</v>
      </c>
      <c r="AP22" vm="1210">
        <f ca="1"/>
        <v>66.540000000000006</v>
      </c>
      <c r="AQ22" vm="1201">
        <f ca="1"/>
        <v>44711</v>
      </c>
      <c r="AR22" vm="1211">
        <f ca="1"/>
        <v>31.375</v>
      </c>
      <c r="AS22" vm="1201">
        <f ca="1"/>
        <v>44711</v>
      </c>
      <c r="AT22" vm="1212">
        <f ca="1"/>
        <v>27.75</v>
      </c>
      <c r="AU22" vm="1201">
        <f ca="1"/>
        <v>44711</v>
      </c>
      <c r="AV22" vm="1213">
        <f ca="1"/>
        <v>35.265000000000001</v>
      </c>
      <c r="AW22" vm="1201">
        <f ca="1"/>
        <v>44711</v>
      </c>
      <c r="AX22" vm="1214">
        <f ca="1"/>
        <v>92.2</v>
      </c>
      <c r="AY22" vm="1201">
        <f ca="1"/>
        <v>44711</v>
      </c>
      <c r="AZ22" vm="1215">
        <f ca="1"/>
        <v>16.838000000000001</v>
      </c>
      <c r="BA22" vm="1201">
        <f ca="1"/>
        <v>44711</v>
      </c>
      <c r="BB22" vm="1216">
        <f ca="1"/>
        <v>30.704999999999998</v>
      </c>
      <c r="BC22" vm="1201">
        <f ca="1"/>
        <v>44711</v>
      </c>
      <c r="BD22" vm="1217">
        <f ca="1"/>
        <v>58.47</v>
      </c>
      <c r="BE22" vm="1201">
        <f ca="1"/>
        <v>44711</v>
      </c>
      <c r="BF22" vm="1218">
        <f ca="1"/>
        <v>22.195</v>
      </c>
      <c r="BG22" vm="1201">
        <f ca="1"/>
        <v>44711</v>
      </c>
      <c r="BH22" vm="1219">
        <f ca="1"/>
        <v>18.513999999999999</v>
      </c>
      <c r="BI22" vm="1201">
        <f ca="1"/>
        <v>44711</v>
      </c>
      <c r="BJ22" vm="1220">
        <f ca="1"/>
        <v>39.33</v>
      </c>
      <c r="BK22" vm="1189">
        <f ca="1"/>
        <v>44712</v>
      </c>
      <c r="BL22" vm="1221">
        <f ca="1"/>
        <v>35.15</v>
      </c>
      <c r="BM22" vm="1189">
        <f ca="1"/>
        <v>44712</v>
      </c>
      <c r="BN22" vm="1222">
        <f ca="1"/>
        <v>20.23</v>
      </c>
      <c r="BO22" vm="1189">
        <f ca="1"/>
        <v>44712</v>
      </c>
      <c r="BP22" vm="1223">
        <f ca="1"/>
        <v>35.43</v>
      </c>
      <c r="BQ22" vm="1189">
        <f ca="1"/>
        <v>44712</v>
      </c>
      <c r="BR22" vm="1224">
        <f ca="1"/>
        <v>27.06</v>
      </c>
      <c r="BS22" vm="1189">
        <f ca="1"/>
        <v>44712</v>
      </c>
      <c r="BT22" vm="1225">
        <f ca="1"/>
        <v>99.42</v>
      </c>
      <c r="BU22" vm="1201">
        <f ca="1"/>
        <v>44711</v>
      </c>
      <c r="BV22" vm="1226">
        <f ca="1"/>
        <v>4498</v>
      </c>
      <c r="BW22" vm="1201">
        <f ca="1"/>
        <v>44711</v>
      </c>
      <c r="BX22" vm="1227">
        <f ca="1"/>
        <v>1.0718000000000001</v>
      </c>
      <c r="BY22" vm="1201">
        <f ca="1"/>
        <v>44711</v>
      </c>
      <c r="BZ22" vm="1228">
        <f ca="1"/>
        <v>0.93269999999999997</v>
      </c>
      <c r="CA22" vm="1201">
        <f ca="1"/>
        <v>44711</v>
      </c>
      <c r="CB22" vm="1229">
        <f ca="1"/>
        <v>0.80049999999999999</v>
      </c>
      <c r="CC22" vm="1201">
        <f ca="1"/>
        <v>44711</v>
      </c>
      <c r="CD22" vm="1230">
        <f ca="1"/>
        <v>6.6596000000000002</v>
      </c>
      <c r="CE22" vm="1231">
        <f ca="1"/>
        <v>44710</v>
      </c>
      <c r="CF22" vm="1232">
        <f ca="1"/>
        <v>29638</v>
      </c>
      <c r="CG22" vm="1201">
        <f ca="1"/>
        <v>44711</v>
      </c>
      <c r="CH22" vm="1233">
        <f ca="1"/>
        <v>60.86</v>
      </c>
      <c r="CI22" vm="1201">
        <f ca="1"/>
        <v>44711</v>
      </c>
      <c r="CJ22" vm="1234">
        <f ca="1"/>
        <v>130.86000000000001</v>
      </c>
      <c r="CK22" vm="1201">
        <f ca="1"/>
        <v>44711</v>
      </c>
      <c r="CL22" vm="1235">
        <f ca="1"/>
        <v>155</v>
      </c>
      <c r="CM22" vm="1201">
        <f ca="1"/>
        <v>44711</v>
      </c>
      <c r="CN22" vm="1236">
        <f ca="1"/>
        <v>129.88999999999999</v>
      </c>
      <c r="CO22" vm="1201">
        <f ca="1"/>
        <v>44711</v>
      </c>
      <c r="CP22" vm="1237">
        <f ca="1"/>
        <v>149.80500000000001</v>
      </c>
      <c r="CQ22" vm="1201">
        <f ca="1"/>
        <v>44711</v>
      </c>
      <c r="CR22" vm="1238">
        <f ca="1"/>
        <v>138.63</v>
      </c>
      <c r="CS22" vm="1201">
        <f ca="1"/>
        <v>44711</v>
      </c>
      <c r="CT22" vm="1239">
        <f ca="1"/>
        <v>87.781999999999996</v>
      </c>
      <c r="CU22" vm="1201">
        <f ca="1"/>
        <v>44711</v>
      </c>
      <c r="CV22" vm="1240">
        <f ca="1"/>
        <v>5.0834000000000001</v>
      </c>
      <c r="CW22" vm="1241">
        <f ca="1"/>
        <v>44579</v>
      </c>
      <c r="CX22" vm="1242">
        <f ca="1"/>
        <v>16397.34</v>
      </c>
      <c r="CY22" vm="1135">
        <f ca="1"/>
        <v>44704</v>
      </c>
      <c r="CZ22" vm="1243">
        <f ca="1"/>
        <v>25.72</v>
      </c>
    </row>
    <row r="23" spans="1:104" x14ac:dyDescent="0.25">
      <c r="A23" vm="1244">
        <f ca="1"/>
        <v>44718</v>
      </c>
      <c r="B23" vm="1245">
        <f ca="1"/>
        <v>80.22</v>
      </c>
      <c r="C23" vm="1244">
        <f ca="1"/>
        <v>44718</v>
      </c>
      <c r="D23" vm="1246">
        <f ca="1"/>
        <v>125.49</v>
      </c>
      <c r="E23" vm="1244">
        <f ca="1"/>
        <v>44718</v>
      </c>
      <c r="F23" vm="1247">
        <f ca="1"/>
        <v>71.34</v>
      </c>
      <c r="G23" vm="1244">
        <f ca="1"/>
        <v>44718</v>
      </c>
      <c r="H23" vm="1248">
        <f ca="1"/>
        <v>71.92</v>
      </c>
      <c r="I23" vm="1244">
        <f ca="1"/>
        <v>44718</v>
      </c>
      <c r="J23" vm="1249">
        <f ca="1"/>
        <v>131.09</v>
      </c>
      <c r="K23" vm="1244">
        <f ca="1"/>
        <v>44718</v>
      </c>
      <c r="L23" vm="1250">
        <f ca="1"/>
        <v>90.84</v>
      </c>
      <c r="M23" vm="1244">
        <f ca="1"/>
        <v>44718</v>
      </c>
      <c r="N23" vm="1251">
        <f ca="1"/>
        <v>88.71</v>
      </c>
      <c r="O23" vm="1244">
        <f ca="1"/>
        <v>44718</v>
      </c>
      <c r="P23" vm="1252">
        <f ca="1"/>
        <v>56.71</v>
      </c>
      <c r="Q23" vm="1244">
        <f ca="1"/>
        <v>44718</v>
      </c>
      <c r="R23" vm="1253">
        <f ca="1"/>
        <v>81.67</v>
      </c>
      <c r="S23" vm="1244">
        <f ca="1"/>
        <v>44718</v>
      </c>
      <c r="T23" vm="1254">
        <f ca="1"/>
        <v>144.47</v>
      </c>
      <c r="U23" vm="1244">
        <f ca="1"/>
        <v>44718</v>
      </c>
      <c r="V23" vm="1255">
        <f ca="1"/>
        <v>41.17</v>
      </c>
      <c r="W23" vm="1244">
        <f ca="1"/>
        <v>44718</v>
      </c>
      <c r="X23" vm="1256">
        <f ca="1"/>
        <v>32.53</v>
      </c>
      <c r="Y23" vm="1244">
        <f ca="1"/>
        <v>44718</v>
      </c>
      <c r="Z23" vm="1257">
        <f ca="1"/>
        <v>53.67</v>
      </c>
      <c r="AA23" vm="1244">
        <f ca="1"/>
        <v>44718</v>
      </c>
      <c r="AB23" vm="1258">
        <f ca="1"/>
        <v>13.206</v>
      </c>
      <c r="AC23" vm="1244">
        <f ca="1"/>
        <v>44718</v>
      </c>
      <c r="AD23" vm="1259">
        <f ca="1"/>
        <v>67.94</v>
      </c>
      <c r="AE23" vm="1244">
        <f ca="1"/>
        <v>44718</v>
      </c>
      <c r="AF23" vm="1260">
        <f ca="1"/>
        <v>120.12</v>
      </c>
      <c r="AG23" vm="1244">
        <f ca="1"/>
        <v>44718</v>
      </c>
      <c r="AH23" vm="1261">
        <f ca="1"/>
        <v>54.02</v>
      </c>
      <c r="AI23" vm="1244">
        <f ca="1"/>
        <v>44718</v>
      </c>
      <c r="AJ23" vm="1262">
        <f ca="1"/>
        <v>57.9</v>
      </c>
      <c r="AK23" vm="1244">
        <f ca="1"/>
        <v>44718</v>
      </c>
      <c r="AL23" vm="1263">
        <f ca="1"/>
        <v>74.849999999999994</v>
      </c>
      <c r="AM23" vm="1244">
        <f ca="1"/>
        <v>44718</v>
      </c>
      <c r="AN23" vm="1264">
        <f ca="1"/>
        <v>100.32</v>
      </c>
      <c r="AO23" vm="1244">
        <f ca="1"/>
        <v>44718</v>
      </c>
      <c r="AP23" vm="1265">
        <f ca="1"/>
        <v>62.82</v>
      </c>
      <c r="AQ23" vm="1244">
        <f ca="1"/>
        <v>44718</v>
      </c>
      <c r="AR23" vm="1266">
        <f ca="1"/>
        <v>29.995000000000001</v>
      </c>
      <c r="AS23" vm="1244">
        <f ca="1"/>
        <v>44718</v>
      </c>
      <c r="AT23" vm="1267">
        <f ca="1"/>
        <v>26.635000000000002</v>
      </c>
      <c r="AU23" vm="1244">
        <f ca="1"/>
        <v>44718</v>
      </c>
      <c r="AV23" vm="1268">
        <f ca="1"/>
        <v>35.299999999999997</v>
      </c>
      <c r="AW23" vm="1244">
        <f ca="1"/>
        <v>44718</v>
      </c>
      <c r="AX23" vm="1269">
        <f ca="1"/>
        <v>88.17</v>
      </c>
      <c r="AY23" vm="1244">
        <f ca="1"/>
        <v>44718</v>
      </c>
      <c r="AZ23" vm="1270">
        <f ca="1"/>
        <v>15.726000000000001</v>
      </c>
      <c r="BA23" vm="1244">
        <f ca="1"/>
        <v>44718</v>
      </c>
      <c r="BB23" vm="1271">
        <f ca="1"/>
        <v>29.445</v>
      </c>
      <c r="BC23" vm="1244">
        <f ca="1"/>
        <v>44718</v>
      </c>
      <c r="BD23" vm="1272">
        <f ca="1"/>
        <v>55.7</v>
      </c>
      <c r="BE23" vm="1244">
        <f ca="1"/>
        <v>44718</v>
      </c>
      <c r="BF23" vm="1273">
        <f ca="1"/>
        <v>21.28</v>
      </c>
      <c r="BG23" vm="1244">
        <f ca="1"/>
        <v>44718</v>
      </c>
      <c r="BH23" vm="1274">
        <f ca="1"/>
        <v>17.611999999999998</v>
      </c>
      <c r="BI23" vm="1244">
        <f ca="1"/>
        <v>44718</v>
      </c>
      <c r="BJ23" vm="1275">
        <f ca="1"/>
        <v>37.840000000000003</v>
      </c>
      <c r="BK23" vm="1244">
        <f ca="1"/>
        <v>44718</v>
      </c>
      <c r="BL23" vm="1276">
        <f ca="1"/>
        <v>35.56</v>
      </c>
      <c r="BM23" vm="1244">
        <f ca="1"/>
        <v>44718</v>
      </c>
      <c r="BN23" vm="1277">
        <f ca="1"/>
        <v>20.190000000000001</v>
      </c>
      <c r="BO23" vm="1244">
        <f ca="1"/>
        <v>44718</v>
      </c>
      <c r="BP23" vm="194">
        <f ca="1"/>
        <v>35.619999999999997</v>
      </c>
      <c r="BQ23" vm="1244">
        <f ca="1"/>
        <v>44718</v>
      </c>
      <c r="BR23" vm="1278">
        <f ca="1"/>
        <v>26.04</v>
      </c>
      <c r="BS23" vm="1244">
        <f ca="1"/>
        <v>44718</v>
      </c>
      <c r="BT23" vm="1279">
        <f ca="1"/>
        <v>93.53</v>
      </c>
      <c r="BU23" vm="1244">
        <f ca="1"/>
        <v>44718</v>
      </c>
      <c r="BV23" vm="1280">
        <f ca="1"/>
        <v>4411.5</v>
      </c>
      <c r="BW23" vm="1244">
        <f ca="1"/>
        <v>44718</v>
      </c>
      <c r="BX23" vm="1281">
        <f ca="1"/>
        <v>1.0515000000000001</v>
      </c>
      <c r="BY23" vm="1244">
        <f ca="1"/>
        <v>44718</v>
      </c>
      <c r="BZ23" vm="1282">
        <f ca="1"/>
        <v>0.95069999999999999</v>
      </c>
      <c r="CA23" vm="1244">
        <f ca="1"/>
        <v>44718</v>
      </c>
      <c r="CB23" vm="1283">
        <f ca="1"/>
        <v>0.81179999999999997</v>
      </c>
      <c r="CC23" vm="1244">
        <f ca="1"/>
        <v>44718</v>
      </c>
      <c r="CD23" vm="1284">
        <f ca="1"/>
        <v>6.7081</v>
      </c>
      <c r="CE23" vm="1285">
        <f ca="1"/>
        <v>44717</v>
      </c>
      <c r="CF23" vm="1286">
        <f ca="1"/>
        <v>29189.75</v>
      </c>
      <c r="CG23" vm="1244">
        <f ca="1"/>
        <v>44718</v>
      </c>
      <c r="CH23" vm="1287">
        <f ca="1"/>
        <v>55.75</v>
      </c>
      <c r="CI23" vm="1244">
        <f ca="1"/>
        <v>44718</v>
      </c>
      <c r="CJ23" vm="1288">
        <f ca="1"/>
        <v>134.41999999999999</v>
      </c>
      <c r="CK23" vm="1244">
        <f ca="1"/>
        <v>44718</v>
      </c>
      <c r="CL23" vm="1289">
        <f ca="1"/>
        <v>152.08500000000001</v>
      </c>
      <c r="CM23" vm="1244">
        <f ca="1"/>
        <v>44718</v>
      </c>
      <c r="CN23" vm="1290">
        <f ca="1"/>
        <v>127.92</v>
      </c>
      <c r="CO23" vm="1244">
        <f ca="1"/>
        <v>44718</v>
      </c>
      <c r="CP23" vm="1291">
        <f ca="1"/>
        <v>145.935</v>
      </c>
      <c r="CQ23" vm="1244">
        <f ca="1"/>
        <v>44718</v>
      </c>
      <c r="CR23" vm="1292">
        <f ca="1"/>
        <v>135.93</v>
      </c>
      <c r="CS23" vm="1244">
        <f ca="1"/>
        <v>44718</v>
      </c>
      <c r="CT23" vm="1293">
        <f ca="1"/>
        <v>85.921999999999997</v>
      </c>
      <c r="CU23" vm="1244">
        <f ca="1"/>
        <v>44718</v>
      </c>
      <c r="CV23" vm="1294">
        <f ca="1"/>
        <v>5.1243999999999996</v>
      </c>
      <c r="CW23" vm="1295">
        <f ca="1"/>
        <v>44585</v>
      </c>
      <c r="CX23" vm="1296">
        <f ca="1"/>
        <v>16397.86</v>
      </c>
      <c r="CY23" vm="1201">
        <f ca="1"/>
        <v>44711</v>
      </c>
      <c r="CZ23" vm="1297">
        <f ca="1"/>
        <v>24.79</v>
      </c>
    </row>
    <row r="24" spans="1:104" x14ac:dyDescent="0.25">
      <c r="A24" vm="1298">
        <f ca="1"/>
        <v>44725</v>
      </c>
      <c r="B24" vm="1299">
        <f ca="1"/>
        <v>76.268699999999995</v>
      </c>
      <c r="C24" vm="1298">
        <f ca="1"/>
        <v>44725</v>
      </c>
      <c r="D24" vm="1300">
        <f ca="1"/>
        <v>119.89</v>
      </c>
      <c r="E24" vm="1298">
        <f ca="1"/>
        <v>44725</v>
      </c>
      <c r="F24" vm="1301">
        <f ca="1"/>
        <v>64.87</v>
      </c>
      <c r="G24" vm="1298">
        <f ca="1"/>
        <v>44725</v>
      </c>
      <c r="H24" vm="1302">
        <f ca="1"/>
        <v>68.83</v>
      </c>
      <c r="I24" vm="1298">
        <f ca="1"/>
        <v>44725</v>
      </c>
      <c r="J24" vm="1303">
        <f ca="1"/>
        <v>124.62</v>
      </c>
      <c r="K24" vm="1298">
        <f ca="1"/>
        <v>44725</v>
      </c>
      <c r="L24" vm="1304">
        <f ca="1"/>
        <v>85.56</v>
      </c>
      <c r="M24" vm="1298">
        <f ca="1"/>
        <v>44725</v>
      </c>
      <c r="N24" vm="1305">
        <f ca="1"/>
        <v>73.489999999999995</v>
      </c>
      <c r="O24" vm="1298">
        <f ca="1"/>
        <v>44725</v>
      </c>
      <c r="P24" vm="1306">
        <f ca="1"/>
        <v>53.84</v>
      </c>
      <c r="Q24" vm="1298">
        <f ca="1"/>
        <v>44725</v>
      </c>
      <c r="R24" vm="1307">
        <f ca="1"/>
        <v>74.92</v>
      </c>
      <c r="S24" vm="1298">
        <f ca="1"/>
        <v>44725</v>
      </c>
      <c r="T24" vm="1308">
        <f ca="1"/>
        <v>136.1</v>
      </c>
      <c r="U24" vm="1298">
        <f ca="1"/>
        <v>44725</v>
      </c>
      <c r="V24" vm="1309">
        <f ca="1"/>
        <v>39.08</v>
      </c>
      <c r="W24" vm="1298">
        <f ca="1"/>
        <v>44725</v>
      </c>
      <c r="X24" vm="1310">
        <f ca="1"/>
        <v>30.93</v>
      </c>
      <c r="Y24" vm="1298">
        <f ca="1"/>
        <v>44725</v>
      </c>
      <c r="Z24" vm="1311">
        <f ca="1"/>
        <v>50.93</v>
      </c>
      <c r="AA24" vm="1298">
        <f ca="1"/>
        <v>44725</v>
      </c>
      <c r="AB24" vm="1312">
        <f ca="1"/>
        <v>13.256</v>
      </c>
      <c r="AC24" vm="1298">
        <f ca="1"/>
        <v>44725</v>
      </c>
      <c r="AD24" vm="1313">
        <f ca="1"/>
        <v>61.44</v>
      </c>
      <c r="AE24" vm="1298">
        <f ca="1"/>
        <v>44725</v>
      </c>
      <c r="AF24" vm="1314">
        <f ca="1"/>
        <v>112.78</v>
      </c>
      <c r="AG24" vm="1298">
        <f ca="1"/>
        <v>44725</v>
      </c>
      <c r="AH24" vm="1315">
        <f ca="1"/>
        <v>51.17</v>
      </c>
      <c r="AI24" vm="1298">
        <f ca="1"/>
        <v>44725</v>
      </c>
      <c r="AJ24" vm="1316">
        <f ca="1"/>
        <v>56.08</v>
      </c>
      <c r="AK24" vm="1298">
        <f ca="1"/>
        <v>44725</v>
      </c>
      <c r="AL24" vm="1317">
        <f ca="1"/>
        <v>75.52</v>
      </c>
      <c r="AM24" vm="1298">
        <f ca="1"/>
        <v>44725</v>
      </c>
      <c r="AN24" vm="1318">
        <f ca="1"/>
        <v>97.27</v>
      </c>
      <c r="AO24" vm="1298">
        <f ca="1"/>
        <v>44725</v>
      </c>
      <c r="AP24" vm="1319">
        <f ca="1"/>
        <v>59.92</v>
      </c>
      <c r="AQ24" vm="1298">
        <f ca="1"/>
        <v>44725</v>
      </c>
      <c r="AR24" vm="1320">
        <f ca="1"/>
        <v>29.835000000000001</v>
      </c>
      <c r="AS24" vm="1298">
        <f ca="1"/>
        <v>44725</v>
      </c>
      <c r="AT24" vm="1321">
        <f ca="1"/>
        <v>25.805</v>
      </c>
      <c r="AU24" vm="1298">
        <f ca="1"/>
        <v>44725</v>
      </c>
      <c r="AV24" vm="1322">
        <f ca="1"/>
        <v>31.4</v>
      </c>
      <c r="AW24" vm="1298">
        <f ca="1"/>
        <v>44725</v>
      </c>
      <c r="AX24" vm="1323">
        <f ca="1"/>
        <v>85.73</v>
      </c>
      <c r="AY24" vm="1298">
        <f ca="1"/>
        <v>44725</v>
      </c>
      <c r="AZ24" vm="1324">
        <f ca="1"/>
        <v>15.042</v>
      </c>
      <c r="BA24" vm="1298">
        <f ca="1"/>
        <v>44725</v>
      </c>
      <c r="BB24" vm="1325">
        <f ca="1"/>
        <v>27.74</v>
      </c>
      <c r="BC24" vm="1298">
        <f ca="1"/>
        <v>44725</v>
      </c>
      <c r="BD24" vm="1326">
        <f ca="1"/>
        <v>51.84</v>
      </c>
      <c r="BE24" vm="1298">
        <f ca="1"/>
        <v>44725</v>
      </c>
      <c r="BF24" vm="1327">
        <f ca="1"/>
        <v>21.074999999999999</v>
      </c>
      <c r="BG24" vm="1298">
        <f ca="1"/>
        <v>44725</v>
      </c>
      <c r="BH24" vm="1328">
        <f ca="1"/>
        <v>16.597999999999999</v>
      </c>
      <c r="BI24" vm="1298">
        <f ca="1"/>
        <v>44725</v>
      </c>
      <c r="BJ24" vm="1329">
        <f ca="1"/>
        <v>36.234999999999999</v>
      </c>
      <c r="BK24" vm="1298">
        <f ca="1"/>
        <v>44725</v>
      </c>
      <c r="BL24" vm="1330">
        <f ca="1"/>
        <v>34.89</v>
      </c>
      <c r="BM24" vm="1298">
        <f ca="1"/>
        <v>44725</v>
      </c>
      <c r="BN24" vm="1331">
        <f ca="1"/>
        <v>19.98</v>
      </c>
      <c r="BO24" vm="1298">
        <f ca="1"/>
        <v>44725</v>
      </c>
      <c r="BP24" vm="1332">
        <f ca="1"/>
        <v>33.119999999999997</v>
      </c>
      <c r="BQ24" vm="1298">
        <f ca="1"/>
        <v>44725</v>
      </c>
      <c r="BR24" vm="1333">
        <f ca="1"/>
        <v>24.37</v>
      </c>
      <c r="BS24" vm="1298">
        <f ca="1"/>
        <v>44725</v>
      </c>
      <c r="BT24" vm="1334">
        <f ca="1"/>
        <v>90.36</v>
      </c>
      <c r="BU24" vm="1298">
        <f ca="1"/>
        <v>44725</v>
      </c>
      <c r="BV24" vm="1335">
        <f ca="1"/>
        <v>4113</v>
      </c>
      <c r="BW24" vm="1298">
        <f ca="1"/>
        <v>44725</v>
      </c>
      <c r="BX24" vm="1336">
        <f ca="1"/>
        <v>1.0498000000000001</v>
      </c>
      <c r="BY24" vm="1298">
        <f ca="1"/>
        <v>44725</v>
      </c>
      <c r="BZ24" vm="1337">
        <f ca="1"/>
        <v>0.95220000000000005</v>
      </c>
      <c r="CA24" vm="1298">
        <f ca="1"/>
        <v>44725</v>
      </c>
      <c r="CB24" vm="1338">
        <f ca="1"/>
        <v>0.81789999999999996</v>
      </c>
      <c r="CC24" vm="1298">
        <f ca="1"/>
        <v>44725</v>
      </c>
      <c r="CD24" vm="1339">
        <f ca="1"/>
        <v>6.7160000000000002</v>
      </c>
      <c r="CE24" vm="1340">
        <f ca="1"/>
        <v>44724</v>
      </c>
      <c r="CF24" vm="1341">
        <f ca="1"/>
        <v>20632.75</v>
      </c>
      <c r="CG24" vm="1298">
        <f ca="1"/>
        <v>44725</v>
      </c>
      <c r="CH24" vm="1342">
        <f ca="1"/>
        <v>54</v>
      </c>
      <c r="CI24" vm="1298">
        <f ca="1"/>
        <v>44725</v>
      </c>
      <c r="CJ24" vm="1343">
        <f ca="1"/>
        <v>134.96</v>
      </c>
      <c r="CK24" vm="1298">
        <f ca="1"/>
        <v>44725</v>
      </c>
      <c r="CL24" vm="1344">
        <f ca="1"/>
        <v>150.91499999999999</v>
      </c>
      <c r="CM24" vm="1298">
        <f ca="1"/>
        <v>44725</v>
      </c>
      <c r="CN24" vm="1345">
        <f ca="1"/>
        <v>125.86499999999999</v>
      </c>
      <c r="CO24" vm="1298">
        <f ca="1"/>
        <v>44725</v>
      </c>
      <c r="CP24" vm="1346">
        <f ca="1"/>
        <v>146.77000000000001</v>
      </c>
      <c r="CQ24" vm="1298">
        <f ca="1"/>
        <v>44725</v>
      </c>
      <c r="CR24" vm="1347">
        <f ca="1"/>
        <v>134.41999999999999</v>
      </c>
      <c r="CS24" vm="1298">
        <f ca="1"/>
        <v>44725</v>
      </c>
      <c r="CT24" vm="1348">
        <f ca="1"/>
        <v>83.906000000000006</v>
      </c>
      <c r="CU24" vm="1298">
        <f ca="1"/>
        <v>44725</v>
      </c>
      <c r="CV24" vm="1349">
        <f ca="1"/>
        <v>5.0697999999999999</v>
      </c>
      <c r="CW24" vm="369">
        <f ca="1"/>
        <v>44592</v>
      </c>
      <c r="CX24" vm="1350">
        <f ca="1"/>
        <v>16701.580000000002</v>
      </c>
      <c r="CY24" vm="1244">
        <f ca="1"/>
        <v>44718</v>
      </c>
      <c r="CZ24" vm="481">
        <f ca="1"/>
        <v>27.75</v>
      </c>
    </row>
    <row r="25" spans="1:104" x14ac:dyDescent="0.25">
      <c r="A25" vm="1351">
        <f ca="1"/>
        <v>44733</v>
      </c>
      <c r="B25" vm="1352">
        <f ca="1"/>
        <v>80.45</v>
      </c>
      <c r="C25" vm="1351">
        <f ca="1"/>
        <v>44733</v>
      </c>
      <c r="D25" vm="1353">
        <f ca="1"/>
        <v>129.19999999999999</v>
      </c>
      <c r="E25" vm="1351">
        <f ca="1"/>
        <v>44733</v>
      </c>
      <c r="F25" vm="1354">
        <f ca="1"/>
        <v>69.010000000000005</v>
      </c>
      <c r="G25" vm="1351">
        <f ca="1"/>
        <v>44733</v>
      </c>
      <c r="H25" vm="1355">
        <f ca="1"/>
        <v>72.849999999999994</v>
      </c>
      <c r="I25" vm="1351">
        <f ca="1"/>
        <v>44733</v>
      </c>
      <c r="J25" vm="1356">
        <f ca="1"/>
        <v>133.44999999999999</v>
      </c>
      <c r="K25" vm="1351">
        <f ca="1"/>
        <v>44733</v>
      </c>
      <c r="L25" vm="1357">
        <f ca="1"/>
        <v>88.82</v>
      </c>
      <c r="M25" vm="1351">
        <f ca="1"/>
        <v>44733</v>
      </c>
      <c r="N25" vm="1358">
        <f ca="1"/>
        <v>71.59</v>
      </c>
      <c r="O25" vm="1351">
        <f ca="1"/>
        <v>44733</v>
      </c>
      <c r="P25" vm="1359">
        <f ca="1"/>
        <v>56.94</v>
      </c>
      <c r="Q25" vm="1351">
        <f ca="1"/>
        <v>44733</v>
      </c>
      <c r="R25" vm="1360">
        <f ca="1"/>
        <v>76.459999999999994</v>
      </c>
      <c r="S25" vm="1351">
        <f ca="1"/>
        <v>44733</v>
      </c>
      <c r="T25" vm="1361">
        <f ca="1"/>
        <v>146.99</v>
      </c>
      <c r="U25" vm="1351">
        <f ca="1"/>
        <v>44733</v>
      </c>
      <c r="V25" vm="1362">
        <f ca="1"/>
        <v>41.81</v>
      </c>
      <c r="W25" vm="1351">
        <f ca="1"/>
        <v>44733</v>
      </c>
      <c r="X25" vm="1363">
        <f ca="1"/>
        <v>32.340000000000003</v>
      </c>
      <c r="Y25" vm="1364">
        <f ca="1"/>
        <v>44732</v>
      </c>
      <c r="Z25" vm="1365">
        <f ca="1"/>
        <v>49.734999999999999</v>
      </c>
      <c r="AA25" vm="1364">
        <f ca="1"/>
        <v>44732</v>
      </c>
      <c r="AB25" vm="1366">
        <f ca="1"/>
        <v>13.2</v>
      </c>
      <c r="AC25" vm="1364">
        <f ca="1"/>
        <v>44732</v>
      </c>
      <c r="AD25" vm="1367">
        <f ca="1"/>
        <v>58.99</v>
      </c>
      <c r="AE25" vm="1364">
        <f ca="1"/>
        <v>44732</v>
      </c>
      <c r="AF25" vm="1368">
        <f ca="1"/>
        <v>112.46</v>
      </c>
      <c r="AG25" vm="1364">
        <f ca="1"/>
        <v>44732</v>
      </c>
      <c r="AH25" vm="1369">
        <f ca="1"/>
        <v>50.91</v>
      </c>
      <c r="AI25" vm="1364">
        <f ca="1"/>
        <v>44732</v>
      </c>
      <c r="AJ25" vm="1370">
        <f ca="1"/>
        <v>57.53</v>
      </c>
      <c r="AK25" vm="1364">
        <f ca="1"/>
        <v>44732</v>
      </c>
      <c r="AL25" vm="1371">
        <f ca="1"/>
        <v>77.19</v>
      </c>
      <c r="AM25" vm="1364">
        <f ca="1"/>
        <v>44732</v>
      </c>
      <c r="AN25" vm="1372">
        <f ca="1"/>
        <v>101.84</v>
      </c>
      <c r="AO25" vm="1364">
        <f ca="1"/>
        <v>44732</v>
      </c>
      <c r="AP25" vm="1373">
        <f ca="1"/>
        <v>59.79</v>
      </c>
      <c r="AQ25" vm="1364">
        <f ca="1"/>
        <v>44732</v>
      </c>
      <c r="AR25" vm="1374">
        <f ca="1"/>
        <v>29.85</v>
      </c>
      <c r="AS25" vm="1364">
        <f ca="1"/>
        <v>44732</v>
      </c>
      <c r="AT25" vm="1375">
        <f ca="1"/>
        <v>26.585000000000001</v>
      </c>
      <c r="AU25" vm="1364">
        <f ca="1"/>
        <v>44732</v>
      </c>
      <c r="AV25" vm="1376">
        <f ca="1"/>
        <v>31.53</v>
      </c>
      <c r="AW25" vm="1364">
        <f ca="1"/>
        <v>44732</v>
      </c>
      <c r="AX25" vm="1377">
        <f ca="1"/>
        <v>89.41</v>
      </c>
      <c r="AY25" vm="1364">
        <f ca="1"/>
        <v>44732</v>
      </c>
      <c r="AZ25" vm="1378">
        <f ca="1"/>
        <v>15.135999999999999</v>
      </c>
      <c r="BA25" vm="1364">
        <f ca="1"/>
        <v>44732</v>
      </c>
      <c r="BB25" vm="1379">
        <f ca="1"/>
        <v>27.905000000000001</v>
      </c>
      <c r="BC25" vm="1364">
        <f ca="1"/>
        <v>44732</v>
      </c>
      <c r="BD25" vm="1380">
        <f ca="1"/>
        <v>54.23</v>
      </c>
      <c r="BE25" vm="1364">
        <f ca="1"/>
        <v>44732</v>
      </c>
      <c r="BF25" vm="1381">
        <f ca="1"/>
        <v>21.715</v>
      </c>
      <c r="BG25" vm="1364">
        <f ca="1"/>
        <v>44732</v>
      </c>
      <c r="BH25" vm="1382">
        <f ca="1"/>
        <v>16.908000000000001</v>
      </c>
      <c r="BI25" vm="1364">
        <f ca="1"/>
        <v>44732</v>
      </c>
      <c r="BJ25" vm="1383">
        <f ca="1"/>
        <v>36.545000000000002</v>
      </c>
      <c r="BK25" vm="1351">
        <f ca="1"/>
        <v>44733</v>
      </c>
      <c r="BL25" vm="1384">
        <f ca="1"/>
        <v>34.659999999999997</v>
      </c>
      <c r="BM25" vm="1351">
        <f ca="1"/>
        <v>44733</v>
      </c>
      <c r="BN25" vm="1385">
        <f ca="1"/>
        <v>19.510000000000002</v>
      </c>
      <c r="BO25" vm="1351">
        <f ca="1"/>
        <v>44733</v>
      </c>
      <c r="BP25" vm="1386">
        <f ca="1"/>
        <v>32.65</v>
      </c>
      <c r="BQ25" vm="1351">
        <f ca="1"/>
        <v>44733</v>
      </c>
      <c r="BR25" vm="1387">
        <f ca="1"/>
        <v>22.6</v>
      </c>
      <c r="BS25" vm="1351">
        <f ca="1"/>
        <v>44733</v>
      </c>
      <c r="BT25" vm="1388">
        <f ca="1"/>
        <v>88</v>
      </c>
      <c r="BU25" vm="1364">
        <f ca="1"/>
        <v>44732</v>
      </c>
      <c r="BV25" vm="1389">
        <f ca="1"/>
        <v>4258</v>
      </c>
      <c r="BW25" vm="1364">
        <f ca="1"/>
        <v>44732</v>
      </c>
      <c r="BX25" vm="1390">
        <f ca="1"/>
        <v>1.0553999999999999</v>
      </c>
      <c r="BY25" vm="1364">
        <f ca="1"/>
        <v>44732</v>
      </c>
      <c r="BZ25" vm="1391">
        <f ca="1"/>
        <v>0.94710000000000005</v>
      </c>
      <c r="CA25" vm="1364">
        <f ca="1"/>
        <v>44732</v>
      </c>
      <c r="CB25" vm="1066">
        <f ca="1"/>
        <v>0.81530000000000002</v>
      </c>
      <c r="CC25" vm="1364">
        <f ca="1"/>
        <v>44732</v>
      </c>
      <c r="CD25" vm="1392">
        <f ca="1"/>
        <v>6.6878000000000002</v>
      </c>
      <c r="CE25" vm="1393">
        <f ca="1"/>
        <v>44731</v>
      </c>
      <c r="CF25" vm="1394">
        <f ca="1"/>
        <v>21171.25</v>
      </c>
      <c r="CG25" vm="1364">
        <f ca="1"/>
        <v>44732</v>
      </c>
      <c r="CH25" vm="1395">
        <f ca="1"/>
        <v>50.9</v>
      </c>
      <c r="CI25" vm="1364">
        <f ca="1"/>
        <v>44732</v>
      </c>
      <c r="CJ25" vm="1396">
        <f ca="1"/>
        <v>135.16999999999999</v>
      </c>
      <c r="CK25" vm="1364">
        <f ca="1"/>
        <v>44732</v>
      </c>
      <c r="CL25" vm="1397">
        <f ca="1"/>
        <v>152.79</v>
      </c>
      <c r="CM25" vm="1364">
        <f ca="1"/>
        <v>44732</v>
      </c>
      <c r="CN25" vm="1398">
        <f ca="1"/>
        <v>127.595</v>
      </c>
      <c r="CO25" vm="1364">
        <f ca="1"/>
        <v>44732</v>
      </c>
      <c r="CP25" vm="1399">
        <f ca="1"/>
        <v>147.45500000000001</v>
      </c>
      <c r="CQ25" vm="1364">
        <f ca="1"/>
        <v>44732</v>
      </c>
      <c r="CR25" vm="1400">
        <f ca="1"/>
        <v>136.63999999999999</v>
      </c>
      <c r="CS25" vm="1364">
        <f ca="1"/>
        <v>44732</v>
      </c>
      <c r="CT25" vm="1401">
        <f ca="1"/>
        <v>85.23</v>
      </c>
      <c r="CU25" vm="1364">
        <f ca="1"/>
        <v>44732</v>
      </c>
      <c r="CV25" vm="1402">
        <f ca="1"/>
        <v>5.0552000000000001</v>
      </c>
      <c r="CW25" vm="315">
        <f ca="1"/>
        <v>44599</v>
      </c>
      <c r="CX25" vm="1403">
        <f ca="1"/>
        <v>16664.990000000002</v>
      </c>
      <c r="CY25" vm="1298">
        <f ca="1"/>
        <v>44725</v>
      </c>
      <c r="CZ25" vm="569">
        <f ca="1"/>
        <v>31.13</v>
      </c>
    </row>
    <row r="26" spans="1:104" x14ac:dyDescent="0.25">
      <c r="A26" vm="1404">
        <f ca="1"/>
        <v>44739</v>
      </c>
      <c r="B26" vm="1405">
        <f ca="1"/>
        <v>78.19</v>
      </c>
      <c r="C26" vm="1404">
        <f ca="1"/>
        <v>44739</v>
      </c>
      <c r="D26" vm="1406">
        <f ca="1"/>
        <v>129.68</v>
      </c>
      <c r="E26" vm="1404">
        <f ca="1"/>
        <v>44739</v>
      </c>
      <c r="F26" vm="1407">
        <f ca="1"/>
        <v>71.849999999999994</v>
      </c>
      <c r="G26" vm="1404">
        <f ca="1"/>
        <v>44739</v>
      </c>
      <c r="H26" vm="1408">
        <f ca="1"/>
        <v>73.22</v>
      </c>
      <c r="I26" vm="1404">
        <f ca="1"/>
        <v>44739</v>
      </c>
      <c r="J26" vm="1409">
        <f ca="1"/>
        <v>127.41</v>
      </c>
      <c r="K26" vm="1404">
        <f ca="1"/>
        <v>44739</v>
      </c>
      <c r="L26" vm="1410">
        <f ca="1"/>
        <v>88.1</v>
      </c>
      <c r="M26" vm="1404">
        <f ca="1"/>
        <v>44739</v>
      </c>
      <c r="N26" vm="1411">
        <f ca="1"/>
        <v>72.58</v>
      </c>
      <c r="O26" vm="1404">
        <f ca="1"/>
        <v>44739</v>
      </c>
      <c r="P26" vm="1412">
        <f ca="1"/>
        <v>54.82</v>
      </c>
      <c r="Q26" vm="1404">
        <f ca="1"/>
        <v>44739</v>
      </c>
      <c r="R26" vm="1413">
        <f ca="1"/>
        <v>74.12</v>
      </c>
      <c r="S26" vm="1404">
        <f ca="1"/>
        <v>44739</v>
      </c>
      <c r="T26" vm="1414">
        <f ca="1"/>
        <v>140.01</v>
      </c>
      <c r="U26" vm="1404">
        <f ca="1"/>
        <v>44739</v>
      </c>
      <c r="V26" vm="1415">
        <f ca="1"/>
        <v>41.59</v>
      </c>
      <c r="W26" vm="1404">
        <f ca="1"/>
        <v>44739</v>
      </c>
      <c r="X26" vm="1416">
        <f ca="1"/>
        <v>31.88</v>
      </c>
      <c r="Y26" vm="1404">
        <f ca="1"/>
        <v>44739</v>
      </c>
      <c r="Z26" vm="1417">
        <f ca="1"/>
        <v>47.27</v>
      </c>
      <c r="AA26" vm="1404">
        <f ca="1"/>
        <v>44739</v>
      </c>
      <c r="AB26" vm="1418">
        <f ca="1"/>
        <v>12.736000000000001</v>
      </c>
      <c r="AC26" vm="1404">
        <f ca="1"/>
        <v>44739</v>
      </c>
      <c r="AD26" vm="1054">
        <f ca="1"/>
        <v>57.19</v>
      </c>
      <c r="AE26" vm="1404">
        <f ca="1"/>
        <v>44739</v>
      </c>
      <c r="AF26" vm="1419">
        <f ca="1"/>
        <v>109.24</v>
      </c>
      <c r="AG26" vm="1404">
        <f ca="1"/>
        <v>44739</v>
      </c>
      <c r="AH26" vm="1420">
        <f ca="1"/>
        <v>48.75</v>
      </c>
      <c r="AI26" vm="1404">
        <f ca="1"/>
        <v>44739</v>
      </c>
      <c r="AJ26" vm="1421">
        <f ca="1"/>
        <v>55.58</v>
      </c>
      <c r="AK26" vm="1404">
        <f ca="1"/>
        <v>44739</v>
      </c>
      <c r="AL26" vm="1422">
        <f ca="1"/>
        <v>76.010000000000005</v>
      </c>
      <c r="AM26" vm="1404">
        <f ca="1"/>
        <v>44739</v>
      </c>
      <c r="AN26" vm="1423">
        <f ca="1"/>
        <v>100.96</v>
      </c>
      <c r="AO26" vm="1404">
        <f ca="1"/>
        <v>44739</v>
      </c>
      <c r="AP26" vm="1424">
        <f ca="1"/>
        <v>58.2</v>
      </c>
      <c r="AQ26" vm="1404">
        <f ca="1"/>
        <v>44739</v>
      </c>
      <c r="AR26" vm="1425">
        <f ca="1"/>
        <v>29.46</v>
      </c>
      <c r="AS26" vm="1404">
        <f ca="1"/>
        <v>44739</v>
      </c>
      <c r="AT26" vm="1426">
        <f ca="1"/>
        <v>26.085000000000001</v>
      </c>
      <c r="AU26" vm="1404">
        <f ca="1"/>
        <v>44739</v>
      </c>
      <c r="AV26" vm="1427">
        <f ca="1"/>
        <v>31.44</v>
      </c>
      <c r="AW26" vm="1404">
        <f ca="1"/>
        <v>44739</v>
      </c>
      <c r="AX26" vm="1428">
        <f ca="1"/>
        <v>88.67</v>
      </c>
      <c r="AY26" vm="1404">
        <f ca="1"/>
        <v>44739</v>
      </c>
      <c r="AZ26" vm="1429">
        <f ca="1"/>
        <v>14.23</v>
      </c>
      <c r="BA26" vm="1404">
        <f ca="1"/>
        <v>44739</v>
      </c>
      <c r="BB26" vm="1430">
        <f ca="1"/>
        <v>27.195</v>
      </c>
      <c r="BC26" vm="1404">
        <f ca="1"/>
        <v>44739</v>
      </c>
      <c r="BD26" vm="1431">
        <f ca="1"/>
        <v>51.65</v>
      </c>
      <c r="BE26" vm="1404">
        <f ca="1"/>
        <v>44739</v>
      </c>
      <c r="BF26" vm="1432">
        <f ca="1"/>
        <v>21.335000000000001</v>
      </c>
      <c r="BG26" vm="1404">
        <f ca="1"/>
        <v>44739</v>
      </c>
      <c r="BH26" vm="1433">
        <f ca="1"/>
        <v>15.816000000000001</v>
      </c>
      <c r="BI26" vm="1404">
        <f ca="1"/>
        <v>44739</v>
      </c>
      <c r="BJ26" vm="1434">
        <f ca="1"/>
        <v>36.895000000000003</v>
      </c>
      <c r="BK26" vm="1404">
        <f ca="1"/>
        <v>44739</v>
      </c>
      <c r="BL26" vm="1435">
        <f ca="1"/>
        <v>34.299999999999997</v>
      </c>
      <c r="BM26" vm="1404">
        <f ca="1"/>
        <v>44739</v>
      </c>
      <c r="BN26" vm="1436">
        <f ca="1"/>
        <v>18.309999999999999</v>
      </c>
      <c r="BO26" vm="1404">
        <f ca="1"/>
        <v>44739</v>
      </c>
      <c r="BP26" vm="1437">
        <f ca="1"/>
        <v>33.340000000000003</v>
      </c>
      <c r="BQ26" vm="1404">
        <f ca="1"/>
        <v>44739</v>
      </c>
      <c r="BR26" vm="1438">
        <f ca="1"/>
        <v>21.82</v>
      </c>
      <c r="BS26" vm="1404">
        <f ca="1"/>
        <v>44739</v>
      </c>
      <c r="BT26" vm="1439">
        <f ca="1"/>
        <v>86.8</v>
      </c>
      <c r="BU26" vm="1404">
        <f ca="1"/>
        <v>44739</v>
      </c>
      <c r="BV26" vm="1440">
        <f ca="1"/>
        <v>4340.5</v>
      </c>
      <c r="BW26" vm="1404">
        <f ca="1"/>
        <v>44739</v>
      </c>
      <c r="BX26" vm="1441">
        <f ca="1"/>
        <v>1.0427999999999999</v>
      </c>
      <c r="BY26" vm="1404">
        <f ca="1"/>
        <v>44739</v>
      </c>
      <c r="BZ26" vm="1442">
        <f ca="1"/>
        <v>0.95879999999999999</v>
      </c>
      <c r="CA26" vm="1404">
        <f ca="1"/>
        <v>44739</v>
      </c>
      <c r="CB26" vm="1443">
        <f ca="1"/>
        <v>0.8266</v>
      </c>
      <c r="CC26" vm="1404">
        <f ca="1"/>
        <v>44739</v>
      </c>
      <c r="CD26" vm="1444">
        <f ca="1"/>
        <v>6.7</v>
      </c>
      <c r="CE26" vm="1445">
        <f ca="1"/>
        <v>44738</v>
      </c>
      <c r="CF26" vm="1446">
        <f ca="1"/>
        <v>19407</v>
      </c>
      <c r="CG26" vm="1404">
        <f ca="1"/>
        <v>44739</v>
      </c>
      <c r="CH26" vm="1447">
        <f ca="1"/>
        <v>51.5</v>
      </c>
      <c r="CI26" vm="1404">
        <f ca="1"/>
        <v>44739</v>
      </c>
      <c r="CJ26" vm="1448">
        <f ca="1"/>
        <v>135.19</v>
      </c>
      <c r="CK26" vm="1404">
        <f ca="1"/>
        <v>44739</v>
      </c>
      <c r="CL26" vm="1449">
        <f ca="1"/>
        <v>153.875</v>
      </c>
      <c r="CM26" vm="1404">
        <f ca="1"/>
        <v>44739</v>
      </c>
      <c r="CN26" vm="1450">
        <f ca="1"/>
        <v>128.61500000000001</v>
      </c>
      <c r="CO26" vm="1404">
        <f ca="1"/>
        <v>44739</v>
      </c>
      <c r="CP26" vm="1451">
        <f ca="1"/>
        <v>148.755</v>
      </c>
      <c r="CQ26" vm="1404">
        <f ca="1"/>
        <v>44739</v>
      </c>
      <c r="CR26" vm="1452">
        <f ca="1"/>
        <v>138.44999999999999</v>
      </c>
      <c r="CS26" vm="1404">
        <f ca="1"/>
        <v>44739</v>
      </c>
      <c r="CT26" vm="1453">
        <f ca="1"/>
        <v>83.988</v>
      </c>
      <c r="CU26" vm="1404">
        <f ca="1"/>
        <v>44739</v>
      </c>
      <c r="CV26" vm="1454">
        <f ca="1"/>
        <v>5.1117999999999997</v>
      </c>
      <c r="CW26" vm="371">
        <f ca="1"/>
        <v>44606</v>
      </c>
      <c r="CX26" vm="1455">
        <f ca="1"/>
        <v>16392.32</v>
      </c>
      <c r="CY26" vm="1364">
        <f ca="1"/>
        <v>44732</v>
      </c>
      <c r="CZ26" vm="1456">
        <f ca="1"/>
        <v>27.23</v>
      </c>
    </row>
    <row r="27" spans="1:104" x14ac:dyDescent="0.25">
      <c r="A27" vm="1457">
        <f ca="1"/>
        <v>44747</v>
      </c>
      <c r="B27" vm="1458">
        <f ca="1"/>
        <v>79.603300000000004</v>
      </c>
      <c r="C27" vm="1457">
        <f ca="1"/>
        <v>44747</v>
      </c>
      <c r="D27" vm="1459">
        <f ca="1"/>
        <v>130.74</v>
      </c>
      <c r="E27" vm="1457">
        <f ca="1"/>
        <v>44747</v>
      </c>
      <c r="F27" vm="1460">
        <f ca="1"/>
        <v>69.819999999999993</v>
      </c>
      <c r="G27" vm="1457">
        <f ca="1"/>
        <v>44747</v>
      </c>
      <c r="H27" vm="1461">
        <f ca="1"/>
        <v>72.900000000000006</v>
      </c>
      <c r="I27" vm="1457">
        <f ca="1"/>
        <v>44747</v>
      </c>
      <c r="J27" vm="1462">
        <f ca="1"/>
        <v>132.87</v>
      </c>
      <c r="K27" vm="1457">
        <f ca="1"/>
        <v>44747</v>
      </c>
      <c r="L27" vm="1463">
        <f ca="1"/>
        <v>87.91</v>
      </c>
      <c r="M27" vm="1457">
        <f ca="1"/>
        <v>44747</v>
      </c>
      <c r="N27" vm="1464">
        <f ca="1"/>
        <v>70.95</v>
      </c>
      <c r="O27" vm="1457">
        <f ca="1"/>
        <v>44747</v>
      </c>
      <c r="P27" vm="1252">
        <f ca="1"/>
        <v>56.71</v>
      </c>
      <c r="Q27" vm="1457">
        <f ca="1"/>
        <v>44747</v>
      </c>
      <c r="R27" vm="1465">
        <f ca="1"/>
        <v>73.02</v>
      </c>
      <c r="S27" vm="1457">
        <f ca="1"/>
        <v>44747</v>
      </c>
      <c r="T27" vm="1466">
        <f ca="1"/>
        <v>146.37</v>
      </c>
      <c r="U27" vm="1457">
        <f ca="1"/>
        <v>44747</v>
      </c>
      <c r="V27" vm="1467">
        <f ca="1"/>
        <v>41.23</v>
      </c>
      <c r="W27" vm="1457">
        <f ca="1"/>
        <v>44747</v>
      </c>
      <c r="X27" vm="1468">
        <f ca="1"/>
        <v>32.08</v>
      </c>
      <c r="Y27" vm="1469">
        <f ca="1"/>
        <v>44746</v>
      </c>
      <c r="Z27" vm="1470">
        <f ca="1"/>
        <v>47.844999999999999</v>
      </c>
      <c r="AA27" vm="1469">
        <f ca="1"/>
        <v>44746</v>
      </c>
      <c r="AB27" vm="1471">
        <f ca="1"/>
        <v>12.57</v>
      </c>
      <c r="AC27" vm="1469">
        <f ca="1"/>
        <v>44746</v>
      </c>
      <c r="AD27" vm="1472">
        <f ca="1"/>
        <v>57.32</v>
      </c>
      <c r="AE27" vm="1469">
        <f ca="1"/>
        <v>44746</v>
      </c>
      <c r="AF27" vm="1473">
        <f ca="1"/>
        <v>111.82</v>
      </c>
      <c r="AG27" vm="1469">
        <f ca="1"/>
        <v>44746</v>
      </c>
      <c r="AH27" vm="1474">
        <f ca="1"/>
        <v>51.46</v>
      </c>
      <c r="AI27" vm="1469">
        <f ca="1"/>
        <v>44746</v>
      </c>
      <c r="AJ27" vm="1475">
        <f ca="1"/>
        <v>57.8</v>
      </c>
      <c r="AK27" vm="1469">
        <f ca="1"/>
        <v>44746</v>
      </c>
      <c r="AL27" vm="1476">
        <f ca="1"/>
        <v>79.260000000000005</v>
      </c>
      <c r="AM27" vm="1469">
        <f ca="1"/>
        <v>44746</v>
      </c>
      <c r="AN27" vm="1477">
        <f ca="1"/>
        <v>105.46</v>
      </c>
      <c r="AO27" vm="1469">
        <f ca="1"/>
        <v>44746</v>
      </c>
      <c r="AP27" vm="989">
        <f ca="1"/>
        <v>60.68</v>
      </c>
      <c r="AQ27" vm="1469">
        <f ca="1"/>
        <v>44746</v>
      </c>
      <c r="AR27" vm="1478">
        <f ca="1"/>
        <v>30.04</v>
      </c>
      <c r="AS27" vm="1469">
        <f ca="1"/>
        <v>44746</v>
      </c>
      <c r="AT27" vm="1479">
        <f ca="1"/>
        <v>27.08</v>
      </c>
      <c r="AU27" vm="1469">
        <f ca="1"/>
        <v>44746</v>
      </c>
      <c r="AV27" vm="1480">
        <f ca="1"/>
        <v>31.745000000000001</v>
      </c>
      <c r="AW27" vm="1469">
        <f ca="1"/>
        <v>44746</v>
      </c>
      <c r="AX27" vm="1481">
        <f ca="1"/>
        <v>90.02</v>
      </c>
      <c r="AY27" vm="1469">
        <f ca="1"/>
        <v>44746</v>
      </c>
      <c r="AZ27" vm="1482">
        <f ca="1"/>
        <v>14.656000000000001</v>
      </c>
      <c r="BA27" vm="1469">
        <f ca="1"/>
        <v>44746</v>
      </c>
      <c r="BB27" vm="1483">
        <f ca="1"/>
        <v>29.355</v>
      </c>
      <c r="BC27" vm="1469">
        <f ca="1"/>
        <v>44746</v>
      </c>
      <c r="BD27" vm="1484">
        <f ca="1"/>
        <v>53.54</v>
      </c>
      <c r="BE27" vm="1469">
        <f ca="1"/>
        <v>44746</v>
      </c>
      <c r="BF27" vm="1485">
        <f ca="1"/>
        <v>21.85</v>
      </c>
      <c r="BG27" vm="1469">
        <f ca="1"/>
        <v>44746</v>
      </c>
      <c r="BH27" vm="1486">
        <f ca="1"/>
        <v>15.968</v>
      </c>
      <c r="BI27" vm="1469">
        <f ca="1"/>
        <v>44746</v>
      </c>
      <c r="BJ27" vm="1487">
        <f ca="1"/>
        <v>36.984999999999999</v>
      </c>
      <c r="BK27" vm="1457">
        <f ca="1"/>
        <v>44747</v>
      </c>
      <c r="BL27" vm="1488">
        <f ca="1"/>
        <v>33.090000000000003</v>
      </c>
      <c r="BM27" vm="1457">
        <f ca="1"/>
        <v>44747</v>
      </c>
      <c r="BN27" vm="1489">
        <f ca="1"/>
        <v>17.79</v>
      </c>
      <c r="BO27" vm="1457">
        <f ca="1"/>
        <v>44747</v>
      </c>
      <c r="BP27" vm="1490">
        <f ca="1"/>
        <v>32.04</v>
      </c>
      <c r="BQ27" vm="1457">
        <f ca="1"/>
        <v>44747</v>
      </c>
      <c r="BR27" vm="1491">
        <f ca="1"/>
        <v>21.26</v>
      </c>
      <c r="BS27" vm="1457">
        <f ca="1"/>
        <v>44747</v>
      </c>
      <c r="BT27" vm="1492">
        <f ca="1"/>
        <v>85.58</v>
      </c>
      <c r="BU27" vm="1469">
        <f ca="1"/>
        <v>44746</v>
      </c>
      <c r="BV27" vm="1493">
        <f ca="1"/>
        <v>4419.5</v>
      </c>
      <c r="BW27" vm="1469">
        <f ca="1"/>
        <v>44746</v>
      </c>
      <c r="BX27" vm="1494">
        <f ca="1"/>
        <v>1.0183</v>
      </c>
      <c r="BY27" vm="1469">
        <f ca="1"/>
        <v>44746</v>
      </c>
      <c r="BZ27" vm="1495">
        <f ca="1"/>
        <v>0.98160000000000003</v>
      </c>
      <c r="CA27" vm="1469">
        <f ca="1"/>
        <v>44746</v>
      </c>
      <c r="CB27" vm="1496">
        <f ca="1"/>
        <v>0.83120000000000005</v>
      </c>
      <c r="CC27" vm="1469">
        <f ca="1"/>
        <v>44746</v>
      </c>
      <c r="CD27" vm="1497">
        <f ca="1"/>
        <v>6.6944999999999997</v>
      </c>
      <c r="CE27" vm="1498">
        <f ca="1"/>
        <v>44745</v>
      </c>
      <c r="CF27" vm="1499">
        <f ca="1"/>
        <v>21836.44</v>
      </c>
      <c r="CG27" vm="1469">
        <f ca="1"/>
        <v>44746</v>
      </c>
      <c r="CH27" vm="1500">
        <f ca="1"/>
        <v>62.4</v>
      </c>
      <c r="CI27" vm="1469">
        <f ca="1"/>
        <v>44746</v>
      </c>
      <c r="CJ27" vm="1501">
        <f ca="1"/>
        <v>136.08000000000001</v>
      </c>
      <c r="CK27" vm="1469">
        <f ca="1"/>
        <v>44746</v>
      </c>
      <c r="CL27" vm="1502">
        <f ca="1"/>
        <v>154.85499999999999</v>
      </c>
      <c r="CM27" vm="1469">
        <f ca="1"/>
        <v>44746</v>
      </c>
      <c r="CN27" vm="1503">
        <f ca="1"/>
        <v>130.07499999999999</v>
      </c>
      <c r="CO27" vm="1469">
        <f ca="1"/>
        <v>44746</v>
      </c>
      <c r="CP27" vm="1504">
        <f ca="1"/>
        <v>149.98500000000001</v>
      </c>
      <c r="CQ27" vm="1469">
        <f ca="1"/>
        <v>44746</v>
      </c>
      <c r="CR27" vm="1505">
        <f ca="1"/>
        <v>137.22999999999999</v>
      </c>
      <c r="CS27" vm="1469">
        <f ca="1"/>
        <v>44746</v>
      </c>
      <c r="CT27" vm="1506">
        <f ca="1"/>
        <v>88.828000000000003</v>
      </c>
      <c r="CU27" vm="1469">
        <f ca="1"/>
        <v>44746</v>
      </c>
      <c r="CV27" vm="1507">
        <f ca="1"/>
        <v>5.2679999999999998</v>
      </c>
      <c r="CW27" vm="426">
        <f ca="1"/>
        <v>44614</v>
      </c>
      <c r="CX27" vm="1508">
        <f ca="1"/>
        <v>16427.96</v>
      </c>
      <c r="CY27" vm="1404">
        <f ca="1"/>
        <v>44739</v>
      </c>
      <c r="CZ27" vm="1509">
        <f ca="1"/>
        <v>26.7</v>
      </c>
    </row>
    <row r="28" spans="1:104" x14ac:dyDescent="0.25">
      <c r="A28" vm="1510">
        <f ca="1"/>
        <v>44753</v>
      </c>
      <c r="B28" vm="1511">
        <f ca="1"/>
        <v>79.03</v>
      </c>
      <c r="C28" vm="1510">
        <f ca="1"/>
        <v>44753</v>
      </c>
      <c r="D28" vm="1512">
        <f ca="1"/>
        <v>130.19999999999999</v>
      </c>
      <c r="E28" vm="1510">
        <f ca="1"/>
        <v>44753</v>
      </c>
      <c r="F28" vm="1513">
        <f ca="1"/>
        <v>69.760000000000005</v>
      </c>
      <c r="G28" vm="1510">
        <f ca="1"/>
        <v>44753</v>
      </c>
      <c r="H28" vm="1514">
        <f ca="1"/>
        <v>72.94</v>
      </c>
      <c r="I28" vm="1510">
        <f ca="1"/>
        <v>44753</v>
      </c>
      <c r="J28" vm="1515">
        <f ca="1"/>
        <v>132.38</v>
      </c>
      <c r="K28" vm="1510">
        <f ca="1"/>
        <v>44753</v>
      </c>
      <c r="L28" vm="1516">
        <f ca="1"/>
        <v>86.84</v>
      </c>
      <c r="M28" vm="1510">
        <f ca="1"/>
        <v>44753</v>
      </c>
      <c r="N28" vm="1517">
        <f ca="1"/>
        <v>68.59</v>
      </c>
      <c r="O28" vm="1510">
        <f ca="1"/>
        <v>44753</v>
      </c>
      <c r="P28" vm="1518">
        <f ca="1"/>
        <v>55.41</v>
      </c>
      <c r="Q28" vm="1510">
        <f ca="1"/>
        <v>44753</v>
      </c>
      <c r="R28" vm="1519">
        <f ca="1"/>
        <v>72.040000000000006</v>
      </c>
      <c r="S28" vm="1510">
        <f ca="1"/>
        <v>44753</v>
      </c>
      <c r="T28" vm="1520">
        <f ca="1"/>
        <v>144.84</v>
      </c>
      <c r="U28" vm="1510">
        <f ca="1"/>
        <v>44753</v>
      </c>
      <c r="V28" vm="1521">
        <f ca="1"/>
        <v>41</v>
      </c>
      <c r="W28" vm="1510">
        <f ca="1"/>
        <v>44753</v>
      </c>
      <c r="X28" vm="1522">
        <f ca="1"/>
        <v>31.78</v>
      </c>
      <c r="Y28" vm="1510">
        <f ca="1"/>
        <v>44753</v>
      </c>
      <c r="Z28" vm="1523">
        <f ca="1"/>
        <v>46.034999999999997</v>
      </c>
      <c r="AA28" vm="1510">
        <f ca="1"/>
        <v>44753</v>
      </c>
      <c r="AB28" vm="1524">
        <f ca="1"/>
        <v>11.574</v>
      </c>
      <c r="AC28" vm="1510">
        <f ca="1"/>
        <v>44753</v>
      </c>
      <c r="AD28" vm="1525">
        <f ca="1"/>
        <v>53.25</v>
      </c>
      <c r="AE28" vm="1510">
        <f ca="1"/>
        <v>44753</v>
      </c>
      <c r="AF28" vm="1526">
        <f ca="1"/>
        <v>107.14</v>
      </c>
      <c r="AG28" vm="1510">
        <f ca="1"/>
        <v>44753</v>
      </c>
      <c r="AH28" vm="1527">
        <f ca="1"/>
        <v>49.38</v>
      </c>
      <c r="AI28" vm="1510">
        <f ca="1"/>
        <v>44753</v>
      </c>
      <c r="AJ28" vm="1421">
        <f ca="1"/>
        <v>55.58</v>
      </c>
      <c r="AK28" vm="1510">
        <f ca="1"/>
        <v>44753</v>
      </c>
      <c r="AL28" vm="1528">
        <f ca="1"/>
        <v>78.819999999999993</v>
      </c>
      <c r="AM28" vm="1510">
        <f ca="1"/>
        <v>44753</v>
      </c>
      <c r="AN28" vm="1529">
        <f ca="1"/>
        <v>103.9</v>
      </c>
      <c r="AO28" vm="1510">
        <f ca="1"/>
        <v>44753</v>
      </c>
      <c r="AP28" vm="1530">
        <f ca="1"/>
        <v>60.25</v>
      </c>
      <c r="AQ28" vm="1510">
        <f ca="1"/>
        <v>44753</v>
      </c>
      <c r="AR28" vm="1531">
        <f ca="1"/>
        <v>27.84</v>
      </c>
      <c r="AS28" vm="1510">
        <f ca="1"/>
        <v>44753</v>
      </c>
      <c r="AT28" vm="1532">
        <f ca="1"/>
        <v>26.954999999999998</v>
      </c>
      <c r="AU28" vm="1510">
        <f ca="1"/>
        <v>44753</v>
      </c>
      <c r="AV28" vm="1533">
        <f ca="1"/>
        <v>30.31</v>
      </c>
      <c r="AW28" vm="1510">
        <f ca="1"/>
        <v>44753</v>
      </c>
      <c r="AX28" vm="1534">
        <f ca="1"/>
        <v>89.22</v>
      </c>
      <c r="AY28" vm="1510">
        <f ca="1"/>
        <v>44753</v>
      </c>
      <c r="AZ28" vm="1535">
        <f ca="1"/>
        <v>14.42</v>
      </c>
      <c r="BA28" vm="1510">
        <f ca="1"/>
        <v>44753</v>
      </c>
      <c r="BB28" vm="1536">
        <f ca="1"/>
        <v>29.12</v>
      </c>
      <c r="BC28" vm="1510">
        <f ca="1"/>
        <v>44753</v>
      </c>
      <c r="BD28" vm="1537">
        <f ca="1"/>
        <v>52.67</v>
      </c>
      <c r="BE28" vm="1510">
        <f ca="1"/>
        <v>44753</v>
      </c>
      <c r="BF28" vm="1538">
        <f ca="1"/>
        <v>21.655000000000001</v>
      </c>
      <c r="BG28" vm="1510">
        <f ca="1"/>
        <v>44753</v>
      </c>
      <c r="BH28" vm="1539">
        <f ca="1"/>
        <v>15.81</v>
      </c>
      <c r="BI28" vm="1510">
        <f ca="1"/>
        <v>44753</v>
      </c>
      <c r="BJ28" vm="1540">
        <f ca="1"/>
        <v>36.340000000000003</v>
      </c>
      <c r="BK28" vm="1510">
        <f ca="1"/>
        <v>44753</v>
      </c>
      <c r="BL28" vm="1541">
        <f ca="1"/>
        <v>32.4</v>
      </c>
      <c r="BM28" vm="1510">
        <f ca="1"/>
        <v>44753</v>
      </c>
      <c r="BN28" vm="1542">
        <f ca="1"/>
        <v>17.190000000000001</v>
      </c>
      <c r="BO28" vm="1510">
        <f ca="1"/>
        <v>44753</v>
      </c>
      <c r="BP28" vm="1543">
        <f ca="1"/>
        <v>30.27</v>
      </c>
      <c r="BQ28" vm="1510">
        <f ca="1"/>
        <v>44753</v>
      </c>
      <c r="BR28" vm="1385">
        <f ca="1"/>
        <v>19.510000000000002</v>
      </c>
      <c r="BS28" vm="1510">
        <f ca="1"/>
        <v>44753</v>
      </c>
      <c r="BT28" vm="1544">
        <f ca="1"/>
        <v>80.66</v>
      </c>
      <c r="BU28" vm="1510">
        <f ca="1"/>
        <v>44753</v>
      </c>
      <c r="BV28" vm="1545">
        <f ca="1"/>
        <v>4397</v>
      </c>
      <c r="BW28" vm="1510">
        <f ca="1"/>
        <v>44753</v>
      </c>
      <c r="BX28" vm="1546">
        <f ca="1"/>
        <v>1.0086999999999999</v>
      </c>
      <c r="BY28" vm="1510">
        <f ca="1"/>
        <v>44753</v>
      </c>
      <c r="BZ28" vm="1547">
        <f ca="1"/>
        <v>0.99099999999999999</v>
      </c>
      <c r="CA28" vm="1510">
        <f ca="1"/>
        <v>44753</v>
      </c>
      <c r="CB28" vm="1548">
        <f ca="1"/>
        <v>0.84350000000000003</v>
      </c>
      <c r="CC28" vm="1510">
        <f ca="1"/>
        <v>44753</v>
      </c>
      <c r="CD28" vm="1549">
        <f ca="1"/>
        <v>6.7565</v>
      </c>
      <c r="CE28" vm="1550">
        <f ca="1"/>
        <v>44752</v>
      </c>
      <c r="CF28" vm="1551">
        <f ca="1"/>
        <v>20921.18</v>
      </c>
      <c r="CG28" vm="1510">
        <f ca="1"/>
        <v>44753</v>
      </c>
      <c r="CH28" vm="1552">
        <f ca="1"/>
        <v>54.5</v>
      </c>
      <c r="CI28" vm="1510">
        <f ca="1"/>
        <v>44753</v>
      </c>
      <c r="CJ28" vm="1553">
        <f ca="1"/>
        <v>138.53</v>
      </c>
      <c r="CK28" vm="1510">
        <f ca="1"/>
        <v>44753</v>
      </c>
      <c r="CL28" vm="1554">
        <f ca="1"/>
        <v>155.495</v>
      </c>
      <c r="CM28" vm="1510">
        <f ca="1"/>
        <v>44753</v>
      </c>
      <c r="CN28" vm="1555">
        <f ca="1"/>
        <v>131.185</v>
      </c>
      <c r="CO28" vm="1510">
        <f ca="1"/>
        <v>44753</v>
      </c>
      <c r="CP28" vm="1556">
        <f ca="1"/>
        <v>149.77000000000001</v>
      </c>
      <c r="CQ28" vm="1510">
        <f ca="1"/>
        <v>44753</v>
      </c>
      <c r="CR28" vm="1557">
        <f ca="1"/>
        <v>139.68</v>
      </c>
      <c r="CS28" vm="1510">
        <f ca="1"/>
        <v>44753</v>
      </c>
      <c r="CT28" vm="1558">
        <f ca="1"/>
        <v>90.036000000000001</v>
      </c>
      <c r="CU28" vm="1510">
        <f ca="1"/>
        <v>44753</v>
      </c>
      <c r="CV28" vm="1559">
        <f ca="1"/>
        <v>5.2720000000000002</v>
      </c>
      <c r="CW28" vm="482">
        <f ca="1"/>
        <v>44620</v>
      </c>
      <c r="CX28" vm="1560">
        <f ca="1"/>
        <v>16129.66</v>
      </c>
      <c r="CY28" vm="1469">
        <f ca="1"/>
        <v>44746</v>
      </c>
      <c r="CZ28" vm="1561">
        <f ca="1"/>
        <v>24.64</v>
      </c>
    </row>
    <row r="29" spans="1:104" x14ac:dyDescent="0.25">
      <c r="A29" vm="1562">
        <f ca="1"/>
        <v>44760</v>
      </c>
      <c r="B29" vm="1563">
        <f ca="1"/>
        <v>80.737799999999993</v>
      </c>
      <c r="C29" vm="1562">
        <f ca="1"/>
        <v>44760</v>
      </c>
      <c r="D29" vm="1564">
        <f ca="1"/>
        <v>129.83000000000001</v>
      </c>
      <c r="E29" vm="1562">
        <f ca="1"/>
        <v>44760</v>
      </c>
      <c r="F29" vm="1565">
        <f ca="1"/>
        <v>69.430000000000007</v>
      </c>
      <c r="G29" vm="1562">
        <f ca="1"/>
        <v>44760</v>
      </c>
      <c r="H29" vm="1566">
        <f ca="1"/>
        <v>73.2</v>
      </c>
      <c r="I29" vm="1562">
        <f ca="1"/>
        <v>44760</v>
      </c>
      <c r="J29" vm="1567">
        <f ca="1"/>
        <v>137.22</v>
      </c>
      <c r="K29" vm="1562">
        <f ca="1"/>
        <v>44760</v>
      </c>
      <c r="L29" vm="1568">
        <f ca="1"/>
        <v>90.45</v>
      </c>
      <c r="M29" vm="1562">
        <f ca="1"/>
        <v>44760</v>
      </c>
      <c r="N29" vm="1569">
        <f ca="1"/>
        <v>71.150000000000006</v>
      </c>
      <c r="O29" vm="1562">
        <f ca="1"/>
        <v>44760</v>
      </c>
      <c r="P29" vm="1570">
        <f ca="1"/>
        <v>55.99</v>
      </c>
      <c r="Q29" vm="1562">
        <f ca="1"/>
        <v>44760</v>
      </c>
      <c r="R29" vm="1571">
        <f ca="1"/>
        <v>75.06</v>
      </c>
      <c r="S29" vm="1562">
        <f ca="1"/>
        <v>44760</v>
      </c>
      <c r="T29" vm="1572">
        <f ca="1"/>
        <v>154.75</v>
      </c>
      <c r="U29" vm="1562">
        <f ca="1"/>
        <v>44760</v>
      </c>
      <c r="V29" vm="1573">
        <f ca="1"/>
        <v>42.26</v>
      </c>
      <c r="W29" vm="1562">
        <f ca="1"/>
        <v>44760</v>
      </c>
      <c r="X29" vm="1574">
        <f ca="1"/>
        <v>32.75</v>
      </c>
      <c r="Y29" vm="1562">
        <f ca="1"/>
        <v>44760</v>
      </c>
      <c r="Z29" vm="1575">
        <f ca="1"/>
        <v>47.835000000000001</v>
      </c>
      <c r="AA29" vm="1562">
        <f ca="1"/>
        <v>44760</v>
      </c>
      <c r="AB29" vm="1576">
        <f ca="1"/>
        <v>12.093999999999999</v>
      </c>
      <c r="AC29" vm="1562">
        <f ca="1"/>
        <v>44760</v>
      </c>
      <c r="AD29" vm="1577">
        <f ca="1"/>
        <v>54.14</v>
      </c>
      <c r="AE29" vm="1562">
        <f ca="1"/>
        <v>44760</v>
      </c>
      <c r="AF29" vm="1578">
        <f ca="1"/>
        <v>111.18</v>
      </c>
      <c r="AG29" vm="1562">
        <f ca="1"/>
        <v>44760</v>
      </c>
      <c r="AH29" vm="1579">
        <f ca="1"/>
        <v>52</v>
      </c>
      <c r="AI29" vm="1562">
        <f ca="1"/>
        <v>44760</v>
      </c>
      <c r="AJ29" vm="1580">
        <f ca="1"/>
        <v>59.17</v>
      </c>
      <c r="AK29" vm="1562">
        <f ca="1"/>
        <v>44760</v>
      </c>
      <c r="AL29" vm="1581">
        <f ca="1"/>
        <v>80.650000000000006</v>
      </c>
      <c r="AM29" vm="1562">
        <f ca="1"/>
        <v>44760</v>
      </c>
      <c r="AN29" vm="1582">
        <f ca="1"/>
        <v>104.84</v>
      </c>
      <c r="AO29" vm="1562">
        <f ca="1"/>
        <v>44760</v>
      </c>
      <c r="AP29" vm="1583">
        <f ca="1"/>
        <v>63.54</v>
      </c>
      <c r="AQ29" vm="1562">
        <f ca="1"/>
        <v>44760</v>
      </c>
      <c r="AR29" vm="1584">
        <f ca="1"/>
        <v>28.125</v>
      </c>
      <c r="AS29" vm="1562">
        <f ca="1"/>
        <v>44760</v>
      </c>
      <c r="AT29" vm="1585">
        <f ca="1"/>
        <v>28.35</v>
      </c>
      <c r="AU29" vm="1562">
        <f ca="1"/>
        <v>44760</v>
      </c>
      <c r="AV29" vm="1586">
        <f ca="1"/>
        <v>31.1</v>
      </c>
      <c r="AW29" vm="1562">
        <f ca="1"/>
        <v>44760</v>
      </c>
      <c r="AX29" vm="1587">
        <f ca="1"/>
        <v>92.65</v>
      </c>
      <c r="AY29" vm="1562">
        <f ca="1"/>
        <v>44760</v>
      </c>
      <c r="AZ29" vm="1588">
        <f ca="1"/>
        <v>15.194000000000001</v>
      </c>
      <c r="BA29" vm="1562">
        <f ca="1"/>
        <v>44760</v>
      </c>
      <c r="BB29" vm="1589">
        <f ca="1"/>
        <v>30.74</v>
      </c>
      <c r="BC29" vm="1562">
        <f ca="1"/>
        <v>44760</v>
      </c>
      <c r="BD29" vm="1590">
        <f ca="1"/>
        <v>57.13</v>
      </c>
      <c r="BE29" vm="1562">
        <f ca="1"/>
        <v>44760</v>
      </c>
      <c r="BF29" vm="1591">
        <f ca="1"/>
        <v>21.385000000000002</v>
      </c>
      <c r="BG29" vm="1562">
        <f ca="1"/>
        <v>44760</v>
      </c>
      <c r="BH29" vm="1592">
        <f ca="1"/>
        <v>16.417999999999999</v>
      </c>
      <c r="BI29" vm="1562">
        <f ca="1"/>
        <v>44760</v>
      </c>
      <c r="BJ29" vm="1593">
        <f ca="1"/>
        <v>36.450000000000003</v>
      </c>
      <c r="BK29" vm="1562">
        <f ca="1"/>
        <v>44760</v>
      </c>
      <c r="BL29" vm="1574">
        <f ca="1"/>
        <v>32.75</v>
      </c>
      <c r="BM29" vm="1562">
        <f ca="1"/>
        <v>44760</v>
      </c>
      <c r="BN29" vm="1594">
        <f ca="1"/>
        <v>17.14</v>
      </c>
      <c r="BO29" vm="1562">
        <f ca="1"/>
        <v>44760</v>
      </c>
      <c r="BP29" vm="1595">
        <f ca="1"/>
        <v>30.7</v>
      </c>
      <c r="BQ29" vm="1562">
        <f ca="1"/>
        <v>44760</v>
      </c>
      <c r="BR29" vm="1596">
        <f ca="1"/>
        <v>20.059999999999999</v>
      </c>
      <c r="BS29" vm="1562">
        <f ca="1"/>
        <v>44760</v>
      </c>
      <c r="BT29" vm="1597">
        <f ca="1"/>
        <v>85.51</v>
      </c>
      <c r="BU29" vm="1562">
        <f ca="1"/>
        <v>44760</v>
      </c>
      <c r="BV29" vm="1598">
        <f ca="1"/>
        <v>4585</v>
      </c>
      <c r="BW29" vm="1562">
        <f ca="1"/>
        <v>44760</v>
      </c>
      <c r="BX29" vm="1599">
        <f ca="1"/>
        <v>1.0209999999999999</v>
      </c>
      <c r="BY29" vm="1562">
        <f ca="1"/>
        <v>44760</v>
      </c>
      <c r="BZ29" vm="1600">
        <f ca="1"/>
        <v>0.97899999999999998</v>
      </c>
      <c r="CA29" vm="1562">
        <f ca="1"/>
        <v>44760</v>
      </c>
      <c r="CB29" vm="1601">
        <f ca="1"/>
        <v>0.83289999999999997</v>
      </c>
      <c r="CC29" vm="1562">
        <f ca="1"/>
        <v>44760</v>
      </c>
      <c r="CD29" vm="1602">
        <f ca="1"/>
        <v>6.75</v>
      </c>
      <c r="CE29" vm="1603">
        <f ca="1"/>
        <v>44759</v>
      </c>
      <c r="CF29" vm="1604">
        <f ca="1"/>
        <v>22602.54</v>
      </c>
      <c r="CG29" vm="1562">
        <f ca="1"/>
        <v>44760</v>
      </c>
      <c r="CH29" vm="1605">
        <f ca="1"/>
        <v>55.625</v>
      </c>
      <c r="CI29" vm="1562">
        <f ca="1"/>
        <v>44760</v>
      </c>
      <c r="CJ29" vm="1606">
        <f ca="1"/>
        <v>136.05000000000001</v>
      </c>
      <c r="CK29" vm="1562">
        <f ca="1"/>
        <v>44760</v>
      </c>
      <c r="CL29" vm="1607">
        <f ca="1"/>
        <v>155.14500000000001</v>
      </c>
      <c r="CM29" vm="1562">
        <f ca="1"/>
        <v>44760</v>
      </c>
      <c r="CN29" vm="1608">
        <f ca="1"/>
        <v>130.655</v>
      </c>
      <c r="CO29" vm="1562">
        <f ca="1"/>
        <v>44760</v>
      </c>
      <c r="CP29" vm="1609">
        <f ca="1"/>
        <v>147.715</v>
      </c>
      <c r="CQ29" vm="1562">
        <f ca="1"/>
        <v>44760</v>
      </c>
      <c r="CR29" vm="1610">
        <f ca="1"/>
        <v>140.77000000000001</v>
      </c>
      <c r="CS29" vm="1562">
        <f ca="1"/>
        <v>44760</v>
      </c>
      <c r="CT29" vm="1611">
        <f ca="1"/>
        <v>89.725999999999999</v>
      </c>
      <c r="CU29" vm="1562">
        <f ca="1"/>
        <v>44760</v>
      </c>
      <c r="CV29" vm="1612">
        <f ca="1"/>
        <v>5.1924000000000001</v>
      </c>
      <c r="CW29" vm="536">
        <f ca="1"/>
        <v>44627</v>
      </c>
      <c r="CX29" vm="1613">
        <f ca="1"/>
        <v>15753.7</v>
      </c>
      <c r="CY29" vm="1510">
        <f ca="1"/>
        <v>44753</v>
      </c>
      <c r="CZ29" vm="1614">
        <f ca="1"/>
        <v>24.23</v>
      </c>
    </row>
    <row r="30" spans="1:104" x14ac:dyDescent="0.25">
      <c r="A30" vm="1615">
        <f ca="1"/>
        <v>44767</v>
      </c>
      <c r="B30" vm="1616">
        <f ca="1"/>
        <v>87.160300000000007</v>
      </c>
      <c r="C30" vm="1615">
        <f ca="1"/>
        <v>44767</v>
      </c>
      <c r="D30" vm="1617">
        <f ca="1"/>
        <v>132.4</v>
      </c>
      <c r="E30" vm="1615">
        <f ca="1"/>
        <v>44767</v>
      </c>
      <c r="F30" vm="1618">
        <f ca="1"/>
        <v>73.95</v>
      </c>
      <c r="G30" vm="1615">
        <f ca="1"/>
        <v>44767</v>
      </c>
      <c r="H30" vm="1619">
        <f ca="1"/>
        <v>74.489999999999995</v>
      </c>
      <c r="I30" vm="1615">
        <f ca="1"/>
        <v>44767</v>
      </c>
      <c r="J30" vm="1620">
        <f ca="1"/>
        <v>144.22</v>
      </c>
      <c r="K30" vm="1615">
        <f ca="1"/>
        <v>44767</v>
      </c>
      <c r="L30" vm="1621">
        <f ca="1"/>
        <v>95.64</v>
      </c>
      <c r="M30" vm="1615">
        <f ca="1"/>
        <v>44767</v>
      </c>
      <c r="N30" vm="1622">
        <f ca="1"/>
        <v>78.42</v>
      </c>
      <c r="O30" vm="1615">
        <f ca="1"/>
        <v>44767</v>
      </c>
      <c r="P30" vm="1623">
        <f ca="1"/>
        <v>56.37</v>
      </c>
      <c r="Q30" vm="1615">
        <f ca="1"/>
        <v>44767</v>
      </c>
      <c r="R30" vm="1624">
        <f ca="1"/>
        <v>78.13</v>
      </c>
      <c r="S30" vm="1615">
        <f ca="1"/>
        <v>44767</v>
      </c>
      <c r="T30" vm="1625">
        <f ca="1"/>
        <v>162.83000000000001</v>
      </c>
      <c r="U30" vm="1615">
        <f ca="1"/>
        <v>44767</v>
      </c>
      <c r="V30" vm="1626">
        <f ca="1"/>
        <v>44.34</v>
      </c>
      <c r="W30" vm="1615">
        <f ca="1"/>
        <v>44767</v>
      </c>
      <c r="X30" vm="1627">
        <f ca="1"/>
        <v>33.71</v>
      </c>
      <c r="Y30" vm="1615">
        <f ca="1"/>
        <v>44767</v>
      </c>
      <c r="Z30" vm="1628">
        <f ca="1"/>
        <v>49.77</v>
      </c>
      <c r="AA30" vm="1615">
        <f ca="1"/>
        <v>44767</v>
      </c>
      <c r="AB30" vm="1629">
        <f ca="1"/>
        <v>12.438000000000001</v>
      </c>
      <c r="AC30" vm="1615">
        <f ca="1"/>
        <v>44767</v>
      </c>
      <c r="AD30" vm="1424">
        <f ca="1"/>
        <v>58.2</v>
      </c>
      <c r="AE30" vm="1615">
        <f ca="1"/>
        <v>44767</v>
      </c>
      <c r="AF30" vm="1630">
        <f ca="1"/>
        <v>115.52</v>
      </c>
      <c r="AG30" vm="1615">
        <f ca="1"/>
        <v>44767</v>
      </c>
      <c r="AH30" vm="1631">
        <f ca="1"/>
        <v>54.39</v>
      </c>
      <c r="AI30" vm="1615">
        <f ca="1"/>
        <v>44767</v>
      </c>
      <c r="AJ30" vm="1632">
        <f ca="1"/>
        <v>61.75</v>
      </c>
      <c r="AK30" vm="1615">
        <f ca="1"/>
        <v>44767</v>
      </c>
      <c r="AL30" vm="1633">
        <f ca="1"/>
        <v>82.53</v>
      </c>
      <c r="AM30" vm="1615">
        <f ca="1"/>
        <v>44767</v>
      </c>
      <c r="AN30" vm="1634">
        <f ca="1"/>
        <v>105.4</v>
      </c>
      <c r="AO30" vm="1615">
        <f ca="1"/>
        <v>44767</v>
      </c>
      <c r="AP30" vm="1635">
        <f ca="1"/>
        <v>66.41</v>
      </c>
      <c r="AQ30" vm="1615">
        <f ca="1"/>
        <v>44767</v>
      </c>
      <c r="AR30" vm="1636">
        <f ca="1"/>
        <v>28.95</v>
      </c>
      <c r="AS30" vm="1615">
        <f ca="1"/>
        <v>44767</v>
      </c>
      <c r="AT30" vm="1637">
        <f ca="1"/>
        <v>29.34</v>
      </c>
      <c r="AU30" vm="1615">
        <f ca="1"/>
        <v>44767</v>
      </c>
      <c r="AV30" vm="1638">
        <f ca="1"/>
        <v>33.064999999999998</v>
      </c>
      <c r="AW30" vm="1615">
        <f ca="1"/>
        <v>44767</v>
      </c>
      <c r="AX30" vm="1639">
        <f ca="1"/>
        <v>96.69</v>
      </c>
      <c r="AY30" vm="1615">
        <f ca="1"/>
        <v>44767</v>
      </c>
      <c r="AZ30" vm="1640">
        <f ca="1"/>
        <v>16.172000000000001</v>
      </c>
      <c r="BA30" vm="1615">
        <f ca="1"/>
        <v>44767</v>
      </c>
      <c r="BB30" vm="1641">
        <f ca="1"/>
        <v>30.484999999999999</v>
      </c>
      <c r="BC30" vm="1615">
        <f ca="1"/>
        <v>44767</v>
      </c>
      <c r="BD30" vm="1642">
        <f ca="1"/>
        <v>59.28</v>
      </c>
      <c r="BE30" vm="1615">
        <f ca="1"/>
        <v>44767</v>
      </c>
      <c r="BF30" vm="1643">
        <f ca="1"/>
        <v>21.32</v>
      </c>
      <c r="BG30" vm="1615">
        <f ca="1"/>
        <v>44767</v>
      </c>
      <c r="BH30" vm="1644">
        <f ca="1"/>
        <v>17.091999999999999</v>
      </c>
      <c r="BI30" vm="1615">
        <f ca="1"/>
        <v>44767</v>
      </c>
      <c r="BJ30" vm="1645">
        <f ca="1"/>
        <v>38.414999999999999</v>
      </c>
      <c r="BK30" vm="1615">
        <f ca="1"/>
        <v>44767</v>
      </c>
      <c r="BL30" vm="1646">
        <f ca="1"/>
        <v>33.450000000000003</v>
      </c>
      <c r="BM30" vm="1615">
        <f ca="1"/>
        <v>44767</v>
      </c>
      <c r="BN30" vm="1647">
        <f ca="1"/>
        <v>18.7</v>
      </c>
      <c r="BO30" vm="1615">
        <f ca="1"/>
        <v>44767</v>
      </c>
      <c r="BP30" vm="1648">
        <f ca="1"/>
        <v>32.380000000000003</v>
      </c>
      <c r="BQ30" vm="1615">
        <f ca="1"/>
        <v>44767</v>
      </c>
      <c r="BR30" vm="1649">
        <f ca="1"/>
        <v>21.7</v>
      </c>
      <c r="BS30" vm="1615">
        <f ca="1"/>
        <v>44767</v>
      </c>
      <c r="BT30" vm="1650">
        <f ca="1"/>
        <v>92.5</v>
      </c>
      <c r="BU30" vm="1615">
        <f ca="1"/>
        <v>44767</v>
      </c>
      <c r="BV30" vm="1651">
        <f ca="1"/>
        <v>4731</v>
      </c>
      <c r="BW30" vm="1615">
        <f ca="1"/>
        <v>44767</v>
      </c>
      <c r="BX30" vm="1652">
        <f ca="1"/>
        <v>1.0218</v>
      </c>
      <c r="BY30" vm="1615">
        <f ca="1"/>
        <v>44767</v>
      </c>
      <c r="BZ30" vm="1653">
        <f ca="1"/>
        <v>0.97829999999999995</v>
      </c>
      <c r="CA30" vm="1615">
        <f ca="1"/>
        <v>44767</v>
      </c>
      <c r="CB30" vm="1654">
        <f ca="1"/>
        <v>0.82179999999999997</v>
      </c>
      <c r="CC30" vm="1615">
        <f ca="1"/>
        <v>44767</v>
      </c>
      <c r="CD30" vm="1655">
        <f ca="1"/>
        <v>6.7432999999999996</v>
      </c>
      <c r="CE30" vm="1656">
        <f ca="1"/>
        <v>44766</v>
      </c>
      <c r="CF30" vm="1657">
        <f ca="1"/>
        <v>23948.97</v>
      </c>
      <c r="CG30" vm="1615">
        <f ca="1"/>
        <v>44767</v>
      </c>
      <c r="CH30" vm="1658">
        <f ca="1"/>
        <v>59.75</v>
      </c>
      <c r="CI30" vm="1615">
        <f ca="1"/>
        <v>44767</v>
      </c>
      <c r="CJ30" vm="1659">
        <f ca="1"/>
        <v>133.19</v>
      </c>
      <c r="CK30" vm="1615">
        <f ca="1"/>
        <v>44767</v>
      </c>
      <c r="CL30" vm="1660">
        <f ca="1"/>
        <v>160.76499999999999</v>
      </c>
      <c r="CM30" vm="1615">
        <f ca="1"/>
        <v>44767</v>
      </c>
      <c r="CN30" vm="1661">
        <f ca="1"/>
        <v>134.42500000000001</v>
      </c>
      <c r="CO30" vm="1615">
        <f ca="1"/>
        <v>44767</v>
      </c>
      <c r="CP30" vm="1662">
        <f ca="1"/>
        <v>152.13499999999999</v>
      </c>
      <c r="CQ30" vm="1615">
        <f ca="1"/>
        <v>44767</v>
      </c>
      <c r="CR30" vm="1663">
        <f ca="1"/>
        <v>143.68</v>
      </c>
      <c r="CS30" vm="1615">
        <f ca="1"/>
        <v>44767</v>
      </c>
      <c r="CT30" vm="1664">
        <f ca="1"/>
        <v>91.882000000000005</v>
      </c>
      <c r="CU30" vm="1615">
        <f ca="1"/>
        <v>44767</v>
      </c>
      <c r="CV30" vm="1665">
        <f ca="1"/>
        <v>5.2218</v>
      </c>
      <c r="CW30" vm="590">
        <f ca="1"/>
        <v>44634</v>
      </c>
      <c r="CX30" vm="1666">
        <f ca="1"/>
        <v>16612.64</v>
      </c>
      <c r="CY30" vm="1562">
        <f ca="1"/>
        <v>44760</v>
      </c>
      <c r="CZ30" vm="1667">
        <f ca="1"/>
        <v>23.03</v>
      </c>
    </row>
    <row r="31" spans="1:104" x14ac:dyDescent="0.25">
      <c r="A31" vm="1668">
        <f ca="1"/>
        <v>44774</v>
      </c>
      <c r="B31" vm="1669">
        <f ca="1"/>
        <v>88.12</v>
      </c>
      <c r="C31" vm="1668">
        <f ca="1"/>
        <v>44774</v>
      </c>
      <c r="D31" vm="1670">
        <f ca="1"/>
        <v>131.44999999999999</v>
      </c>
      <c r="E31" vm="1668">
        <f ca="1"/>
        <v>44774</v>
      </c>
      <c r="F31" vm="1671">
        <f ca="1"/>
        <v>74.23</v>
      </c>
      <c r="G31" vm="1668">
        <f ca="1"/>
        <v>44774</v>
      </c>
      <c r="H31" vm="1672">
        <f ca="1"/>
        <v>74.64</v>
      </c>
      <c r="I31" vm="1668">
        <f ca="1"/>
        <v>44774</v>
      </c>
      <c r="J31" vm="1673">
        <f ca="1"/>
        <v>147.02000000000001</v>
      </c>
      <c r="K31" vm="1668">
        <f ca="1"/>
        <v>44774</v>
      </c>
      <c r="L31" vm="1674">
        <f ca="1"/>
        <v>96.12</v>
      </c>
      <c r="M31" vm="1668">
        <f ca="1"/>
        <v>44774</v>
      </c>
      <c r="N31" vm="1675">
        <f ca="1"/>
        <v>73.08</v>
      </c>
      <c r="O31" vm="1668">
        <f ca="1"/>
        <v>44774</v>
      </c>
      <c r="P31" vm="1676">
        <f ca="1"/>
        <v>57.09</v>
      </c>
      <c r="Q31" vm="1668">
        <f ca="1"/>
        <v>44774</v>
      </c>
      <c r="R31" vm="1677">
        <f ca="1"/>
        <v>77.11</v>
      </c>
      <c r="S31" vm="1668">
        <f ca="1"/>
        <v>44774</v>
      </c>
      <c r="T31" vm="1678">
        <f ca="1"/>
        <v>164.31</v>
      </c>
      <c r="U31" vm="1668">
        <f ca="1"/>
        <v>44774</v>
      </c>
      <c r="V31" vm="1679">
        <f ca="1"/>
        <v>43.72</v>
      </c>
      <c r="W31" vm="1668">
        <f ca="1"/>
        <v>44774</v>
      </c>
      <c r="X31" vm="1680">
        <f ca="1"/>
        <v>33.69</v>
      </c>
      <c r="Y31" vm="1668">
        <f ca="1"/>
        <v>44774</v>
      </c>
      <c r="Z31" vm="1681">
        <f ca="1"/>
        <v>50.74</v>
      </c>
      <c r="AA31" vm="1668">
        <f ca="1"/>
        <v>44774</v>
      </c>
      <c r="AB31" vm="1682">
        <f ca="1"/>
        <v>12.722</v>
      </c>
      <c r="AC31" vm="1668">
        <f ca="1"/>
        <v>44774</v>
      </c>
      <c r="AD31" vm="1683">
        <f ca="1"/>
        <v>57.93</v>
      </c>
      <c r="AE31" vm="1668">
        <f ca="1"/>
        <v>44774</v>
      </c>
      <c r="AF31" vm="1684">
        <f ca="1"/>
        <v>116.22</v>
      </c>
      <c r="AG31" vm="1668">
        <f ca="1"/>
        <v>44774</v>
      </c>
      <c r="AH31" vm="1685">
        <f ca="1"/>
        <v>54.43</v>
      </c>
      <c r="AI31" vm="1668">
        <f ca="1"/>
        <v>44774</v>
      </c>
      <c r="AJ31" vm="1686">
        <f ca="1"/>
        <v>61.68</v>
      </c>
      <c r="AK31" vm="1668">
        <f ca="1"/>
        <v>44774</v>
      </c>
      <c r="AL31" vm="1687">
        <f ca="1"/>
        <v>81.84</v>
      </c>
      <c r="AM31" vm="1668">
        <f ca="1"/>
        <v>44774</v>
      </c>
      <c r="AN31" vm="1688">
        <f ca="1"/>
        <v>102.98</v>
      </c>
      <c r="AO31" vm="1668">
        <f ca="1"/>
        <v>44774</v>
      </c>
      <c r="AP31" vm="1689">
        <f ca="1"/>
        <v>66.52</v>
      </c>
      <c r="AQ31" vm="1668">
        <f ca="1"/>
        <v>44774</v>
      </c>
      <c r="AR31" vm="1690">
        <f ca="1"/>
        <v>29.274999999999999</v>
      </c>
      <c r="AS31" vm="1668">
        <f ca="1"/>
        <v>44774</v>
      </c>
      <c r="AT31" vm="1691">
        <f ca="1"/>
        <v>29.565000000000001</v>
      </c>
      <c r="AU31" vm="1668">
        <f ca="1"/>
        <v>44774</v>
      </c>
      <c r="AV31" vm="1692">
        <f ca="1"/>
        <v>32.4</v>
      </c>
      <c r="AW31" vm="1668">
        <f ca="1"/>
        <v>44774</v>
      </c>
      <c r="AX31" vm="1693">
        <f ca="1"/>
        <v>97.64</v>
      </c>
      <c r="AY31" vm="1668">
        <f ca="1"/>
        <v>44774</v>
      </c>
      <c r="AZ31" vm="1694">
        <f ca="1"/>
        <v>15.85</v>
      </c>
      <c r="BA31" vm="1668">
        <f ca="1"/>
        <v>44774</v>
      </c>
      <c r="BB31" vm="1695">
        <f ca="1"/>
        <v>31.004999999999999</v>
      </c>
      <c r="BC31" vm="1668">
        <f ca="1"/>
        <v>44774</v>
      </c>
      <c r="BD31" vm="1696">
        <f ca="1"/>
        <v>61.41</v>
      </c>
      <c r="BE31" vm="1668">
        <f ca="1"/>
        <v>44774</v>
      </c>
      <c r="BF31" vm="1697">
        <f ca="1"/>
        <v>21.045000000000002</v>
      </c>
      <c r="BG31" vm="1668">
        <f ca="1"/>
        <v>44774</v>
      </c>
      <c r="BH31" vm="1698">
        <f ca="1"/>
        <v>17.571999999999999</v>
      </c>
      <c r="BI31" vm="1668">
        <f ca="1"/>
        <v>44774</v>
      </c>
      <c r="BJ31" vm="1699">
        <f ca="1"/>
        <v>38.380000000000003</v>
      </c>
      <c r="BK31" vm="1668">
        <f ca="1"/>
        <v>44774</v>
      </c>
      <c r="BL31" vm="1700">
        <f ca="1"/>
        <v>33.68</v>
      </c>
      <c r="BM31" vm="1668">
        <f ca="1"/>
        <v>44774</v>
      </c>
      <c r="BN31" vm="1701">
        <f ca="1"/>
        <v>18.329999999999998</v>
      </c>
      <c r="BO31" vm="1668">
        <f ca="1"/>
        <v>44774</v>
      </c>
      <c r="BP31" vm="1702">
        <f ca="1"/>
        <v>29.49</v>
      </c>
      <c r="BQ31" vm="1668">
        <f ca="1"/>
        <v>44774</v>
      </c>
      <c r="BR31" vm="1703">
        <f ca="1"/>
        <v>21.57</v>
      </c>
      <c r="BS31" vm="1668">
        <f ca="1"/>
        <v>44774</v>
      </c>
      <c r="BT31" vm="1704">
        <f ca="1"/>
        <v>95.12</v>
      </c>
      <c r="BU31" vm="1668">
        <f ca="1"/>
        <v>44774</v>
      </c>
      <c r="BV31" vm="1705">
        <f ca="1"/>
        <v>4741</v>
      </c>
      <c r="BW31" vm="1668">
        <f ca="1"/>
        <v>44774</v>
      </c>
      <c r="BX31" vm="1706">
        <f ca="1"/>
        <v>1.0181</v>
      </c>
      <c r="BY31" vm="1668">
        <f ca="1"/>
        <v>44774</v>
      </c>
      <c r="BZ31" vm="1707">
        <f ca="1"/>
        <v>0.98180000000000001</v>
      </c>
      <c r="CA31" vm="1668">
        <f ca="1"/>
        <v>44774</v>
      </c>
      <c r="CB31" vm="1708">
        <f ca="1"/>
        <v>0.82820000000000005</v>
      </c>
      <c r="CC31" vm="1668">
        <f ca="1"/>
        <v>44774</v>
      </c>
      <c r="CD31" vm="1709">
        <f ca="1"/>
        <v>6.7606999999999999</v>
      </c>
      <c r="CE31" vm="1710">
        <f ca="1"/>
        <v>44773</v>
      </c>
      <c r="CF31" vm="1711">
        <f ca="1"/>
        <v>22962.23</v>
      </c>
      <c r="CG31" vm="1668">
        <f ca="1"/>
        <v>44774</v>
      </c>
      <c r="CH31" vm="1712">
        <f ca="1"/>
        <v>60.5</v>
      </c>
      <c r="CI31" vm="1668">
        <f ca="1"/>
        <v>44774</v>
      </c>
      <c r="CJ31" vm="1713">
        <f ca="1"/>
        <v>134.97</v>
      </c>
      <c r="CK31" vm="1668">
        <f ca="1"/>
        <v>44774</v>
      </c>
      <c r="CL31" vm="1714">
        <f ca="1"/>
        <v>160.77500000000001</v>
      </c>
      <c r="CM31" vm="1668">
        <f ca="1"/>
        <v>44774</v>
      </c>
      <c r="CN31" vm="1715">
        <f ca="1"/>
        <v>134.47</v>
      </c>
      <c r="CO31" vm="1668">
        <f ca="1"/>
        <v>44774</v>
      </c>
      <c r="CP31" vm="1716">
        <f ca="1"/>
        <v>153.94999999999999</v>
      </c>
      <c r="CQ31" vm="1668">
        <f ca="1"/>
        <v>44774</v>
      </c>
      <c r="CR31" vm="1717">
        <f ca="1"/>
        <v>142.29</v>
      </c>
      <c r="CS31" vm="1668">
        <f ca="1"/>
        <v>44774</v>
      </c>
      <c r="CT31" vm="1718">
        <f ca="1"/>
        <v>92.012</v>
      </c>
      <c r="CU31" vm="1668">
        <f ca="1"/>
        <v>44774</v>
      </c>
      <c r="CV31" vm="1719">
        <f ca="1"/>
        <v>5.2207999999999997</v>
      </c>
      <c r="CW31" vm="645">
        <f ca="1"/>
        <v>44641</v>
      </c>
      <c r="CX31" vm="1720">
        <f ca="1"/>
        <v>16792.8</v>
      </c>
      <c r="CY31" vm="1615">
        <f ca="1"/>
        <v>44767</v>
      </c>
      <c r="CZ31" vm="1721">
        <f ca="1"/>
        <v>21.33</v>
      </c>
    </row>
    <row r="32" spans="1:104" x14ac:dyDescent="0.25">
      <c r="A32" vm="1722">
        <f ca="1"/>
        <v>44781</v>
      </c>
      <c r="B32" vm="1723">
        <f ca="1"/>
        <v>90.8</v>
      </c>
      <c r="C32" vm="1722">
        <f ca="1"/>
        <v>44781</v>
      </c>
      <c r="D32" vm="1724">
        <f ca="1"/>
        <v>133.62</v>
      </c>
      <c r="E32" vm="1722">
        <f ca="1"/>
        <v>44781</v>
      </c>
      <c r="F32" vm="975">
        <f ca="1"/>
        <v>76.72</v>
      </c>
      <c r="G32" vm="1722">
        <f ca="1"/>
        <v>44781</v>
      </c>
      <c r="H32" vm="1725">
        <f ca="1"/>
        <v>75.510000000000005</v>
      </c>
      <c r="I32" vm="1722">
        <f ca="1"/>
        <v>44781</v>
      </c>
      <c r="J32" vm="1726">
        <f ca="1"/>
        <v>150.61000000000001</v>
      </c>
      <c r="K32" vm="1722">
        <f ca="1"/>
        <v>44781</v>
      </c>
      <c r="L32" vm="1727">
        <f ca="1"/>
        <v>99.84</v>
      </c>
      <c r="M32" vm="1722">
        <f ca="1"/>
        <v>44781</v>
      </c>
      <c r="N32" vm="1728">
        <f ca="1"/>
        <v>78.47</v>
      </c>
      <c r="O32" vm="1722">
        <f ca="1"/>
        <v>44781</v>
      </c>
      <c r="P32" vm="1729">
        <f ca="1"/>
        <v>59.56</v>
      </c>
      <c r="Q32" vm="1722">
        <f ca="1"/>
        <v>44781</v>
      </c>
      <c r="R32" vm="1730">
        <f ca="1"/>
        <v>81.12</v>
      </c>
      <c r="S32" vm="1722">
        <f ca="1"/>
        <v>44781</v>
      </c>
      <c r="T32" vm="1731">
        <f ca="1"/>
        <v>169.91</v>
      </c>
      <c r="U32" vm="1722">
        <f ca="1"/>
        <v>44781</v>
      </c>
      <c r="V32" vm="1732">
        <f ca="1"/>
        <v>45.54</v>
      </c>
      <c r="W32" vm="1722">
        <f ca="1"/>
        <v>44781</v>
      </c>
      <c r="X32" vm="1276">
        <f ca="1"/>
        <v>35.56</v>
      </c>
      <c r="Y32" vm="1722">
        <f ca="1"/>
        <v>44781</v>
      </c>
      <c r="Z32" vm="1733">
        <f ca="1"/>
        <v>51.61</v>
      </c>
      <c r="AA32" vm="1722">
        <f ca="1"/>
        <v>44781</v>
      </c>
      <c r="AB32" vm="1734">
        <f ca="1"/>
        <v>13.144</v>
      </c>
      <c r="AC32" vm="1722">
        <f ca="1"/>
        <v>44781</v>
      </c>
      <c r="AD32" vm="1735">
        <f ca="1"/>
        <v>59.41</v>
      </c>
      <c r="AE32" vm="1722">
        <f ca="1"/>
        <v>44781</v>
      </c>
      <c r="AF32" vm="1736">
        <f ca="1"/>
        <v>117.46</v>
      </c>
      <c r="AG32" vm="1722">
        <f ca="1"/>
        <v>44781</v>
      </c>
      <c r="AH32" vm="1737">
        <f ca="1"/>
        <v>55.15</v>
      </c>
      <c r="AI32" vm="1722">
        <f ca="1"/>
        <v>44781</v>
      </c>
      <c r="AJ32" vm="1738">
        <f ca="1"/>
        <v>62.05</v>
      </c>
      <c r="AK32" vm="1722">
        <f ca="1"/>
        <v>44781</v>
      </c>
      <c r="AL32" vm="1739">
        <f ca="1"/>
        <v>81.63</v>
      </c>
      <c r="AM32" vm="1722">
        <f ca="1"/>
        <v>44781</v>
      </c>
      <c r="AN32" vm="1740">
        <f ca="1"/>
        <v>101.72</v>
      </c>
      <c r="AO32" vm="1722">
        <f ca="1"/>
        <v>44781</v>
      </c>
      <c r="AP32" vm="1741">
        <f ca="1"/>
        <v>66.95</v>
      </c>
      <c r="AQ32" vm="1722">
        <f ca="1"/>
        <v>44781</v>
      </c>
      <c r="AR32" vm="1742">
        <f ca="1"/>
        <v>30.57</v>
      </c>
      <c r="AS32" vm="1722">
        <f ca="1"/>
        <v>44781</v>
      </c>
      <c r="AT32" vm="1743">
        <f ca="1"/>
        <v>29.015000000000001</v>
      </c>
      <c r="AU32" vm="1722">
        <f ca="1"/>
        <v>44781</v>
      </c>
      <c r="AV32" vm="1744">
        <f ca="1"/>
        <v>33.99</v>
      </c>
      <c r="AW32" vm="1722">
        <f ca="1"/>
        <v>44781</v>
      </c>
      <c r="AX32" vm="1745">
        <f ca="1"/>
        <v>97.35</v>
      </c>
      <c r="AY32" vm="1722">
        <f ca="1"/>
        <v>44781</v>
      </c>
      <c r="AZ32" vm="1746">
        <f ca="1"/>
        <v>16.341999999999999</v>
      </c>
      <c r="BA32" vm="1722">
        <f ca="1"/>
        <v>44781</v>
      </c>
      <c r="BB32" vm="1747">
        <f ca="1"/>
        <v>31.25</v>
      </c>
      <c r="BC32" vm="1722">
        <f ca="1"/>
        <v>44781</v>
      </c>
      <c r="BD32" vm="1748">
        <f ca="1"/>
        <v>60.19</v>
      </c>
      <c r="BE32" vm="1722">
        <f ca="1"/>
        <v>44781</v>
      </c>
      <c r="BF32" vm="1749">
        <f ca="1"/>
        <v>21.225000000000001</v>
      </c>
      <c r="BG32" vm="1722">
        <f ca="1"/>
        <v>44781</v>
      </c>
      <c r="BH32" vm="1750">
        <f ca="1"/>
        <v>18.643999999999998</v>
      </c>
      <c r="BI32" vm="1722">
        <f ca="1"/>
        <v>44781</v>
      </c>
      <c r="BJ32" vm="1751">
        <f ca="1"/>
        <v>39.03</v>
      </c>
      <c r="BK32" vm="1722">
        <f ca="1"/>
        <v>44781</v>
      </c>
      <c r="BL32" vm="1752">
        <f ca="1"/>
        <v>34.21</v>
      </c>
      <c r="BM32" vm="1722">
        <f ca="1"/>
        <v>44781</v>
      </c>
      <c r="BN32" vm="1753">
        <f ca="1"/>
        <v>19.170000000000002</v>
      </c>
      <c r="BO32" vm="1722">
        <f ca="1"/>
        <v>44781</v>
      </c>
      <c r="BP32" vm="1754">
        <f ca="1"/>
        <v>30.66</v>
      </c>
      <c r="BQ32" vm="1722">
        <f ca="1"/>
        <v>44781</v>
      </c>
      <c r="BR32" vm="1755">
        <f ca="1"/>
        <v>22.2</v>
      </c>
      <c r="BS32" vm="1722">
        <f ca="1"/>
        <v>44781</v>
      </c>
      <c r="BT32" vm="1756">
        <f ca="1"/>
        <v>105.68</v>
      </c>
      <c r="BU32" vm="1722">
        <f ca="1"/>
        <v>44781</v>
      </c>
      <c r="BV32" vm="1757">
        <f ca="1"/>
        <v>4893</v>
      </c>
      <c r="BW32" vm="1722">
        <f ca="1"/>
        <v>44781</v>
      </c>
      <c r="BX32" vm="1758">
        <f ca="1"/>
        <v>1.0258</v>
      </c>
      <c r="BY32" vm="1722">
        <f ca="1"/>
        <v>44781</v>
      </c>
      <c r="BZ32" vm="1759">
        <f ca="1"/>
        <v>0.97450000000000003</v>
      </c>
      <c r="CA32" vm="1722">
        <f ca="1"/>
        <v>44781</v>
      </c>
      <c r="CB32" vm="1760">
        <f ca="1"/>
        <v>0.82410000000000005</v>
      </c>
      <c r="CC32" vm="1722">
        <f ca="1"/>
        <v>44781</v>
      </c>
      <c r="CD32" vm="1761">
        <f ca="1"/>
        <v>6.7424999999999997</v>
      </c>
      <c r="CE32" vm="1762">
        <f ca="1"/>
        <v>44780</v>
      </c>
      <c r="CF32" vm="1763">
        <f ca="1"/>
        <v>24247.25</v>
      </c>
      <c r="CG32" vm="1722">
        <f ca="1"/>
        <v>44781</v>
      </c>
      <c r="CH32" vm="1712">
        <f ca="1"/>
        <v>60.5</v>
      </c>
      <c r="CI32" vm="1722">
        <f ca="1"/>
        <v>44781</v>
      </c>
      <c r="CJ32" vm="1764">
        <f ca="1"/>
        <v>133.47999999999999</v>
      </c>
      <c r="CK32" vm="1722">
        <f ca="1"/>
        <v>44781</v>
      </c>
      <c r="CL32" vm="1765">
        <f ca="1"/>
        <v>158.32</v>
      </c>
      <c r="CM32" vm="1722">
        <f ca="1"/>
        <v>44781</v>
      </c>
      <c r="CN32" vm="1766">
        <f ca="1"/>
        <v>132.54</v>
      </c>
      <c r="CO32" vm="1722">
        <f ca="1"/>
        <v>44781</v>
      </c>
      <c r="CP32" vm="1767">
        <f ca="1"/>
        <v>152.54499999999999</v>
      </c>
      <c r="CQ32" vm="1722">
        <f ca="1"/>
        <v>44781</v>
      </c>
      <c r="CR32" vm="1768">
        <f ca="1"/>
        <v>141.49</v>
      </c>
      <c r="CS32" vm="1722">
        <f ca="1"/>
        <v>44781</v>
      </c>
      <c r="CT32" vm="1769">
        <f ca="1"/>
        <v>91.878</v>
      </c>
      <c r="CU32" vm="1722">
        <f ca="1"/>
        <v>44781</v>
      </c>
      <c r="CV32" vm="1770">
        <f ca="1"/>
        <v>5.2118000000000002</v>
      </c>
      <c r="CW32" vm="699">
        <f ca="1"/>
        <v>44648</v>
      </c>
      <c r="CX32" vm="1771">
        <f ca="1"/>
        <v>16787.75</v>
      </c>
      <c r="CY32" vm="1668">
        <f ca="1"/>
        <v>44774</v>
      </c>
      <c r="CZ32" vm="1772">
        <f ca="1"/>
        <v>21.15</v>
      </c>
    </row>
    <row r="33" spans="1:104" x14ac:dyDescent="0.25">
      <c r="A33" vm="1773">
        <f ca="1"/>
        <v>44788</v>
      </c>
      <c r="B33" vm="1774">
        <f ca="1"/>
        <v>90.339299999999994</v>
      </c>
      <c r="C33" vm="1773">
        <f ca="1"/>
        <v>44788</v>
      </c>
      <c r="D33" vm="1775">
        <f ca="1"/>
        <v>132.91999999999999</v>
      </c>
      <c r="E33" vm="1773">
        <f ca="1"/>
        <v>44788</v>
      </c>
      <c r="F33" vm="1776">
        <f ca="1"/>
        <v>77.7</v>
      </c>
      <c r="G33" vm="1773">
        <f ca="1"/>
        <v>44788</v>
      </c>
      <c r="H33" vm="1777">
        <f ca="1"/>
        <v>76.91</v>
      </c>
      <c r="I33" vm="1773">
        <f ca="1"/>
        <v>44788</v>
      </c>
      <c r="J33" vm="1778">
        <f ca="1"/>
        <v>148.11000000000001</v>
      </c>
      <c r="K33" vm="1773">
        <f ca="1"/>
        <v>44788</v>
      </c>
      <c r="L33" vm="1779">
        <f ca="1"/>
        <v>98.84</v>
      </c>
      <c r="M33" vm="1773">
        <f ca="1"/>
        <v>44788</v>
      </c>
      <c r="N33" vm="1780">
        <f ca="1"/>
        <v>79.459999999999994</v>
      </c>
      <c r="O33" vm="1773">
        <f ca="1"/>
        <v>44788</v>
      </c>
      <c r="P33" vm="1781">
        <f ca="1"/>
        <v>57.69</v>
      </c>
      <c r="Q33" vm="1773">
        <f ca="1"/>
        <v>44788</v>
      </c>
      <c r="R33" vm="1782">
        <f ca="1"/>
        <v>79.17</v>
      </c>
      <c r="S33" vm="1773">
        <f ca="1"/>
        <v>44788</v>
      </c>
      <c r="T33" vm="1783">
        <f ca="1"/>
        <v>167.53</v>
      </c>
      <c r="U33" vm="1773">
        <f ca="1"/>
        <v>44788</v>
      </c>
      <c r="V33" vm="382">
        <f ca="1"/>
        <v>44.68</v>
      </c>
      <c r="W33" vm="1773">
        <f ca="1"/>
        <v>44788</v>
      </c>
      <c r="X33" vm="1784">
        <f ca="1"/>
        <v>34.96</v>
      </c>
      <c r="Y33" vm="1773">
        <f ca="1"/>
        <v>44788</v>
      </c>
      <c r="Z33" vm="1785">
        <f ca="1"/>
        <v>49.65</v>
      </c>
      <c r="AA33" vm="1773">
        <f ca="1"/>
        <v>44788</v>
      </c>
      <c r="AB33" vm="1786">
        <f ca="1"/>
        <v>12.666</v>
      </c>
      <c r="AC33" vm="1773">
        <f ca="1"/>
        <v>44788</v>
      </c>
      <c r="AD33" vm="1787">
        <f ca="1"/>
        <v>59.44</v>
      </c>
      <c r="AE33" vm="1773">
        <f ca="1"/>
        <v>44788</v>
      </c>
      <c r="AF33" vm="1788">
        <f ca="1"/>
        <v>116.26</v>
      </c>
      <c r="AG33" vm="1773">
        <f ca="1"/>
        <v>44788</v>
      </c>
      <c r="AH33" vm="1789">
        <f ca="1"/>
        <v>54.19</v>
      </c>
      <c r="AI33" vm="1773">
        <f ca="1"/>
        <v>44788</v>
      </c>
      <c r="AJ33" vm="1790">
        <f ca="1"/>
        <v>60.47</v>
      </c>
      <c r="AK33" vm="1773">
        <f ca="1"/>
        <v>44788</v>
      </c>
      <c r="AL33" vm="1791">
        <f ca="1"/>
        <v>82.67</v>
      </c>
      <c r="AM33" vm="1773">
        <f ca="1"/>
        <v>44788</v>
      </c>
      <c r="AN33" vm="1792">
        <f ca="1"/>
        <v>101.86</v>
      </c>
      <c r="AO33" vm="1773">
        <f ca="1"/>
        <v>44788</v>
      </c>
      <c r="AP33" vm="1793">
        <f ca="1"/>
        <v>65.5</v>
      </c>
      <c r="AQ33" vm="1773">
        <f ca="1"/>
        <v>44788</v>
      </c>
      <c r="AR33" vm="1794">
        <f ca="1"/>
        <v>29.844999999999999</v>
      </c>
      <c r="AS33" vm="1773">
        <f ca="1"/>
        <v>44788</v>
      </c>
      <c r="AT33" vm="1795">
        <f ca="1"/>
        <v>28.85</v>
      </c>
      <c r="AU33" vm="1773">
        <f ca="1"/>
        <v>44788</v>
      </c>
      <c r="AV33" vm="1104">
        <f ca="1"/>
        <v>34.33</v>
      </c>
      <c r="AW33" vm="1773">
        <f ca="1"/>
        <v>44788</v>
      </c>
      <c r="AX33" vm="1796">
        <f ca="1"/>
        <v>97.46</v>
      </c>
      <c r="AY33" vm="1773">
        <f ca="1"/>
        <v>44788</v>
      </c>
      <c r="AZ33" vm="1797">
        <f ca="1"/>
        <v>15.336</v>
      </c>
      <c r="BA33" vm="1773">
        <f ca="1"/>
        <v>44788</v>
      </c>
      <c r="BB33" vm="1798">
        <f ca="1"/>
        <v>29.594999999999999</v>
      </c>
      <c r="BC33" vm="1773">
        <f ca="1"/>
        <v>44788</v>
      </c>
      <c r="BD33" vm="1799">
        <f ca="1"/>
        <v>59.01</v>
      </c>
      <c r="BE33" vm="1773">
        <f ca="1"/>
        <v>44788</v>
      </c>
      <c r="BF33" vm="1800">
        <f ca="1"/>
        <v>21.33</v>
      </c>
      <c r="BG33" vm="1773">
        <f ca="1"/>
        <v>44788</v>
      </c>
      <c r="BH33" vm="1801">
        <f ca="1"/>
        <v>17.97</v>
      </c>
      <c r="BI33" vm="1773">
        <f ca="1"/>
        <v>44788</v>
      </c>
      <c r="BJ33" vm="1802">
        <f ca="1"/>
        <v>39.155000000000001</v>
      </c>
      <c r="BK33" vm="1773">
        <f ca="1"/>
        <v>44788</v>
      </c>
      <c r="BL33" vm="679">
        <f ca="1"/>
        <v>33.15</v>
      </c>
      <c r="BM33" vm="1773">
        <f ca="1"/>
        <v>44788</v>
      </c>
      <c r="BN33" vm="1803">
        <f ca="1"/>
        <v>17.55</v>
      </c>
      <c r="BO33" vm="1773">
        <f ca="1"/>
        <v>44788</v>
      </c>
      <c r="BP33" vm="1804">
        <f ca="1"/>
        <v>30.07</v>
      </c>
      <c r="BQ33" vm="1773">
        <f ca="1"/>
        <v>44788</v>
      </c>
      <c r="BR33" vm="1805">
        <f ca="1"/>
        <v>22.1</v>
      </c>
      <c r="BS33" vm="1773">
        <f ca="1"/>
        <v>44788</v>
      </c>
      <c r="BT33" vm="1806">
        <f ca="1"/>
        <v>96.16</v>
      </c>
      <c r="BU33" vm="1773">
        <f ca="1"/>
        <v>44788</v>
      </c>
      <c r="BV33" vm="1807">
        <f ca="1"/>
        <v>4947</v>
      </c>
      <c r="BW33" vm="1773">
        <f ca="1"/>
        <v>44788</v>
      </c>
      <c r="BX33" vm="1808">
        <f ca="1"/>
        <v>1.0034000000000001</v>
      </c>
      <c r="BY33" vm="1773">
        <f ca="1"/>
        <v>44788</v>
      </c>
      <c r="BZ33" vm="1809">
        <f ca="1"/>
        <v>0.99619999999999997</v>
      </c>
      <c r="CA33" vm="1773">
        <f ca="1"/>
        <v>44788</v>
      </c>
      <c r="CB33" vm="1810">
        <f ca="1"/>
        <v>0.84519999999999995</v>
      </c>
      <c r="CC33" vm="1773">
        <f ca="1"/>
        <v>44788</v>
      </c>
      <c r="CD33" vm="1811">
        <f ca="1"/>
        <v>6.8163999999999998</v>
      </c>
      <c r="CE33" vm="1812">
        <f ca="1"/>
        <v>44787</v>
      </c>
      <c r="CF33" vm="1813">
        <f ca="1"/>
        <v>21198.240000000002</v>
      </c>
      <c r="CG33" vm="1773">
        <f ca="1"/>
        <v>44788</v>
      </c>
      <c r="CH33" vm="1814">
        <f ca="1"/>
        <v>58.5</v>
      </c>
      <c r="CI33" vm="1773">
        <f ca="1"/>
        <v>44788</v>
      </c>
      <c r="CJ33" vm="1815">
        <f ca="1"/>
        <v>136.93</v>
      </c>
      <c r="CK33" vm="1773">
        <f ca="1"/>
        <v>44788</v>
      </c>
      <c r="CL33" vm="1816">
        <f ca="1"/>
        <v>155.28</v>
      </c>
      <c r="CM33" vm="1773">
        <f ca="1"/>
        <v>44788</v>
      </c>
      <c r="CN33" vm="1817">
        <f ca="1"/>
        <v>130.25</v>
      </c>
      <c r="CO33" vm="1773">
        <f ca="1"/>
        <v>44788</v>
      </c>
      <c r="CP33" vm="1818">
        <f ca="1"/>
        <v>148.505</v>
      </c>
      <c r="CQ33" vm="1773">
        <f ca="1"/>
        <v>44788</v>
      </c>
      <c r="CR33" vm="1819">
        <f ca="1"/>
        <v>139</v>
      </c>
      <c r="CS33" vm="1773">
        <f ca="1"/>
        <v>44788</v>
      </c>
      <c r="CT33" vm="1820">
        <f ca="1"/>
        <v>91.903999999999996</v>
      </c>
      <c r="CU33" vm="1773">
        <f ca="1"/>
        <v>44788</v>
      </c>
      <c r="CV33" vm="1821">
        <f ca="1"/>
        <v>5.2824</v>
      </c>
      <c r="CW33" vm="753">
        <f ca="1"/>
        <v>44655</v>
      </c>
      <c r="CX33" vm="1822">
        <f ca="1"/>
        <v>16689.95</v>
      </c>
      <c r="CY33" vm="1722">
        <f ca="1"/>
        <v>44781</v>
      </c>
      <c r="CZ33" vm="1823">
        <f ca="1"/>
        <v>19.53</v>
      </c>
    </row>
    <row r="34" spans="1:104" x14ac:dyDescent="0.25">
      <c r="A34" vm="1824">
        <f ca="1"/>
        <v>44795</v>
      </c>
      <c r="B34" vm="1825">
        <f ca="1"/>
        <v>88.406599999999997</v>
      </c>
      <c r="C34" vm="1824">
        <f ca="1"/>
        <v>44795</v>
      </c>
      <c r="D34" vm="1826">
        <f ca="1"/>
        <v>127.29</v>
      </c>
      <c r="E34" vm="1824">
        <f ca="1"/>
        <v>44795</v>
      </c>
      <c r="F34" vm="1827">
        <f ca="1"/>
        <v>75.709999999999994</v>
      </c>
      <c r="G34" vm="1824">
        <f ca="1"/>
        <v>44795</v>
      </c>
      <c r="H34" vm="1828">
        <f ca="1"/>
        <v>74.45</v>
      </c>
      <c r="I34" vm="1824">
        <f ca="1"/>
        <v>44795</v>
      </c>
      <c r="J34" vm="1829">
        <f ca="1"/>
        <v>139.88</v>
      </c>
      <c r="K34" vm="1824">
        <f ca="1"/>
        <v>44795</v>
      </c>
      <c r="L34" vm="977">
        <f ca="1"/>
        <v>95.52</v>
      </c>
      <c r="M34" vm="1824">
        <f ca="1"/>
        <v>44795</v>
      </c>
      <c r="N34" vm="1830">
        <f ca="1"/>
        <v>82.84</v>
      </c>
      <c r="O34" vm="1824">
        <f ca="1"/>
        <v>44795</v>
      </c>
      <c r="P34" vm="1831">
        <f ca="1"/>
        <v>55.16</v>
      </c>
      <c r="Q34" vm="1824">
        <f ca="1"/>
        <v>44795</v>
      </c>
      <c r="R34" vm="1832">
        <f ca="1"/>
        <v>78.17</v>
      </c>
      <c r="S34" vm="1824">
        <f ca="1"/>
        <v>44795</v>
      </c>
      <c r="T34" vm="1833">
        <f ca="1"/>
        <v>159.68</v>
      </c>
      <c r="U34" vm="1824">
        <f ca="1"/>
        <v>44795</v>
      </c>
      <c r="V34" vm="1834">
        <f ca="1"/>
        <v>42.98</v>
      </c>
      <c r="W34" vm="1824">
        <f ca="1"/>
        <v>44795</v>
      </c>
      <c r="X34" vm="1835">
        <f ca="1"/>
        <v>33.72</v>
      </c>
      <c r="Y34" vm="1824">
        <f ca="1"/>
        <v>44795</v>
      </c>
      <c r="Z34" vm="1836">
        <f ca="1"/>
        <v>48.47</v>
      </c>
      <c r="AA34" vm="1824">
        <f ca="1"/>
        <v>44795</v>
      </c>
      <c r="AB34" vm="1837">
        <f ca="1"/>
        <v>12.468</v>
      </c>
      <c r="AC34" vm="1824">
        <f ca="1"/>
        <v>44795</v>
      </c>
      <c r="AD34" vm="1838">
        <f ca="1"/>
        <v>61.02</v>
      </c>
      <c r="AE34" vm="1824">
        <f ca="1"/>
        <v>44795</v>
      </c>
      <c r="AF34" vm="1839">
        <f ca="1"/>
        <v>113.84</v>
      </c>
      <c r="AG34" vm="1824">
        <f ca="1"/>
        <v>44795</v>
      </c>
      <c r="AH34" vm="1840">
        <f ca="1"/>
        <v>52.86</v>
      </c>
      <c r="AI34" vm="1824">
        <f ca="1"/>
        <v>44795</v>
      </c>
      <c r="AJ34" vm="1841">
        <f ca="1"/>
        <v>60.1</v>
      </c>
      <c r="AK34" vm="1824">
        <f ca="1"/>
        <v>44795</v>
      </c>
      <c r="AL34" vm="1842">
        <f ca="1"/>
        <v>81.849999999999994</v>
      </c>
      <c r="AM34" vm="1824">
        <f ca="1"/>
        <v>44795</v>
      </c>
      <c r="AN34" vm="1843">
        <f ca="1"/>
        <v>102.5</v>
      </c>
      <c r="AO34" vm="1824">
        <f ca="1"/>
        <v>44795</v>
      </c>
      <c r="AP34" vm="1844">
        <f ca="1"/>
        <v>64.03</v>
      </c>
      <c r="AQ34" vm="1824">
        <f ca="1"/>
        <v>44795</v>
      </c>
      <c r="AR34" vm="1845">
        <f ca="1"/>
        <v>29.635000000000002</v>
      </c>
      <c r="AS34" vm="1824">
        <f ca="1"/>
        <v>44795</v>
      </c>
      <c r="AT34" vm="1846">
        <f ca="1"/>
        <v>28.375</v>
      </c>
      <c r="AU34" vm="1824">
        <f ca="1"/>
        <v>44795</v>
      </c>
      <c r="AV34" vm="1847">
        <f ca="1"/>
        <v>35.814999999999998</v>
      </c>
      <c r="AW34" vm="1824">
        <f ca="1"/>
        <v>44795</v>
      </c>
      <c r="AX34" vm="1848">
        <f ca="1"/>
        <v>96.8</v>
      </c>
      <c r="AY34" vm="1824">
        <f ca="1"/>
        <v>44795</v>
      </c>
      <c r="AZ34" vm="1849">
        <f ca="1"/>
        <v>14.922000000000001</v>
      </c>
      <c r="BA34" vm="1824">
        <f ca="1"/>
        <v>44795</v>
      </c>
      <c r="BB34" vm="1850">
        <f ca="1"/>
        <v>27.93</v>
      </c>
      <c r="BC34" vm="1824">
        <f ca="1"/>
        <v>44795</v>
      </c>
      <c r="BD34" vm="1851">
        <f ca="1"/>
        <v>58.26</v>
      </c>
      <c r="BE34" vm="1824">
        <f ca="1"/>
        <v>44795</v>
      </c>
      <c r="BF34" vm="1852">
        <f ca="1"/>
        <v>21.035</v>
      </c>
      <c r="BG34" vm="1824">
        <f ca="1"/>
        <v>44795</v>
      </c>
      <c r="BH34" vm="1853">
        <f ca="1"/>
        <v>17.899999999999999</v>
      </c>
      <c r="BI34" vm="1824">
        <f ca="1"/>
        <v>44795</v>
      </c>
      <c r="BJ34" vm="1854">
        <f ca="1"/>
        <v>38.945</v>
      </c>
      <c r="BK34" vm="1824">
        <f ca="1"/>
        <v>44795</v>
      </c>
      <c r="BL34" vm="1855">
        <f ca="1"/>
        <v>32.979999999999997</v>
      </c>
      <c r="BM34" vm="1824">
        <f ca="1"/>
        <v>44795</v>
      </c>
      <c r="BN34" vm="1856">
        <f ca="1"/>
        <v>17.36</v>
      </c>
      <c r="BO34" vm="1824">
        <f ca="1"/>
        <v>44795</v>
      </c>
      <c r="BP34" vm="1857">
        <f ca="1"/>
        <v>31.12</v>
      </c>
      <c r="BQ34" vm="1824">
        <f ca="1"/>
        <v>44795</v>
      </c>
      <c r="BR34" vm="1858">
        <f ca="1"/>
        <v>22.19</v>
      </c>
      <c r="BS34" vm="1824">
        <f ca="1"/>
        <v>44795</v>
      </c>
      <c r="BT34" vm="1859">
        <f ca="1"/>
        <v>99.08</v>
      </c>
      <c r="BU34" vm="1824">
        <f ca="1"/>
        <v>44795</v>
      </c>
      <c r="BV34" vm="1860">
        <f ca="1"/>
        <v>4772</v>
      </c>
      <c r="BW34" vm="1824">
        <f ca="1"/>
        <v>44795</v>
      </c>
      <c r="BX34" vm="1861">
        <f ca="1"/>
        <v>0.99609999999999999</v>
      </c>
      <c r="BY34" vm="1824">
        <f ca="1"/>
        <v>44795</v>
      </c>
      <c r="BZ34" vm="1862">
        <f ca="1"/>
        <v>1.0035000000000001</v>
      </c>
      <c r="CA34" vm="1824">
        <f ca="1"/>
        <v>44795</v>
      </c>
      <c r="CB34" vm="1863">
        <f ca="1"/>
        <v>0.85099999999999998</v>
      </c>
      <c r="CC34" vm="1824">
        <f ca="1"/>
        <v>44795</v>
      </c>
      <c r="CD34" vm="1864">
        <f ca="1"/>
        <v>6.8715000000000002</v>
      </c>
      <c r="CE34" vm="1865">
        <f ca="1"/>
        <v>44794</v>
      </c>
      <c r="CF34" vm="1866">
        <f ca="1"/>
        <v>20646</v>
      </c>
      <c r="CG34" vm="1824">
        <f ca="1"/>
        <v>44795</v>
      </c>
      <c r="CH34" vm="1867">
        <f ca="1"/>
        <v>59.3</v>
      </c>
      <c r="CI34" vm="1824">
        <f ca="1"/>
        <v>44795</v>
      </c>
      <c r="CJ34" vm="1868">
        <f ca="1"/>
        <v>137.52000000000001</v>
      </c>
      <c r="CK34" vm="1824">
        <f ca="1"/>
        <v>44795</v>
      </c>
      <c r="CL34" vm="1869">
        <f ca="1"/>
        <v>154.15</v>
      </c>
      <c r="CM34" vm="1824">
        <f ca="1"/>
        <v>44795</v>
      </c>
      <c r="CN34" vm="1870">
        <f ca="1"/>
        <v>129.41999999999999</v>
      </c>
      <c r="CO34" vm="1824">
        <f ca="1"/>
        <v>44795</v>
      </c>
      <c r="CP34" vm="1871">
        <f ca="1"/>
        <v>148.215</v>
      </c>
      <c r="CQ34" vm="1824">
        <f ca="1"/>
        <v>44795</v>
      </c>
      <c r="CR34" vm="1872">
        <f ca="1"/>
        <v>137.07</v>
      </c>
      <c r="CS34" vm="1824">
        <f ca="1"/>
        <v>44795</v>
      </c>
      <c r="CT34" vm="1873">
        <f ca="1"/>
        <v>92.628</v>
      </c>
      <c r="CU34" vm="1824">
        <f ca="1"/>
        <v>44795</v>
      </c>
      <c r="CV34" vm="1874">
        <f ca="1"/>
        <v>5.3029999999999999</v>
      </c>
      <c r="CW34" vm="807">
        <f ca="1"/>
        <v>44662</v>
      </c>
      <c r="CX34" vm="1875">
        <f ca="1"/>
        <v>16511.509999999998</v>
      </c>
      <c r="CY34" vm="1773">
        <f ca="1"/>
        <v>44788</v>
      </c>
      <c r="CZ34" vm="1876">
        <f ca="1"/>
        <v>20.6</v>
      </c>
    </row>
    <row r="35" spans="1:104" x14ac:dyDescent="0.25">
      <c r="A35" vm="1877">
        <f ca="1"/>
        <v>44802</v>
      </c>
      <c r="B35" vm="1878">
        <f ca="1"/>
        <v>84.400300000000001</v>
      </c>
      <c r="C35" vm="1877">
        <f ca="1"/>
        <v>44802</v>
      </c>
      <c r="D35" vm="1879">
        <f ca="1"/>
        <v>124.99</v>
      </c>
      <c r="E35" vm="1877">
        <f ca="1"/>
        <v>44802</v>
      </c>
      <c r="F35" vm="1880">
        <f ca="1"/>
        <v>74.599999999999994</v>
      </c>
      <c r="G35" vm="1877">
        <f ca="1"/>
        <v>44802</v>
      </c>
      <c r="H35" vm="1881">
        <f ca="1"/>
        <v>72.56</v>
      </c>
      <c r="I35" vm="1877">
        <f ca="1"/>
        <v>44802</v>
      </c>
      <c r="J35" vm="1882">
        <f ca="1"/>
        <v>132.85</v>
      </c>
      <c r="K35" vm="1877">
        <f ca="1"/>
        <v>44802</v>
      </c>
      <c r="L35" vm="1883">
        <f ca="1"/>
        <v>92.16</v>
      </c>
      <c r="M35" vm="1877">
        <f ca="1"/>
        <v>44802</v>
      </c>
      <c r="N35" vm="1884">
        <f ca="1"/>
        <v>79.959999999999994</v>
      </c>
      <c r="O35" vm="1877">
        <f ca="1"/>
        <v>44802</v>
      </c>
      <c r="P35" vm="1306">
        <f ca="1"/>
        <v>53.84</v>
      </c>
      <c r="Q35" vm="1877">
        <f ca="1"/>
        <v>44802</v>
      </c>
      <c r="R35" vm="1192">
        <f ca="1"/>
        <v>74.349999999999994</v>
      </c>
      <c r="S35" vm="1877">
        <f ca="1"/>
        <v>44802</v>
      </c>
      <c r="T35" vm="1885">
        <f ca="1"/>
        <v>155.49</v>
      </c>
      <c r="U35" vm="1877">
        <f ca="1"/>
        <v>44802</v>
      </c>
      <c r="V35" vm="1886">
        <f ca="1"/>
        <v>41.28</v>
      </c>
      <c r="W35" vm="1877">
        <f ca="1"/>
        <v>44802</v>
      </c>
      <c r="X35" vm="1887">
        <f ca="1"/>
        <v>32.89</v>
      </c>
      <c r="Y35" vm="1877">
        <f ca="1"/>
        <v>44802</v>
      </c>
      <c r="Z35" vm="1888">
        <f ca="1"/>
        <v>48.045000000000002</v>
      </c>
      <c r="AA35" vm="1877">
        <f ca="1"/>
        <v>44802</v>
      </c>
      <c r="AB35" vm="1889">
        <f ca="1"/>
        <v>12.11</v>
      </c>
      <c r="AC35" vm="1877">
        <f ca="1"/>
        <v>44802</v>
      </c>
      <c r="AD35" vm="1890">
        <f ca="1"/>
        <v>55.73</v>
      </c>
      <c r="AE35" vm="1877">
        <f ca="1"/>
        <v>44802</v>
      </c>
      <c r="AF35" vm="1891">
        <f ca="1"/>
        <v>107.48</v>
      </c>
      <c r="AG35" vm="1877">
        <f ca="1"/>
        <v>44802</v>
      </c>
      <c r="AH35" vm="1892">
        <f ca="1"/>
        <v>50.22</v>
      </c>
      <c r="AI35" vm="1877">
        <f ca="1"/>
        <v>44802</v>
      </c>
      <c r="AJ35" vm="1893">
        <f ca="1"/>
        <v>55.87</v>
      </c>
      <c r="AK35" vm="1877">
        <f ca="1"/>
        <v>44802</v>
      </c>
      <c r="AL35" vm="1894">
        <f ca="1"/>
        <v>77.709999999999994</v>
      </c>
      <c r="AM35" vm="1877">
        <f ca="1"/>
        <v>44802</v>
      </c>
      <c r="AN35" vm="1895">
        <f ca="1"/>
        <v>96.5</v>
      </c>
      <c r="AO35" vm="1877">
        <f ca="1"/>
        <v>44802</v>
      </c>
      <c r="AP35" vm="1896">
        <f ca="1"/>
        <v>59.56</v>
      </c>
      <c r="AQ35" vm="1877">
        <f ca="1"/>
        <v>44802</v>
      </c>
      <c r="AR35" vm="1897">
        <f ca="1"/>
        <v>28.695</v>
      </c>
      <c r="AS35" vm="1877">
        <f ca="1"/>
        <v>44802</v>
      </c>
      <c r="AT35" vm="1898">
        <f ca="1"/>
        <v>26.5</v>
      </c>
      <c r="AU35" vm="1877">
        <f ca="1"/>
        <v>44802</v>
      </c>
      <c r="AV35" vm="1899">
        <f ca="1"/>
        <v>33.799999999999997</v>
      </c>
      <c r="AW35" vm="1877">
        <f ca="1"/>
        <v>44802</v>
      </c>
      <c r="AX35" vm="1900">
        <f ca="1"/>
        <v>90.54</v>
      </c>
      <c r="AY35" vm="1877">
        <f ca="1"/>
        <v>44802</v>
      </c>
      <c r="AZ35" vm="1901">
        <f ca="1"/>
        <v>13.888</v>
      </c>
      <c r="BA35" vm="1877">
        <f ca="1"/>
        <v>44802</v>
      </c>
      <c r="BB35" vm="1902">
        <f ca="1"/>
        <v>26.29</v>
      </c>
      <c r="BC35" vm="1877">
        <f ca="1"/>
        <v>44802</v>
      </c>
      <c r="BD35" vm="1903">
        <f ca="1"/>
        <v>53.07</v>
      </c>
      <c r="BE35" vm="1877">
        <f ca="1"/>
        <v>44802</v>
      </c>
      <c r="BF35" vm="1904">
        <f ca="1"/>
        <v>20.45</v>
      </c>
      <c r="BG35" vm="1877">
        <f ca="1"/>
        <v>44802</v>
      </c>
      <c r="BH35" vm="1905">
        <f ca="1"/>
        <v>16.53</v>
      </c>
      <c r="BI35" vm="1877">
        <f ca="1"/>
        <v>44802</v>
      </c>
      <c r="BJ35" vm="1906">
        <f ca="1"/>
        <v>36.25</v>
      </c>
      <c r="BK35" vm="1877">
        <f ca="1"/>
        <v>44802</v>
      </c>
      <c r="BL35" vm="1907">
        <f ca="1"/>
        <v>32.47</v>
      </c>
      <c r="BM35" vm="1877">
        <f ca="1"/>
        <v>44802</v>
      </c>
      <c r="BN35" vm="1908">
        <f ca="1"/>
        <v>16.57</v>
      </c>
      <c r="BO35" vm="1877">
        <f ca="1"/>
        <v>44802</v>
      </c>
      <c r="BP35" vm="1909">
        <f ca="1"/>
        <v>29.3</v>
      </c>
      <c r="BQ35" vm="1877">
        <f ca="1"/>
        <v>44802</v>
      </c>
      <c r="BR35" vm="1910">
        <f ca="1"/>
        <v>20.45</v>
      </c>
      <c r="BS35" vm="1877">
        <f ca="1"/>
        <v>44802</v>
      </c>
      <c r="BT35" vm="1911">
        <f ca="1"/>
        <v>92.47</v>
      </c>
      <c r="BU35" vm="1877">
        <f ca="1"/>
        <v>44802</v>
      </c>
      <c r="BV35" vm="1912">
        <f ca="1"/>
        <v>4709.5</v>
      </c>
      <c r="BW35" vm="1877">
        <f ca="1"/>
        <v>44802</v>
      </c>
      <c r="BX35" vm="1913">
        <f ca="1"/>
        <v>0.99509999999999998</v>
      </c>
      <c r="BY35" vm="1877">
        <f ca="1"/>
        <v>44802</v>
      </c>
      <c r="BZ35" vm="1914">
        <f ca="1"/>
        <v>1.0044999999999999</v>
      </c>
      <c r="CA35" vm="1877">
        <f ca="1"/>
        <v>44802</v>
      </c>
      <c r="CB35" vm="1915">
        <f ca="1"/>
        <v>0.86870000000000003</v>
      </c>
      <c r="CC35" vm="1877">
        <f ca="1"/>
        <v>44802</v>
      </c>
      <c r="CD35" vm="1916">
        <f ca="1"/>
        <v>6.8985000000000003</v>
      </c>
      <c r="CE35" vm="1917">
        <f ca="1"/>
        <v>44801</v>
      </c>
      <c r="CF35" vm="1918">
        <f ca="1"/>
        <v>19976.25</v>
      </c>
      <c r="CG35" vm="1877">
        <f ca="1"/>
        <v>44802</v>
      </c>
      <c r="CH35" vm="1919">
        <f ca="1"/>
        <v>60.25</v>
      </c>
      <c r="CI35" vm="1877">
        <f ca="1"/>
        <v>44802</v>
      </c>
      <c r="CJ35" vm="1920">
        <f ca="1"/>
        <v>140.19999999999999</v>
      </c>
      <c r="CK35" vm="1877">
        <f ca="1"/>
        <v>44802</v>
      </c>
      <c r="CL35" vm="1921">
        <f ca="1"/>
        <v>151.375</v>
      </c>
      <c r="CM35" vm="1877">
        <f ca="1"/>
        <v>44802</v>
      </c>
      <c r="CN35" vm="1922">
        <f ca="1"/>
        <v>127.16500000000001</v>
      </c>
      <c r="CO35" vm="1877">
        <f ca="1"/>
        <v>44802</v>
      </c>
      <c r="CP35" vm="1923">
        <f ca="1"/>
        <v>144.91999999999999</v>
      </c>
      <c r="CQ35" vm="1877">
        <f ca="1"/>
        <v>44802</v>
      </c>
      <c r="CR35" vm="1924">
        <f ca="1"/>
        <v>135.69999999999999</v>
      </c>
      <c r="CS35" vm="1877">
        <f ca="1"/>
        <v>44802</v>
      </c>
      <c r="CT35" vm="1925">
        <f ca="1"/>
        <v>90.022000000000006</v>
      </c>
      <c r="CU35" vm="1877">
        <f ca="1"/>
        <v>44802</v>
      </c>
      <c r="CV35" vm="1926">
        <f ca="1"/>
        <v>5.2854000000000001</v>
      </c>
      <c r="CW35" vm="861">
        <f ca="1"/>
        <v>44669</v>
      </c>
      <c r="CX35" vm="1927">
        <f ca="1"/>
        <v>16056.87</v>
      </c>
      <c r="CY35" vm="1824">
        <f ca="1"/>
        <v>44795</v>
      </c>
      <c r="CZ35" vm="1928">
        <f ca="1"/>
        <v>25.56</v>
      </c>
    </row>
    <row r="36" spans="1:104" x14ac:dyDescent="0.25">
      <c r="A36" vm="1929">
        <f ca="1"/>
        <v>44810</v>
      </c>
      <c r="B36" vm="1930">
        <f ca="1"/>
        <v>85.835599999999999</v>
      </c>
      <c r="C36" vm="1929">
        <f ca="1"/>
        <v>44810</v>
      </c>
      <c r="D36" vm="1931">
        <f ca="1"/>
        <v>130.5</v>
      </c>
      <c r="E36" vm="1929">
        <f ca="1"/>
        <v>44810</v>
      </c>
      <c r="F36" vm="1932">
        <f ca="1"/>
        <v>77.38</v>
      </c>
      <c r="G36" vm="1929">
        <f ca="1"/>
        <v>44810</v>
      </c>
      <c r="H36" vm="1933">
        <f ca="1"/>
        <v>73.98</v>
      </c>
      <c r="I36" vm="1929">
        <f ca="1"/>
        <v>44810</v>
      </c>
      <c r="J36" vm="1934">
        <f ca="1"/>
        <v>137.19999999999999</v>
      </c>
      <c r="K36" vm="1929">
        <f ca="1"/>
        <v>44810</v>
      </c>
      <c r="L36" vm="1935">
        <f ca="1"/>
        <v>95.29</v>
      </c>
      <c r="M36" vm="1929">
        <f ca="1"/>
        <v>44810</v>
      </c>
      <c r="N36" vm="1936">
        <f ca="1"/>
        <v>80.599999999999994</v>
      </c>
      <c r="O36" vm="1929">
        <f ca="1"/>
        <v>44810</v>
      </c>
      <c r="P36" vm="1937">
        <f ca="1"/>
        <v>55.62</v>
      </c>
      <c r="Q36" vm="1929">
        <f ca="1"/>
        <v>44810</v>
      </c>
      <c r="R36" vm="1938">
        <f ca="1"/>
        <v>78.069999999999993</v>
      </c>
      <c r="S36" vm="1929">
        <f ca="1"/>
        <v>44810</v>
      </c>
      <c r="T36" vm="1939">
        <f ca="1"/>
        <v>164.48</v>
      </c>
      <c r="U36" vm="1929">
        <f ca="1"/>
        <v>44810</v>
      </c>
      <c r="V36" vm="1940">
        <f ca="1"/>
        <v>43.04</v>
      </c>
      <c r="W36" vm="1929">
        <f ca="1"/>
        <v>44810</v>
      </c>
      <c r="X36" vm="1941">
        <f ca="1"/>
        <v>34.36</v>
      </c>
      <c r="Y36" vm="1942">
        <f ca="1"/>
        <v>44809</v>
      </c>
      <c r="Z36" vm="1943">
        <f ca="1"/>
        <v>47.725000000000001</v>
      </c>
      <c r="AA36" vm="1942">
        <f ca="1"/>
        <v>44809</v>
      </c>
      <c r="AB36" vm="1944">
        <f ca="1"/>
        <v>12.8</v>
      </c>
      <c r="AC36" vm="1942">
        <f ca="1"/>
        <v>44809</v>
      </c>
      <c r="AD36" vm="440">
        <f ca="1"/>
        <v>58.97</v>
      </c>
      <c r="AE36" vm="1942">
        <f ca="1"/>
        <v>44809</v>
      </c>
      <c r="AF36" vm="1945">
        <f ca="1"/>
        <v>110.86</v>
      </c>
      <c r="AG36" vm="1942">
        <f ca="1"/>
        <v>44809</v>
      </c>
      <c r="AH36" vm="1946">
        <f ca="1"/>
        <v>52.73</v>
      </c>
      <c r="AI36" vm="1942">
        <f ca="1"/>
        <v>44809</v>
      </c>
      <c r="AJ36" vm="1947">
        <f ca="1"/>
        <v>58.56</v>
      </c>
      <c r="AK36" vm="1942">
        <f ca="1"/>
        <v>44809</v>
      </c>
      <c r="AL36" vm="1948">
        <f ca="1"/>
        <v>77.08</v>
      </c>
      <c r="AM36" vm="1942">
        <f ca="1"/>
        <v>44809</v>
      </c>
      <c r="AN36" vm="340">
        <f ca="1"/>
        <v>99.82</v>
      </c>
      <c r="AO36" vm="1942">
        <f ca="1"/>
        <v>44809</v>
      </c>
      <c r="AP36" vm="1949">
        <f ca="1"/>
        <v>61.61</v>
      </c>
      <c r="AQ36" vm="1942">
        <f ca="1"/>
        <v>44809</v>
      </c>
      <c r="AR36" vm="1950">
        <f ca="1"/>
        <v>29.89</v>
      </c>
      <c r="AS36" vm="1942">
        <f ca="1"/>
        <v>44809</v>
      </c>
      <c r="AT36" vm="1951">
        <f ca="1"/>
        <v>27.475000000000001</v>
      </c>
      <c r="AU36" vm="1942">
        <f ca="1"/>
        <v>44809</v>
      </c>
      <c r="AV36" vm="1952">
        <f ca="1"/>
        <v>33.814999999999998</v>
      </c>
      <c r="AW36" vm="1942">
        <f ca="1"/>
        <v>44809</v>
      </c>
      <c r="AX36" vm="1953">
        <f ca="1"/>
        <v>91.04</v>
      </c>
      <c r="AY36" vm="1942">
        <f ca="1"/>
        <v>44809</v>
      </c>
      <c r="AZ36" vm="1954">
        <f ca="1"/>
        <v>14.141999999999999</v>
      </c>
      <c r="BA36" vm="1942">
        <f ca="1"/>
        <v>44809</v>
      </c>
      <c r="BB36" vm="1955">
        <f ca="1"/>
        <v>26.72</v>
      </c>
      <c r="BC36" vm="1942">
        <f ca="1"/>
        <v>44809</v>
      </c>
      <c r="BD36" vm="1956">
        <f ca="1"/>
        <v>55.53</v>
      </c>
      <c r="BE36" vm="1942">
        <f ca="1"/>
        <v>44809</v>
      </c>
      <c r="BF36" vm="1957">
        <f ca="1"/>
        <v>20.355</v>
      </c>
      <c r="BG36" vm="1942">
        <f ca="1"/>
        <v>44809</v>
      </c>
      <c r="BH36" vm="1958">
        <f ca="1"/>
        <v>17.222000000000001</v>
      </c>
      <c r="BI36" vm="1942">
        <f ca="1"/>
        <v>44809</v>
      </c>
      <c r="BJ36" vm="1959">
        <f ca="1"/>
        <v>37.414999999999999</v>
      </c>
      <c r="BK36" vm="1929">
        <f ca="1"/>
        <v>44810</v>
      </c>
      <c r="BL36" vm="1960">
        <f ca="1"/>
        <v>32.58</v>
      </c>
      <c r="BM36" vm="1929">
        <f ca="1"/>
        <v>44810</v>
      </c>
      <c r="BN36" vm="1961">
        <f ca="1"/>
        <v>17.32</v>
      </c>
      <c r="BO36" vm="1929">
        <f ca="1"/>
        <v>44810</v>
      </c>
      <c r="BP36" vm="1962">
        <f ca="1"/>
        <v>29.16</v>
      </c>
      <c r="BQ36" vm="1929">
        <f ca="1"/>
        <v>44810</v>
      </c>
      <c r="BR36" vm="1963">
        <f ca="1"/>
        <v>21.37</v>
      </c>
      <c r="BS36" vm="1929">
        <f ca="1"/>
        <v>44810</v>
      </c>
      <c r="BT36" vm="1964">
        <f ca="1"/>
        <v>103.52</v>
      </c>
      <c r="BU36" vm="1942">
        <f ca="1"/>
        <v>44809</v>
      </c>
      <c r="BV36" vm="1965">
        <f ca="1"/>
        <v>4789.5</v>
      </c>
      <c r="BW36" vm="1942">
        <f ca="1"/>
        <v>44809</v>
      </c>
      <c r="BX36" vm="1966">
        <f ca="1"/>
        <v>1.0039</v>
      </c>
      <c r="BY36" vm="1942">
        <f ca="1"/>
        <v>44809</v>
      </c>
      <c r="BZ36" vm="1967">
        <f ca="1"/>
        <v>0.99570000000000003</v>
      </c>
      <c r="CA36" vm="1942">
        <f ca="1"/>
        <v>44809</v>
      </c>
      <c r="CB36" vm="1968">
        <f ca="1"/>
        <v>0.86270000000000002</v>
      </c>
      <c r="CC36" vm="1942">
        <f ca="1"/>
        <v>44809</v>
      </c>
      <c r="CD36" vm="1969">
        <f ca="1"/>
        <v>6.9240000000000004</v>
      </c>
      <c r="CE36" vm="1970">
        <f ca="1"/>
        <v>44808</v>
      </c>
      <c r="CF36" vm="1971">
        <f ca="1"/>
        <v>21296.53</v>
      </c>
      <c r="CG36" vm="1942">
        <f ca="1"/>
        <v>44809</v>
      </c>
      <c r="CH36" vm="1712">
        <f ca="1"/>
        <v>60.5</v>
      </c>
      <c r="CI36" vm="1942">
        <f ca="1"/>
        <v>44809</v>
      </c>
      <c r="CJ36" vm="1972">
        <f ca="1"/>
        <v>142.52000000000001</v>
      </c>
      <c r="CK36" vm="1942">
        <f ca="1"/>
        <v>44809</v>
      </c>
      <c r="CL36" vm="1973">
        <f ca="1"/>
        <v>151.13999999999999</v>
      </c>
      <c r="CM36" vm="1942">
        <f ca="1"/>
        <v>44809</v>
      </c>
      <c r="CN36" vm="1974">
        <f ca="1"/>
        <v>126.505</v>
      </c>
      <c r="CO36" vm="1942">
        <f ca="1"/>
        <v>44809</v>
      </c>
      <c r="CP36" vm="1975">
        <f ca="1"/>
        <v>144.91499999999999</v>
      </c>
      <c r="CQ36" vm="1942">
        <f ca="1"/>
        <v>44809</v>
      </c>
      <c r="CR36" vm="1976">
        <f ca="1"/>
        <v>134.43</v>
      </c>
      <c r="CS36" vm="1942">
        <f ca="1"/>
        <v>44809</v>
      </c>
      <c r="CT36" vm="1977">
        <f ca="1"/>
        <v>91.947999999999993</v>
      </c>
      <c r="CU36" vm="1942">
        <f ca="1"/>
        <v>44809</v>
      </c>
      <c r="CV36" vm="1978">
        <f ca="1"/>
        <v>5.2294</v>
      </c>
      <c r="CW36" vm="916">
        <f ca="1"/>
        <v>44676</v>
      </c>
      <c r="CX36" vm="1979">
        <f ca="1"/>
        <v>15615.25</v>
      </c>
      <c r="CY36" vm="1877">
        <f ca="1"/>
        <v>44802</v>
      </c>
      <c r="CZ36" vm="1980">
        <f ca="1"/>
        <v>25.47</v>
      </c>
    </row>
    <row r="37" spans="1:104" x14ac:dyDescent="0.25">
      <c r="A37" vm="1981">
        <f ca="1"/>
        <v>44816</v>
      </c>
      <c r="B37" vm="1982">
        <f ca="1"/>
        <v>82.188100000000006</v>
      </c>
      <c r="C37" vm="1981">
        <f ca="1"/>
        <v>44816</v>
      </c>
      <c r="D37" vm="1983">
        <f ca="1"/>
        <v>127.45</v>
      </c>
      <c r="E37" vm="1981">
        <f ca="1"/>
        <v>44816</v>
      </c>
      <c r="F37" vm="1984">
        <f ca="1"/>
        <v>74.47</v>
      </c>
      <c r="G37" vm="1981">
        <f ca="1"/>
        <v>44816</v>
      </c>
      <c r="H37" vm="1985">
        <f ca="1"/>
        <v>71.33</v>
      </c>
      <c r="I37" vm="1981">
        <f ca="1"/>
        <v>44816</v>
      </c>
      <c r="J37" vm="1986">
        <f ca="1"/>
        <v>128.71</v>
      </c>
      <c r="K37" vm="1981">
        <f ca="1"/>
        <v>44816</v>
      </c>
      <c r="L37" vm="1987">
        <f ca="1"/>
        <v>89.21</v>
      </c>
      <c r="M37" vm="1981">
        <f ca="1"/>
        <v>44816</v>
      </c>
      <c r="N37" vm="1988">
        <f ca="1"/>
        <v>78.44</v>
      </c>
      <c r="O37" vm="1981">
        <f ca="1"/>
        <v>44816</v>
      </c>
      <c r="P37" vm="1989">
        <f ca="1"/>
        <v>52.14</v>
      </c>
      <c r="Q37" vm="1981">
        <f ca="1"/>
        <v>44816</v>
      </c>
      <c r="R37" vm="1461">
        <f ca="1"/>
        <v>72.900000000000006</v>
      </c>
      <c r="S37" vm="1981">
        <f ca="1"/>
        <v>44816</v>
      </c>
      <c r="T37" vm="1990">
        <f ca="1"/>
        <v>157.94</v>
      </c>
      <c r="U37" vm="1981">
        <f ca="1"/>
        <v>44816</v>
      </c>
      <c r="V37" vm="1991">
        <f ca="1"/>
        <v>40.35</v>
      </c>
      <c r="W37" vm="1981">
        <f ca="1"/>
        <v>44816</v>
      </c>
      <c r="X37" vm="1992">
        <f ca="1"/>
        <v>33.06</v>
      </c>
      <c r="Y37" vm="1981">
        <f ca="1"/>
        <v>44816</v>
      </c>
      <c r="Z37" vm="1993">
        <f ca="1"/>
        <v>47.685000000000002</v>
      </c>
      <c r="AA37" vm="1981">
        <f ca="1"/>
        <v>44816</v>
      </c>
      <c r="AB37" vm="1994">
        <f ca="1"/>
        <v>12.984</v>
      </c>
      <c r="AC37" vm="1981">
        <f ca="1"/>
        <v>44816</v>
      </c>
      <c r="AD37" vm="1206">
        <f ca="1"/>
        <v>57.11</v>
      </c>
      <c r="AE37" vm="1981">
        <f ca="1"/>
        <v>44816</v>
      </c>
      <c r="AF37" vm="1995">
        <f ca="1"/>
        <v>106.22</v>
      </c>
      <c r="AG37" vm="1981">
        <f ca="1"/>
        <v>44816</v>
      </c>
      <c r="AH37" vm="1996">
        <f ca="1"/>
        <v>50.77</v>
      </c>
      <c r="AI37" vm="1981">
        <f ca="1"/>
        <v>44816</v>
      </c>
      <c r="AJ37" vm="1997">
        <f ca="1"/>
        <v>57.06</v>
      </c>
      <c r="AK37" vm="1981">
        <f ca="1"/>
        <v>44816</v>
      </c>
      <c r="AL37" vm="1998">
        <f ca="1"/>
        <v>75.83</v>
      </c>
      <c r="AM37" vm="1981">
        <f ca="1"/>
        <v>44816</v>
      </c>
      <c r="AN37" vm="1999">
        <f ca="1"/>
        <v>96.26</v>
      </c>
      <c r="AO37" vm="1981">
        <f ca="1"/>
        <v>44816</v>
      </c>
      <c r="AP37" vm="2000">
        <f ca="1"/>
        <v>58.71</v>
      </c>
      <c r="AQ37" vm="1981">
        <f ca="1"/>
        <v>44816</v>
      </c>
      <c r="AR37" vm="2001">
        <f ca="1"/>
        <v>30.07</v>
      </c>
      <c r="AS37" vm="1981">
        <f ca="1"/>
        <v>44816</v>
      </c>
      <c r="AT37" vm="2002">
        <f ca="1"/>
        <v>26.71</v>
      </c>
      <c r="AU37" vm="1981">
        <f ca="1"/>
        <v>44816</v>
      </c>
      <c r="AV37" vm="2003">
        <f ca="1"/>
        <v>32.700000000000003</v>
      </c>
      <c r="AW37" vm="1981">
        <f ca="1"/>
        <v>44816</v>
      </c>
      <c r="AX37" vm="2004">
        <f ca="1"/>
        <v>89.6</v>
      </c>
      <c r="AY37" vm="1981">
        <f ca="1"/>
        <v>44816</v>
      </c>
      <c r="AZ37" vm="2005">
        <f ca="1"/>
        <v>13.492000000000001</v>
      </c>
      <c r="BA37" vm="1981">
        <f ca="1"/>
        <v>44816</v>
      </c>
      <c r="BB37" vm="2006">
        <f ca="1"/>
        <v>26.465</v>
      </c>
      <c r="BC37" vm="1981">
        <f ca="1"/>
        <v>44816</v>
      </c>
      <c r="BD37" vm="2007">
        <f ca="1"/>
        <v>52.34</v>
      </c>
      <c r="BE37" vm="1981">
        <f ca="1"/>
        <v>44816</v>
      </c>
      <c r="BF37" vm="2008">
        <f ca="1"/>
        <v>19.68</v>
      </c>
      <c r="BG37" vm="1981">
        <f ca="1"/>
        <v>44816</v>
      </c>
      <c r="BH37" vm="2009">
        <f ca="1"/>
        <v>16.814</v>
      </c>
      <c r="BI37" vm="1981">
        <f ca="1"/>
        <v>44816</v>
      </c>
      <c r="BJ37" vm="2010">
        <f ca="1"/>
        <v>36.615000000000002</v>
      </c>
      <c r="BK37" vm="1981">
        <f ca="1"/>
        <v>44816</v>
      </c>
      <c r="BL37" vm="2011">
        <f ca="1"/>
        <v>31.75</v>
      </c>
      <c r="BM37" vm="1981">
        <f ca="1"/>
        <v>44816</v>
      </c>
      <c r="BN37" vm="2012">
        <f ca="1"/>
        <v>17.989999999999998</v>
      </c>
      <c r="BO37" vm="1981">
        <f ca="1"/>
        <v>44816</v>
      </c>
      <c r="BP37" vm="2013">
        <f ca="1"/>
        <v>28.89</v>
      </c>
      <c r="BQ37" vm="1981">
        <f ca="1"/>
        <v>44816</v>
      </c>
      <c r="BR37" vm="2014">
        <f ca="1"/>
        <v>21.31</v>
      </c>
      <c r="BS37" vm="1981">
        <f ca="1"/>
        <v>44816</v>
      </c>
      <c r="BT37" vm="2015">
        <f ca="1"/>
        <v>93.51</v>
      </c>
      <c r="BU37" vm="1981">
        <f ca="1"/>
        <v>44816</v>
      </c>
      <c r="BV37" vm="2016">
        <f ca="1"/>
        <v>4601</v>
      </c>
      <c r="BW37" vm="1981">
        <f ca="1"/>
        <v>44816</v>
      </c>
      <c r="BX37" vm="2017">
        <f ca="1"/>
        <v>1.0015000000000001</v>
      </c>
      <c r="BY37" vm="1981">
        <f ca="1"/>
        <v>44816</v>
      </c>
      <c r="BZ37" vm="2018">
        <f ca="1"/>
        <v>0.99809999999999999</v>
      </c>
      <c r="CA37" vm="1981">
        <f ca="1"/>
        <v>44816</v>
      </c>
      <c r="CB37" vm="2019">
        <f ca="1"/>
        <v>0.876</v>
      </c>
      <c r="CC37" vm="1981">
        <f ca="1"/>
        <v>44816</v>
      </c>
      <c r="CD37" vm="2020">
        <f ca="1"/>
        <v>6.9798999999999998</v>
      </c>
      <c r="CE37" vm="2021">
        <f ca="1"/>
        <v>44815</v>
      </c>
      <c r="CF37" vm="2022">
        <f ca="1"/>
        <v>19750</v>
      </c>
      <c r="CG37" vm="1981">
        <f ca="1"/>
        <v>44816</v>
      </c>
      <c r="CH37" vm="1124">
        <f ca="1"/>
        <v>59.5</v>
      </c>
      <c r="CI37" vm="1981">
        <f ca="1"/>
        <v>44816</v>
      </c>
      <c r="CJ37" vm="2023">
        <f ca="1"/>
        <v>142.91</v>
      </c>
      <c r="CK37" vm="1981">
        <f ca="1"/>
        <v>44816</v>
      </c>
      <c r="CL37" vm="2024">
        <f ca="1"/>
        <v>149.29499999999999</v>
      </c>
      <c r="CM37" vm="1981">
        <f ca="1"/>
        <v>44816</v>
      </c>
      <c r="CN37" vm="2025">
        <f ca="1"/>
        <v>125.38</v>
      </c>
      <c r="CO37" vm="1981">
        <f ca="1"/>
        <v>44816</v>
      </c>
      <c r="CP37" vm="2026">
        <f ca="1"/>
        <v>143.44999999999999</v>
      </c>
      <c r="CQ37" vm="1981">
        <f ca="1"/>
        <v>44816</v>
      </c>
      <c r="CR37" vm="2027">
        <f ca="1"/>
        <v>134.11000000000001</v>
      </c>
      <c r="CS37" vm="1981">
        <f ca="1"/>
        <v>44816</v>
      </c>
      <c r="CT37" vm="2028">
        <f ca="1"/>
        <v>89.477999999999994</v>
      </c>
      <c r="CU37" vm="1981">
        <f ca="1"/>
        <v>44816</v>
      </c>
      <c r="CV37" vm="2029">
        <f ca="1"/>
        <v>5.1985999999999999</v>
      </c>
      <c r="CW37" vm="971">
        <f ca="1"/>
        <v>44683</v>
      </c>
      <c r="CX37" vm="2030">
        <f ca="1"/>
        <v>15566.56</v>
      </c>
      <c r="CY37" vm="1942">
        <f ca="1"/>
        <v>44809</v>
      </c>
      <c r="CZ37" vm="2031">
        <f ca="1"/>
        <v>22.79</v>
      </c>
    </row>
    <row r="38" spans="1:104" x14ac:dyDescent="0.25">
      <c r="A38" vm="2032">
        <f ca="1"/>
        <v>44823</v>
      </c>
      <c r="B38" vm="2033">
        <f ca="1"/>
        <v>76.715400000000002</v>
      </c>
      <c r="C38" vm="2032">
        <f ca="1"/>
        <v>44823</v>
      </c>
      <c r="D38" vm="2034">
        <f ca="1"/>
        <v>122.73</v>
      </c>
      <c r="E38" vm="2032">
        <f ca="1"/>
        <v>44823</v>
      </c>
      <c r="F38" vm="2035">
        <f ca="1"/>
        <v>71.760000000000005</v>
      </c>
      <c r="G38" vm="2032">
        <f ca="1"/>
        <v>44823</v>
      </c>
      <c r="H38" vm="2036">
        <f ca="1"/>
        <v>69.38</v>
      </c>
      <c r="I38" vm="2032">
        <f ca="1"/>
        <v>44823</v>
      </c>
      <c r="J38" vm="2037">
        <f ca="1"/>
        <v>123.74</v>
      </c>
      <c r="K38" vm="2032">
        <f ca="1"/>
        <v>44823</v>
      </c>
      <c r="L38" vm="2038">
        <f ca="1"/>
        <v>84.75</v>
      </c>
      <c r="M38" vm="2032">
        <f ca="1"/>
        <v>44823</v>
      </c>
      <c r="N38" vm="2039">
        <f ca="1"/>
        <v>70.48</v>
      </c>
      <c r="O38" vm="2032">
        <f ca="1"/>
        <v>44823</v>
      </c>
      <c r="P38" vm="2040">
        <f ca="1"/>
        <v>49.11</v>
      </c>
      <c r="Q38" vm="2032">
        <f ca="1"/>
        <v>44823</v>
      </c>
      <c r="R38" vm="2041">
        <f ca="1"/>
        <v>68.430000000000007</v>
      </c>
      <c r="S38" vm="2032">
        <f ca="1"/>
        <v>44823</v>
      </c>
      <c r="T38" vm="2042">
        <f ca="1"/>
        <v>146.41999999999999</v>
      </c>
      <c r="U38" vm="2032">
        <f ca="1"/>
        <v>44823</v>
      </c>
      <c r="V38" vm="2043">
        <f ca="1"/>
        <v>37.46</v>
      </c>
      <c r="W38" vm="2032">
        <f ca="1"/>
        <v>44823</v>
      </c>
      <c r="X38" vm="2044">
        <f ca="1"/>
        <v>31.05</v>
      </c>
      <c r="Y38" vm="2032">
        <f ca="1"/>
        <v>44823</v>
      </c>
      <c r="Z38" vm="2045">
        <f ca="1"/>
        <v>45.305</v>
      </c>
      <c r="AA38" vm="2032">
        <f ca="1"/>
        <v>44823</v>
      </c>
      <c r="AB38" vm="2046">
        <f ca="1"/>
        <v>12.458</v>
      </c>
      <c r="AC38" vm="2032">
        <f ca="1"/>
        <v>44823</v>
      </c>
      <c r="AD38" vm="2047">
        <f ca="1"/>
        <v>53.42</v>
      </c>
      <c r="AE38" vm="2032">
        <f ca="1"/>
        <v>44823</v>
      </c>
      <c r="AF38" vm="2048">
        <f ca="1"/>
        <v>103.84</v>
      </c>
      <c r="AG38" vm="2032">
        <f ca="1"/>
        <v>44823</v>
      </c>
      <c r="AH38" vm="2049">
        <f ca="1"/>
        <v>47.29</v>
      </c>
      <c r="AI38" vm="2032">
        <f ca="1"/>
        <v>44823</v>
      </c>
      <c r="AJ38" vm="2050">
        <f ca="1"/>
        <v>53.26</v>
      </c>
      <c r="AK38" vm="2032">
        <f ca="1"/>
        <v>44823</v>
      </c>
      <c r="AL38" vm="2051">
        <f ca="1"/>
        <v>74.92</v>
      </c>
      <c r="AM38" vm="2032">
        <f ca="1"/>
        <v>44823</v>
      </c>
      <c r="AN38" vm="2052">
        <f ca="1"/>
        <v>92.34</v>
      </c>
      <c r="AO38" vm="2032">
        <f ca="1"/>
        <v>44823</v>
      </c>
      <c r="AP38" vm="2053">
        <f ca="1"/>
        <v>55.88</v>
      </c>
      <c r="AQ38" vm="2032">
        <f ca="1"/>
        <v>44823</v>
      </c>
      <c r="AR38" vm="2054">
        <f ca="1"/>
        <v>28.614999999999998</v>
      </c>
      <c r="AS38" vm="2032">
        <f ca="1"/>
        <v>44823</v>
      </c>
      <c r="AT38" vm="2055">
        <f ca="1"/>
        <v>25.6</v>
      </c>
      <c r="AU38" vm="2032">
        <f ca="1"/>
        <v>44823</v>
      </c>
      <c r="AV38" vm="2056">
        <f ca="1"/>
        <v>31.105</v>
      </c>
      <c r="AW38" vm="2032">
        <f ca="1"/>
        <v>44823</v>
      </c>
      <c r="AX38" vm="2057">
        <f ca="1"/>
        <v>86.05</v>
      </c>
      <c r="AY38" vm="2032">
        <f ca="1"/>
        <v>44823</v>
      </c>
      <c r="AZ38" vm="2058">
        <f ca="1"/>
        <v>12.016</v>
      </c>
      <c r="BA38" vm="2032">
        <f ca="1"/>
        <v>44823</v>
      </c>
      <c r="BB38" vm="2059">
        <f ca="1"/>
        <v>24.875</v>
      </c>
      <c r="BC38" vm="2032">
        <f ca="1"/>
        <v>44823</v>
      </c>
      <c r="BD38" vm="2060">
        <f ca="1"/>
        <v>49.814999999999998</v>
      </c>
      <c r="BE38" vm="2032">
        <f ca="1"/>
        <v>44823</v>
      </c>
      <c r="BF38" vm="2061">
        <f ca="1"/>
        <v>18.692</v>
      </c>
      <c r="BG38" vm="2032">
        <f ca="1"/>
        <v>44823</v>
      </c>
      <c r="BH38" vm="2062">
        <f ca="1"/>
        <v>15.436</v>
      </c>
      <c r="BI38" vm="2032">
        <f ca="1"/>
        <v>44823</v>
      </c>
      <c r="BJ38" vm="2063">
        <f ca="1"/>
        <v>35.134999999999998</v>
      </c>
      <c r="BK38" vm="2032">
        <f ca="1"/>
        <v>44823</v>
      </c>
      <c r="BL38" vm="2064">
        <f ca="1"/>
        <v>31.18</v>
      </c>
      <c r="BM38" vm="2032">
        <f ca="1"/>
        <v>44823</v>
      </c>
      <c r="BN38" vm="1856">
        <f ca="1"/>
        <v>17.36</v>
      </c>
      <c r="BO38" vm="2032">
        <f ca="1"/>
        <v>44823</v>
      </c>
      <c r="BP38" vm="2065">
        <f ca="1"/>
        <v>27.29</v>
      </c>
      <c r="BQ38" vm="2032">
        <f ca="1"/>
        <v>44823</v>
      </c>
      <c r="BR38" vm="2066">
        <f ca="1"/>
        <v>20.12</v>
      </c>
      <c r="BS38" vm="2032">
        <f ca="1"/>
        <v>44823</v>
      </c>
      <c r="BT38" vm="2067">
        <f ca="1"/>
        <v>85.85</v>
      </c>
      <c r="BU38" vm="2032">
        <f ca="1"/>
        <v>44823</v>
      </c>
      <c r="BV38" vm="2068">
        <f ca="1"/>
        <v>4563</v>
      </c>
      <c r="BW38" vm="2032">
        <f ca="1"/>
        <v>44823</v>
      </c>
      <c r="BX38" vm="2069">
        <f ca="1"/>
        <v>0.96899999999999997</v>
      </c>
      <c r="BY38" vm="2032">
        <f ca="1"/>
        <v>44823</v>
      </c>
      <c r="BZ38" vm="2070">
        <f ca="1"/>
        <v>1.0316000000000001</v>
      </c>
      <c r="CA38" vm="2032">
        <f ca="1"/>
        <v>44823</v>
      </c>
      <c r="CB38" vm="2071">
        <f ca="1"/>
        <v>0.92079999999999995</v>
      </c>
      <c r="CC38" vm="2032">
        <f ca="1"/>
        <v>44823</v>
      </c>
      <c r="CD38" vm="2072">
        <f ca="1"/>
        <v>7.1265999999999998</v>
      </c>
      <c r="CE38" vm="2073">
        <f ca="1"/>
        <v>44822</v>
      </c>
      <c r="CF38" vm="2074">
        <f ca="1"/>
        <v>18849</v>
      </c>
      <c r="CG38" vm="2032">
        <f ca="1"/>
        <v>44823</v>
      </c>
      <c r="CH38" vm="2075">
        <f ca="1"/>
        <v>56.875</v>
      </c>
      <c r="CI38" vm="2032">
        <f ca="1"/>
        <v>44823</v>
      </c>
      <c r="CJ38" vm="2076">
        <f ca="1"/>
        <v>143.32</v>
      </c>
      <c r="CK38" vm="2032">
        <f ca="1"/>
        <v>44823</v>
      </c>
      <c r="CL38" vm="2077">
        <f ca="1"/>
        <v>147.80000000000001</v>
      </c>
      <c r="CM38" vm="2032">
        <f ca="1"/>
        <v>44823</v>
      </c>
      <c r="CN38" vm="2078">
        <f ca="1"/>
        <v>123.72</v>
      </c>
      <c r="CO38" vm="2032">
        <f ca="1"/>
        <v>44823</v>
      </c>
      <c r="CP38" vm="2079">
        <f ca="1"/>
        <v>141.86000000000001</v>
      </c>
      <c r="CQ38" vm="2032">
        <f ca="1"/>
        <v>44823</v>
      </c>
      <c r="CR38" vm="2080">
        <f ca="1"/>
        <v>131.81</v>
      </c>
      <c r="CS38" vm="2032">
        <f ca="1"/>
        <v>44823</v>
      </c>
      <c r="CT38" vm="2081">
        <f ca="1"/>
        <v>90.572000000000003</v>
      </c>
      <c r="CU38" vm="2032">
        <f ca="1"/>
        <v>44823</v>
      </c>
      <c r="CV38" vm="2082">
        <f ca="1"/>
        <v>5.24</v>
      </c>
      <c r="CW38" vm="1026">
        <f ca="1"/>
        <v>44690</v>
      </c>
      <c r="CX38" vm="2083">
        <f ca="1"/>
        <v>15257.36</v>
      </c>
      <c r="CY38" vm="1981">
        <f ca="1"/>
        <v>44816</v>
      </c>
      <c r="CZ38" vm="2084">
        <f ca="1"/>
        <v>26.3</v>
      </c>
    </row>
    <row r="39" spans="1:104" x14ac:dyDescent="0.25">
      <c r="A39" vm="2085">
        <f ca="1"/>
        <v>44830</v>
      </c>
      <c r="B39" vm="2086">
        <f ca="1"/>
        <v>76.83</v>
      </c>
      <c r="C39" vm="2085">
        <f ca="1"/>
        <v>44830</v>
      </c>
      <c r="D39" vm="2087">
        <f ca="1"/>
        <v>121.11</v>
      </c>
      <c r="E39" vm="2085">
        <f ca="1"/>
        <v>44830</v>
      </c>
      <c r="F39" vm="2088">
        <f ca="1"/>
        <v>65.510000000000005</v>
      </c>
      <c r="G39" vm="2085">
        <f ca="1"/>
        <v>44830</v>
      </c>
      <c r="H39" vm="2089">
        <f ca="1"/>
        <v>66.73</v>
      </c>
      <c r="I39" vm="2085">
        <f ca="1"/>
        <v>44830</v>
      </c>
      <c r="J39" vm="2090">
        <f ca="1"/>
        <v>118.78</v>
      </c>
      <c r="K39" vm="2085">
        <f ca="1"/>
        <v>44830</v>
      </c>
      <c r="L39" vm="1830">
        <f ca="1"/>
        <v>82.84</v>
      </c>
      <c r="M39" vm="2085">
        <f ca="1"/>
        <v>44830</v>
      </c>
      <c r="N39" vm="2091">
        <f ca="1"/>
        <v>72.02</v>
      </c>
      <c r="O39" vm="2085">
        <f ca="1"/>
        <v>44830</v>
      </c>
      <c r="P39" vm="2092">
        <f ca="1"/>
        <v>47.89</v>
      </c>
      <c r="Q39" vm="2085">
        <f ca="1"/>
        <v>44830</v>
      </c>
      <c r="R39" vm="2093">
        <f ca="1"/>
        <v>68.010000000000005</v>
      </c>
      <c r="S39" vm="2085">
        <f ca="1"/>
        <v>44830</v>
      </c>
      <c r="T39" vm="2094">
        <f ca="1"/>
        <v>142.44999999999999</v>
      </c>
      <c r="U39" vm="2085">
        <f ca="1"/>
        <v>44830</v>
      </c>
      <c r="V39" vm="2095">
        <f ca="1"/>
        <v>36.01</v>
      </c>
      <c r="W39" vm="2085">
        <f ca="1"/>
        <v>44830</v>
      </c>
      <c r="X39" vm="2096">
        <f ca="1"/>
        <v>30.36</v>
      </c>
      <c r="Y39" vm="2085">
        <f ca="1"/>
        <v>44830</v>
      </c>
      <c r="Z39" vm="2097">
        <f ca="1"/>
        <v>44.13</v>
      </c>
      <c r="AA39" vm="2085">
        <f ca="1"/>
        <v>44830</v>
      </c>
      <c r="AB39" vm="2098">
        <f ca="1"/>
        <v>11.776</v>
      </c>
      <c r="AC39" vm="2085">
        <f ca="1"/>
        <v>44830</v>
      </c>
      <c r="AD39" vm="2053">
        <f ca="1"/>
        <v>55.88</v>
      </c>
      <c r="AE39" vm="2085">
        <f ca="1"/>
        <v>44830</v>
      </c>
      <c r="AF39" vm="2099">
        <f ca="1"/>
        <v>103.28</v>
      </c>
      <c r="AG39" vm="2085">
        <f ca="1"/>
        <v>44830</v>
      </c>
      <c r="AH39" vm="2100">
        <f ca="1"/>
        <v>47.174999999999997</v>
      </c>
      <c r="AI39" vm="2085">
        <f ca="1"/>
        <v>44830</v>
      </c>
      <c r="AJ39" vm="2101">
        <f ca="1"/>
        <v>52.36</v>
      </c>
      <c r="AK39" vm="2085">
        <f ca="1"/>
        <v>44830</v>
      </c>
      <c r="AL39" vm="2102">
        <f ca="1"/>
        <v>73.38</v>
      </c>
      <c r="AM39" vm="2085">
        <f ca="1"/>
        <v>44830</v>
      </c>
      <c r="AN39" vm="2103">
        <f ca="1"/>
        <v>92.63</v>
      </c>
      <c r="AO39" vm="2085">
        <f ca="1"/>
        <v>44830</v>
      </c>
      <c r="AP39" vm="2104">
        <f ca="1"/>
        <v>55.91</v>
      </c>
      <c r="AQ39" vm="2085">
        <f ca="1"/>
        <v>44830</v>
      </c>
      <c r="AR39" vm="2105">
        <f ca="1"/>
        <v>27.425000000000001</v>
      </c>
      <c r="AS39" vm="2085">
        <f ca="1"/>
        <v>44830</v>
      </c>
      <c r="AT39" vm="2106">
        <f ca="1"/>
        <v>25.45</v>
      </c>
      <c r="AU39" vm="2085">
        <f ca="1"/>
        <v>44830</v>
      </c>
      <c r="AV39" vm="2107">
        <f ca="1"/>
        <v>31.75</v>
      </c>
      <c r="AW39" vm="2085">
        <f ca="1"/>
        <v>44830</v>
      </c>
      <c r="AX39" vm="2108">
        <f ca="1"/>
        <v>85.79</v>
      </c>
      <c r="AY39" vm="2085">
        <f ca="1"/>
        <v>44830</v>
      </c>
      <c r="AZ39" vm="2109">
        <f ca="1"/>
        <v>11.37</v>
      </c>
      <c r="BA39" vm="2085">
        <f ca="1"/>
        <v>44830</v>
      </c>
      <c r="BB39" vm="2110">
        <f ca="1"/>
        <v>23.675000000000001</v>
      </c>
      <c r="BC39" vm="2085">
        <f ca="1"/>
        <v>44830</v>
      </c>
      <c r="BD39" vm="2111">
        <f ca="1"/>
        <v>49.104999999999997</v>
      </c>
      <c r="BE39" vm="2085">
        <f ca="1"/>
        <v>44830</v>
      </c>
      <c r="BF39" vm="2112">
        <f ca="1"/>
        <v>18.045999999999999</v>
      </c>
      <c r="BG39" vm="2085">
        <f ca="1"/>
        <v>44830</v>
      </c>
      <c r="BH39" vm="2113">
        <f ca="1"/>
        <v>15.734</v>
      </c>
      <c r="BI39" vm="2085">
        <f ca="1"/>
        <v>44830</v>
      </c>
      <c r="BJ39" vm="2114">
        <f ca="1"/>
        <v>33.07</v>
      </c>
      <c r="BK39" vm="2085">
        <f ca="1"/>
        <v>44830</v>
      </c>
      <c r="BL39" vm="2115">
        <f ca="1"/>
        <v>31.53</v>
      </c>
      <c r="BM39" vm="2085">
        <f ca="1"/>
        <v>44830</v>
      </c>
      <c r="BN39" vm="2116">
        <f ca="1"/>
        <v>17.5</v>
      </c>
      <c r="BO39" vm="2085">
        <f ca="1"/>
        <v>44830</v>
      </c>
      <c r="BP39" vm="2117">
        <f ca="1"/>
        <v>27.32</v>
      </c>
      <c r="BQ39" vm="2085">
        <f ca="1"/>
        <v>44830</v>
      </c>
      <c r="BR39" vm="1910">
        <f ca="1"/>
        <v>20.45</v>
      </c>
      <c r="BS39" vm="2085">
        <f ca="1"/>
        <v>44830</v>
      </c>
      <c r="BT39" vm="2118">
        <f ca="1"/>
        <v>83.33</v>
      </c>
      <c r="BU39" vm="2085">
        <f ca="1"/>
        <v>44830</v>
      </c>
      <c r="BV39" vm="2119">
        <f ca="1"/>
        <v>4409.5</v>
      </c>
      <c r="BW39" vm="2085">
        <f ca="1"/>
        <v>44830</v>
      </c>
      <c r="BX39" vm="2120">
        <f ca="1"/>
        <v>0.97989999999999999</v>
      </c>
      <c r="BY39" vm="2085">
        <f ca="1"/>
        <v>44830</v>
      </c>
      <c r="BZ39" vm="2121">
        <f ca="1"/>
        <v>1.0201</v>
      </c>
      <c r="CA39" vm="2085">
        <f ca="1"/>
        <v>44830</v>
      </c>
      <c r="CB39" vm="2122">
        <f ca="1"/>
        <v>0.89570000000000005</v>
      </c>
      <c r="CC39" vm="2085">
        <f ca="1"/>
        <v>44830</v>
      </c>
      <c r="CD39" vm="2123">
        <f ca="1"/>
        <v>7.1135000000000002</v>
      </c>
      <c r="CE39" vm="2124">
        <f ca="1"/>
        <v>44829</v>
      </c>
      <c r="CF39" vm="2125">
        <f ca="1"/>
        <v>19424</v>
      </c>
      <c r="CG39" vm="2085">
        <f ca="1"/>
        <v>44830</v>
      </c>
      <c r="CH39" vm="2126">
        <f ca="1"/>
        <v>59.2</v>
      </c>
      <c r="CI39" vm="2085">
        <f ca="1"/>
        <v>44830</v>
      </c>
      <c r="CJ39" vm="2127">
        <f ca="1"/>
        <v>144.75</v>
      </c>
      <c r="CK39" vm="2085">
        <f ca="1"/>
        <v>44830</v>
      </c>
      <c r="CL39" vm="2128">
        <f ca="1"/>
        <v>146.58000000000001</v>
      </c>
      <c r="CM39" vm="2085">
        <f ca="1"/>
        <v>44830</v>
      </c>
      <c r="CN39" vm="2129">
        <f ca="1"/>
        <v>122.66</v>
      </c>
      <c r="CO39" vm="2085">
        <f ca="1"/>
        <v>44830</v>
      </c>
      <c r="CP39" vm="2130">
        <f ca="1"/>
        <v>140.54499999999999</v>
      </c>
      <c r="CQ39" vm="2085">
        <f ca="1"/>
        <v>44830</v>
      </c>
      <c r="CR39" vm="2131">
        <f ca="1"/>
        <v>130.33000000000001</v>
      </c>
      <c r="CS39" vm="2085">
        <f ca="1"/>
        <v>44830</v>
      </c>
      <c r="CT39" vm="2132">
        <f ca="1"/>
        <v>89.236000000000004</v>
      </c>
      <c r="CU39" vm="2085">
        <f ca="1"/>
        <v>44830</v>
      </c>
      <c r="CV39" vm="2133">
        <f ca="1"/>
        <v>5.2054</v>
      </c>
      <c r="CW39" vm="1081">
        <f ca="1"/>
        <v>44697</v>
      </c>
      <c r="CX39" vm="2134">
        <f ca="1"/>
        <v>15080.98</v>
      </c>
      <c r="CY39" vm="2032">
        <f ca="1"/>
        <v>44823</v>
      </c>
      <c r="CZ39" vm="2135">
        <f ca="1"/>
        <v>29.92</v>
      </c>
    </row>
    <row r="40" spans="1:104" x14ac:dyDescent="0.25">
      <c r="A40" vm="2136">
        <f ca="1"/>
        <v>44837</v>
      </c>
      <c r="B40" vm="2137">
        <f ca="1"/>
        <v>79.097099999999998</v>
      </c>
      <c r="C40" vm="2136">
        <f ca="1"/>
        <v>44837</v>
      </c>
      <c r="D40" vm="2138">
        <f ca="1"/>
        <v>122.62</v>
      </c>
      <c r="E40" vm="2136">
        <f ca="1"/>
        <v>44837</v>
      </c>
      <c r="F40" vm="2139">
        <f ca="1"/>
        <v>63.76</v>
      </c>
      <c r="G40" vm="2136">
        <f ca="1"/>
        <v>44837</v>
      </c>
      <c r="H40" vm="2140">
        <f ca="1"/>
        <v>66.5</v>
      </c>
      <c r="I40" vm="2136">
        <f ca="1"/>
        <v>44837</v>
      </c>
      <c r="J40" vm="2141">
        <f ca="1"/>
        <v>120.77</v>
      </c>
      <c r="K40" vm="2136">
        <f ca="1"/>
        <v>44837</v>
      </c>
      <c r="L40" vm="2142">
        <f ca="1"/>
        <v>85.16</v>
      </c>
      <c r="M40" vm="2136">
        <f ca="1"/>
        <v>44837</v>
      </c>
      <c r="N40" vm="2143">
        <f ca="1"/>
        <v>81.8</v>
      </c>
      <c r="O40" vm="2136">
        <f ca="1"/>
        <v>44837</v>
      </c>
      <c r="P40" vm="2144">
        <f ca="1"/>
        <v>48.73</v>
      </c>
      <c r="Q40" vm="2136">
        <f ca="1"/>
        <v>44837</v>
      </c>
      <c r="R40" vm="2145">
        <f ca="1"/>
        <v>69.459999999999994</v>
      </c>
      <c r="S40" vm="2136">
        <f ca="1"/>
        <v>44837</v>
      </c>
      <c r="T40" vm="2146">
        <f ca="1"/>
        <v>140.65</v>
      </c>
      <c r="U40" vm="2136">
        <f ca="1"/>
        <v>44837</v>
      </c>
      <c r="V40" vm="2147">
        <f ca="1"/>
        <v>34.53</v>
      </c>
      <c r="W40" vm="2136">
        <f ca="1"/>
        <v>44837</v>
      </c>
      <c r="X40" vm="2148">
        <f ca="1"/>
        <v>30.89</v>
      </c>
      <c r="Y40" vm="2136">
        <f ca="1"/>
        <v>44837</v>
      </c>
      <c r="Z40" vm="2149">
        <f ca="1"/>
        <v>44.765000000000001</v>
      </c>
      <c r="AA40" vm="2136">
        <f ca="1"/>
        <v>44837</v>
      </c>
      <c r="AB40" vm="2150">
        <f ca="1"/>
        <v>11.86</v>
      </c>
      <c r="AC40" vm="2136">
        <f ca="1"/>
        <v>44837</v>
      </c>
      <c r="AD40" vm="2151">
        <f ca="1"/>
        <v>56.85</v>
      </c>
      <c r="AE40" vm="2136">
        <f ca="1"/>
        <v>44837</v>
      </c>
      <c r="AF40" vm="1526">
        <f ca="1"/>
        <v>107.14</v>
      </c>
      <c r="AG40" vm="2136">
        <f ca="1"/>
        <v>44837</v>
      </c>
      <c r="AH40" vm="2152">
        <f ca="1"/>
        <v>47.865000000000002</v>
      </c>
      <c r="AI40" vm="2136">
        <f ca="1"/>
        <v>44837</v>
      </c>
      <c r="AJ40" vm="2153">
        <f ca="1"/>
        <v>53.87</v>
      </c>
      <c r="AK40" vm="2136">
        <f ca="1"/>
        <v>44837</v>
      </c>
      <c r="AL40" vm="2102">
        <f ca="1"/>
        <v>73.38</v>
      </c>
      <c r="AM40" vm="2136">
        <f ca="1"/>
        <v>44837</v>
      </c>
      <c r="AN40" vm="2154">
        <f ca="1"/>
        <v>94.53</v>
      </c>
      <c r="AO40" vm="2136">
        <f ca="1"/>
        <v>44837</v>
      </c>
      <c r="AP40" vm="2155">
        <f ca="1"/>
        <v>58.44</v>
      </c>
      <c r="AQ40" vm="2136">
        <f ca="1"/>
        <v>44837</v>
      </c>
      <c r="AR40" vm="2156">
        <f ca="1"/>
        <v>27.934999999999999</v>
      </c>
      <c r="AS40" vm="2136">
        <f ca="1"/>
        <v>44837</v>
      </c>
      <c r="AT40" vm="2157">
        <f ca="1"/>
        <v>26.7</v>
      </c>
      <c r="AU40" vm="2136">
        <f ca="1"/>
        <v>44837</v>
      </c>
      <c r="AV40" vm="2158">
        <f ca="1"/>
        <v>33.020000000000003</v>
      </c>
      <c r="AW40" vm="2136">
        <f ca="1"/>
        <v>44837</v>
      </c>
      <c r="AX40" vm="2159">
        <f ca="1"/>
        <v>87.67</v>
      </c>
      <c r="AY40" vm="2136">
        <f ca="1"/>
        <v>44837</v>
      </c>
      <c r="AZ40" vm="2160">
        <f ca="1"/>
        <v>11.542</v>
      </c>
      <c r="BA40" vm="2136">
        <f ca="1"/>
        <v>44837</v>
      </c>
      <c r="BB40" vm="2161">
        <f ca="1"/>
        <v>24.26</v>
      </c>
      <c r="BC40" vm="2136">
        <f ca="1"/>
        <v>44837</v>
      </c>
      <c r="BD40" vm="1093">
        <f ca="1"/>
        <v>53.17</v>
      </c>
      <c r="BE40" vm="2136">
        <f ca="1"/>
        <v>44837</v>
      </c>
      <c r="BF40" vm="2162">
        <f ca="1"/>
        <v>18.079999999999998</v>
      </c>
      <c r="BG40" vm="2136">
        <f ca="1"/>
        <v>44837</v>
      </c>
      <c r="BH40" vm="2163">
        <f ca="1"/>
        <v>16.378</v>
      </c>
      <c r="BI40" vm="2136">
        <f ca="1"/>
        <v>44837</v>
      </c>
      <c r="BJ40" vm="2164">
        <f ca="1"/>
        <v>32.83</v>
      </c>
      <c r="BK40" vm="2136">
        <f ca="1"/>
        <v>44837</v>
      </c>
      <c r="BL40" vm="2165">
        <f ca="1"/>
        <v>32.19</v>
      </c>
      <c r="BM40" vm="2136">
        <f ca="1"/>
        <v>44837</v>
      </c>
      <c r="BN40" vm="2166">
        <f ca="1"/>
        <v>18.5</v>
      </c>
      <c r="BO40" vm="2136">
        <f ca="1"/>
        <v>44837</v>
      </c>
      <c r="BP40" vm="2167">
        <f ca="1"/>
        <v>31.3</v>
      </c>
      <c r="BQ40" vm="2136">
        <f ca="1"/>
        <v>44837</v>
      </c>
      <c r="BR40" vm="2168">
        <f ca="1"/>
        <v>20.34</v>
      </c>
      <c r="BS40" vm="2136">
        <f ca="1"/>
        <v>44837</v>
      </c>
      <c r="BT40" vm="2169">
        <f ca="1"/>
        <v>83.91</v>
      </c>
      <c r="BU40" vm="2136">
        <f ca="1"/>
        <v>44837</v>
      </c>
      <c r="BV40" vm="2170">
        <f ca="1"/>
        <v>4437</v>
      </c>
      <c r="BW40" vm="2136">
        <f ca="1"/>
        <v>44837</v>
      </c>
      <c r="BX40" vm="2171">
        <f ca="1"/>
        <v>0.97409999999999997</v>
      </c>
      <c r="BY40" vm="2136">
        <f ca="1"/>
        <v>44837</v>
      </c>
      <c r="BZ40" vm="2172">
        <f ca="1"/>
        <v>1.0262</v>
      </c>
      <c r="CA40" vm="2136">
        <f ca="1"/>
        <v>44837</v>
      </c>
      <c r="CB40" vm="2173">
        <f ca="1"/>
        <v>0.90190000000000003</v>
      </c>
      <c r="CC40" vm="2136">
        <f ca="1"/>
        <v>44837</v>
      </c>
      <c r="CD40" vm="2123">
        <f ca="1"/>
        <v>7.1135000000000002</v>
      </c>
      <c r="CE40" vm="2174">
        <f ca="1"/>
        <v>44836</v>
      </c>
      <c r="CF40" vm="2175">
        <f ca="1"/>
        <v>19551</v>
      </c>
      <c r="CG40" vm="2136">
        <f ca="1"/>
        <v>44837</v>
      </c>
      <c r="CH40" vm="2176">
        <f ca="1"/>
        <v>60.7</v>
      </c>
      <c r="CI40" vm="2136">
        <f ca="1"/>
        <v>44837</v>
      </c>
      <c r="CJ40" vm="2177">
        <f ca="1"/>
        <v>145.33000000000001</v>
      </c>
      <c r="CK40" vm="2136">
        <f ca="1"/>
        <v>44837</v>
      </c>
      <c r="CL40" vm="2178">
        <f ca="1"/>
        <v>146.54</v>
      </c>
      <c r="CM40" vm="2136">
        <f ca="1"/>
        <v>44837</v>
      </c>
      <c r="CN40" vm="2179">
        <f ca="1"/>
        <v>122.375</v>
      </c>
      <c r="CO40" vm="2136">
        <f ca="1"/>
        <v>44837</v>
      </c>
      <c r="CP40" vm="2180">
        <f ca="1"/>
        <v>139.91999999999999</v>
      </c>
      <c r="CQ40" vm="2136">
        <f ca="1"/>
        <v>44837</v>
      </c>
      <c r="CR40" vm="2181">
        <f ca="1"/>
        <v>129.79</v>
      </c>
      <c r="CS40" vm="2136">
        <f ca="1"/>
        <v>44837</v>
      </c>
      <c r="CT40" vm="2182">
        <f ca="1"/>
        <v>91.427999999999997</v>
      </c>
      <c r="CU40" vm="2136">
        <f ca="1"/>
        <v>44837</v>
      </c>
      <c r="CV40" vm="2183">
        <f ca="1"/>
        <v>5.1976000000000004</v>
      </c>
      <c r="CW40" vm="1135">
        <f ca="1"/>
        <v>44704</v>
      </c>
      <c r="CX40" vm="2184">
        <f ca="1"/>
        <v>15942.62</v>
      </c>
      <c r="CY40" vm="2085">
        <f ca="1"/>
        <v>44830</v>
      </c>
      <c r="CZ40" vm="2185">
        <f ca="1"/>
        <v>31.62</v>
      </c>
    </row>
    <row r="41" spans="1:104" x14ac:dyDescent="0.25">
      <c r="A41" vm="2186">
        <f ca="1"/>
        <v>44844</v>
      </c>
      <c r="B41" vm="2187">
        <f ca="1"/>
        <v>76.155900000000003</v>
      </c>
      <c r="C41" vm="2186">
        <f ca="1"/>
        <v>44844</v>
      </c>
      <c r="D41" vm="2188">
        <f ca="1"/>
        <v>123.9</v>
      </c>
      <c r="E41" vm="2186">
        <f ca="1"/>
        <v>44844</v>
      </c>
      <c r="F41" vm="2189">
        <f ca="1"/>
        <v>62.15</v>
      </c>
      <c r="G41" vm="2186">
        <f ca="1"/>
        <v>44844</v>
      </c>
      <c r="H41" vm="2190">
        <f ca="1"/>
        <v>67.53</v>
      </c>
      <c r="I41" vm="2186">
        <f ca="1"/>
        <v>44844</v>
      </c>
      <c r="J41" vm="681">
        <f ca="1"/>
        <v>116.8</v>
      </c>
      <c r="K41" vm="2186">
        <f ca="1"/>
        <v>44844</v>
      </c>
      <c r="L41" vm="2191">
        <f ca="1"/>
        <v>84.74</v>
      </c>
      <c r="M41" vm="2186">
        <f ca="1"/>
        <v>44844</v>
      </c>
      <c r="N41" vm="2192">
        <f ca="1"/>
        <v>80.28</v>
      </c>
      <c r="O41" vm="2186">
        <f ca="1"/>
        <v>44844</v>
      </c>
      <c r="P41" vm="2193">
        <f ca="1"/>
        <v>47.98</v>
      </c>
      <c r="Q41" vm="2186">
        <f ca="1"/>
        <v>44844</v>
      </c>
      <c r="R41" vm="2194">
        <f ca="1"/>
        <v>68.180000000000007</v>
      </c>
      <c r="S41" vm="2186">
        <f ca="1"/>
        <v>44844</v>
      </c>
      <c r="T41" vm="2195">
        <f ca="1"/>
        <v>135.27000000000001</v>
      </c>
      <c r="U41" vm="2186">
        <f ca="1"/>
        <v>44844</v>
      </c>
      <c r="V41" vm="1169">
        <f ca="1"/>
        <v>33.770000000000003</v>
      </c>
      <c r="W41" vm="2186">
        <f ca="1"/>
        <v>44844</v>
      </c>
      <c r="X41" vm="2196">
        <f ca="1"/>
        <v>31.01</v>
      </c>
      <c r="Y41" vm="2186">
        <f ca="1"/>
        <v>44844</v>
      </c>
      <c r="Z41" vm="2197">
        <f ca="1"/>
        <v>44.29</v>
      </c>
      <c r="AA41" vm="2186">
        <f ca="1"/>
        <v>44844</v>
      </c>
      <c r="AB41" vm="2198">
        <f ca="1"/>
        <v>12.03</v>
      </c>
      <c r="AC41" vm="2186">
        <f ca="1"/>
        <v>44844</v>
      </c>
      <c r="AD41" vm="988">
        <f ca="1"/>
        <v>56.27</v>
      </c>
      <c r="AE41" vm="2186">
        <f ca="1"/>
        <v>44844</v>
      </c>
      <c r="AF41" vm="2199">
        <f ca="1"/>
        <v>106.4</v>
      </c>
      <c r="AG41" vm="2186">
        <f ca="1"/>
        <v>44844</v>
      </c>
      <c r="AH41" vm="2200">
        <f ca="1"/>
        <v>48.13</v>
      </c>
      <c r="AI41" vm="2186">
        <f ca="1"/>
        <v>44844</v>
      </c>
      <c r="AJ41" vm="2201">
        <f ca="1"/>
        <v>52.08</v>
      </c>
      <c r="AK41" vm="2186">
        <f ca="1"/>
        <v>44844</v>
      </c>
      <c r="AL41" vm="2202">
        <f ca="1"/>
        <v>72.7</v>
      </c>
      <c r="AM41" vm="2186">
        <f ca="1"/>
        <v>44844</v>
      </c>
      <c r="AN41" vm="2203">
        <f ca="1"/>
        <v>94.42</v>
      </c>
      <c r="AO41" vm="2186">
        <f ca="1"/>
        <v>44844</v>
      </c>
      <c r="AP41" vm="2204">
        <f ca="1"/>
        <v>58.84</v>
      </c>
      <c r="AQ41" vm="2186">
        <f ca="1"/>
        <v>44844</v>
      </c>
      <c r="AR41" vm="2205">
        <f ca="1"/>
        <v>27.864999999999998</v>
      </c>
      <c r="AS41" vm="2186">
        <f ca="1"/>
        <v>44844</v>
      </c>
      <c r="AT41" vm="1902">
        <f ca="1"/>
        <v>26.29</v>
      </c>
      <c r="AU41" vm="2186">
        <f ca="1"/>
        <v>44844</v>
      </c>
      <c r="AV41" vm="2206">
        <f ca="1"/>
        <v>32.880000000000003</v>
      </c>
      <c r="AW41" vm="2186">
        <f ca="1"/>
        <v>44844</v>
      </c>
      <c r="AX41" vm="2207">
        <f ca="1"/>
        <v>87.55</v>
      </c>
      <c r="AY41" vm="2186">
        <f ca="1"/>
        <v>44844</v>
      </c>
      <c r="AZ41" vm="2208">
        <f ca="1"/>
        <v>11.318</v>
      </c>
      <c r="BA41" vm="2186">
        <f ca="1"/>
        <v>44844</v>
      </c>
      <c r="BB41" vm="2209">
        <f ca="1"/>
        <v>24.86</v>
      </c>
      <c r="BC41" vm="2186">
        <f ca="1"/>
        <v>44844</v>
      </c>
      <c r="BD41" vm="2210">
        <f ca="1"/>
        <v>48.94</v>
      </c>
      <c r="BE41" vm="2186">
        <f ca="1"/>
        <v>44844</v>
      </c>
      <c r="BF41" vm="2211">
        <f ca="1"/>
        <v>17.968</v>
      </c>
      <c r="BG41" vm="2186">
        <f ca="1"/>
        <v>44844</v>
      </c>
      <c r="BH41" vm="2212">
        <f ca="1"/>
        <v>16.577999999999999</v>
      </c>
      <c r="BI41" vm="2186">
        <f ca="1"/>
        <v>44844</v>
      </c>
      <c r="BJ41" vm="2213">
        <f ca="1"/>
        <v>32.340000000000003</v>
      </c>
      <c r="BK41" vm="2186">
        <f ca="1"/>
        <v>44844</v>
      </c>
      <c r="BL41" vm="2214">
        <f ca="1"/>
        <v>31.17</v>
      </c>
      <c r="BM41" vm="2186">
        <f ca="1"/>
        <v>44844</v>
      </c>
      <c r="BN41" vm="2215">
        <f ca="1"/>
        <v>16.809999999999999</v>
      </c>
      <c r="BO41" vm="2186">
        <f ca="1"/>
        <v>44844</v>
      </c>
      <c r="BP41" vm="2216">
        <f ca="1"/>
        <v>29.38</v>
      </c>
      <c r="BQ41" vm="2186">
        <f ca="1"/>
        <v>44844</v>
      </c>
      <c r="BR41" vm="2217">
        <f ca="1"/>
        <v>20.54</v>
      </c>
      <c r="BS41" vm="2186">
        <f ca="1"/>
        <v>44844</v>
      </c>
      <c r="BT41" vm="2218">
        <f ca="1"/>
        <v>80.11</v>
      </c>
      <c r="BU41" vm="2186">
        <f ca="1"/>
        <v>44844</v>
      </c>
      <c r="BV41" vm="2219">
        <f ca="1"/>
        <v>4337</v>
      </c>
      <c r="BW41" vm="2186">
        <f ca="1"/>
        <v>44844</v>
      </c>
      <c r="BX41" vm="2220">
        <f ca="1"/>
        <v>0.97189999999999999</v>
      </c>
      <c r="BY41" vm="2186">
        <f ca="1"/>
        <v>44844</v>
      </c>
      <c r="BZ41" vm="2221">
        <f ca="1"/>
        <v>1.0285</v>
      </c>
      <c r="CA41" vm="2186">
        <f ca="1"/>
        <v>44844</v>
      </c>
      <c r="CB41" vm="2222">
        <f ca="1"/>
        <v>0.89500000000000002</v>
      </c>
      <c r="CC41" vm="2186">
        <f ca="1"/>
        <v>44844</v>
      </c>
      <c r="CD41" vm="2223">
        <f ca="1"/>
        <v>7.1894999999999998</v>
      </c>
      <c r="CE41" vm="2224">
        <f ca="1"/>
        <v>44843</v>
      </c>
      <c r="CF41" vm="2225">
        <f ca="1"/>
        <v>19175</v>
      </c>
      <c r="CG41" vm="2186">
        <f ca="1"/>
        <v>44844</v>
      </c>
      <c r="CH41" vm="2226">
        <f ca="1"/>
        <v>61.65</v>
      </c>
      <c r="CI41" vm="2186">
        <f ca="1"/>
        <v>44844</v>
      </c>
      <c r="CJ41" vm="2227">
        <f ca="1"/>
        <v>148.74</v>
      </c>
      <c r="CK41" vm="2186">
        <f ca="1"/>
        <v>44844</v>
      </c>
      <c r="CL41" vm="2228">
        <f ca="1"/>
        <v>144.875</v>
      </c>
      <c r="CM41" vm="2186">
        <f ca="1"/>
        <v>44844</v>
      </c>
      <c r="CN41" vm="2229">
        <f ca="1"/>
        <v>120.47499999999999</v>
      </c>
      <c r="CO41" vm="2186">
        <f ca="1"/>
        <v>44844</v>
      </c>
      <c r="CP41" vm="2230">
        <f ca="1"/>
        <v>138.72</v>
      </c>
      <c r="CQ41" vm="2186">
        <f ca="1"/>
        <v>44844</v>
      </c>
      <c r="CR41" vm="2231">
        <f ca="1"/>
        <v>127.84</v>
      </c>
      <c r="CS41" vm="2186">
        <f ca="1"/>
        <v>44844</v>
      </c>
      <c r="CT41" vm="2232">
        <f ca="1"/>
        <v>90.67</v>
      </c>
      <c r="CU41" vm="2186">
        <f ca="1"/>
        <v>44844</v>
      </c>
      <c r="CV41" vm="2233">
        <f ca="1"/>
        <v>5.1859999999999999</v>
      </c>
      <c r="CW41" vm="1189">
        <f ca="1"/>
        <v>44712</v>
      </c>
      <c r="CX41" vm="2234">
        <f ca="1"/>
        <v>15797.17</v>
      </c>
      <c r="CY41" vm="2136">
        <f ca="1"/>
        <v>44837</v>
      </c>
      <c r="CZ41" vm="2235">
        <f ca="1"/>
        <v>31.36</v>
      </c>
    </row>
    <row r="42" spans="1:104" x14ac:dyDescent="0.25">
      <c r="A42" vm="2236">
        <f ca="1"/>
        <v>44851</v>
      </c>
      <c r="B42" vm="2237">
        <f ca="1"/>
        <v>81.066400000000002</v>
      </c>
      <c r="C42" vm="2236">
        <f ca="1"/>
        <v>44851</v>
      </c>
      <c r="D42" vm="2238">
        <f ca="1"/>
        <v>126.54</v>
      </c>
      <c r="E42" vm="2236">
        <f ca="1"/>
        <v>44851</v>
      </c>
      <c r="F42" vm="2239">
        <f ca="1"/>
        <v>63.31</v>
      </c>
      <c r="G42" vm="2236">
        <f ca="1"/>
        <v>44851</v>
      </c>
      <c r="H42" vm="2240">
        <f ca="1"/>
        <v>68.91</v>
      </c>
      <c r="I42" vm="2236">
        <f ca="1"/>
        <v>44851</v>
      </c>
      <c r="J42" vm="2241">
        <f ca="1"/>
        <v>124.34</v>
      </c>
      <c r="K42" vm="2236">
        <f ca="1"/>
        <v>44851</v>
      </c>
      <c r="L42" vm="2242">
        <f ca="1"/>
        <v>88.69</v>
      </c>
      <c r="M42" vm="2236">
        <f ca="1"/>
        <v>44851</v>
      </c>
      <c r="N42" vm="2243">
        <f ca="1"/>
        <v>86.93</v>
      </c>
      <c r="O42" vm="2236">
        <f ca="1"/>
        <v>44851</v>
      </c>
      <c r="P42" vm="2244">
        <f ca="1"/>
        <v>50.15</v>
      </c>
      <c r="Q42" vm="2236">
        <f ca="1"/>
        <v>44851</v>
      </c>
      <c r="R42" vm="2245">
        <f ca="1"/>
        <v>72.319999999999993</v>
      </c>
      <c r="S42" vm="2236">
        <f ca="1"/>
        <v>44851</v>
      </c>
      <c r="T42" vm="2246">
        <f ca="1"/>
        <v>142.4</v>
      </c>
      <c r="U42" vm="2236">
        <f ca="1"/>
        <v>44851</v>
      </c>
      <c r="V42" vm="2247">
        <f ca="1"/>
        <v>34.67</v>
      </c>
      <c r="W42" vm="2236">
        <f ca="1"/>
        <v>44851</v>
      </c>
      <c r="X42" vm="2165">
        <f ca="1"/>
        <v>32.19</v>
      </c>
      <c r="Y42" vm="2236">
        <f ca="1"/>
        <v>44851</v>
      </c>
      <c r="Z42" vm="2248">
        <f ca="1"/>
        <v>45.945</v>
      </c>
      <c r="AA42" vm="2236">
        <f ca="1"/>
        <v>44851</v>
      </c>
      <c r="AB42" vm="2249">
        <f ca="1"/>
        <v>12.256</v>
      </c>
      <c r="AC42" vm="2236">
        <f ca="1"/>
        <v>44851</v>
      </c>
      <c r="AD42" vm="2250">
        <f ca="1"/>
        <v>54.91</v>
      </c>
      <c r="AE42" vm="2236">
        <f ca="1"/>
        <v>44851</v>
      </c>
      <c r="AF42" vm="2251">
        <f ca="1"/>
        <v>108.5</v>
      </c>
      <c r="AG42" vm="2236">
        <f ca="1"/>
        <v>44851</v>
      </c>
      <c r="AH42" vm="2252">
        <f ca="1"/>
        <v>47.975000000000001</v>
      </c>
      <c r="AI42" vm="2236">
        <f ca="1"/>
        <v>44851</v>
      </c>
      <c r="AJ42" vm="2253">
        <f ca="1"/>
        <v>52.23</v>
      </c>
      <c r="AK42" vm="2236">
        <f ca="1"/>
        <v>44851</v>
      </c>
      <c r="AL42" vm="2254">
        <f ca="1"/>
        <v>71.22</v>
      </c>
      <c r="AM42" vm="2236">
        <f ca="1"/>
        <v>44851</v>
      </c>
      <c r="AN42" vm="2255">
        <f ca="1"/>
        <v>93.14</v>
      </c>
      <c r="AO42" vm="2236">
        <f ca="1"/>
        <v>44851</v>
      </c>
      <c r="AP42" vm="2256">
        <f ca="1"/>
        <v>59.22</v>
      </c>
      <c r="AQ42" vm="2236">
        <f ca="1"/>
        <v>44851</v>
      </c>
      <c r="AR42" vm="2257">
        <f ca="1"/>
        <v>28.175000000000001</v>
      </c>
      <c r="AS42" vm="2236">
        <f ca="1"/>
        <v>44851</v>
      </c>
      <c r="AT42" vm="2258">
        <f ca="1"/>
        <v>26.364999999999998</v>
      </c>
      <c r="AU42" vm="2236">
        <f ca="1"/>
        <v>44851</v>
      </c>
      <c r="AV42" vm="163">
        <f ca="1"/>
        <v>33.54</v>
      </c>
      <c r="AW42" vm="2236">
        <f ca="1"/>
        <v>44851</v>
      </c>
      <c r="AX42" vm="2259">
        <f ca="1"/>
        <v>86.84</v>
      </c>
      <c r="AY42" vm="2236">
        <f ca="1"/>
        <v>44851</v>
      </c>
      <c r="AZ42" vm="2260">
        <f ca="1"/>
        <v>11.423999999999999</v>
      </c>
      <c r="BA42" vm="2236">
        <f ca="1"/>
        <v>44851</v>
      </c>
      <c r="BB42" vm="2261">
        <f ca="1"/>
        <v>24.9</v>
      </c>
      <c r="BC42" vm="2236">
        <f ca="1"/>
        <v>44851</v>
      </c>
      <c r="BD42" vm="2262">
        <f ca="1"/>
        <v>50.99</v>
      </c>
      <c r="BE42" vm="2236">
        <f ca="1"/>
        <v>44851</v>
      </c>
      <c r="BF42" vm="2263">
        <f ca="1"/>
        <v>17.544</v>
      </c>
      <c r="BG42" vm="2236">
        <f ca="1"/>
        <v>44851</v>
      </c>
      <c r="BH42" vm="2264">
        <f ca="1"/>
        <v>16.916</v>
      </c>
      <c r="BI42" vm="2236">
        <f ca="1"/>
        <v>44851</v>
      </c>
      <c r="BJ42" vm="1480">
        <f ca="1"/>
        <v>31.745000000000001</v>
      </c>
      <c r="BK42" vm="2236">
        <f ca="1"/>
        <v>44851</v>
      </c>
      <c r="BL42" vm="2265">
        <f ca="1"/>
        <v>31.43</v>
      </c>
      <c r="BM42" vm="2236">
        <f ca="1"/>
        <v>44851</v>
      </c>
      <c r="BN42" vm="2266">
        <f ca="1"/>
        <v>17.760000000000002</v>
      </c>
      <c r="BO42" vm="2236">
        <f ca="1"/>
        <v>44851</v>
      </c>
      <c r="BP42" vm="2267">
        <f ca="1"/>
        <v>29.8</v>
      </c>
      <c r="BQ42" vm="2236">
        <f ca="1"/>
        <v>44851</v>
      </c>
      <c r="BR42" vm="2268">
        <f ca="1"/>
        <v>20.98</v>
      </c>
      <c r="BS42" vm="2236">
        <f ca="1"/>
        <v>44851</v>
      </c>
      <c r="BT42" vm="2269">
        <f ca="1"/>
        <v>88.284999999999997</v>
      </c>
      <c r="BU42" vm="2236">
        <f ca="1"/>
        <v>44851</v>
      </c>
      <c r="BV42" vm="2270">
        <f ca="1"/>
        <v>4433.5</v>
      </c>
      <c r="BW42" vm="2236">
        <f ca="1"/>
        <v>44851</v>
      </c>
      <c r="BX42" vm="2271">
        <f ca="1"/>
        <v>0.98599999999999999</v>
      </c>
      <c r="BY42" vm="2236">
        <f ca="1"/>
        <v>44851</v>
      </c>
      <c r="BZ42" vm="2272">
        <f ca="1"/>
        <v>1.0138</v>
      </c>
      <c r="CA42" vm="2236">
        <f ca="1"/>
        <v>44851</v>
      </c>
      <c r="CB42" vm="2273">
        <f ca="1"/>
        <v>0.88449999999999995</v>
      </c>
      <c r="CC42" vm="2236">
        <f ca="1"/>
        <v>44851</v>
      </c>
      <c r="CD42" vm="2274">
        <f ca="1"/>
        <v>7.2398999999999996</v>
      </c>
      <c r="CE42" vm="2275">
        <f ca="1"/>
        <v>44850</v>
      </c>
      <c r="CF42" vm="2276">
        <f ca="1"/>
        <v>19179</v>
      </c>
      <c r="CG42" vm="2236">
        <f ca="1"/>
        <v>44851</v>
      </c>
      <c r="CH42" vm="2277">
        <f ca="1"/>
        <v>60.65</v>
      </c>
      <c r="CI42" vm="2236">
        <f ca="1"/>
        <v>44851</v>
      </c>
      <c r="CJ42" vm="2278">
        <f ca="1"/>
        <v>147.63999999999999</v>
      </c>
      <c r="CK42" vm="2236">
        <f ca="1"/>
        <v>44851</v>
      </c>
      <c r="CL42" vm="2279">
        <f ca="1"/>
        <v>143.82499999999999</v>
      </c>
      <c r="CM42" vm="2236">
        <f ca="1"/>
        <v>44851</v>
      </c>
      <c r="CN42" vm="2280">
        <f ca="1"/>
        <v>119.09</v>
      </c>
      <c r="CO42" vm="2236">
        <f ca="1"/>
        <v>44851</v>
      </c>
      <c r="CP42" vm="2281">
        <f ca="1"/>
        <v>137.61000000000001</v>
      </c>
      <c r="CQ42" vm="2236">
        <f ca="1"/>
        <v>44851</v>
      </c>
      <c r="CR42" vm="2282">
        <f ca="1"/>
        <v>127.49</v>
      </c>
      <c r="CS42" vm="2236">
        <f ca="1"/>
        <v>44851</v>
      </c>
      <c r="CT42" vm="2283">
        <f ca="1"/>
        <v>89.828000000000003</v>
      </c>
      <c r="CU42" vm="2236">
        <f ca="1"/>
        <v>44851</v>
      </c>
      <c r="CV42" vm="2284">
        <f ca="1"/>
        <v>5.1315999999999997</v>
      </c>
      <c r="CW42" vm="1244">
        <f ca="1"/>
        <v>44718</v>
      </c>
      <c r="CX42" vm="2285">
        <f ca="1"/>
        <v>15096.69</v>
      </c>
      <c r="CY42" vm="2186">
        <f ca="1"/>
        <v>44844</v>
      </c>
      <c r="CZ42" vm="2286">
        <f ca="1"/>
        <v>32.020000000000003</v>
      </c>
    </row>
    <row r="43" spans="1:104" x14ac:dyDescent="0.25">
      <c r="A43" vm="2287">
        <f ca="1"/>
        <v>44858</v>
      </c>
      <c r="B43" vm="2288">
        <f ca="1"/>
        <v>88.03</v>
      </c>
      <c r="C43" vm="2287">
        <f ca="1"/>
        <v>44858</v>
      </c>
      <c r="D43" vm="2289">
        <f ca="1"/>
        <v>132.86000000000001</v>
      </c>
      <c r="E43" vm="2287">
        <f ca="1"/>
        <v>44858</v>
      </c>
      <c r="F43" vm="379">
        <f ca="1"/>
        <v>67.41</v>
      </c>
      <c r="G43" vm="2287">
        <f ca="1"/>
        <v>44858</v>
      </c>
      <c r="H43" vm="2290">
        <f ca="1"/>
        <v>73.17</v>
      </c>
      <c r="I43" vm="2287">
        <f ca="1"/>
        <v>44858</v>
      </c>
      <c r="J43" vm="2291">
        <f ca="1"/>
        <v>129.58000000000001</v>
      </c>
      <c r="K43" vm="2287">
        <f ca="1"/>
        <v>44858</v>
      </c>
      <c r="L43" vm="2292">
        <f ca="1"/>
        <v>94.62</v>
      </c>
      <c r="M43" vm="2287">
        <f ca="1"/>
        <v>44858</v>
      </c>
      <c r="N43" vm="2293">
        <f ca="1"/>
        <v>89.25</v>
      </c>
      <c r="O43" vm="2287">
        <f ca="1"/>
        <v>44858</v>
      </c>
      <c r="P43" vm="2294">
        <f ca="1"/>
        <v>49.03</v>
      </c>
      <c r="Q43" vm="2287">
        <f ca="1"/>
        <v>44858</v>
      </c>
      <c r="R43" vm="2295">
        <f ca="1"/>
        <v>74.75</v>
      </c>
      <c r="S43" vm="2287">
        <f ca="1"/>
        <v>44858</v>
      </c>
      <c r="T43" vm="2296">
        <f ca="1"/>
        <v>144.96</v>
      </c>
      <c r="U43" vm="2287">
        <f ca="1"/>
        <v>44858</v>
      </c>
      <c r="V43" vm="2297">
        <f ca="1"/>
        <v>36.82</v>
      </c>
      <c r="W43" vm="2287">
        <f ca="1"/>
        <v>44858</v>
      </c>
      <c r="X43" vm="2298">
        <f ca="1"/>
        <v>34.19</v>
      </c>
      <c r="Y43" vm="2287">
        <f ca="1"/>
        <v>44858</v>
      </c>
      <c r="Z43" vm="2299">
        <f ca="1"/>
        <v>47.215000000000003</v>
      </c>
      <c r="AA43" vm="2287">
        <f ca="1"/>
        <v>44858</v>
      </c>
      <c r="AB43" vm="2300">
        <f ca="1"/>
        <v>12.512</v>
      </c>
      <c r="AC43" vm="2287">
        <f ca="1"/>
        <v>44858</v>
      </c>
      <c r="AD43" vm="2301">
        <f ca="1"/>
        <v>56</v>
      </c>
      <c r="AE43" vm="2287">
        <f ca="1"/>
        <v>44858</v>
      </c>
      <c r="AF43" vm="1473">
        <f ca="1"/>
        <v>111.82</v>
      </c>
      <c r="AG43" vm="2287">
        <f ca="1"/>
        <v>44858</v>
      </c>
      <c r="AH43" vm="2302">
        <f ca="1"/>
        <v>50.19</v>
      </c>
      <c r="AI43" vm="2287">
        <f ca="1"/>
        <v>44858</v>
      </c>
      <c r="AJ43" vm="2303">
        <f ca="1"/>
        <v>54.7</v>
      </c>
      <c r="AK43" vm="2287">
        <f ca="1"/>
        <v>44858</v>
      </c>
      <c r="AL43" vm="2304">
        <f ca="1"/>
        <v>71.83</v>
      </c>
      <c r="AM43" vm="2287">
        <f ca="1"/>
        <v>44858</v>
      </c>
      <c r="AN43" vm="2305">
        <f ca="1"/>
        <v>96.46</v>
      </c>
      <c r="AO43" vm="2287">
        <f ca="1"/>
        <v>44858</v>
      </c>
      <c r="AP43" vm="2306">
        <f ca="1"/>
        <v>61.67</v>
      </c>
      <c r="AQ43" vm="2287">
        <f ca="1"/>
        <v>44858</v>
      </c>
      <c r="AR43" vm="2307">
        <f ca="1"/>
        <v>28.83</v>
      </c>
      <c r="AS43" vm="2287">
        <f ca="1"/>
        <v>44858</v>
      </c>
      <c r="AT43" vm="2308">
        <f ca="1"/>
        <v>27.594999999999999</v>
      </c>
      <c r="AU43" vm="2287">
        <f ca="1"/>
        <v>44858</v>
      </c>
      <c r="AV43" vm="2309">
        <f ca="1"/>
        <v>34.204999999999998</v>
      </c>
      <c r="AW43" vm="2287">
        <f ca="1"/>
        <v>44858</v>
      </c>
      <c r="AX43" vm="2310">
        <f ca="1"/>
        <v>87.45</v>
      </c>
      <c r="AY43" vm="2287">
        <f ca="1"/>
        <v>44858</v>
      </c>
      <c r="AZ43" vm="2311">
        <f ca="1"/>
        <v>12.282</v>
      </c>
      <c r="BA43" vm="2287">
        <f ca="1"/>
        <v>44858</v>
      </c>
      <c r="BB43" vm="2312">
        <f ca="1"/>
        <v>25.92</v>
      </c>
      <c r="BC43" vm="2287">
        <f ca="1"/>
        <v>44858</v>
      </c>
      <c r="BD43" vm="2313">
        <f ca="1"/>
        <v>52.05</v>
      </c>
      <c r="BE43" vm="2287">
        <f ca="1"/>
        <v>44858</v>
      </c>
      <c r="BF43" vm="2314">
        <f ca="1"/>
        <v>17.812000000000001</v>
      </c>
      <c r="BG43" vm="2287">
        <f ca="1"/>
        <v>44858</v>
      </c>
      <c r="BH43" vm="2315">
        <f ca="1"/>
        <v>18.100000000000001</v>
      </c>
      <c r="BI43" vm="2287">
        <f ca="1"/>
        <v>44858</v>
      </c>
      <c r="BJ43" vm="2316">
        <f ca="1"/>
        <v>33.634999999999998</v>
      </c>
      <c r="BK43" vm="2287">
        <f ca="1"/>
        <v>44858</v>
      </c>
      <c r="BL43" vm="2317">
        <f ca="1"/>
        <v>31.22</v>
      </c>
      <c r="BM43" vm="2287">
        <f ca="1"/>
        <v>44858</v>
      </c>
      <c r="BN43" vm="2318">
        <f ca="1"/>
        <v>17.739999999999998</v>
      </c>
      <c r="BO43" vm="2287">
        <f ca="1"/>
        <v>44858</v>
      </c>
      <c r="BP43" vm="2319">
        <f ca="1"/>
        <v>30.67</v>
      </c>
      <c r="BQ43" vm="2287">
        <f ca="1"/>
        <v>44858</v>
      </c>
      <c r="BR43" vm="2320">
        <f ca="1"/>
        <v>20.74</v>
      </c>
      <c r="BS43" vm="2287">
        <f ca="1"/>
        <v>44858</v>
      </c>
      <c r="BT43" vm="2321">
        <f ca="1"/>
        <v>85.52</v>
      </c>
      <c r="BU43" vm="2287">
        <f ca="1"/>
        <v>44858</v>
      </c>
      <c r="BV43" vm="2322">
        <f ca="1"/>
        <v>4619.5</v>
      </c>
      <c r="BW43" vm="2287">
        <f ca="1"/>
        <v>44858</v>
      </c>
      <c r="BX43" vm="2323">
        <f ca="1"/>
        <v>0.99629999999999996</v>
      </c>
      <c r="BY43" vm="2287">
        <f ca="1"/>
        <v>44858</v>
      </c>
      <c r="BZ43" vm="2324">
        <f ca="1"/>
        <v>1.0033000000000001</v>
      </c>
      <c r="CA43" vm="2287">
        <f ca="1"/>
        <v>44858</v>
      </c>
      <c r="CB43" vm="2325">
        <f ca="1"/>
        <v>0.8609</v>
      </c>
      <c r="CC43" vm="2287">
        <f ca="1"/>
        <v>44858</v>
      </c>
      <c r="CD43" vm="2326">
        <f ca="1"/>
        <v>7.2499000000000002</v>
      </c>
      <c r="CE43" vm="2327">
        <f ca="1"/>
        <v>44857</v>
      </c>
      <c r="CF43" vm="2328">
        <f ca="1"/>
        <v>20633.5</v>
      </c>
      <c r="CG43" vm="2287">
        <f ca="1"/>
        <v>44858</v>
      </c>
      <c r="CH43" vm="2329">
        <f ca="1"/>
        <v>61.5</v>
      </c>
      <c r="CI43" vm="2287">
        <f ca="1"/>
        <v>44858</v>
      </c>
      <c r="CJ43" vm="2330">
        <f ca="1"/>
        <v>147.44999999999999</v>
      </c>
      <c r="CK43" vm="2287">
        <f ca="1"/>
        <v>44858</v>
      </c>
      <c r="CL43" vm="2331">
        <f ca="1"/>
        <v>148.625</v>
      </c>
      <c r="CM43" vm="2287">
        <f ca="1"/>
        <v>44858</v>
      </c>
      <c r="CN43" vm="2332">
        <f ca="1"/>
        <v>122.78</v>
      </c>
      <c r="CO43" vm="2287">
        <f ca="1"/>
        <v>44858</v>
      </c>
      <c r="CP43" vm="2333">
        <f ca="1"/>
        <v>143.74</v>
      </c>
      <c r="CQ43" vm="2287">
        <f ca="1"/>
        <v>44858</v>
      </c>
      <c r="CR43" vm="2334">
        <f ca="1"/>
        <v>131.13</v>
      </c>
      <c r="CS43" vm="2287">
        <f ca="1"/>
        <v>44858</v>
      </c>
      <c r="CT43" vm="2335">
        <f ca="1"/>
        <v>90.6</v>
      </c>
      <c r="CU43" vm="2287">
        <f ca="1"/>
        <v>44858</v>
      </c>
      <c r="CV43" vm="2336">
        <f ca="1"/>
        <v>5.0419999999999998</v>
      </c>
      <c r="CW43" vm="1298">
        <f ca="1"/>
        <v>44725</v>
      </c>
      <c r="CX43" vm="2337">
        <f ca="1"/>
        <v>14097.05</v>
      </c>
      <c r="CY43" vm="2236">
        <f ca="1"/>
        <v>44851</v>
      </c>
      <c r="CZ43" vm="2338">
        <f ca="1"/>
        <v>29.69</v>
      </c>
    </row>
    <row r="44" spans="1:104" x14ac:dyDescent="0.25">
      <c r="A44" vm="2339">
        <f ca="1"/>
        <v>44865</v>
      </c>
      <c r="B44" vm="2340">
        <f ca="1"/>
        <v>82.927999999999997</v>
      </c>
      <c r="C44" vm="2339">
        <f ca="1"/>
        <v>44865</v>
      </c>
      <c r="D44" vm="2341">
        <f ca="1"/>
        <v>130.81</v>
      </c>
      <c r="E44" vm="2339">
        <f ca="1"/>
        <v>44865</v>
      </c>
      <c r="F44" vm="2342">
        <f ca="1"/>
        <v>67.09</v>
      </c>
      <c r="G44" vm="2339">
        <f ca="1"/>
        <v>44865</v>
      </c>
      <c r="H44" vm="1407">
        <f ca="1"/>
        <v>71.849999999999994</v>
      </c>
      <c r="I44" vm="2339">
        <f ca="1"/>
        <v>44865</v>
      </c>
      <c r="J44" vm="2343">
        <f ca="1"/>
        <v>120.99</v>
      </c>
      <c r="K44" vm="2339">
        <f ca="1"/>
        <v>44865</v>
      </c>
      <c r="L44" vm="2344">
        <f ca="1"/>
        <v>95.07</v>
      </c>
      <c r="M44" vm="2339">
        <f ca="1"/>
        <v>44865</v>
      </c>
      <c r="N44" vm="2345">
        <f ca="1"/>
        <v>91.42</v>
      </c>
      <c r="O44" vm="2339">
        <f ca="1"/>
        <v>44865</v>
      </c>
      <c r="P44" vm="2346">
        <f ca="1"/>
        <v>45.72</v>
      </c>
      <c r="Q44" vm="2339">
        <f ca="1"/>
        <v>44865</v>
      </c>
      <c r="R44" vm="2347">
        <f ca="1"/>
        <v>75.42</v>
      </c>
      <c r="S44" vm="2339">
        <f ca="1"/>
        <v>44865</v>
      </c>
      <c r="T44" vm="2348">
        <f ca="1"/>
        <v>137.5</v>
      </c>
      <c r="U44" vm="2339">
        <f ca="1"/>
        <v>44865</v>
      </c>
      <c r="V44" vm="2349">
        <f ca="1"/>
        <v>36.19</v>
      </c>
      <c r="W44" vm="2339">
        <f ca="1"/>
        <v>44865</v>
      </c>
      <c r="X44" vm="2350">
        <f ca="1"/>
        <v>33.909999999999997</v>
      </c>
      <c r="Y44" vm="2339">
        <f ca="1"/>
        <v>44865</v>
      </c>
      <c r="Z44" vm="2351">
        <f ca="1"/>
        <v>48.1</v>
      </c>
      <c r="AA44" vm="2339">
        <f ca="1"/>
        <v>44865</v>
      </c>
      <c r="AB44" vm="2352">
        <f ca="1"/>
        <v>13.087999999999999</v>
      </c>
      <c r="AC44" vm="2339">
        <f ca="1"/>
        <v>44865</v>
      </c>
      <c r="AD44" vm="2353">
        <f ca="1"/>
        <v>59.34</v>
      </c>
      <c r="AE44" vm="2339">
        <f ca="1"/>
        <v>44865</v>
      </c>
      <c r="AF44" vm="2354">
        <f ca="1"/>
        <v>114.1</v>
      </c>
      <c r="AG44" vm="2339">
        <f ca="1"/>
        <v>44865</v>
      </c>
      <c r="AH44" vm="2355">
        <f ca="1"/>
        <v>51.6</v>
      </c>
      <c r="AI44" vm="2339">
        <f ca="1"/>
        <v>44865</v>
      </c>
      <c r="AJ44" vm="2356">
        <f ca="1"/>
        <v>55.56</v>
      </c>
      <c r="AK44" vm="2339">
        <f ca="1"/>
        <v>44865</v>
      </c>
      <c r="AL44" vm="2357">
        <f ca="1"/>
        <v>73.95</v>
      </c>
      <c r="AM44" vm="2339">
        <f ca="1"/>
        <v>44865</v>
      </c>
      <c r="AN44" vm="2358">
        <f ca="1"/>
        <v>98.19</v>
      </c>
      <c r="AO44" vm="2339">
        <f ca="1"/>
        <v>44865</v>
      </c>
      <c r="AP44" vm="1265">
        <f ca="1"/>
        <v>62.82</v>
      </c>
      <c r="AQ44" vm="2339">
        <f ca="1"/>
        <v>44865</v>
      </c>
      <c r="AR44" vm="2359">
        <f ca="1"/>
        <v>29.88</v>
      </c>
      <c r="AS44" vm="2339">
        <f ca="1"/>
        <v>44865</v>
      </c>
      <c r="AT44" vm="2360">
        <f ca="1"/>
        <v>27.395</v>
      </c>
      <c r="AU44" vm="2339">
        <f ca="1"/>
        <v>44865</v>
      </c>
      <c r="AV44" vm="2361">
        <f ca="1"/>
        <v>36.03</v>
      </c>
      <c r="AW44" vm="2339">
        <f ca="1"/>
        <v>44865</v>
      </c>
      <c r="AX44" vm="2362">
        <f ca="1"/>
        <v>89.77</v>
      </c>
      <c r="AY44" vm="2339">
        <f ca="1"/>
        <v>44865</v>
      </c>
      <c r="AZ44" vm="2363">
        <f ca="1"/>
        <v>12.318</v>
      </c>
      <c r="BA44" vm="2339">
        <f ca="1"/>
        <v>44865</v>
      </c>
      <c r="BB44" vm="2364">
        <f ca="1"/>
        <v>26.6</v>
      </c>
      <c r="BC44" vm="2339">
        <f ca="1"/>
        <v>44865</v>
      </c>
      <c r="BD44" vm="2365">
        <f ca="1"/>
        <v>52.58</v>
      </c>
      <c r="BE44" vm="2339">
        <f ca="1"/>
        <v>44865</v>
      </c>
      <c r="BF44" vm="2366">
        <f ca="1"/>
        <v>18.62</v>
      </c>
      <c r="BG44" vm="2339">
        <f ca="1"/>
        <v>44865</v>
      </c>
      <c r="BH44" vm="2367">
        <f ca="1"/>
        <v>18.216000000000001</v>
      </c>
      <c r="BI44" vm="2339">
        <f ca="1"/>
        <v>44865</v>
      </c>
      <c r="BJ44" vm="2368">
        <f ca="1"/>
        <v>34.395000000000003</v>
      </c>
      <c r="BK44" vm="2339">
        <f ca="1"/>
        <v>44865</v>
      </c>
      <c r="BL44" vm="2369">
        <f ca="1"/>
        <v>31.91</v>
      </c>
      <c r="BM44" vm="2339">
        <f ca="1"/>
        <v>44865</v>
      </c>
      <c r="BN44" vm="2370">
        <f ca="1"/>
        <v>19.260000000000002</v>
      </c>
      <c r="BO44" vm="2339">
        <f ca="1"/>
        <v>44865</v>
      </c>
      <c r="BP44" vm="2371">
        <f ca="1"/>
        <v>32.21</v>
      </c>
      <c r="BQ44" vm="2339">
        <f ca="1"/>
        <v>44865</v>
      </c>
      <c r="BR44" vm="2372">
        <f ca="1"/>
        <v>22.39</v>
      </c>
      <c r="BS44" vm="2339">
        <f ca="1"/>
        <v>44865</v>
      </c>
      <c r="BT44" vm="2373">
        <f ca="1"/>
        <v>93.83</v>
      </c>
      <c r="BU44" vm="2339">
        <f ca="1"/>
        <v>44865</v>
      </c>
      <c r="BV44" vm="2374">
        <f ca="1"/>
        <v>4632.5</v>
      </c>
      <c r="BW44" vm="2339">
        <f ca="1"/>
        <v>44865</v>
      </c>
      <c r="BX44" vm="2375">
        <f ca="1"/>
        <v>0.996</v>
      </c>
      <c r="BY44" vm="2339">
        <f ca="1"/>
        <v>44865</v>
      </c>
      <c r="BZ44" vm="2376">
        <f ca="1"/>
        <v>1.0036</v>
      </c>
      <c r="CA44" vm="2339">
        <f ca="1"/>
        <v>44865</v>
      </c>
      <c r="CB44" vm="2377">
        <f ca="1"/>
        <v>0.87870000000000004</v>
      </c>
      <c r="CC44" vm="2339">
        <f ca="1"/>
        <v>44865</v>
      </c>
      <c r="CD44" vm="2378">
        <f ca="1"/>
        <v>7.1825999999999999</v>
      </c>
      <c r="CE44" vm="2379">
        <f ca="1"/>
        <v>44864</v>
      </c>
      <c r="CF44" vm="2380">
        <f ca="1"/>
        <v>21134</v>
      </c>
      <c r="CG44" vm="2339">
        <f ca="1"/>
        <v>44865</v>
      </c>
      <c r="CH44" vm="2381">
        <f ca="1"/>
        <v>61</v>
      </c>
      <c r="CI44" vm="2339">
        <f ca="1"/>
        <v>44865</v>
      </c>
      <c r="CJ44" vm="2382">
        <f ca="1"/>
        <v>146.59</v>
      </c>
      <c r="CK44" vm="2339">
        <f ca="1"/>
        <v>44865</v>
      </c>
      <c r="CL44" vm="2383">
        <f ca="1"/>
        <v>145.95500000000001</v>
      </c>
      <c r="CM44" vm="2339">
        <f ca="1"/>
        <v>44865</v>
      </c>
      <c r="CN44" vm="2384">
        <f ca="1"/>
        <v>120.77</v>
      </c>
      <c r="CO44" vm="2339">
        <f ca="1"/>
        <v>44865</v>
      </c>
      <c r="CP44" vm="2385">
        <f ca="1"/>
        <v>140.72</v>
      </c>
      <c r="CQ44" vm="2339">
        <f ca="1"/>
        <v>44865</v>
      </c>
      <c r="CR44" vm="2386">
        <f ca="1"/>
        <v>129.13</v>
      </c>
      <c r="CS44" vm="2339">
        <f ca="1"/>
        <v>44865</v>
      </c>
      <c r="CT44" vm="2387">
        <f ca="1"/>
        <v>89.811999999999998</v>
      </c>
      <c r="CU44" vm="2339">
        <f ca="1"/>
        <v>44865</v>
      </c>
      <c r="CV44" vm="2388">
        <f ca="1"/>
        <v>5.1101999999999999</v>
      </c>
      <c r="CW44" vm="1351">
        <f ca="1"/>
        <v>44733</v>
      </c>
      <c r="CX44" vm="2389">
        <f ca="1"/>
        <v>14811.55</v>
      </c>
      <c r="CY44" vm="2287">
        <f ca="1"/>
        <v>44858</v>
      </c>
      <c r="CZ44" vm="1006">
        <f ca="1"/>
        <v>25.75</v>
      </c>
    </row>
    <row r="45" spans="1:104" x14ac:dyDescent="0.25">
      <c r="A45" vm="2390">
        <f ca="1"/>
        <v>44872</v>
      </c>
      <c r="B45" vm="7">
        <f ca="1"/>
        <v>83.641300000000001</v>
      </c>
      <c r="C45" vm="2390">
        <f ca="1"/>
        <v>44872</v>
      </c>
      <c r="D45" vm="15">
        <f ca="1"/>
        <v>133.13</v>
      </c>
      <c r="E45" vm="2390">
        <f ca="1"/>
        <v>44872</v>
      </c>
      <c r="F45" vm="21">
        <f ca="1"/>
        <v>68.08</v>
      </c>
      <c r="G45" vm="2390">
        <f ca="1"/>
        <v>44872</v>
      </c>
      <c r="H45" vm="27">
        <f ca="1"/>
        <v>73.52</v>
      </c>
      <c r="I45" vm="2390">
        <f ca="1"/>
        <v>44872</v>
      </c>
      <c r="J45" vm="33">
        <f ca="1"/>
        <v>133.13999999999999</v>
      </c>
      <c r="K45" vm="2390">
        <f ca="1"/>
        <v>44872</v>
      </c>
      <c r="L45" vm="39">
        <f ca="1"/>
        <v>99.53</v>
      </c>
      <c r="M45" vm="2390">
        <f ca="1"/>
        <v>44872</v>
      </c>
      <c r="N45" vm="45">
        <f ca="1"/>
        <v>93.13</v>
      </c>
      <c r="O45" vm="2390">
        <f ca="1"/>
        <v>44872</v>
      </c>
      <c r="P45" vm="51">
        <f ca="1"/>
        <v>50.02</v>
      </c>
      <c r="Q45" vm="2390">
        <f ca="1"/>
        <v>44872</v>
      </c>
      <c r="R45" vm="57">
        <f ca="1"/>
        <v>81.25</v>
      </c>
      <c r="S45" vm="2390">
        <f ca="1"/>
        <v>44872</v>
      </c>
      <c r="T45" vm="63">
        <f ca="1"/>
        <v>145.09</v>
      </c>
      <c r="U45" vm="2390">
        <f ca="1"/>
        <v>44872</v>
      </c>
      <c r="V45" vm="69">
        <f ca="1"/>
        <v>38.74</v>
      </c>
      <c r="W45" vm="2390">
        <f ca="1"/>
        <v>44872</v>
      </c>
      <c r="X45" vm="75">
        <f ca="1"/>
        <v>35.869999999999997</v>
      </c>
      <c r="Y45" vm="2390">
        <f ca="1"/>
        <v>44872</v>
      </c>
      <c r="Z45" vm="135">
        <f ca="1"/>
        <v>51.48</v>
      </c>
      <c r="AA45" vm="2390">
        <f ca="1"/>
        <v>44872</v>
      </c>
      <c r="AB45" vm="141">
        <f ca="1"/>
        <v>13.14</v>
      </c>
      <c r="AC45" vm="2390">
        <f ca="1"/>
        <v>44872</v>
      </c>
      <c r="AD45" vm="81">
        <f ca="1"/>
        <v>61.62</v>
      </c>
      <c r="AE45" vm="2390">
        <f ca="1"/>
        <v>44872</v>
      </c>
      <c r="AF45" vm="147">
        <f ca="1"/>
        <v>121.02</v>
      </c>
      <c r="AG45" vm="2390">
        <f ca="1"/>
        <v>44872</v>
      </c>
      <c r="AH45" vm="153">
        <f ca="1"/>
        <v>55.63</v>
      </c>
      <c r="AI45" vm="2390">
        <f ca="1"/>
        <v>44872</v>
      </c>
      <c r="AJ45" vm="159">
        <f ca="1"/>
        <v>60.71</v>
      </c>
      <c r="AK45" vm="2390">
        <f ca="1"/>
        <v>44872</v>
      </c>
      <c r="AL45" vm="87">
        <f ca="1"/>
        <v>75.040000000000006</v>
      </c>
      <c r="AM45" vm="2390">
        <f ca="1"/>
        <v>44872</v>
      </c>
      <c r="AN45" vm="93">
        <f ca="1"/>
        <v>98.47</v>
      </c>
      <c r="AO45" vm="2390">
        <f ca="1"/>
        <v>44872</v>
      </c>
      <c r="AP45" vm="117">
        <f ca="1"/>
        <v>66.47</v>
      </c>
      <c r="AQ45" vm="2390">
        <f ca="1"/>
        <v>44872</v>
      </c>
      <c r="AR45" vm="165">
        <f ca="1"/>
        <v>31</v>
      </c>
      <c r="AS45" vm="2390">
        <f ca="1"/>
        <v>44872</v>
      </c>
      <c r="AT45" vm="171">
        <f ca="1"/>
        <v>28.19</v>
      </c>
      <c r="AU45" vm="2390">
        <f ca="1"/>
        <v>44872</v>
      </c>
      <c r="AV45" vm="123">
        <f ca="1"/>
        <v>35.15</v>
      </c>
      <c r="AW45" vm="2390">
        <f ca="1"/>
        <v>44872</v>
      </c>
      <c r="AX45" vm="177">
        <f ca="1"/>
        <v>93.7</v>
      </c>
      <c r="AY45" vm="2390">
        <f ca="1"/>
        <v>44872</v>
      </c>
      <c r="AZ45" vm="183">
        <f ca="1"/>
        <v>13.518000000000001</v>
      </c>
      <c r="BA45" vm="2390">
        <f ca="1"/>
        <v>44872</v>
      </c>
      <c r="BB45" vm="99">
        <f ca="1"/>
        <v>29.265000000000001</v>
      </c>
      <c r="BC45" vm="2390">
        <f ca="1"/>
        <v>44872</v>
      </c>
      <c r="BD45" vm="129">
        <f ca="1"/>
        <v>59.76</v>
      </c>
      <c r="BE45" vm="2390">
        <f ca="1"/>
        <v>44872</v>
      </c>
      <c r="BF45" vm="111">
        <f ca="1"/>
        <v>18.786000000000001</v>
      </c>
      <c r="BG45" vm="2390">
        <f ca="1"/>
        <v>44872</v>
      </c>
      <c r="BH45" vm="189">
        <f ca="1"/>
        <v>18.771999999999998</v>
      </c>
      <c r="BI45" vm="2390">
        <f ca="1"/>
        <v>44872</v>
      </c>
      <c r="BJ45" vm="105">
        <f ca="1"/>
        <v>35.6</v>
      </c>
      <c r="BK45" vm="2390">
        <f ca="1"/>
        <v>44872</v>
      </c>
      <c r="BL45" vm="195">
        <f ca="1"/>
        <v>33.56</v>
      </c>
      <c r="BM45" vm="2390">
        <f ca="1"/>
        <v>44872</v>
      </c>
      <c r="BN45" vm="201">
        <f ca="1"/>
        <v>19.95</v>
      </c>
      <c r="BO45" vm="2390">
        <f ca="1"/>
        <v>44872</v>
      </c>
      <c r="BP45" vm="207">
        <f ca="1"/>
        <v>31.32</v>
      </c>
      <c r="BQ45" vm="2390">
        <f ca="1"/>
        <v>44872</v>
      </c>
      <c r="BR45" vm="213">
        <f ca="1"/>
        <v>23.73</v>
      </c>
      <c r="BS45" vm="2390">
        <f ca="1"/>
        <v>44872</v>
      </c>
      <c r="BT45" vm="219">
        <f ca="1"/>
        <v>98.89</v>
      </c>
      <c r="BU45" vm="2390">
        <f ca="1"/>
        <v>44872</v>
      </c>
      <c r="BV45" vm="225">
        <f ca="1"/>
        <v>4803.5</v>
      </c>
      <c r="BW45" vm="2390">
        <f ca="1"/>
        <v>44872</v>
      </c>
      <c r="BX45" vm="231">
        <f ca="1"/>
        <v>1.0351999999999999</v>
      </c>
      <c r="BY45" vm="2390">
        <f ca="1"/>
        <v>44872</v>
      </c>
      <c r="BZ45" vm="237">
        <f ca="1"/>
        <v>0.96560000000000001</v>
      </c>
      <c r="CA45" vm="2390">
        <f ca="1"/>
        <v>44872</v>
      </c>
      <c r="CB45" vm="243">
        <f ca="1"/>
        <v>0.84470000000000001</v>
      </c>
      <c r="CC45" vm="2390">
        <f ca="1"/>
        <v>44872</v>
      </c>
      <c r="CD45" vm="249">
        <f ca="1"/>
        <v>7.1066000000000003</v>
      </c>
      <c r="CE45" vm="2391">
        <f ca="1"/>
        <v>44871</v>
      </c>
      <c r="CF45" vm="255">
        <f ca="1"/>
        <v>16754</v>
      </c>
      <c r="CG45" vm="2390">
        <f ca="1"/>
        <v>44872</v>
      </c>
      <c r="CH45" vm="261">
        <f ca="1"/>
        <v>59.55</v>
      </c>
      <c r="CI45" vm="2390">
        <f ca="1"/>
        <v>44872</v>
      </c>
      <c r="CJ45" vm="267">
        <f ca="1"/>
        <v>138.79</v>
      </c>
      <c r="CK45" vm="2390">
        <f ca="1"/>
        <v>44872</v>
      </c>
      <c r="CL45" vm="273">
        <f ca="1"/>
        <v>147.23500000000001</v>
      </c>
      <c r="CM45" vm="2390">
        <f ca="1"/>
        <v>44872</v>
      </c>
      <c r="CN45" vm="279">
        <f ca="1"/>
        <v>121.79</v>
      </c>
      <c r="CO45" vm="2390">
        <f ca="1"/>
        <v>44872</v>
      </c>
      <c r="CP45" vm="285">
        <f ca="1"/>
        <v>142.57</v>
      </c>
      <c r="CQ45" vm="2390">
        <f ca="1"/>
        <v>44872</v>
      </c>
      <c r="CR45" vm="291">
        <f ca="1"/>
        <v>130.43</v>
      </c>
      <c r="CS45" vm="2390">
        <f ca="1"/>
        <v>44872</v>
      </c>
      <c r="CT45" vm="297">
        <f ca="1"/>
        <v>88.53</v>
      </c>
      <c r="CU45" vm="2390">
        <f ca="1"/>
        <v>44872</v>
      </c>
      <c r="CV45" vm="303">
        <f ca="1"/>
        <v>4.9551999999999996</v>
      </c>
      <c r="CW45" vm="1404">
        <f ca="1"/>
        <v>44739</v>
      </c>
      <c r="CX45" vm="2392">
        <f ca="1"/>
        <v>14636.76</v>
      </c>
      <c r="CY45" vm="2339">
        <f ca="1"/>
        <v>44865</v>
      </c>
      <c r="CZ45" vm="2393">
        <f ca="1"/>
        <v>24.55</v>
      </c>
    </row>
    <row r="46" spans="1:104" x14ac:dyDescent="0.25">
      <c r="A46" vm="2394">
        <f ca="1"/>
        <v>44879</v>
      </c>
      <c r="B46" vm="2395">
        <f ca="1"/>
        <v>85.251099999999994</v>
      </c>
      <c r="C46" vm="2394">
        <f ca="1"/>
        <v>44879</v>
      </c>
      <c r="D46" vm="2396">
        <f ca="1"/>
        <v>134.57</v>
      </c>
      <c r="E46" vm="2394">
        <f ca="1"/>
        <v>44879</v>
      </c>
      <c r="F46" vm="46">
        <f ca="1"/>
        <v>68.849999999999994</v>
      </c>
      <c r="G46" vm="2394">
        <f ca="1"/>
        <v>44879</v>
      </c>
      <c r="H46" vm="2397">
        <f ca="1"/>
        <v>74.680000000000007</v>
      </c>
      <c r="I46" vm="2394">
        <f ca="1"/>
        <v>44879</v>
      </c>
      <c r="J46" vm="2398">
        <f ca="1"/>
        <v>132.09</v>
      </c>
      <c r="K46" vm="2394">
        <f ca="1"/>
        <v>44879</v>
      </c>
      <c r="L46" vm="2399">
        <f ca="1"/>
        <v>99.44</v>
      </c>
      <c r="M46" vm="2394">
        <f ca="1"/>
        <v>44879</v>
      </c>
      <c r="N46" vm="2400">
        <f ca="1"/>
        <v>91.63</v>
      </c>
      <c r="O46" vm="2394">
        <f ca="1"/>
        <v>44879</v>
      </c>
      <c r="P46" vm="2401">
        <f ca="1"/>
        <v>49.53</v>
      </c>
      <c r="Q46" vm="2394">
        <f ca="1"/>
        <v>44879</v>
      </c>
      <c r="R46" vm="2402">
        <f ca="1"/>
        <v>79.989999999999995</v>
      </c>
      <c r="S46" vm="2394">
        <f ca="1"/>
        <v>44879</v>
      </c>
      <c r="T46" vm="2403">
        <f ca="1"/>
        <v>140.99</v>
      </c>
      <c r="U46" vm="2394">
        <f ca="1"/>
        <v>44879</v>
      </c>
      <c r="V46" vm="2404">
        <f ca="1"/>
        <v>38.049999999999997</v>
      </c>
      <c r="W46" vm="2394">
        <f ca="1"/>
        <v>44879</v>
      </c>
      <c r="X46" vm="2405">
        <f ca="1"/>
        <v>35.369999999999997</v>
      </c>
      <c r="Y46" vm="2394">
        <f ca="1"/>
        <v>44879</v>
      </c>
      <c r="Z46" vm="2406">
        <f ca="1"/>
        <v>50.25</v>
      </c>
      <c r="AA46" vm="2394">
        <f ca="1"/>
        <v>44879</v>
      </c>
      <c r="AB46" vm="2407">
        <f ca="1"/>
        <v>13.426</v>
      </c>
      <c r="AC46" vm="2394">
        <f ca="1"/>
        <v>44879</v>
      </c>
      <c r="AD46" vm="2408">
        <f ca="1"/>
        <v>61.07</v>
      </c>
      <c r="AE46" vm="2394">
        <f ca="1"/>
        <v>44879</v>
      </c>
      <c r="AF46" vm="2409">
        <f ca="1"/>
        <v>119.24</v>
      </c>
      <c r="AG46" vm="2394">
        <f ca="1"/>
        <v>44879</v>
      </c>
      <c r="AH46" vm="2410">
        <f ca="1"/>
        <v>53.72</v>
      </c>
      <c r="AI46" vm="2394">
        <f ca="1"/>
        <v>44879</v>
      </c>
      <c r="AJ46" vm="2411">
        <f ca="1"/>
        <v>59.43</v>
      </c>
      <c r="AK46" vm="2394">
        <f ca="1"/>
        <v>44879</v>
      </c>
      <c r="AL46" vm="2412">
        <f ca="1"/>
        <v>75.3</v>
      </c>
      <c r="AM46" vm="2394">
        <f ca="1"/>
        <v>44879</v>
      </c>
      <c r="AN46" vm="2413">
        <f ca="1"/>
        <v>97.8</v>
      </c>
      <c r="AO46" vm="2394">
        <f ca="1"/>
        <v>44879</v>
      </c>
      <c r="AP46" vm="2414">
        <f ca="1"/>
        <v>65.849999999999994</v>
      </c>
      <c r="AQ46" vm="2394">
        <f ca="1"/>
        <v>44879</v>
      </c>
      <c r="AR46" vm="2415">
        <f ca="1"/>
        <v>31.51</v>
      </c>
      <c r="AS46" vm="2394">
        <f ca="1"/>
        <v>44879</v>
      </c>
      <c r="AT46" vm="2416">
        <f ca="1"/>
        <v>28.295000000000002</v>
      </c>
      <c r="AU46" vm="2394">
        <f ca="1"/>
        <v>44879</v>
      </c>
      <c r="AV46" vm="2417">
        <f ca="1"/>
        <v>35.57</v>
      </c>
      <c r="AW46" vm="2394">
        <f ca="1"/>
        <v>44879</v>
      </c>
      <c r="AX46" vm="2418">
        <f ca="1"/>
        <v>94.27</v>
      </c>
      <c r="AY46" vm="2394">
        <f ca="1"/>
        <v>44879</v>
      </c>
      <c r="AZ46" vm="2419">
        <f ca="1"/>
        <v>12.917999999999999</v>
      </c>
      <c r="BA46" vm="2394">
        <f ca="1"/>
        <v>44879</v>
      </c>
      <c r="BB46" vm="1585">
        <f ca="1"/>
        <v>28.35</v>
      </c>
      <c r="BC46" vm="2394">
        <f ca="1"/>
        <v>44879</v>
      </c>
      <c r="BD46" vm="2420">
        <f ca="1"/>
        <v>60.37</v>
      </c>
      <c r="BE46" vm="2394">
        <f ca="1"/>
        <v>44879</v>
      </c>
      <c r="BF46" vm="2421">
        <f ca="1"/>
        <v>18.591999999999999</v>
      </c>
      <c r="BG46" vm="2394">
        <f ca="1"/>
        <v>44879</v>
      </c>
      <c r="BH46" vm="2422">
        <f ca="1"/>
        <v>18.295999999999999</v>
      </c>
      <c r="BI46" vm="2394">
        <f ca="1"/>
        <v>44879</v>
      </c>
      <c r="BJ46" vm="2423">
        <f ca="1"/>
        <v>36.384999999999998</v>
      </c>
      <c r="BK46" vm="2394">
        <f ca="1"/>
        <v>44879</v>
      </c>
      <c r="BL46" vm="2424">
        <f ca="1"/>
        <v>33.19</v>
      </c>
      <c r="BM46" vm="2394">
        <f ca="1"/>
        <v>44879</v>
      </c>
      <c r="BN46" vm="2425">
        <f ca="1"/>
        <v>19.25</v>
      </c>
      <c r="BO46" vm="2394">
        <f ca="1"/>
        <v>44879</v>
      </c>
      <c r="BP46" vm="2426">
        <f ca="1"/>
        <v>28.81</v>
      </c>
      <c r="BQ46" vm="2394">
        <f ca="1"/>
        <v>44879</v>
      </c>
      <c r="BR46" vm="2427">
        <f ca="1"/>
        <v>21.96</v>
      </c>
      <c r="BS46" vm="2394">
        <f ca="1"/>
        <v>44879</v>
      </c>
      <c r="BT46" vm="2428">
        <f ca="1"/>
        <v>89.95</v>
      </c>
      <c r="BU46" vm="2394">
        <f ca="1"/>
        <v>44879</v>
      </c>
      <c r="BV46" vm="2429">
        <f ca="1"/>
        <v>4737</v>
      </c>
      <c r="BW46" vm="2394">
        <f ca="1"/>
        <v>44879</v>
      </c>
      <c r="BX46" vm="2430">
        <f ca="1"/>
        <v>1.0324</v>
      </c>
      <c r="BY46" vm="2394">
        <f ca="1"/>
        <v>44879</v>
      </c>
      <c r="BZ46" vm="2431">
        <f ca="1"/>
        <v>0.96850000000000003</v>
      </c>
      <c r="CA46" vm="2394">
        <f ca="1"/>
        <v>44879</v>
      </c>
      <c r="CB46" vm="2432">
        <f ca="1"/>
        <v>0.84089999999999998</v>
      </c>
      <c r="CC46" vm="2394">
        <f ca="1"/>
        <v>44879</v>
      </c>
      <c r="CD46" vm="2433">
        <f ca="1"/>
        <v>7.1192000000000002</v>
      </c>
      <c r="CE46" vm="2434">
        <f ca="1"/>
        <v>44878</v>
      </c>
      <c r="CF46" vm="2435">
        <f ca="1"/>
        <v>16626.98</v>
      </c>
      <c r="CG46" vm="2394">
        <f ca="1"/>
        <v>44879</v>
      </c>
      <c r="CH46" vm="2436">
        <f ca="1"/>
        <v>59.85</v>
      </c>
      <c r="CI46" vm="2394">
        <f ca="1"/>
        <v>44879</v>
      </c>
      <c r="CJ46" vm="2437">
        <f ca="1"/>
        <v>140.35</v>
      </c>
      <c r="CK46" vm="2394">
        <f ca="1"/>
        <v>44879</v>
      </c>
      <c r="CL46" vm="2438">
        <f ca="1"/>
        <v>148.61500000000001</v>
      </c>
      <c r="CM46" vm="2394">
        <f ca="1"/>
        <v>44879</v>
      </c>
      <c r="CN46" vm="2439">
        <f ca="1"/>
        <v>122.57</v>
      </c>
      <c r="CO46" vm="2394">
        <f ca="1"/>
        <v>44879</v>
      </c>
      <c r="CP46" vm="2440">
        <f ca="1"/>
        <v>144.55000000000001</v>
      </c>
      <c r="CQ46" vm="2394">
        <f ca="1"/>
        <v>44879</v>
      </c>
      <c r="CR46" vm="2441">
        <f ca="1"/>
        <v>132.24</v>
      </c>
      <c r="CS46" vm="2394">
        <f ca="1"/>
        <v>44879</v>
      </c>
      <c r="CT46" vm="2442">
        <f ca="1"/>
        <v>85.575999999999993</v>
      </c>
      <c r="CU46" vm="2394">
        <f ca="1"/>
        <v>44879</v>
      </c>
      <c r="CV46" vm="2443">
        <f ca="1"/>
        <v>4.8910999999999998</v>
      </c>
      <c r="CW46" vm="1457">
        <f ca="1"/>
        <v>44747</v>
      </c>
      <c r="CX46" vm="2444">
        <f ca="1"/>
        <v>14642.33</v>
      </c>
      <c r="CY46" vm="2390">
        <f ca="1"/>
        <v>44872</v>
      </c>
      <c r="CZ46" vm="312">
        <f ca="1"/>
        <v>22.52</v>
      </c>
    </row>
    <row r="47" spans="1:104" x14ac:dyDescent="0.25">
      <c r="A47" vm="2445">
        <f ca="1"/>
        <v>44886</v>
      </c>
      <c r="B47" vm="2446">
        <f ca="1"/>
        <v>86.494200000000006</v>
      </c>
      <c r="C47" vm="2445">
        <f ca="1"/>
        <v>44886</v>
      </c>
      <c r="D47" vm="2447">
        <f ca="1"/>
        <v>137.15</v>
      </c>
      <c r="E47" vm="2445">
        <f ca="1"/>
        <v>44886</v>
      </c>
      <c r="F47" vm="2448">
        <f ca="1"/>
        <v>70.94</v>
      </c>
      <c r="G47" vm="2445">
        <f ca="1"/>
        <v>44886</v>
      </c>
      <c r="H47" vm="2449">
        <f ca="1"/>
        <v>76.25</v>
      </c>
      <c r="I47" vm="2445">
        <f ca="1"/>
        <v>44886</v>
      </c>
      <c r="J47" vm="2450">
        <f ca="1"/>
        <v>133.6</v>
      </c>
      <c r="K47" vm="2445">
        <f ca="1"/>
        <v>44886</v>
      </c>
      <c r="L47" vm="2451">
        <f ca="1"/>
        <v>101.3</v>
      </c>
      <c r="M47" vm="2445">
        <f ca="1"/>
        <v>44886</v>
      </c>
      <c r="N47" vm="2452">
        <f ca="1"/>
        <v>91.87</v>
      </c>
      <c r="O47" vm="2445">
        <f ca="1"/>
        <v>44886</v>
      </c>
      <c r="P47" vm="2453">
        <f ca="1"/>
        <v>50.2</v>
      </c>
      <c r="Q47" vm="2445">
        <f ca="1"/>
        <v>44886</v>
      </c>
      <c r="R47" vm="2454">
        <f ca="1"/>
        <v>82.37</v>
      </c>
      <c r="S47" vm="2445">
        <f ca="1"/>
        <v>44886</v>
      </c>
      <c r="T47" vm="2455">
        <f ca="1"/>
        <v>142.63</v>
      </c>
      <c r="U47" vm="2445">
        <f ca="1"/>
        <v>44886</v>
      </c>
      <c r="V47" vm="2456">
        <f ca="1"/>
        <v>38.799999999999997</v>
      </c>
      <c r="W47" vm="2445">
        <f ca="1"/>
        <v>44886</v>
      </c>
      <c r="X47" vm="2457">
        <f ca="1"/>
        <v>36.11</v>
      </c>
      <c r="Y47" vm="2445">
        <f ca="1"/>
        <v>44886</v>
      </c>
      <c r="Z47" vm="2458">
        <f ca="1"/>
        <v>50.37</v>
      </c>
      <c r="AA47" vm="2445">
        <f ca="1"/>
        <v>44886</v>
      </c>
      <c r="AB47" vm="2459">
        <f ca="1"/>
        <v>13.718</v>
      </c>
      <c r="AC47" vm="2445">
        <f ca="1"/>
        <v>44886</v>
      </c>
      <c r="AD47" vm="2460">
        <f ca="1"/>
        <v>62.46</v>
      </c>
      <c r="AE47" vm="2445">
        <f ca="1"/>
        <v>44886</v>
      </c>
      <c r="AF47" vm="2461">
        <f ca="1"/>
        <v>122.06</v>
      </c>
      <c r="AG47" vm="2445">
        <f ca="1"/>
        <v>44886</v>
      </c>
      <c r="AH47" vm="2462">
        <f ca="1"/>
        <v>55.11</v>
      </c>
      <c r="AI47" vm="2445">
        <f ca="1"/>
        <v>44886</v>
      </c>
      <c r="AJ47" vm="2463">
        <f ca="1"/>
        <v>60.04</v>
      </c>
      <c r="AK47" vm="2445">
        <f ca="1"/>
        <v>44886</v>
      </c>
      <c r="AL47" vm="2464">
        <f ca="1"/>
        <v>76.989999999999995</v>
      </c>
      <c r="AM47" vm="2445">
        <f ca="1"/>
        <v>44886</v>
      </c>
      <c r="AN47" vm="2465">
        <f ca="1"/>
        <v>100.56</v>
      </c>
      <c r="AO47" vm="2445">
        <f ca="1"/>
        <v>44886</v>
      </c>
      <c r="AP47" vm="2466">
        <f ca="1"/>
        <v>67.31</v>
      </c>
      <c r="AQ47" vm="2445">
        <f ca="1"/>
        <v>44886</v>
      </c>
      <c r="AR47" vm="2467">
        <f ca="1"/>
        <v>31.76</v>
      </c>
      <c r="AS47" vm="2445">
        <f ca="1"/>
        <v>44886</v>
      </c>
      <c r="AT47" vm="2468">
        <f ca="1"/>
        <v>29.37</v>
      </c>
      <c r="AU47" vm="2445">
        <f ca="1"/>
        <v>44886</v>
      </c>
      <c r="AV47" vm="2469">
        <f ca="1"/>
        <v>36.159999999999997</v>
      </c>
      <c r="AW47" vm="2445">
        <f ca="1"/>
        <v>44886</v>
      </c>
      <c r="AX47" vm="2470">
        <f ca="1"/>
        <v>95.4</v>
      </c>
      <c r="AY47" vm="2445">
        <f ca="1"/>
        <v>44886</v>
      </c>
      <c r="AZ47" vm="2471">
        <f ca="1"/>
        <v>13.183999999999999</v>
      </c>
      <c r="BA47" vm="2445">
        <f ca="1"/>
        <v>44886</v>
      </c>
      <c r="BB47" vm="2468">
        <f ca="1"/>
        <v>29.37</v>
      </c>
      <c r="BC47" vm="2445">
        <f ca="1"/>
        <v>44886</v>
      </c>
      <c r="BD47" vm="2472">
        <f ca="1"/>
        <v>60.51</v>
      </c>
      <c r="BE47" vm="2445">
        <f ca="1"/>
        <v>44886</v>
      </c>
      <c r="BF47" vm="2473">
        <f ca="1"/>
        <v>19.032</v>
      </c>
      <c r="BG47" vm="2445">
        <f ca="1"/>
        <v>44886</v>
      </c>
      <c r="BH47" vm="2474">
        <f ca="1"/>
        <v>19.085999999999999</v>
      </c>
      <c r="BI47" vm="2445">
        <f ca="1"/>
        <v>44886</v>
      </c>
      <c r="BJ47" vm="2475">
        <f ca="1"/>
        <v>37.1</v>
      </c>
      <c r="BK47" vm="2445">
        <f ca="1"/>
        <v>44886</v>
      </c>
      <c r="BL47" vm="2476">
        <f ca="1"/>
        <v>33.28</v>
      </c>
      <c r="BM47" vm="2445">
        <f ca="1"/>
        <v>44886</v>
      </c>
      <c r="BN47" vm="2477">
        <f ca="1"/>
        <v>19.72</v>
      </c>
      <c r="BO47" vm="2445">
        <f ca="1"/>
        <v>44886</v>
      </c>
      <c r="BP47" vm="2478">
        <f ca="1"/>
        <v>27.74</v>
      </c>
      <c r="BQ47" vm="2445">
        <f ca="1"/>
        <v>44886</v>
      </c>
      <c r="BR47" vm="2479">
        <f ca="1"/>
        <v>21.81</v>
      </c>
      <c r="BS47" vm="2445">
        <f ca="1"/>
        <v>44886</v>
      </c>
      <c r="BT47" vm="2480">
        <f ca="1"/>
        <v>89.32</v>
      </c>
      <c r="BU47" vm="2445">
        <f ca="1"/>
        <v>44886</v>
      </c>
      <c r="BV47" vm="2481">
        <f ca="1"/>
        <v>4818.5</v>
      </c>
      <c r="BW47" vm="2445">
        <f ca="1"/>
        <v>44886</v>
      </c>
      <c r="BX47" vm="2482">
        <f ca="1"/>
        <v>1.0395000000000001</v>
      </c>
      <c r="BY47" vm="2445">
        <f ca="1"/>
        <v>44886</v>
      </c>
      <c r="BZ47" vm="2483">
        <f ca="1"/>
        <v>0.96160000000000001</v>
      </c>
      <c r="CA47" vm="2445">
        <f ca="1"/>
        <v>44886</v>
      </c>
      <c r="CB47" vm="2484">
        <f ca="1"/>
        <v>0.82669999999999999</v>
      </c>
      <c r="CC47" vm="2445">
        <f ca="1"/>
        <v>44886</v>
      </c>
      <c r="CD47" vm="2485">
        <f ca="1"/>
        <v>7.1642000000000001</v>
      </c>
      <c r="CE47" vm="2486">
        <f ca="1"/>
        <v>44885</v>
      </c>
      <c r="CF47" vm="2487">
        <f ca="1"/>
        <v>16502.82</v>
      </c>
      <c r="CG47" vm="2445">
        <f ca="1"/>
        <v>44886</v>
      </c>
      <c r="CH47" vm="1124">
        <f ca="1"/>
        <v>59.5</v>
      </c>
      <c r="CI47" vm="2445">
        <f ca="1"/>
        <v>44886</v>
      </c>
      <c r="CJ47" vm="2488">
        <f ca="1"/>
        <v>139.1</v>
      </c>
      <c r="CK47" vm="2445">
        <f ca="1"/>
        <v>44886</v>
      </c>
      <c r="CL47" vm="2489">
        <f ca="1"/>
        <v>149.89500000000001</v>
      </c>
      <c r="CM47" vm="2445">
        <f ca="1"/>
        <v>44886</v>
      </c>
      <c r="CN47" vm="2490">
        <f ca="1"/>
        <v>124.395</v>
      </c>
      <c r="CO47" vm="2445">
        <f ca="1"/>
        <v>44886</v>
      </c>
      <c r="CP47" vm="2491">
        <f ca="1"/>
        <v>146.02500000000001</v>
      </c>
      <c r="CQ47" vm="2445">
        <f ca="1"/>
        <v>44886</v>
      </c>
      <c r="CR47" vm="2492">
        <f ca="1"/>
        <v>132.88999999999999</v>
      </c>
      <c r="CS47" vm="2445">
        <f ca="1"/>
        <v>44886</v>
      </c>
      <c r="CT47" vm="2493">
        <f ca="1"/>
        <v>86.524000000000001</v>
      </c>
      <c r="CU47" vm="2445">
        <f ca="1"/>
        <v>44886</v>
      </c>
      <c r="CV47" vm="2494">
        <f ca="1"/>
        <v>4.8432000000000004</v>
      </c>
      <c r="CW47" vm="1510">
        <f ca="1"/>
        <v>44753</v>
      </c>
      <c r="CX47" vm="2495">
        <f ca="1"/>
        <v>14449.68</v>
      </c>
      <c r="CY47" vm="2394">
        <f ca="1"/>
        <v>44879</v>
      </c>
      <c r="CZ47" vm="2496">
        <f ca="1"/>
        <v>23.12</v>
      </c>
    </row>
    <row r="48" spans="1:104" x14ac:dyDescent="0.25">
      <c r="A48" vm="2497">
        <f ca="1"/>
        <v>44893</v>
      </c>
      <c r="B48" vm="2498">
        <f ca="1"/>
        <v>87.040700000000001</v>
      </c>
      <c r="C48" vm="2497">
        <f ca="1"/>
        <v>44893</v>
      </c>
      <c r="D48" vm="2499">
        <f ca="1"/>
        <v>139.78</v>
      </c>
      <c r="E48" vm="2497">
        <f ca="1"/>
        <v>44893</v>
      </c>
      <c r="F48" vm="2500">
        <f ca="1"/>
        <v>71.03</v>
      </c>
      <c r="G48" vm="2497">
        <f ca="1"/>
        <v>44893</v>
      </c>
      <c r="H48" vm="2501">
        <f ca="1"/>
        <v>77.19</v>
      </c>
      <c r="I48" vm="2497">
        <f ca="1"/>
        <v>44893</v>
      </c>
      <c r="J48" vm="2502">
        <f ca="1"/>
        <v>135.36000000000001</v>
      </c>
      <c r="K48" vm="2497">
        <f ca="1"/>
        <v>44893</v>
      </c>
      <c r="L48" vm="2503">
        <f ca="1"/>
        <v>102.33</v>
      </c>
      <c r="M48" vm="2497">
        <f ca="1"/>
        <v>44893</v>
      </c>
      <c r="N48" vm="2504">
        <f ca="1"/>
        <v>90.31</v>
      </c>
      <c r="O48" vm="2497">
        <f ca="1"/>
        <v>44893</v>
      </c>
      <c r="P48" vm="2505">
        <f ca="1"/>
        <v>51.94</v>
      </c>
      <c r="Q48" vm="2497">
        <f ca="1"/>
        <v>44893</v>
      </c>
      <c r="R48" vm="2506">
        <f ca="1"/>
        <v>83.76</v>
      </c>
      <c r="S48" vm="2497">
        <f ca="1"/>
        <v>44893</v>
      </c>
      <c r="T48" vm="2507">
        <f ca="1"/>
        <v>145.96</v>
      </c>
      <c r="U48" vm="2497">
        <f ca="1"/>
        <v>44893</v>
      </c>
      <c r="V48" vm="2508">
        <f ca="1"/>
        <v>38.97</v>
      </c>
      <c r="W48" vm="2497">
        <f ca="1"/>
        <v>44893</v>
      </c>
      <c r="X48" vm="2509">
        <f ca="1"/>
        <v>35.93</v>
      </c>
      <c r="Y48" vm="2497">
        <f ca="1"/>
        <v>44893</v>
      </c>
      <c r="Z48" vm="2510">
        <f ca="1"/>
        <v>51.16</v>
      </c>
      <c r="AA48" vm="2497">
        <f ca="1"/>
        <v>44893</v>
      </c>
      <c r="AB48" vm="2511">
        <f ca="1"/>
        <v>13.654</v>
      </c>
      <c r="AC48" vm="2497">
        <f ca="1"/>
        <v>44893</v>
      </c>
      <c r="AD48" vm="1101">
        <f ca="1"/>
        <v>64.2</v>
      </c>
      <c r="AE48" vm="2497">
        <f ca="1"/>
        <v>44893</v>
      </c>
      <c r="AF48" vm="2512">
        <f ca="1"/>
        <v>118.5</v>
      </c>
      <c r="AG48" vm="2497">
        <f ca="1"/>
        <v>44893</v>
      </c>
      <c r="AH48" vm="2513">
        <f ca="1"/>
        <v>54.92</v>
      </c>
      <c r="AI48" vm="2497">
        <f ca="1"/>
        <v>44893</v>
      </c>
      <c r="AJ48" vm="2514">
        <f ca="1"/>
        <v>59.77</v>
      </c>
      <c r="AK48" vm="2497">
        <f ca="1"/>
        <v>44893</v>
      </c>
      <c r="AL48" vm="2515">
        <f ca="1"/>
        <v>77.98</v>
      </c>
      <c r="AM48" vm="2497">
        <f ca="1"/>
        <v>44893</v>
      </c>
      <c r="AN48" vm="2516">
        <f ca="1"/>
        <v>102.04</v>
      </c>
      <c r="AO48" vm="2497">
        <f ca="1"/>
        <v>44893</v>
      </c>
      <c r="AP48" vm="2517">
        <f ca="1"/>
        <v>67.3</v>
      </c>
      <c r="AQ48" vm="2497">
        <f ca="1"/>
        <v>44893</v>
      </c>
      <c r="AR48" vm="2518">
        <f ca="1"/>
        <v>32.024999999999999</v>
      </c>
      <c r="AS48" vm="2497">
        <f ca="1"/>
        <v>44893</v>
      </c>
      <c r="AT48" vm="1691">
        <f ca="1"/>
        <v>29.565000000000001</v>
      </c>
      <c r="AU48" vm="2497">
        <f ca="1"/>
        <v>44893</v>
      </c>
      <c r="AV48" vm="2519">
        <f ca="1"/>
        <v>36.270000000000003</v>
      </c>
      <c r="AW48" vm="2497">
        <f ca="1"/>
        <v>44893</v>
      </c>
      <c r="AX48" vm="2520">
        <f ca="1"/>
        <v>97.78</v>
      </c>
      <c r="AY48" vm="2497">
        <f ca="1"/>
        <v>44893</v>
      </c>
      <c r="AZ48" vm="2521">
        <f ca="1"/>
        <v>12.81</v>
      </c>
      <c r="BA48" vm="2497">
        <f ca="1"/>
        <v>44893</v>
      </c>
      <c r="BB48" vm="1950">
        <f ca="1"/>
        <v>29.89</v>
      </c>
      <c r="BC48" vm="2497">
        <f ca="1"/>
        <v>44893</v>
      </c>
      <c r="BD48" vm="2522">
        <f ca="1"/>
        <v>61.1</v>
      </c>
      <c r="BE48" vm="2497">
        <f ca="1"/>
        <v>44893</v>
      </c>
      <c r="BF48" vm="2523">
        <f ca="1"/>
        <v>18.936</v>
      </c>
      <c r="BG48" vm="2497">
        <f ca="1"/>
        <v>44893</v>
      </c>
      <c r="BH48" vm="2524">
        <f ca="1"/>
        <v>19.384</v>
      </c>
      <c r="BI48" vm="2497">
        <f ca="1"/>
        <v>44893</v>
      </c>
      <c r="BJ48" vm="566">
        <f ca="1"/>
        <v>37.380000000000003</v>
      </c>
      <c r="BK48" vm="2497">
        <f ca="1"/>
        <v>44893</v>
      </c>
      <c r="BL48" vm="2525">
        <f ca="1"/>
        <v>34.119999999999997</v>
      </c>
      <c r="BM48" vm="2497">
        <f ca="1"/>
        <v>44893</v>
      </c>
      <c r="BN48" vm="2526">
        <f ca="1"/>
        <v>21.29</v>
      </c>
      <c r="BO48" vm="2497">
        <f ca="1"/>
        <v>44893</v>
      </c>
      <c r="BP48" vm="2527">
        <f ca="1"/>
        <v>28.28</v>
      </c>
      <c r="BQ48" vm="2497">
        <f ca="1"/>
        <v>44893</v>
      </c>
      <c r="BR48" vm="2528">
        <f ca="1"/>
        <v>23.3</v>
      </c>
      <c r="BS48" vm="2497">
        <f ca="1"/>
        <v>44893</v>
      </c>
      <c r="BT48" vm="2529">
        <f ca="1"/>
        <v>96.18</v>
      </c>
      <c r="BU48" vm="2497">
        <f ca="1"/>
        <v>44893</v>
      </c>
      <c r="BV48" vm="2530">
        <f ca="1"/>
        <v>4736</v>
      </c>
      <c r="BW48" vm="2497">
        <f ca="1"/>
        <v>44893</v>
      </c>
      <c r="BX48" vm="2531">
        <f ca="1"/>
        <v>1.0538000000000001</v>
      </c>
      <c r="BY48" vm="2497">
        <f ca="1"/>
        <v>44893</v>
      </c>
      <c r="BZ48" vm="2532">
        <f ca="1"/>
        <v>0.9486</v>
      </c>
      <c r="CA48" vm="2497">
        <f ca="1"/>
        <v>44893</v>
      </c>
      <c r="CB48" vm="2533">
        <f ca="1"/>
        <v>0.81330000000000002</v>
      </c>
      <c r="CC48" vm="2497">
        <f ca="1"/>
        <v>44893</v>
      </c>
      <c r="CD48" vm="2534">
        <f ca="1"/>
        <v>7.0190000000000001</v>
      </c>
      <c r="CE48" vm="2535">
        <f ca="1"/>
        <v>44892</v>
      </c>
      <c r="CF48" vm="2536">
        <f ca="1"/>
        <v>17017.439999999999</v>
      </c>
      <c r="CG48" vm="2497">
        <f ca="1"/>
        <v>44893</v>
      </c>
      <c r="CH48" vm="2329">
        <f ca="1"/>
        <v>61.5</v>
      </c>
      <c r="CI48" vm="2497">
        <f ca="1"/>
        <v>44893</v>
      </c>
      <c r="CJ48" vm="2537">
        <f ca="1"/>
        <v>134.30000000000001</v>
      </c>
      <c r="CK48" vm="2497">
        <f ca="1"/>
        <v>44893</v>
      </c>
      <c r="CL48" vm="2538">
        <f ca="1"/>
        <v>151.11500000000001</v>
      </c>
      <c r="CM48" vm="2497">
        <f ca="1"/>
        <v>44893</v>
      </c>
      <c r="CN48" vm="2539">
        <f ca="1"/>
        <v>125.205</v>
      </c>
      <c r="CO48" vm="2497">
        <f ca="1"/>
        <v>44893</v>
      </c>
      <c r="CP48" vm="2540">
        <f ca="1"/>
        <v>147.09</v>
      </c>
      <c r="CQ48" vm="2497">
        <f ca="1"/>
        <v>44893</v>
      </c>
      <c r="CR48" vm="2541">
        <f ca="1"/>
        <v>134.28</v>
      </c>
      <c r="CS48" vm="2497">
        <f ca="1"/>
        <v>44893</v>
      </c>
      <c r="CT48" vm="2542">
        <f ca="1"/>
        <v>86.024000000000001</v>
      </c>
      <c r="CU48" vm="2497">
        <f ca="1"/>
        <v>44893</v>
      </c>
      <c r="CV48" vm="2543">
        <f ca="1"/>
        <v>4.8611000000000004</v>
      </c>
      <c r="CW48" vm="1562">
        <f ca="1"/>
        <v>44760</v>
      </c>
      <c r="CX48" vm="2544">
        <f ca="1"/>
        <v>14790.79</v>
      </c>
      <c r="CY48" vm="2445">
        <f ca="1"/>
        <v>44886</v>
      </c>
      <c r="CZ48" vm="2545">
        <f ca="1"/>
        <v>20.5</v>
      </c>
    </row>
    <row r="49" spans="1:104" x14ac:dyDescent="0.25">
      <c r="A49" vm="2546">
        <f ca="1"/>
        <v>44900</v>
      </c>
      <c r="B49" vm="2547">
        <f ca="1"/>
        <v>83.8489</v>
      </c>
      <c r="C49" vm="2546">
        <f ca="1"/>
        <v>44900</v>
      </c>
      <c r="D49" vm="2548">
        <f ca="1"/>
        <v>137.97999999999999</v>
      </c>
      <c r="E49" vm="2546">
        <f ca="1"/>
        <v>44900</v>
      </c>
      <c r="F49" vm="2549">
        <f ca="1"/>
        <v>70.83</v>
      </c>
      <c r="G49" vm="2546">
        <f ca="1"/>
        <v>44900</v>
      </c>
      <c r="H49" vm="2550">
        <f ca="1"/>
        <v>75.89</v>
      </c>
      <c r="I49" vm="2546">
        <f ca="1"/>
        <v>44900</v>
      </c>
      <c r="J49" vm="2551">
        <f ca="1"/>
        <v>130.91</v>
      </c>
      <c r="K49" vm="2546">
        <f ca="1"/>
        <v>44900</v>
      </c>
      <c r="L49" vm="2552">
        <f ca="1"/>
        <v>99.07</v>
      </c>
      <c r="M49" vm="2546">
        <f ca="1"/>
        <v>44900</v>
      </c>
      <c r="N49" vm="2553">
        <f ca="1"/>
        <v>82.68</v>
      </c>
      <c r="O49" vm="2546">
        <f ca="1"/>
        <v>44900</v>
      </c>
      <c r="P49" vm="2554">
        <f ca="1"/>
        <v>49.44</v>
      </c>
      <c r="Q49" vm="2546">
        <f ca="1"/>
        <v>44900</v>
      </c>
      <c r="R49" vm="2555">
        <f ca="1"/>
        <v>80.98</v>
      </c>
      <c r="S49" vm="2546">
        <f ca="1"/>
        <v>44900</v>
      </c>
      <c r="T49" vm="2556">
        <f ca="1"/>
        <v>139.43</v>
      </c>
      <c r="U49" vm="2546">
        <f ca="1"/>
        <v>44900</v>
      </c>
      <c r="V49" vm="2557">
        <f ca="1"/>
        <v>38.299999999999997</v>
      </c>
      <c r="W49" vm="2546">
        <f ca="1"/>
        <v>44900</v>
      </c>
      <c r="X49" vm="2147">
        <f ca="1"/>
        <v>34.53</v>
      </c>
      <c r="Y49" vm="2546">
        <f ca="1"/>
        <v>44900</v>
      </c>
      <c r="Z49" vm="2558">
        <f ca="1"/>
        <v>50.17</v>
      </c>
      <c r="AA49" vm="2546">
        <f ca="1"/>
        <v>44900</v>
      </c>
      <c r="AB49" vm="2559">
        <f ca="1"/>
        <v>13.488</v>
      </c>
      <c r="AC49" vm="2546">
        <f ca="1"/>
        <v>44900</v>
      </c>
      <c r="AD49" vm="2560">
        <f ca="1"/>
        <v>64.59</v>
      </c>
      <c r="AE49" vm="2546">
        <f ca="1"/>
        <v>44900</v>
      </c>
      <c r="AF49" vm="2561">
        <f ca="1"/>
        <v>117.08</v>
      </c>
      <c r="AG49" vm="2546">
        <f ca="1"/>
        <v>44900</v>
      </c>
      <c r="AH49" vm="2562">
        <f ca="1"/>
        <v>54.4</v>
      </c>
      <c r="AI49" vm="2546">
        <f ca="1"/>
        <v>44900</v>
      </c>
      <c r="AJ49" vm="2563">
        <f ca="1"/>
        <v>58.02</v>
      </c>
      <c r="AK49" vm="2546">
        <f ca="1"/>
        <v>44900</v>
      </c>
      <c r="AL49" vm="2564">
        <f ca="1"/>
        <v>76.22</v>
      </c>
      <c r="AM49" vm="2546">
        <f ca="1"/>
        <v>44900</v>
      </c>
      <c r="AN49" vm="2565">
        <f ca="1"/>
        <v>101.88</v>
      </c>
      <c r="AO49" vm="2546">
        <f ca="1"/>
        <v>44900</v>
      </c>
      <c r="AP49" vm="2566">
        <f ca="1"/>
        <v>66.25</v>
      </c>
      <c r="AQ49" vm="2546">
        <f ca="1"/>
        <v>44900</v>
      </c>
      <c r="AR49" vm="2567">
        <f ca="1"/>
        <v>32.229999999999997</v>
      </c>
      <c r="AS49" vm="2546">
        <f ca="1"/>
        <v>44900</v>
      </c>
      <c r="AT49" vm="1107">
        <f ca="1"/>
        <v>29.18</v>
      </c>
      <c r="AU49" vm="2546">
        <f ca="1"/>
        <v>44900</v>
      </c>
      <c r="AV49" vm="2568">
        <f ca="1"/>
        <v>35.024999999999999</v>
      </c>
      <c r="AW49" vm="2546">
        <f ca="1"/>
        <v>44900</v>
      </c>
      <c r="AX49" vm="2569">
        <f ca="1"/>
        <v>97.23</v>
      </c>
      <c r="AY49" vm="2546">
        <f ca="1"/>
        <v>44900</v>
      </c>
      <c r="AZ49" vm="2570">
        <f ca="1"/>
        <v>13.028</v>
      </c>
      <c r="BA49" vm="2546">
        <f ca="1"/>
        <v>44900</v>
      </c>
      <c r="BB49" vm="2571">
        <f ca="1"/>
        <v>29.22</v>
      </c>
      <c r="BC49" vm="2546">
        <f ca="1"/>
        <v>44900</v>
      </c>
      <c r="BD49" vm="2572">
        <f ca="1"/>
        <v>60.17</v>
      </c>
      <c r="BE49" vm="2546">
        <f ca="1"/>
        <v>44900</v>
      </c>
      <c r="BF49" vm="2573">
        <f ca="1"/>
        <v>18.474</v>
      </c>
      <c r="BG49" vm="2546">
        <f ca="1"/>
        <v>44900</v>
      </c>
      <c r="BH49" vm="2574">
        <f ca="1"/>
        <v>19.481999999999999</v>
      </c>
      <c r="BI49" vm="2546">
        <f ca="1"/>
        <v>44900</v>
      </c>
      <c r="BJ49" vm="2575">
        <f ca="1"/>
        <v>37.07</v>
      </c>
      <c r="BK49" vm="2546">
        <f ca="1"/>
        <v>44900</v>
      </c>
      <c r="BL49" vm="2576">
        <f ca="1"/>
        <v>34.049999999999997</v>
      </c>
      <c r="BM49" vm="2546">
        <f ca="1"/>
        <v>44900</v>
      </c>
      <c r="BN49" vm="2577">
        <f ca="1"/>
        <v>21.56</v>
      </c>
      <c r="BO49" vm="2546">
        <f ca="1"/>
        <v>44900</v>
      </c>
      <c r="BP49" vm="1061">
        <f ca="1"/>
        <v>25.25</v>
      </c>
      <c r="BQ49" vm="2546">
        <f ca="1"/>
        <v>44900</v>
      </c>
      <c r="BR49" vm="2578">
        <f ca="1"/>
        <v>23.23</v>
      </c>
      <c r="BS49" vm="2546">
        <f ca="1"/>
        <v>44900</v>
      </c>
      <c r="BT49" vm="2579">
        <f ca="1"/>
        <v>89.96</v>
      </c>
      <c r="BU49" vm="2546">
        <f ca="1"/>
        <v>44900</v>
      </c>
      <c r="BV49" vm="2580">
        <f ca="1"/>
        <v>4669.5</v>
      </c>
      <c r="BW49" vm="2546">
        <f ca="1"/>
        <v>44900</v>
      </c>
      <c r="BX49" vm="2581">
        <f ca="1"/>
        <v>1.0529999999999999</v>
      </c>
      <c r="BY49" vm="2546">
        <f ca="1"/>
        <v>44900</v>
      </c>
      <c r="BZ49" vm="2582">
        <f ca="1"/>
        <v>0.94930000000000003</v>
      </c>
      <c r="CA49" vm="2546">
        <f ca="1"/>
        <v>44900</v>
      </c>
      <c r="CB49" vm="2583">
        <f ca="1"/>
        <v>0.81569999999999998</v>
      </c>
      <c r="CC49" vm="2546">
        <f ca="1"/>
        <v>44900</v>
      </c>
      <c r="CD49" vm="2584">
        <f ca="1"/>
        <v>6.9558999999999997</v>
      </c>
      <c r="CE49" vm="2585">
        <f ca="1"/>
        <v>44899</v>
      </c>
      <c r="CF49" vm="2586">
        <f ca="1"/>
        <v>17107.52</v>
      </c>
      <c r="CG49" vm="2546">
        <f ca="1"/>
        <v>44900</v>
      </c>
      <c r="CH49" vm="2587">
        <f ca="1"/>
        <v>62.5</v>
      </c>
      <c r="CI49" vm="2546">
        <f ca="1"/>
        <v>44900</v>
      </c>
      <c r="CJ49" vm="2588">
        <f ca="1"/>
        <v>136.56</v>
      </c>
      <c r="CK49" vm="2546">
        <f ca="1"/>
        <v>44900</v>
      </c>
      <c r="CL49" vm="2589">
        <f ca="1"/>
        <v>150.55500000000001</v>
      </c>
      <c r="CM49" vm="2546">
        <f ca="1"/>
        <v>44900</v>
      </c>
      <c r="CN49" vm="2590">
        <f ca="1"/>
        <v>125.08</v>
      </c>
      <c r="CO49" vm="2546">
        <f ca="1"/>
        <v>44900</v>
      </c>
      <c r="CP49" vm="2591">
        <f ca="1"/>
        <v>146.75</v>
      </c>
      <c r="CQ49" vm="2546">
        <f ca="1"/>
        <v>44900</v>
      </c>
      <c r="CR49" vm="2592">
        <f ca="1"/>
        <v>133.68</v>
      </c>
      <c r="CS49" vm="2546">
        <f ca="1"/>
        <v>44900</v>
      </c>
      <c r="CT49" vm="2593">
        <f ca="1"/>
        <v>85.611999999999995</v>
      </c>
      <c r="CU49" vm="2546">
        <f ca="1"/>
        <v>44900</v>
      </c>
      <c r="CV49" vm="2594">
        <f ca="1"/>
        <v>4.9161000000000001</v>
      </c>
      <c r="CW49" vm="1615">
        <f ca="1"/>
        <v>44767</v>
      </c>
      <c r="CX49" vm="2595">
        <f ca="1"/>
        <v>15327.71</v>
      </c>
      <c r="CY49" vm="2497">
        <f ca="1"/>
        <v>44893</v>
      </c>
      <c r="CZ49" vm="2596">
        <f ca="1"/>
        <v>19.059999999999999</v>
      </c>
    </row>
    <row r="50" spans="1:104" x14ac:dyDescent="0.25">
      <c r="A50" vm="2597">
        <f ca="1"/>
        <v>44907</v>
      </c>
      <c r="B50" vm="2598">
        <f ca="1"/>
        <v>81.433499999999995</v>
      </c>
      <c r="C50" vm="2597">
        <f ca="1"/>
        <v>44907</v>
      </c>
      <c r="D50" vm="2599">
        <f ca="1"/>
        <v>135.53</v>
      </c>
      <c r="E50" vm="2597">
        <f ca="1"/>
        <v>44907</v>
      </c>
      <c r="F50" vm="2039">
        <f ca="1"/>
        <v>70.48</v>
      </c>
      <c r="G50" vm="2597">
        <f ca="1"/>
        <v>44907</v>
      </c>
      <c r="H50" vm="2600">
        <f ca="1"/>
        <v>74.86</v>
      </c>
      <c r="I50" vm="2597">
        <f ca="1"/>
        <v>44907</v>
      </c>
      <c r="J50" vm="2601">
        <f ca="1"/>
        <v>127.48</v>
      </c>
      <c r="K50" vm="2597">
        <f ca="1"/>
        <v>44907</v>
      </c>
      <c r="L50" vm="2602">
        <f ca="1"/>
        <v>98.1</v>
      </c>
      <c r="M50" vm="2597">
        <f ca="1"/>
        <v>44907</v>
      </c>
      <c r="N50" vm="2603">
        <f ca="1"/>
        <v>84.36</v>
      </c>
      <c r="O50" vm="2597">
        <f ca="1"/>
        <v>44907</v>
      </c>
      <c r="P50" vm="2604">
        <f ca="1"/>
        <v>48.05</v>
      </c>
      <c r="Q50" vm="2597">
        <f ca="1"/>
        <v>44907</v>
      </c>
      <c r="R50" vm="2605">
        <f ca="1"/>
        <v>79.08</v>
      </c>
      <c r="S50" vm="2597">
        <f ca="1"/>
        <v>44907</v>
      </c>
      <c r="T50" vm="2606">
        <f ca="1"/>
        <v>133.91</v>
      </c>
      <c r="U50" vm="2597">
        <f ca="1"/>
        <v>44907</v>
      </c>
      <c r="V50" vm="2607">
        <f ca="1"/>
        <v>37.5</v>
      </c>
      <c r="W50" vm="2597">
        <f ca="1"/>
        <v>44907</v>
      </c>
      <c r="X50" vm="2608">
        <f ca="1"/>
        <v>33.700000000000003</v>
      </c>
      <c r="Y50" vm="2597">
        <f ca="1"/>
        <v>44907</v>
      </c>
      <c r="Z50" vm="2609">
        <f ca="1"/>
        <v>48.9</v>
      </c>
      <c r="AA50" vm="2597">
        <f ca="1"/>
        <v>44907</v>
      </c>
      <c r="AB50" vm="2610">
        <f ca="1"/>
        <v>13.304</v>
      </c>
      <c r="AC50" vm="2597">
        <f ca="1"/>
        <v>44907</v>
      </c>
      <c r="AD50" vm="2611">
        <f ca="1"/>
        <v>60.87</v>
      </c>
      <c r="AE50" vm="2597">
        <f ca="1"/>
        <v>44907</v>
      </c>
      <c r="AF50" vm="2612">
        <f ca="1"/>
        <v>113.16</v>
      </c>
      <c r="AG50" vm="2597">
        <f ca="1"/>
        <v>44907</v>
      </c>
      <c r="AH50" vm="2613">
        <f ca="1"/>
        <v>52.3</v>
      </c>
      <c r="AI50" vm="2597">
        <f ca="1"/>
        <v>44907</v>
      </c>
      <c r="AJ50" vm="2614">
        <f ca="1"/>
        <v>56.17</v>
      </c>
      <c r="AK50" vm="2597">
        <f ca="1"/>
        <v>44907</v>
      </c>
      <c r="AL50" vm="2615">
        <f ca="1"/>
        <v>74.239999999999995</v>
      </c>
      <c r="AM50" vm="2597">
        <f ca="1"/>
        <v>44907</v>
      </c>
      <c r="AN50" vm="2616">
        <f ca="1"/>
        <v>100.08</v>
      </c>
      <c r="AO50" vm="2597">
        <f ca="1"/>
        <v>44907</v>
      </c>
      <c r="AP50" vm="2617">
        <f ca="1"/>
        <v>64.239999999999995</v>
      </c>
      <c r="AQ50" vm="2597">
        <f ca="1"/>
        <v>44907</v>
      </c>
      <c r="AR50" vm="2618">
        <f ca="1"/>
        <v>31.364999999999998</v>
      </c>
      <c r="AS50" vm="2597">
        <f ca="1"/>
        <v>44907</v>
      </c>
      <c r="AT50" vm="2619">
        <f ca="1"/>
        <v>28.33</v>
      </c>
      <c r="AU50" vm="2597">
        <f ca="1"/>
        <v>44907</v>
      </c>
      <c r="AV50" vm="2620">
        <f ca="1"/>
        <v>34.75</v>
      </c>
      <c r="AW50" vm="2597">
        <f ca="1"/>
        <v>44907</v>
      </c>
      <c r="AX50" vm="2621">
        <f ca="1"/>
        <v>93.01</v>
      </c>
      <c r="AY50" vm="2597">
        <f ca="1"/>
        <v>44907</v>
      </c>
      <c r="AZ50" vm="2622">
        <f ca="1"/>
        <v>12.72</v>
      </c>
      <c r="BA50" vm="2597">
        <f ca="1"/>
        <v>44907</v>
      </c>
      <c r="BB50" vm="2623">
        <f ca="1"/>
        <v>28.574999999999999</v>
      </c>
      <c r="BC50" vm="2597">
        <f ca="1"/>
        <v>44907</v>
      </c>
      <c r="BD50" vm="2624">
        <f ca="1"/>
        <v>57.45</v>
      </c>
      <c r="BE50" vm="2597">
        <f ca="1"/>
        <v>44907</v>
      </c>
      <c r="BF50" vm="2625">
        <f ca="1"/>
        <v>17.928000000000001</v>
      </c>
      <c r="BG50" vm="2597">
        <f ca="1"/>
        <v>44907</v>
      </c>
      <c r="BH50" vm="2626">
        <f ca="1"/>
        <v>18.628</v>
      </c>
      <c r="BI50" vm="2597">
        <f ca="1"/>
        <v>44907</v>
      </c>
      <c r="BJ50" vm="2627">
        <f ca="1"/>
        <v>35.984999999999999</v>
      </c>
      <c r="BK50" vm="2597">
        <f ca="1"/>
        <v>44907</v>
      </c>
      <c r="BL50" vm="2628">
        <f ca="1"/>
        <v>34</v>
      </c>
      <c r="BM50" vm="2597">
        <f ca="1"/>
        <v>44907</v>
      </c>
      <c r="BN50" vm="1963">
        <f ca="1"/>
        <v>21.37</v>
      </c>
      <c r="BO50" vm="2597">
        <f ca="1"/>
        <v>44907</v>
      </c>
      <c r="BP50" vm="2629">
        <f ca="1"/>
        <v>26.12</v>
      </c>
      <c r="BQ50" vm="2597">
        <f ca="1"/>
        <v>44907</v>
      </c>
      <c r="BR50" vm="2630">
        <f ca="1"/>
        <v>22.78</v>
      </c>
      <c r="BS50" vm="2597">
        <f ca="1"/>
        <v>44907</v>
      </c>
      <c r="BT50" vm="2631">
        <f ca="1"/>
        <v>82.56</v>
      </c>
      <c r="BU50" vm="2597">
        <f ca="1"/>
        <v>44907</v>
      </c>
      <c r="BV50" vm="2632">
        <f ca="1"/>
        <v>4577.5</v>
      </c>
      <c r="BW50" vm="2597">
        <f ca="1"/>
        <v>44907</v>
      </c>
      <c r="BX50" vm="2633">
        <f ca="1"/>
        <v>1.0582</v>
      </c>
      <c r="BY50" vm="2597">
        <f ca="1"/>
        <v>44907</v>
      </c>
      <c r="BZ50" vm="2634">
        <f ca="1"/>
        <v>0.9446</v>
      </c>
      <c r="CA50" vm="2597">
        <f ca="1"/>
        <v>44907</v>
      </c>
      <c r="CB50" vm="2635">
        <f ca="1"/>
        <v>0.82340000000000002</v>
      </c>
      <c r="CC50" vm="2597">
        <f ca="1"/>
        <v>44907</v>
      </c>
      <c r="CD50" vm="2636">
        <f ca="1"/>
        <v>6.9707999999999997</v>
      </c>
      <c r="CE50" vm="2637">
        <f ca="1"/>
        <v>44906</v>
      </c>
      <c r="CF50" vm="2638">
        <f ca="1"/>
        <v>16836.5</v>
      </c>
      <c r="CG50" vm="2597">
        <f ca="1"/>
        <v>44907</v>
      </c>
      <c r="CH50" vm="2639">
        <f ca="1"/>
        <v>63.875</v>
      </c>
      <c r="CI50" vm="2597">
        <f ca="1"/>
        <v>44907</v>
      </c>
      <c r="CJ50" vm="2640">
        <f ca="1"/>
        <v>136.69</v>
      </c>
      <c r="CK50" vm="2597">
        <f ca="1"/>
        <v>44907</v>
      </c>
      <c r="CL50" vm="2641">
        <f ca="1"/>
        <v>146.16499999999999</v>
      </c>
      <c r="CM50" vm="2597">
        <f ca="1"/>
        <v>44907</v>
      </c>
      <c r="CN50" vm="2642">
        <f ca="1"/>
        <v>122.30500000000001</v>
      </c>
      <c r="CO50" vm="2597">
        <f ca="1"/>
        <v>44907</v>
      </c>
      <c r="CP50" vm="2643">
        <f ca="1"/>
        <v>140.57499999999999</v>
      </c>
      <c r="CQ50" vm="2597">
        <f ca="1"/>
        <v>44907</v>
      </c>
      <c r="CR50" vm="2644">
        <f ca="1"/>
        <v>130.47999999999999</v>
      </c>
      <c r="CS50" vm="2597">
        <f ca="1"/>
        <v>44907</v>
      </c>
      <c r="CT50" vm="2645">
        <f ca="1"/>
        <v>85.135999999999996</v>
      </c>
      <c r="CU50" vm="2597">
        <f ca="1"/>
        <v>44907</v>
      </c>
      <c r="CV50" vm="2646">
        <f ca="1"/>
        <v>4.8163</v>
      </c>
      <c r="CW50" vm="1668">
        <f ca="1"/>
        <v>44774</v>
      </c>
      <c r="CX50" vm="2647">
        <f ca="1"/>
        <v>15273.23</v>
      </c>
      <c r="CY50" vm="2546">
        <f ca="1"/>
        <v>44900</v>
      </c>
      <c r="CZ50" vm="2648">
        <f ca="1"/>
        <v>22.83</v>
      </c>
    </row>
    <row r="51" spans="1:104" x14ac:dyDescent="0.25">
      <c r="A51" vm="2649">
        <f ca="1"/>
        <v>44914</v>
      </c>
      <c r="B51" vm="2650">
        <f ca="1"/>
        <v>81.023799999999994</v>
      </c>
      <c r="C51" vm="2649">
        <f ca="1"/>
        <v>44914</v>
      </c>
      <c r="D51" vm="1308">
        <f ca="1"/>
        <v>136.1</v>
      </c>
      <c r="E51" vm="2649">
        <f ca="1"/>
        <v>44914</v>
      </c>
      <c r="F51" vm="2651">
        <f ca="1"/>
        <v>70.91</v>
      </c>
      <c r="G51" vm="2649">
        <f ca="1"/>
        <v>44914</v>
      </c>
      <c r="H51" vm="2652">
        <f ca="1"/>
        <v>75.180000000000007</v>
      </c>
      <c r="I51" vm="2649">
        <f ca="1"/>
        <v>44914</v>
      </c>
      <c r="J51" vm="2653">
        <f ca="1"/>
        <v>124.6</v>
      </c>
      <c r="K51" vm="2649">
        <f ca="1"/>
        <v>44914</v>
      </c>
      <c r="L51" vm="2654">
        <f ca="1"/>
        <v>98.39</v>
      </c>
      <c r="M51" vm="2649">
        <f ca="1"/>
        <v>44914</v>
      </c>
      <c r="N51" vm="2655">
        <f ca="1"/>
        <v>87.06</v>
      </c>
      <c r="O51" vm="2649">
        <f ca="1"/>
        <v>44914</v>
      </c>
      <c r="P51" vm="2656">
        <f ca="1"/>
        <v>47.8</v>
      </c>
      <c r="Q51" vm="2649">
        <f ca="1"/>
        <v>44914</v>
      </c>
      <c r="R51" vm="2657">
        <f ca="1"/>
        <v>78.52</v>
      </c>
      <c r="S51" vm="2649">
        <f ca="1"/>
        <v>44914</v>
      </c>
      <c r="T51" vm="2658">
        <f ca="1"/>
        <v>129.43</v>
      </c>
      <c r="U51" vm="2649">
        <f ca="1"/>
        <v>44914</v>
      </c>
      <c r="V51" vm="2659">
        <f ca="1"/>
        <v>37.08</v>
      </c>
      <c r="W51" vm="2649">
        <f ca="1"/>
        <v>44914</v>
      </c>
      <c r="X51" vm="2660">
        <f ca="1"/>
        <v>33.950000000000003</v>
      </c>
      <c r="Y51" vm="2649">
        <f ca="1"/>
        <v>44914</v>
      </c>
      <c r="Z51" vm="2661">
        <f ca="1"/>
        <v>48.225000000000001</v>
      </c>
      <c r="AA51" vm="2649">
        <f ca="1"/>
        <v>44914</v>
      </c>
      <c r="AB51" vm="2662">
        <f ca="1"/>
        <v>13.864000000000001</v>
      </c>
      <c r="AC51" vm="2649">
        <f ca="1"/>
        <v>44914</v>
      </c>
      <c r="AD51" vm="2663">
        <f ca="1"/>
        <v>62.76</v>
      </c>
      <c r="AE51" vm="2649">
        <f ca="1"/>
        <v>44914</v>
      </c>
      <c r="AF51" vm="2664">
        <f ca="1"/>
        <v>113.78</v>
      </c>
      <c r="AG51" vm="2649">
        <f ca="1"/>
        <v>44914</v>
      </c>
      <c r="AH51" vm="2665">
        <f ca="1"/>
        <v>52.54</v>
      </c>
      <c r="AI51" vm="2649">
        <f ca="1"/>
        <v>44914</v>
      </c>
      <c r="AJ51" vm="2104">
        <f ca="1"/>
        <v>55.91</v>
      </c>
      <c r="AK51" vm="2649">
        <f ca="1"/>
        <v>44914</v>
      </c>
      <c r="AL51" vm="2666">
        <f ca="1"/>
        <v>74.790000000000006</v>
      </c>
      <c r="AM51" vm="2649">
        <f ca="1"/>
        <v>44914</v>
      </c>
      <c r="AN51" vm="2667">
        <f ca="1"/>
        <v>99.78</v>
      </c>
      <c r="AO51" vm="2649">
        <f ca="1"/>
        <v>44914</v>
      </c>
      <c r="AP51" vm="1844">
        <f ca="1"/>
        <v>64.03</v>
      </c>
      <c r="AQ51" vm="2649">
        <f ca="1"/>
        <v>44914</v>
      </c>
      <c r="AR51" vm="2668">
        <f ca="1"/>
        <v>31.96</v>
      </c>
      <c r="AS51" vm="2649">
        <f ca="1"/>
        <v>44914</v>
      </c>
      <c r="AT51" vm="2669">
        <f ca="1"/>
        <v>28.245000000000001</v>
      </c>
      <c r="AU51" vm="2649">
        <f ca="1"/>
        <v>44914</v>
      </c>
      <c r="AV51" vm="2670">
        <f ca="1"/>
        <v>35.715000000000003</v>
      </c>
      <c r="AW51" vm="2649">
        <f ca="1"/>
        <v>44914</v>
      </c>
      <c r="AX51" vm="2671">
        <f ca="1"/>
        <v>92.89</v>
      </c>
      <c r="AY51" vm="2649">
        <f ca="1"/>
        <v>44914</v>
      </c>
      <c r="AZ51" vm="2672">
        <f ca="1"/>
        <v>12.446</v>
      </c>
      <c r="BA51" vm="2649">
        <f ca="1"/>
        <v>44914</v>
      </c>
      <c r="BB51" vm="2307">
        <f ca="1"/>
        <v>28.83</v>
      </c>
      <c r="BC51" vm="2649">
        <f ca="1"/>
        <v>44914</v>
      </c>
      <c r="BD51" vm="2301">
        <f ca="1"/>
        <v>56</v>
      </c>
      <c r="BE51" vm="2649">
        <f ca="1"/>
        <v>44914</v>
      </c>
      <c r="BF51" vm="2673">
        <f ca="1"/>
        <v>17.856000000000002</v>
      </c>
      <c r="BG51" vm="2649">
        <f ca="1"/>
        <v>44914</v>
      </c>
      <c r="BH51" vm="887">
        <f ca="1"/>
        <v>18.405999999999999</v>
      </c>
      <c r="BI51" vm="2649">
        <f ca="1"/>
        <v>44914</v>
      </c>
      <c r="BJ51" vm="454">
        <f ca="1"/>
        <v>36.265000000000001</v>
      </c>
      <c r="BK51" vm="2649">
        <f ca="1"/>
        <v>44914</v>
      </c>
      <c r="BL51" vm="2674">
        <f ca="1"/>
        <v>34.11</v>
      </c>
      <c r="BM51" vm="2649">
        <f ca="1"/>
        <v>44914</v>
      </c>
      <c r="BN51" vm="2675">
        <f ca="1"/>
        <v>21.85</v>
      </c>
      <c r="BO51" vm="2649">
        <f ca="1"/>
        <v>44914</v>
      </c>
      <c r="BP51" vm="2676">
        <f ca="1"/>
        <v>27.82</v>
      </c>
      <c r="BQ51" vm="2649">
        <f ca="1"/>
        <v>44914</v>
      </c>
      <c r="BR51" vm="2677">
        <f ca="1"/>
        <v>23.06</v>
      </c>
      <c r="BS51" vm="2649">
        <f ca="1"/>
        <v>44914</v>
      </c>
      <c r="BT51" vm="2678">
        <f ca="1"/>
        <v>77.75</v>
      </c>
      <c r="BU51" vm="2649">
        <f ca="1"/>
        <v>44914</v>
      </c>
      <c r="BV51" vm="2679">
        <f ca="1"/>
        <v>4596.5</v>
      </c>
      <c r="BW51" vm="2649">
        <f ca="1"/>
        <v>44914</v>
      </c>
      <c r="BX51" vm="2680">
        <f ca="1"/>
        <v>1.0613999999999999</v>
      </c>
      <c r="BY51" vm="2649">
        <f ca="1"/>
        <v>44914</v>
      </c>
      <c r="BZ51" vm="2681">
        <f ca="1"/>
        <v>0.94179999999999997</v>
      </c>
      <c r="CA51" vm="2649">
        <f ca="1"/>
        <v>44914</v>
      </c>
      <c r="CB51" vm="2682">
        <f ca="1"/>
        <v>0.82899999999999996</v>
      </c>
      <c r="CC51" vm="2649">
        <f ca="1"/>
        <v>44914</v>
      </c>
      <c r="CD51" vm="2683">
        <f ca="1"/>
        <v>6.9880000000000004</v>
      </c>
      <c r="CE51" vm="2684">
        <f ca="1"/>
        <v>44913</v>
      </c>
      <c r="CF51" vm="2685">
        <f ca="1"/>
        <v>16813.32</v>
      </c>
      <c r="CG51" vm="2649">
        <f ca="1"/>
        <v>44914</v>
      </c>
      <c r="CH51" vm="2686">
        <f ca="1"/>
        <v>69.25</v>
      </c>
      <c r="CI51" vm="2649">
        <f ca="1"/>
        <v>44914</v>
      </c>
      <c r="CJ51" vm="2687">
        <f ca="1"/>
        <v>132.79</v>
      </c>
      <c r="CK51" vm="2649">
        <f ca="1"/>
        <v>44914</v>
      </c>
      <c r="CL51" vm="2688">
        <f ca="1"/>
        <v>144.595</v>
      </c>
      <c r="CM51" vm="2649">
        <f ca="1"/>
        <v>44914</v>
      </c>
      <c r="CN51" vm="2689">
        <f ca="1"/>
        <v>120.375</v>
      </c>
      <c r="CO51" vm="2649">
        <f ca="1"/>
        <v>44914</v>
      </c>
      <c r="CP51" vm="2690">
        <f ca="1"/>
        <v>139.81</v>
      </c>
      <c r="CQ51" vm="2649">
        <f ca="1"/>
        <v>44914</v>
      </c>
      <c r="CR51" vm="2691">
        <f ca="1"/>
        <v>128.58000000000001</v>
      </c>
      <c r="CS51" vm="2649">
        <f ca="1"/>
        <v>44914</v>
      </c>
      <c r="CT51" vm="2692">
        <f ca="1"/>
        <v>84.563999999999993</v>
      </c>
      <c r="CU51" vm="2649">
        <f ca="1"/>
        <v>44914</v>
      </c>
      <c r="CV51" vm="2693">
        <f ca="1"/>
        <v>4.8182</v>
      </c>
      <c r="CW51" vm="1722">
        <f ca="1"/>
        <v>44781</v>
      </c>
      <c r="CX51" vm="2694">
        <f ca="1"/>
        <v>15804.39</v>
      </c>
      <c r="CY51" vm="2597">
        <f ca="1"/>
        <v>44907</v>
      </c>
      <c r="CZ51" vm="2695">
        <f ca="1"/>
        <v>22.62</v>
      </c>
    </row>
    <row r="52" spans="1:104" x14ac:dyDescent="0.25">
      <c r="A52" vm="2696">
        <f ca="1"/>
        <v>44922</v>
      </c>
      <c r="B52" vm="2697">
        <f ca="1"/>
        <v>81.61</v>
      </c>
      <c r="C52" vm="2696">
        <f ca="1"/>
        <v>44922</v>
      </c>
      <c r="D52" vm="2698">
        <f ca="1"/>
        <v>135.85</v>
      </c>
      <c r="E52" vm="2696">
        <f ca="1"/>
        <v>44922</v>
      </c>
      <c r="F52" vm="2699">
        <f ca="1"/>
        <v>70.5</v>
      </c>
      <c r="G52" vm="2696">
        <f ca="1"/>
        <v>44922</v>
      </c>
      <c r="H52" vm="2700">
        <f ca="1"/>
        <v>74.55</v>
      </c>
      <c r="I52" vm="2696">
        <f ca="1"/>
        <v>44922</v>
      </c>
      <c r="J52" vm="2701">
        <f ca="1"/>
        <v>124.44</v>
      </c>
      <c r="K52" vm="2696">
        <f ca="1"/>
        <v>44922</v>
      </c>
      <c r="L52" vm="2702">
        <f ca="1"/>
        <v>98.21</v>
      </c>
      <c r="M52" vm="2696">
        <f ca="1"/>
        <v>44922</v>
      </c>
      <c r="N52" vm="2703">
        <f ca="1"/>
        <v>87.47</v>
      </c>
      <c r="O52" vm="2696">
        <f ca="1"/>
        <v>44922</v>
      </c>
      <c r="P52" vm="2704">
        <f ca="1"/>
        <v>47.99</v>
      </c>
      <c r="Q52" vm="2696">
        <f ca="1"/>
        <v>44922</v>
      </c>
      <c r="R52" vm="2705">
        <f ca="1"/>
        <v>77.680000000000007</v>
      </c>
      <c r="S52" vm="2696">
        <f ca="1"/>
        <v>44922</v>
      </c>
      <c r="T52" vm="2706">
        <f ca="1"/>
        <v>129.16</v>
      </c>
      <c r="U52" vm="2696">
        <f ca="1"/>
        <v>44922</v>
      </c>
      <c r="V52" vm="2707">
        <f ca="1"/>
        <v>36.93</v>
      </c>
      <c r="W52" vm="2696">
        <f ca="1"/>
        <v>44922</v>
      </c>
      <c r="X52" vm="2708">
        <f ca="1"/>
        <v>34.200000000000003</v>
      </c>
      <c r="Y52" vm="2696">
        <f ca="1"/>
        <v>44922</v>
      </c>
      <c r="Z52" vm="2709">
        <f ca="1"/>
        <v>48.54</v>
      </c>
      <c r="AA52" vm="2696">
        <f ca="1"/>
        <v>44922</v>
      </c>
      <c r="AB52" vm="2710">
        <f ca="1"/>
        <v>13.837999999999999</v>
      </c>
      <c r="AC52" vm="2696">
        <f ca="1"/>
        <v>44922</v>
      </c>
      <c r="AD52" vm="2711">
        <f ca="1"/>
        <v>62.32</v>
      </c>
      <c r="AE52" vm="2696">
        <f ca="1"/>
        <v>44922</v>
      </c>
      <c r="AF52" vm="2712">
        <f ca="1"/>
        <v>113.28</v>
      </c>
      <c r="AG52" vm="2696">
        <f ca="1"/>
        <v>44922</v>
      </c>
      <c r="AH52" vm="2713">
        <f ca="1"/>
        <v>52.6</v>
      </c>
      <c r="AI52" vm="2696">
        <f ca="1"/>
        <v>44922</v>
      </c>
      <c r="AJ52" vm="2614">
        <f ca="1"/>
        <v>56.17</v>
      </c>
      <c r="AK52" vm="2696">
        <f ca="1"/>
        <v>44922</v>
      </c>
      <c r="AL52" vm="2714">
        <f ca="1"/>
        <v>74.459999999999994</v>
      </c>
      <c r="AM52" vm="2696">
        <f ca="1"/>
        <v>44922</v>
      </c>
      <c r="AN52" vm="2715">
        <f ca="1"/>
        <v>99.75</v>
      </c>
      <c r="AO52" vm="2696">
        <f ca="1"/>
        <v>44922</v>
      </c>
      <c r="AP52" vm="2716">
        <f ca="1"/>
        <v>64.12</v>
      </c>
      <c r="AQ52" vm="2696">
        <f ca="1"/>
        <v>44922</v>
      </c>
      <c r="AR52" vm="2717">
        <f ca="1"/>
        <v>31.82</v>
      </c>
      <c r="AS52" vm="2696">
        <f ca="1"/>
        <v>44922</v>
      </c>
      <c r="AT52" vm="2718">
        <f ca="1"/>
        <v>28.085000000000001</v>
      </c>
      <c r="AU52" vm="2696">
        <f ca="1"/>
        <v>44922</v>
      </c>
      <c r="AV52" vm="2719">
        <f ca="1"/>
        <v>35.28</v>
      </c>
      <c r="AW52" vm="2696">
        <f ca="1"/>
        <v>44922</v>
      </c>
      <c r="AX52" vm="2720">
        <f ca="1"/>
        <v>93.76</v>
      </c>
      <c r="AY52" vm="2696">
        <f ca="1"/>
        <v>44922</v>
      </c>
      <c r="AZ52" vm="2721">
        <f ca="1"/>
        <v>12.6</v>
      </c>
      <c r="BA52" vm="2696">
        <f ca="1"/>
        <v>44922</v>
      </c>
      <c r="BB52" vm="2722">
        <f ca="1"/>
        <v>29.04</v>
      </c>
      <c r="BC52" vm="2696">
        <f ca="1"/>
        <v>44922</v>
      </c>
      <c r="BD52" vm="2723">
        <f ca="1"/>
        <v>55.69</v>
      </c>
      <c r="BE52" vm="2696">
        <f ca="1"/>
        <v>44922</v>
      </c>
      <c r="BF52" vm="2724">
        <f ca="1"/>
        <v>17.888000000000002</v>
      </c>
      <c r="BG52" vm="2696">
        <f ca="1"/>
        <v>44922</v>
      </c>
      <c r="BH52" vm="2725">
        <f ca="1"/>
        <v>18.190000000000001</v>
      </c>
      <c r="BI52" vm="2696">
        <f ca="1"/>
        <v>44922</v>
      </c>
      <c r="BJ52" vm="2726">
        <f ca="1"/>
        <v>36.24</v>
      </c>
      <c r="BK52" vm="2696">
        <f ca="1"/>
        <v>44922</v>
      </c>
      <c r="BL52" vm="2727">
        <f ca="1"/>
        <v>34.590000000000003</v>
      </c>
      <c r="BM52" vm="2696">
        <f ca="1"/>
        <v>44922</v>
      </c>
      <c r="BN52" vm="2728">
        <f ca="1"/>
        <v>22.02</v>
      </c>
      <c r="BO52" vm="2696">
        <f ca="1"/>
        <v>44922</v>
      </c>
      <c r="BP52" vm="2527">
        <f ca="1"/>
        <v>28.28</v>
      </c>
      <c r="BQ52" vm="2696">
        <f ca="1"/>
        <v>44922</v>
      </c>
      <c r="BR52" vm="2729">
        <f ca="1"/>
        <v>23.09</v>
      </c>
      <c r="BS52" vm="2696">
        <f ca="1"/>
        <v>44922</v>
      </c>
      <c r="BT52" vm="2730">
        <f ca="1"/>
        <v>76.16</v>
      </c>
      <c r="BU52" vm="2696">
        <f ca="1"/>
        <v>44922</v>
      </c>
      <c r="BV52" vm="2731">
        <f ca="1"/>
        <v>4637</v>
      </c>
      <c r="BW52" vm="2732">
        <f ca="1"/>
        <v>44921</v>
      </c>
      <c r="BX52" vm="2733">
        <f ca="1"/>
        <v>1.0702</v>
      </c>
      <c r="BY52" vm="2732">
        <f ca="1"/>
        <v>44921</v>
      </c>
      <c r="BZ52" vm="2734">
        <f ca="1"/>
        <v>0.93410000000000004</v>
      </c>
      <c r="CA52" vm="2732">
        <f ca="1"/>
        <v>44921</v>
      </c>
      <c r="CB52" vm="2735">
        <f ca="1"/>
        <v>0.82640000000000002</v>
      </c>
      <c r="CC52" vm="2732">
        <f ca="1"/>
        <v>44921</v>
      </c>
      <c r="CD52" vm="2736">
        <f ca="1"/>
        <v>6.8971999999999998</v>
      </c>
      <c r="CE52" vm="2737">
        <f ca="1"/>
        <v>44920</v>
      </c>
      <c r="CF52" vm="2738">
        <f ca="1"/>
        <v>16576.25</v>
      </c>
      <c r="CG52" vm="2732">
        <f ca="1"/>
        <v>44921</v>
      </c>
      <c r="CH52" vm="2739">
        <f ca="1"/>
        <v>72.5</v>
      </c>
      <c r="CI52" vm="2732">
        <f ca="1"/>
        <v>44921</v>
      </c>
      <c r="CJ52" vm="2740">
        <f ca="1"/>
        <v>131.11000000000001</v>
      </c>
      <c r="CK52" vm="2696">
        <f ca="1"/>
        <v>44922</v>
      </c>
      <c r="CL52" vm="2741">
        <f ca="1"/>
        <v>143.505</v>
      </c>
      <c r="CM52" vm="2696">
        <f ca="1"/>
        <v>44922</v>
      </c>
      <c r="CN52" vm="2742">
        <f ca="1"/>
        <v>119.34</v>
      </c>
      <c r="CO52" vm="2696">
        <f ca="1"/>
        <v>44922</v>
      </c>
      <c r="CP52" vm="2743">
        <f ca="1"/>
        <v>139.035</v>
      </c>
      <c r="CQ52" vm="2696">
        <f ca="1"/>
        <v>44922</v>
      </c>
      <c r="CR52" vm="2744">
        <f ca="1"/>
        <v>126.84</v>
      </c>
      <c r="CS52" vm="2696">
        <f ca="1"/>
        <v>44922</v>
      </c>
      <c r="CT52" vm="2745">
        <f ca="1"/>
        <v>83.444000000000003</v>
      </c>
      <c r="CU52" vm="2696">
        <f ca="1"/>
        <v>44922</v>
      </c>
      <c r="CV52" vm="2746">
        <f ca="1"/>
        <v>4.8640999999999996</v>
      </c>
      <c r="CW52" vm="1773">
        <f ca="1"/>
        <v>44788</v>
      </c>
      <c r="CX52" vm="2747">
        <f ca="1"/>
        <v>15588.32</v>
      </c>
      <c r="CY52" vm="2649">
        <f ca="1"/>
        <v>44914</v>
      </c>
      <c r="CZ52" vm="2748">
        <f ca="1"/>
        <v>20.87</v>
      </c>
    </row>
    <row r="53" spans="1:104" x14ac:dyDescent="0.25">
      <c r="A53" vm="2749">
        <f ca="1"/>
        <v>44929</v>
      </c>
      <c r="B53" vm="2750">
        <f ca="1"/>
        <v>84.971999999999994</v>
      </c>
      <c r="C53" vm="2749">
        <f ca="1"/>
        <v>44929</v>
      </c>
      <c r="D53" vm="2751">
        <f ca="1"/>
        <v>135.66999999999999</v>
      </c>
      <c r="E53" vm="2749">
        <f ca="1"/>
        <v>44929</v>
      </c>
      <c r="F53" vm="2752">
        <f ca="1"/>
        <v>71</v>
      </c>
      <c r="G53" vm="2749">
        <f ca="1"/>
        <v>44929</v>
      </c>
      <c r="H53" vm="2753">
        <f ca="1"/>
        <v>75.78</v>
      </c>
      <c r="I53" vm="2749">
        <f ca="1"/>
        <v>44929</v>
      </c>
      <c r="J53" vm="2754">
        <f ca="1"/>
        <v>124.73</v>
      </c>
      <c r="K53" vm="2749">
        <f ca="1"/>
        <v>44929</v>
      </c>
      <c r="L53" vm="2755">
        <f ca="1"/>
        <v>100.91</v>
      </c>
      <c r="M53" vm="2749">
        <f ca="1"/>
        <v>44929</v>
      </c>
      <c r="N53" vm="2756">
        <f ca="1"/>
        <v>87.56</v>
      </c>
      <c r="O53" vm="2749">
        <f ca="1"/>
        <v>44929</v>
      </c>
      <c r="P53" vm="2757">
        <f ca="1"/>
        <v>50.4</v>
      </c>
      <c r="Q53" vm="2749">
        <f ca="1"/>
        <v>44929</v>
      </c>
      <c r="R53" vm="2758">
        <f ca="1"/>
        <v>80.37</v>
      </c>
      <c r="S53" vm="2749">
        <f ca="1"/>
        <v>44929</v>
      </c>
      <c r="T53" vm="2759">
        <f ca="1"/>
        <v>132.07</v>
      </c>
      <c r="U53" vm="2749">
        <f ca="1"/>
        <v>44929</v>
      </c>
      <c r="V53" vm="2760">
        <f ca="1"/>
        <v>37.880000000000003</v>
      </c>
      <c r="W53" vm="2749">
        <f ca="1"/>
        <v>44929</v>
      </c>
      <c r="X53" vm="2761">
        <f ca="1"/>
        <v>35.380000000000003</v>
      </c>
      <c r="Y53" vm="2762">
        <f ca="1"/>
        <v>44928</v>
      </c>
      <c r="Z53" vm="2763">
        <f ca="1"/>
        <v>52.07</v>
      </c>
      <c r="AA53" vm="2762">
        <f ca="1"/>
        <v>44928</v>
      </c>
      <c r="AB53" vm="2764">
        <f ca="1"/>
        <v>14.901999999999999</v>
      </c>
      <c r="AC53" vm="2762">
        <f ca="1"/>
        <v>44928</v>
      </c>
      <c r="AD53" vm="2765">
        <f ca="1"/>
        <v>62.95</v>
      </c>
      <c r="AE53" vm="2762">
        <f ca="1"/>
        <v>44928</v>
      </c>
      <c r="AF53" vm="2766">
        <f ca="1"/>
        <v>115.8</v>
      </c>
      <c r="AG53" vm="2762">
        <f ca="1"/>
        <v>44928</v>
      </c>
      <c r="AH53" vm="2767">
        <f ca="1"/>
        <v>54.87</v>
      </c>
      <c r="AI53" vm="2762">
        <f ca="1"/>
        <v>44928</v>
      </c>
      <c r="AJ53" vm="824">
        <f ca="1"/>
        <v>57.57</v>
      </c>
      <c r="AK53" vm="2762">
        <f ca="1"/>
        <v>44928</v>
      </c>
      <c r="AL53" vm="2768">
        <f ca="1"/>
        <v>76.19</v>
      </c>
      <c r="AM53" vm="2762">
        <f ca="1"/>
        <v>44928</v>
      </c>
      <c r="AN53" vm="2769">
        <f ca="1"/>
        <v>101.58</v>
      </c>
      <c r="AO53" vm="2762">
        <f ca="1"/>
        <v>44928</v>
      </c>
      <c r="AP53" vm="2770">
        <f ca="1"/>
        <v>66.23</v>
      </c>
      <c r="AQ53" vm="2762">
        <f ca="1"/>
        <v>44928</v>
      </c>
      <c r="AR53" vm="2771">
        <f ca="1"/>
        <v>32.78</v>
      </c>
      <c r="AS53" vm="2762">
        <f ca="1"/>
        <v>44928</v>
      </c>
      <c r="AT53" vm="2772">
        <f ca="1"/>
        <v>28.86</v>
      </c>
      <c r="AU53" vm="2762">
        <f ca="1"/>
        <v>44928</v>
      </c>
      <c r="AV53" vm="2773">
        <f ca="1"/>
        <v>34.865000000000002</v>
      </c>
      <c r="AW53" vm="2762">
        <f ca="1"/>
        <v>44928</v>
      </c>
      <c r="AX53" vm="2774">
        <f ca="1"/>
        <v>98.22</v>
      </c>
      <c r="AY53" vm="2762">
        <f ca="1"/>
        <v>44928</v>
      </c>
      <c r="AZ53" vm="2775">
        <f ca="1"/>
        <v>13.12</v>
      </c>
      <c r="BA53" vm="2762">
        <f ca="1"/>
        <v>44928</v>
      </c>
      <c r="BB53" vm="672">
        <f ca="1"/>
        <v>32.185000000000002</v>
      </c>
      <c r="BC53" vm="2762">
        <f ca="1"/>
        <v>44928</v>
      </c>
      <c r="BD53" vm="2776">
        <f ca="1"/>
        <v>58.93</v>
      </c>
      <c r="BE53" vm="2762">
        <f ca="1"/>
        <v>44928</v>
      </c>
      <c r="BF53" vm="2777">
        <f ca="1"/>
        <v>18.584</v>
      </c>
      <c r="BG53" vm="2762">
        <f ca="1"/>
        <v>44928</v>
      </c>
      <c r="BH53" vm="2778">
        <f ca="1"/>
        <v>19.414000000000001</v>
      </c>
      <c r="BI53" vm="2762">
        <f ca="1"/>
        <v>44928</v>
      </c>
      <c r="BJ53" vm="2779">
        <f ca="1"/>
        <v>36.83</v>
      </c>
      <c r="BK53" vm="2749">
        <f ca="1"/>
        <v>44929</v>
      </c>
      <c r="BL53" vm="1223">
        <f ca="1"/>
        <v>35.43</v>
      </c>
      <c r="BM53" vm="2749">
        <f ca="1"/>
        <v>44929</v>
      </c>
      <c r="BN53" vm="2780">
        <f ca="1"/>
        <v>21.92</v>
      </c>
      <c r="BO53" vm="2749">
        <f ca="1"/>
        <v>44929</v>
      </c>
      <c r="BP53" vm="2781">
        <f ca="1"/>
        <v>25.82</v>
      </c>
      <c r="BQ53" vm="2749">
        <f ca="1"/>
        <v>44929</v>
      </c>
      <c r="BR53" vm="2782">
        <f ca="1"/>
        <v>23.79</v>
      </c>
      <c r="BS53" vm="2749">
        <f ca="1"/>
        <v>44929</v>
      </c>
      <c r="BT53" vm="2783">
        <f ca="1"/>
        <v>82.59</v>
      </c>
      <c r="BU53" vm="2762">
        <f ca="1"/>
        <v>44928</v>
      </c>
      <c r="BV53" vm="2784">
        <f ca="1"/>
        <v>4750</v>
      </c>
      <c r="BW53" vm="2762">
        <f ca="1"/>
        <v>44928</v>
      </c>
      <c r="BX53" vm="2785">
        <f ca="1"/>
        <v>1.0644</v>
      </c>
      <c r="BY53" vm="2762">
        <f ca="1"/>
        <v>44928</v>
      </c>
      <c r="BZ53" vm="2786">
        <f ca="1"/>
        <v>0.93920000000000003</v>
      </c>
      <c r="CA53" vm="2762">
        <f ca="1"/>
        <v>44928</v>
      </c>
      <c r="CB53" vm="2484">
        <f ca="1"/>
        <v>0.82669999999999999</v>
      </c>
      <c r="CC53" vm="2762">
        <f ca="1"/>
        <v>44928</v>
      </c>
      <c r="CD53" vm="2787">
        <f ca="1"/>
        <v>6.8369999999999997</v>
      </c>
      <c r="CE53" vm="2788">
        <f ca="1"/>
        <v>44927</v>
      </c>
      <c r="CF53" vm="2789">
        <f ca="1"/>
        <v>16932.11</v>
      </c>
      <c r="CG53" vm="2762">
        <f ca="1"/>
        <v>44928</v>
      </c>
      <c r="CH53" vm="2790">
        <f ca="1"/>
        <v>72.495500000000007</v>
      </c>
      <c r="CI53" vm="2762">
        <f ca="1"/>
        <v>44928</v>
      </c>
      <c r="CJ53" vm="2791">
        <f ca="1"/>
        <v>132.07</v>
      </c>
      <c r="CK53" vm="2762">
        <f ca="1"/>
        <v>44928</v>
      </c>
      <c r="CL53" vm="2792">
        <f ca="1"/>
        <v>145.74</v>
      </c>
      <c r="CM53" vm="2762">
        <f ca="1"/>
        <v>44928</v>
      </c>
      <c r="CN53" vm="2793">
        <f ca="1"/>
        <v>121.07</v>
      </c>
      <c r="CO53" vm="2762">
        <f ca="1"/>
        <v>44928</v>
      </c>
      <c r="CP53" vm="2794">
        <f ca="1"/>
        <v>141.28</v>
      </c>
      <c r="CQ53" vm="2762">
        <f ca="1"/>
        <v>44928</v>
      </c>
      <c r="CR53" vm="2795">
        <f ca="1"/>
        <v>130.19</v>
      </c>
      <c r="CS53" vm="2762">
        <f ca="1"/>
        <v>44928</v>
      </c>
      <c r="CT53" vm="2796">
        <f ca="1"/>
        <v>85.54</v>
      </c>
      <c r="CU53" vm="2762">
        <f ca="1"/>
        <v>44928</v>
      </c>
      <c r="CV53" vm="2797">
        <f ca="1"/>
        <v>4.9382000000000001</v>
      </c>
      <c r="CW53" vm="1824">
        <f ca="1"/>
        <v>44795</v>
      </c>
      <c r="CX53" vm="2798">
        <f ca="1"/>
        <v>15178.21</v>
      </c>
      <c r="CY53" vm="2732">
        <f ca="1"/>
        <v>44921</v>
      </c>
      <c r="CZ53" vm="2799">
        <f ca="1"/>
        <v>21.67</v>
      </c>
    </row>
    <row r="54" spans="1:104" x14ac:dyDescent="0.25">
      <c r="A54" vm="2800">
        <f ca="1"/>
        <v>44935</v>
      </c>
      <c r="B54" vm="2801">
        <f ca="1"/>
        <v>87.449700000000007</v>
      </c>
      <c r="C54" vm="2800">
        <f ca="1"/>
        <v>44935</v>
      </c>
      <c r="D54" vm="2802">
        <f ca="1"/>
        <v>135.44999999999999</v>
      </c>
      <c r="E54" vm="2800">
        <f ca="1"/>
        <v>44935</v>
      </c>
      <c r="F54" vm="1985">
        <f ca="1"/>
        <v>71.33</v>
      </c>
      <c r="G54" vm="2800">
        <f ca="1"/>
        <v>44935</v>
      </c>
      <c r="H54" vm="2803">
        <f ca="1"/>
        <v>74.739999999999995</v>
      </c>
      <c r="I54" vm="2800">
        <f ca="1"/>
        <v>44935</v>
      </c>
      <c r="J54" vm="2804">
        <f ca="1"/>
        <v>130.49</v>
      </c>
      <c r="K54" vm="2800">
        <f ca="1"/>
        <v>44935</v>
      </c>
      <c r="L54" vm="2805">
        <f ca="1"/>
        <v>102.46</v>
      </c>
      <c r="M54" vm="2800">
        <f ca="1"/>
        <v>44935</v>
      </c>
      <c r="N54" vm="2428">
        <f ca="1"/>
        <v>89.95</v>
      </c>
      <c r="O54" vm="2800">
        <f ca="1"/>
        <v>44935</v>
      </c>
      <c r="P54" vm="2806">
        <f ca="1"/>
        <v>52.35</v>
      </c>
      <c r="Q54" vm="2800">
        <f ca="1"/>
        <v>44935</v>
      </c>
      <c r="R54" vm="2807">
        <f ca="1"/>
        <v>83.79</v>
      </c>
      <c r="S54" vm="2800">
        <f ca="1"/>
        <v>44935</v>
      </c>
      <c r="T54" vm="2808">
        <f ca="1"/>
        <v>139.69999999999999</v>
      </c>
      <c r="U54" vm="2800">
        <f ca="1"/>
        <v>44935</v>
      </c>
      <c r="V54" vm="2809">
        <f ca="1"/>
        <v>39.56</v>
      </c>
      <c r="W54" vm="2800">
        <f ca="1"/>
        <v>44935</v>
      </c>
      <c r="X54" vm="2810">
        <f ca="1"/>
        <v>36.119999999999997</v>
      </c>
      <c r="Y54" vm="2800">
        <f ca="1"/>
        <v>44935</v>
      </c>
      <c r="Z54" vm="2811">
        <f ca="1"/>
        <v>53.18</v>
      </c>
      <c r="AA54" vm="2800">
        <f ca="1"/>
        <v>44935</v>
      </c>
      <c r="AB54" vm="2812">
        <f ca="1"/>
        <v>15.214</v>
      </c>
      <c r="AC54" vm="2800">
        <f ca="1"/>
        <v>44935</v>
      </c>
      <c r="AD54" vm="2813">
        <f ca="1"/>
        <v>66.45</v>
      </c>
      <c r="AE54" vm="2800">
        <f ca="1"/>
        <v>44935</v>
      </c>
      <c r="AF54" vm="2814">
        <f ca="1"/>
        <v>119.52</v>
      </c>
      <c r="AG54" vm="2800">
        <f ca="1"/>
        <v>44935</v>
      </c>
      <c r="AH54" vm="2815">
        <f ca="1"/>
        <v>57.21</v>
      </c>
      <c r="AI54" vm="2800">
        <f ca="1"/>
        <v>44935</v>
      </c>
      <c r="AJ54" vm="2816">
        <f ca="1"/>
        <v>59.91</v>
      </c>
      <c r="AK54" vm="2800">
        <f ca="1"/>
        <v>44935</v>
      </c>
      <c r="AL54" vm="2817">
        <f ca="1"/>
        <v>76.77</v>
      </c>
      <c r="AM54" vm="2800">
        <f ca="1"/>
        <v>44935</v>
      </c>
      <c r="AN54" vm="2818">
        <f ca="1"/>
        <v>102.02</v>
      </c>
      <c r="AO54" vm="2800">
        <f ca="1"/>
        <v>44935</v>
      </c>
      <c r="AP54" vm="2819">
        <f ca="1"/>
        <v>68.55</v>
      </c>
      <c r="AQ54" vm="2800">
        <f ca="1"/>
        <v>44935</v>
      </c>
      <c r="AR54" vm="2820">
        <f ca="1"/>
        <v>33.195</v>
      </c>
      <c r="AS54" vm="2800">
        <f ca="1"/>
        <v>44935</v>
      </c>
      <c r="AT54" vm="2821">
        <f ca="1"/>
        <v>29.32</v>
      </c>
      <c r="AU54" vm="2800">
        <f ca="1"/>
        <v>44935</v>
      </c>
      <c r="AV54" vm="2822">
        <f ca="1"/>
        <v>36.155000000000001</v>
      </c>
      <c r="AW54" vm="2800">
        <f ca="1"/>
        <v>44935</v>
      </c>
      <c r="AX54" vm="2823">
        <f ca="1"/>
        <v>101.56</v>
      </c>
      <c r="AY54" vm="2800">
        <f ca="1"/>
        <v>44935</v>
      </c>
      <c r="AZ54" vm="2824">
        <f ca="1"/>
        <v>13.912000000000001</v>
      </c>
      <c r="BA54" vm="2800">
        <f ca="1"/>
        <v>44935</v>
      </c>
      <c r="BB54" vm="2825">
        <f ca="1"/>
        <v>33.344999999999999</v>
      </c>
      <c r="BC54" vm="2800">
        <f ca="1"/>
        <v>44935</v>
      </c>
      <c r="BD54" vm="2826">
        <f ca="1"/>
        <v>63.32</v>
      </c>
      <c r="BE54" vm="2800">
        <f ca="1"/>
        <v>44935</v>
      </c>
      <c r="BF54" vm="2827">
        <f ca="1"/>
        <v>19.062000000000001</v>
      </c>
      <c r="BG54" vm="2800">
        <f ca="1"/>
        <v>44935</v>
      </c>
      <c r="BH54" vm="2828">
        <f ca="1"/>
        <v>20.420000000000002</v>
      </c>
      <c r="BI54" vm="2800">
        <f ca="1"/>
        <v>44935</v>
      </c>
      <c r="BJ54" vm="2829">
        <f ca="1"/>
        <v>37.585000000000001</v>
      </c>
      <c r="BK54" vm="2800">
        <f ca="1"/>
        <v>44935</v>
      </c>
      <c r="BL54" vm="2830">
        <f ca="1"/>
        <v>36.450000000000003</v>
      </c>
      <c r="BM54" vm="2800">
        <f ca="1"/>
        <v>44935</v>
      </c>
      <c r="BN54" vm="2831">
        <f ca="1"/>
        <v>22.33</v>
      </c>
      <c r="BO54" vm="2800">
        <f ca="1"/>
        <v>44935</v>
      </c>
      <c r="BP54" vm="2832">
        <f ca="1"/>
        <v>28.11</v>
      </c>
      <c r="BQ54" vm="2800">
        <f ca="1"/>
        <v>44935</v>
      </c>
      <c r="BR54" vm="2833">
        <f ca="1"/>
        <v>25.55</v>
      </c>
      <c r="BS54" vm="2800">
        <f ca="1"/>
        <v>44935</v>
      </c>
      <c r="BT54" vm="2834">
        <f ca="1"/>
        <v>87.62</v>
      </c>
      <c r="BU54" vm="2800">
        <f ca="1"/>
        <v>44935</v>
      </c>
      <c r="BV54" vm="2835">
        <f ca="1"/>
        <v>4830.5</v>
      </c>
      <c r="BW54" vm="2800">
        <f ca="1"/>
        <v>44935</v>
      </c>
      <c r="BX54" vm="2836">
        <f ca="1"/>
        <v>1.0828</v>
      </c>
      <c r="BY54" vm="2800">
        <f ca="1"/>
        <v>44935</v>
      </c>
      <c r="BZ54" vm="2837">
        <f ca="1"/>
        <v>0.92320000000000002</v>
      </c>
      <c r="CA54" vm="2800">
        <f ca="1"/>
        <v>44935</v>
      </c>
      <c r="CB54" vm="2838">
        <f ca="1"/>
        <v>0.81730000000000003</v>
      </c>
      <c r="CC54" vm="2800">
        <f ca="1"/>
        <v>44935</v>
      </c>
      <c r="CD54" vm="2839">
        <f ca="1"/>
        <v>6.7009999999999996</v>
      </c>
      <c r="CE54" vm="2840">
        <f ca="1"/>
        <v>44934</v>
      </c>
      <c r="CF54" vm="2841">
        <f ca="1"/>
        <v>19811</v>
      </c>
      <c r="CG54" vm="2800">
        <f ca="1"/>
        <v>44935</v>
      </c>
      <c r="CH54" vm="2842">
        <f ca="1"/>
        <v>65</v>
      </c>
      <c r="CI54" vm="2800">
        <f ca="1"/>
        <v>44935</v>
      </c>
      <c r="CJ54" vm="2843">
        <f ca="1"/>
        <v>127.88</v>
      </c>
      <c r="CK54" vm="2800">
        <f ca="1"/>
        <v>44935</v>
      </c>
      <c r="CL54" vm="2844">
        <f ca="1"/>
        <v>146.655</v>
      </c>
      <c r="CM54" vm="2800">
        <f ca="1"/>
        <v>44935</v>
      </c>
      <c r="CN54" vm="2845">
        <f ca="1"/>
        <v>121.69</v>
      </c>
      <c r="CO54" vm="2800">
        <f ca="1"/>
        <v>44935</v>
      </c>
      <c r="CP54" vm="2846">
        <f ca="1"/>
        <v>143.07</v>
      </c>
      <c r="CQ54" vm="2800">
        <f ca="1"/>
        <v>44935</v>
      </c>
      <c r="CR54" vm="2847">
        <f ca="1"/>
        <v>130.97</v>
      </c>
      <c r="CS54" vm="2800">
        <f ca="1"/>
        <v>44935</v>
      </c>
      <c r="CT54" vm="2848">
        <f ca="1"/>
        <v>85.262</v>
      </c>
      <c r="CU54" vm="2800">
        <f ca="1"/>
        <v>44935</v>
      </c>
      <c r="CV54" vm="2849">
        <f ca="1"/>
        <v>4.9234</v>
      </c>
      <c r="CW54" vm="1877">
        <f ca="1"/>
        <v>44802</v>
      </c>
      <c r="CX54" vm="2850">
        <f ca="1"/>
        <v>14689.5</v>
      </c>
      <c r="CY54" vm="2762">
        <f ca="1"/>
        <v>44928</v>
      </c>
      <c r="CZ54" vm="2851">
        <f ca="1"/>
        <v>21.13</v>
      </c>
    </row>
    <row r="55" spans="1:104" x14ac:dyDescent="0.25">
      <c r="A55" vm="2852">
        <f ca="1"/>
        <v>44943</v>
      </c>
      <c r="B55" vm="2853">
        <f ca="1"/>
        <v>85.343199999999996</v>
      </c>
      <c r="C55" vm="2852">
        <f ca="1"/>
        <v>44943</v>
      </c>
      <c r="D55" vm="2606">
        <f ca="1"/>
        <v>133.91</v>
      </c>
      <c r="E55" vm="2852">
        <f ca="1"/>
        <v>44943</v>
      </c>
      <c r="F55" vm="2854">
        <f ca="1"/>
        <v>69.23</v>
      </c>
      <c r="G55" vm="2852">
        <f ca="1"/>
        <v>44943</v>
      </c>
      <c r="H55" vm="2855">
        <f ca="1"/>
        <v>72.62</v>
      </c>
      <c r="I55" vm="2852">
        <f ca="1"/>
        <v>44943</v>
      </c>
      <c r="J55" vm="2856">
        <f ca="1"/>
        <v>131.34</v>
      </c>
      <c r="K55" vm="2852">
        <f ca="1"/>
        <v>44943</v>
      </c>
      <c r="L55" vm="2857">
        <f ca="1"/>
        <v>98.99</v>
      </c>
      <c r="M55" vm="2852">
        <f ca="1"/>
        <v>44943</v>
      </c>
      <c r="N55" vm="2858">
        <f ca="1"/>
        <v>90.48</v>
      </c>
      <c r="O55" vm="2852">
        <f ca="1"/>
        <v>44943</v>
      </c>
      <c r="P55" vm="2859">
        <f ca="1"/>
        <v>53.1</v>
      </c>
      <c r="Q55" vm="2852">
        <f ca="1"/>
        <v>44943</v>
      </c>
      <c r="R55" vm="2860">
        <f ca="1"/>
        <v>82.78</v>
      </c>
      <c r="S55" vm="2852">
        <f ca="1"/>
        <v>44943</v>
      </c>
      <c r="T55" vm="2861">
        <f ca="1"/>
        <v>138.97999999999999</v>
      </c>
      <c r="U55" vm="2852">
        <f ca="1"/>
        <v>44943</v>
      </c>
      <c r="V55" vm="383">
        <f ca="1"/>
        <v>39.22</v>
      </c>
      <c r="W55" vm="2852">
        <f ca="1"/>
        <v>44943</v>
      </c>
      <c r="X55" vm="2862">
        <f ca="1"/>
        <v>35.35</v>
      </c>
      <c r="Y55" vm="2863">
        <f ca="1"/>
        <v>44942</v>
      </c>
      <c r="Z55" vm="2864">
        <f ca="1"/>
        <v>51.97</v>
      </c>
      <c r="AA55" vm="2863">
        <f ca="1"/>
        <v>44942</v>
      </c>
      <c r="AB55" vm="2865">
        <f ca="1"/>
        <v>15.044</v>
      </c>
      <c r="AC55" vm="2863">
        <f ca="1"/>
        <v>44942</v>
      </c>
      <c r="AD55" vm="2866">
        <f ca="1"/>
        <v>66.91</v>
      </c>
      <c r="AE55" vm="2863">
        <f ca="1"/>
        <v>44942</v>
      </c>
      <c r="AF55" vm="2867">
        <f ca="1"/>
        <v>118.74</v>
      </c>
      <c r="AG55" vm="2863">
        <f ca="1"/>
        <v>44942</v>
      </c>
      <c r="AH55" vm="2868">
        <f ca="1"/>
        <v>57.41</v>
      </c>
      <c r="AI55" vm="2863">
        <f ca="1"/>
        <v>44942</v>
      </c>
      <c r="AJ55" vm="1642">
        <f ca="1"/>
        <v>59.28</v>
      </c>
      <c r="AK55" vm="2863">
        <f ca="1"/>
        <v>44942</v>
      </c>
      <c r="AL55" vm="822">
        <f ca="1"/>
        <v>76.28</v>
      </c>
      <c r="AM55" vm="2863">
        <f ca="1"/>
        <v>44942</v>
      </c>
      <c r="AN55" vm="2869">
        <f ca="1"/>
        <v>101.46</v>
      </c>
      <c r="AO55" vm="2863">
        <f ca="1"/>
        <v>44942</v>
      </c>
      <c r="AP55" vm="2870">
        <f ca="1"/>
        <v>68.540000000000006</v>
      </c>
      <c r="AQ55" vm="2863">
        <f ca="1"/>
        <v>44942</v>
      </c>
      <c r="AR55" vm="2871">
        <f ca="1"/>
        <v>33.43</v>
      </c>
      <c r="AS55" vm="2863">
        <f ca="1"/>
        <v>44942</v>
      </c>
      <c r="AT55" vm="450">
        <f ca="1"/>
        <v>29.33</v>
      </c>
      <c r="AU55" vm="2863">
        <f ca="1"/>
        <v>44942</v>
      </c>
      <c r="AV55" vm="2872">
        <f ca="1"/>
        <v>35.26</v>
      </c>
      <c r="AW55" vm="2863">
        <f ca="1"/>
        <v>44942</v>
      </c>
      <c r="AX55" vm="2873">
        <f ca="1"/>
        <v>100.18</v>
      </c>
      <c r="AY55" vm="2863">
        <f ca="1"/>
        <v>44942</v>
      </c>
      <c r="AZ55" vm="2874">
        <f ca="1"/>
        <v>13.662000000000001</v>
      </c>
      <c r="BA55" vm="2863">
        <f ca="1"/>
        <v>44942</v>
      </c>
      <c r="BB55" vm="774">
        <f ca="1"/>
        <v>32.634999999999998</v>
      </c>
      <c r="BC55" vm="2863">
        <f ca="1"/>
        <v>44942</v>
      </c>
      <c r="BD55" vm="2875">
        <f ca="1"/>
        <v>62.41</v>
      </c>
      <c r="BE55" vm="2863">
        <f ca="1"/>
        <v>44942</v>
      </c>
      <c r="BF55" vm="2876">
        <f ca="1"/>
        <v>18.736000000000001</v>
      </c>
      <c r="BG55" vm="2863">
        <f ca="1"/>
        <v>44942</v>
      </c>
      <c r="BH55" vm="2877">
        <f ca="1"/>
        <v>20.91</v>
      </c>
      <c r="BI55" vm="2863">
        <f ca="1"/>
        <v>44942</v>
      </c>
      <c r="BJ55" vm="2878">
        <f ca="1"/>
        <v>37.185000000000002</v>
      </c>
      <c r="BK55" vm="2852">
        <f ca="1"/>
        <v>44943</v>
      </c>
      <c r="BL55" vm="2879">
        <f ca="1"/>
        <v>36.549999999999997</v>
      </c>
      <c r="BM55" vm="2852">
        <f ca="1"/>
        <v>44943</v>
      </c>
      <c r="BN55" vm="2728">
        <f ca="1"/>
        <v>22.02</v>
      </c>
      <c r="BO55" vm="2852">
        <f ca="1"/>
        <v>44943</v>
      </c>
      <c r="BP55" vm="1134">
        <f ca="1"/>
        <v>28.87</v>
      </c>
      <c r="BQ55" vm="2852">
        <f ca="1"/>
        <v>44943</v>
      </c>
      <c r="BR55" vm="2880">
        <f ca="1"/>
        <v>25.93</v>
      </c>
      <c r="BS55" vm="2852">
        <f ca="1"/>
        <v>44943</v>
      </c>
      <c r="BT55" vm="2881">
        <f ca="1"/>
        <v>89.71</v>
      </c>
      <c r="BU55" vm="2863">
        <f ca="1"/>
        <v>44942</v>
      </c>
      <c r="BV55" vm="2882">
        <f ca="1"/>
        <v>4678.5</v>
      </c>
      <c r="BW55" vm="2863">
        <f ca="1"/>
        <v>44942</v>
      </c>
      <c r="BX55" vm="2883">
        <f ca="1"/>
        <v>1.0854999999999999</v>
      </c>
      <c r="BY55" vm="2863">
        <f ca="1"/>
        <v>44942</v>
      </c>
      <c r="BZ55" vm="2884">
        <f ca="1"/>
        <v>0.92100000000000004</v>
      </c>
      <c r="CA55" vm="2863">
        <f ca="1"/>
        <v>44942</v>
      </c>
      <c r="CB55" vm="2885">
        <f ca="1"/>
        <v>0.80649999999999999</v>
      </c>
      <c r="CC55" vm="2863">
        <f ca="1"/>
        <v>44942</v>
      </c>
      <c r="CD55" vm="2886">
        <f ca="1"/>
        <v>6.7824999999999998</v>
      </c>
      <c r="CE55" vm="2887">
        <f ca="1"/>
        <v>44941</v>
      </c>
      <c r="CF55" vm="2888">
        <f ca="1"/>
        <v>22318</v>
      </c>
      <c r="CG55" vm="2863">
        <f ca="1"/>
        <v>44942</v>
      </c>
      <c r="CH55" vm="2889">
        <f ca="1"/>
        <v>68.245500000000007</v>
      </c>
      <c r="CI55" vm="2863">
        <f ca="1"/>
        <v>44942</v>
      </c>
      <c r="CJ55" vm="2890">
        <f ca="1"/>
        <v>129.57</v>
      </c>
      <c r="CK55" vm="2863">
        <f ca="1"/>
        <v>44942</v>
      </c>
      <c r="CL55" vm="2891">
        <f ca="1"/>
        <v>147.82499999999999</v>
      </c>
      <c r="CM55" vm="2863">
        <f ca="1"/>
        <v>44942</v>
      </c>
      <c r="CN55" vm="2892">
        <f ca="1"/>
        <v>122.37</v>
      </c>
      <c r="CO55" vm="2863">
        <f ca="1"/>
        <v>44942</v>
      </c>
      <c r="CP55" vm="2893">
        <f ca="1"/>
        <v>144.465</v>
      </c>
      <c r="CQ55" vm="2863">
        <f ca="1"/>
        <v>44942</v>
      </c>
      <c r="CR55" vm="2894">
        <f ca="1"/>
        <v>131.12</v>
      </c>
      <c r="CS55" vm="2863">
        <f ca="1"/>
        <v>44942</v>
      </c>
      <c r="CT55" vm="2895">
        <f ca="1"/>
        <v>84.975999999999999</v>
      </c>
      <c r="CU55" vm="2863">
        <f ca="1"/>
        <v>44942</v>
      </c>
      <c r="CV55" vm="2896">
        <f ca="1"/>
        <v>4.8775000000000004</v>
      </c>
      <c r="CW55" vm="1929">
        <f ca="1"/>
        <v>44810</v>
      </c>
      <c r="CX55" vm="2897">
        <f ca="1"/>
        <v>15190.79</v>
      </c>
    </row>
    <row r="56" spans="1:104" x14ac:dyDescent="0.25">
      <c r="A56" vm="2898">
        <f ca="1"/>
        <v>44949</v>
      </c>
      <c r="B56" vm="2899">
        <f ca="1"/>
        <v>86.28</v>
      </c>
      <c r="C56" vm="2898">
        <f ca="1"/>
        <v>44949</v>
      </c>
      <c r="D56" vm="2289">
        <f ca="1"/>
        <v>132.86000000000001</v>
      </c>
      <c r="E56" vm="2898">
        <f ca="1"/>
        <v>44949</v>
      </c>
      <c r="F56" vm="2900">
        <f ca="1"/>
        <v>68.89</v>
      </c>
      <c r="G56" vm="2898">
        <f ca="1"/>
        <v>44949</v>
      </c>
      <c r="H56" vm="2901">
        <f ca="1"/>
        <v>72.86</v>
      </c>
      <c r="I56" vm="2898">
        <f ca="1"/>
        <v>44949</v>
      </c>
      <c r="J56" vm="2902">
        <f ca="1"/>
        <v>136.69999999999999</v>
      </c>
      <c r="K56" vm="2898">
        <f ca="1"/>
        <v>44949</v>
      </c>
      <c r="L56" vm="2903">
        <f ca="1"/>
        <v>101.14</v>
      </c>
      <c r="M56" vm="2898">
        <f ca="1"/>
        <v>44949</v>
      </c>
      <c r="N56" vm="2904">
        <f ca="1"/>
        <v>91.23</v>
      </c>
      <c r="O56" vm="2898">
        <f ca="1"/>
        <v>44949</v>
      </c>
      <c r="P56" vm="2905">
        <f ca="1"/>
        <v>55.29</v>
      </c>
      <c r="Q56" vm="2898">
        <f ca="1"/>
        <v>44949</v>
      </c>
      <c r="R56" vm="2906">
        <f ca="1"/>
        <v>83.4</v>
      </c>
      <c r="S56" vm="2898">
        <f ca="1"/>
        <v>44949</v>
      </c>
      <c r="T56" vm="2907">
        <f ca="1"/>
        <v>147.88999999999999</v>
      </c>
      <c r="U56" vm="2898">
        <f ca="1"/>
        <v>44949</v>
      </c>
      <c r="V56" vm="1991">
        <f ca="1"/>
        <v>40.35</v>
      </c>
      <c r="W56" vm="2898">
        <f ca="1"/>
        <v>44949</v>
      </c>
      <c r="X56" vm="2908">
        <f ca="1"/>
        <v>36.25</v>
      </c>
      <c r="Y56" vm="2898">
        <f ca="1"/>
        <v>44949</v>
      </c>
      <c r="Z56" vm="2909">
        <f ca="1"/>
        <v>53.51</v>
      </c>
      <c r="AA56" vm="2898">
        <f ca="1"/>
        <v>44949</v>
      </c>
      <c r="AB56" vm="2910">
        <f ca="1"/>
        <v>15.526</v>
      </c>
      <c r="AC56" vm="2898">
        <f ca="1"/>
        <v>44949</v>
      </c>
      <c r="AD56" vm="2911">
        <f ca="1"/>
        <v>67.45</v>
      </c>
      <c r="AE56" vm="2898">
        <f ca="1"/>
        <v>44949</v>
      </c>
      <c r="AF56" vm="2912">
        <f ca="1"/>
        <v>119.08</v>
      </c>
      <c r="AG56" vm="2898">
        <f ca="1"/>
        <v>44949</v>
      </c>
      <c r="AH56" vm="2913">
        <f ca="1"/>
        <v>58.96</v>
      </c>
      <c r="AI56" vm="2898">
        <f ca="1"/>
        <v>44949</v>
      </c>
      <c r="AJ56" vm="2914">
        <f ca="1"/>
        <v>60.43</v>
      </c>
      <c r="AK56" vm="2898">
        <f ca="1"/>
        <v>44949</v>
      </c>
      <c r="AL56" vm="2915">
        <f ca="1"/>
        <v>73.97</v>
      </c>
      <c r="AM56" vm="2898">
        <f ca="1"/>
        <v>44949</v>
      </c>
      <c r="AN56" vm="2667">
        <f ca="1"/>
        <v>99.78</v>
      </c>
      <c r="AO56" vm="2898">
        <f ca="1"/>
        <v>44949</v>
      </c>
      <c r="AP56" vm="605">
        <f ca="1"/>
        <v>69.02</v>
      </c>
      <c r="AQ56" vm="2898">
        <f ca="1"/>
        <v>44949</v>
      </c>
      <c r="AR56" vm="2916">
        <f ca="1"/>
        <v>33.82</v>
      </c>
      <c r="AS56" vm="2898">
        <f ca="1"/>
        <v>44949</v>
      </c>
      <c r="AT56" vm="2917">
        <f ca="1"/>
        <v>29.67</v>
      </c>
      <c r="AU56" vm="2898">
        <f ca="1"/>
        <v>44949</v>
      </c>
      <c r="AV56" vm="2918">
        <f ca="1"/>
        <v>35.395000000000003</v>
      </c>
      <c r="AW56" vm="2898">
        <f ca="1"/>
        <v>44949</v>
      </c>
      <c r="AX56" vm="2919">
        <f ca="1"/>
        <v>100.98</v>
      </c>
      <c r="AY56" vm="2898">
        <f ca="1"/>
        <v>44949</v>
      </c>
      <c r="AZ56" vm="2920">
        <f ca="1"/>
        <v>13.9</v>
      </c>
      <c r="BA56" vm="2898">
        <f ca="1"/>
        <v>44949</v>
      </c>
      <c r="BB56" vm="2921">
        <f ca="1"/>
        <v>33.454999999999998</v>
      </c>
      <c r="BC56" vm="2898">
        <f ca="1"/>
        <v>44949</v>
      </c>
      <c r="BD56" vm="2922">
        <f ca="1"/>
        <v>63.94</v>
      </c>
      <c r="BE56" vm="2898">
        <f ca="1"/>
        <v>44949</v>
      </c>
      <c r="BF56" vm="111">
        <f ca="1"/>
        <v>18.786000000000001</v>
      </c>
      <c r="BG56" vm="2898">
        <f ca="1"/>
        <v>44949</v>
      </c>
      <c r="BH56" vm="2923">
        <f ca="1"/>
        <v>21.24</v>
      </c>
      <c r="BI56" vm="2898">
        <f ca="1"/>
        <v>44949</v>
      </c>
      <c r="BJ56" vm="2924">
        <f ca="1"/>
        <v>37.125</v>
      </c>
      <c r="BK56" vm="2898">
        <f ca="1"/>
        <v>44949</v>
      </c>
      <c r="BL56" vm="2879">
        <f ca="1"/>
        <v>36.549999999999997</v>
      </c>
      <c r="BM56" vm="2898">
        <f ca="1"/>
        <v>44949</v>
      </c>
      <c r="BN56" vm="2925">
        <f ca="1"/>
        <v>21.68</v>
      </c>
      <c r="BO56" vm="2898">
        <f ca="1"/>
        <v>44949</v>
      </c>
      <c r="BP56" vm="2926">
        <f ca="1"/>
        <v>28.32</v>
      </c>
      <c r="BQ56" vm="2898">
        <f ca="1"/>
        <v>44949</v>
      </c>
      <c r="BR56" vm="2927">
        <f ca="1"/>
        <v>25.62</v>
      </c>
      <c r="BS56" vm="2898">
        <f ca="1"/>
        <v>44949</v>
      </c>
      <c r="BT56" vm="2928">
        <f ca="1"/>
        <v>95.9</v>
      </c>
      <c r="BU56" vm="2898">
        <f ca="1"/>
        <v>44949</v>
      </c>
      <c r="BV56" vm="2929">
        <f ca="1"/>
        <v>4805</v>
      </c>
      <c r="BW56" vm="2898">
        <f ca="1"/>
        <v>44949</v>
      </c>
      <c r="BX56" vm="2930">
        <f ca="1"/>
        <v>1.0867</v>
      </c>
      <c r="BY56" vm="2898">
        <f ca="1"/>
        <v>44949</v>
      </c>
      <c r="BZ56" vm="2931">
        <f ca="1"/>
        <v>0.91990000000000005</v>
      </c>
      <c r="CA56" vm="2898">
        <f ca="1"/>
        <v>44949</v>
      </c>
      <c r="CB56" vm="2932">
        <f ca="1"/>
        <v>0.80640000000000001</v>
      </c>
      <c r="CC56" vm="2898">
        <f ca="1"/>
        <v>44949</v>
      </c>
      <c r="CD56" vm="2886">
        <f ca="1"/>
        <v>6.7824999999999998</v>
      </c>
      <c r="CE56" vm="2933">
        <f ca="1"/>
        <v>44948</v>
      </c>
      <c r="CF56" vm="2934">
        <f ca="1"/>
        <v>23090</v>
      </c>
      <c r="CG56" vm="2898">
        <f ca="1"/>
        <v>44949</v>
      </c>
      <c r="CH56" vm="2935">
        <f ca="1"/>
        <v>69.555000000000007</v>
      </c>
      <c r="CI56" vm="2898">
        <f ca="1"/>
        <v>44949</v>
      </c>
      <c r="CJ56" vm="2936">
        <f ca="1"/>
        <v>129.85</v>
      </c>
      <c r="CK56" vm="2898">
        <f ca="1"/>
        <v>44949</v>
      </c>
      <c r="CL56" vm="2937">
        <f ca="1"/>
        <v>146.47999999999999</v>
      </c>
      <c r="CM56" vm="2898">
        <f ca="1"/>
        <v>44949</v>
      </c>
      <c r="CN56" vm="2938">
        <f ca="1"/>
        <v>121.37</v>
      </c>
      <c r="CO56" vm="2898">
        <f ca="1"/>
        <v>44949</v>
      </c>
      <c r="CP56" vm="2939">
        <f ca="1"/>
        <v>143</v>
      </c>
      <c r="CQ56" vm="2898">
        <f ca="1"/>
        <v>44949</v>
      </c>
      <c r="CR56" vm="2940">
        <f ca="1"/>
        <v>130.15</v>
      </c>
      <c r="CS56" vm="2898">
        <f ca="1"/>
        <v>44949</v>
      </c>
      <c r="CT56" vm="2941">
        <f ca="1"/>
        <v>84.793999999999997</v>
      </c>
      <c r="CU56" vm="2898">
        <f ca="1"/>
        <v>44949</v>
      </c>
      <c r="CV56" vm="2942">
        <f ca="1"/>
        <v>4.8724999999999996</v>
      </c>
      <c r="CW56" vm="1981">
        <f ca="1"/>
        <v>44816</v>
      </c>
      <c r="CX56" vm="2943">
        <f ca="1"/>
        <v>14573.91</v>
      </c>
    </row>
    <row r="57" spans="1:104" x14ac:dyDescent="0.25">
      <c r="A57" vm="2944">
        <f ca="1"/>
        <v>44956</v>
      </c>
      <c r="B57" vm="2945">
        <f ca="1"/>
        <v>87.3185</v>
      </c>
      <c r="C57" vm="2944">
        <f ca="1"/>
        <v>44956</v>
      </c>
      <c r="D57" vm="2946">
        <f ca="1"/>
        <v>132.69</v>
      </c>
      <c r="E57" vm="2944">
        <f ca="1"/>
        <v>44956</v>
      </c>
      <c r="F57" vm="2947">
        <f ca="1"/>
        <v>67.91</v>
      </c>
      <c r="G57" vm="2944">
        <f ca="1"/>
        <v>44956</v>
      </c>
      <c r="H57" vm="2948">
        <f ca="1"/>
        <v>73.400000000000006</v>
      </c>
      <c r="I57" vm="2944">
        <f ca="1"/>
        <v>44956</v>
      </c>
      <c r="J57" vm="2949">
        <f ca="1"/>
        <v>141.77000000000001</v>
      </c>
      <c r="K57" vm="2944">
        <f ca="1"/>
        <v>44956</v>
      </c>
      <c r="L57" vm="2950">
        <f ca="1"/>
        <v>102.85</v>
      </c>
      <c r="M57" vm="2944">
        <f ca="1"/>
        <v>44956</v>
      </c>
      <c r="N57" vm="2951">
        <f ca="1"/>
        <v>85.96</v>
      </c>
      <c r="O57" vm="2944">
        <f ca="1"/>
        <v>44956</v>
      </c>
      <c r="P57" vm="2952">
        <f ca="1"/>
        <v>58.2</v>
      </c>
      <c r="Q57" vm="2944">
        <f ca="1"/>
        <v>44956</v>
      </c>
      <c r="R57" vm="2953">
        <f ca="1"/>
        <v>83.41</v>
      </c>
      <c r="S57" vm="2944">
        <f ca="1"/>
        <v>44956</v>
      </c>
      <c r="T57" vm="2954">
        <f ca="1"/>
        <v>151.35</v>
      </c>
      <c r="U57" vm="2944">
        <f ca="1"/>
        <v>44956</v>
      </c>
      <c r="V57" vm="2955">
        <f ca="1"/>
        <v>40.96</v>
      </c>
      <c r="W57" vm="2944">
        <f ca="1"/>
        <v>44956</v>
      </c>
      <c r="X57" vm="2956">
        <f ca="1"/>
        <v>36.590000000000003</v>
      </c>
      <c r="Y57" vm="2944">
        <f ca="1"/>
        <v>44956</v>
      </c>
      <c r="Z57" vm="2957">
        <f ca="1"/>
        <v>56.77</v>
      </c>
      <c r="AA57" vm="2944">
        <f ca="1"/>
        <v>44956</v>
      </c>
      <c r="AB57" vm="2958">
        <f ca="1"/>
        <v>15.667999999999999</v>
      </c>
      <c r="AC57" vm="2944">
        <f ca="1"/>
        <v>44956</v>
      </c>
      <c r="AD57" vm="2959">
        <f ca="1"/>
        <v>66.38</v>
      </c>
      <c r="AE57" vm="2944">
        <f ca="1"/>
        <v>44956</v>
      </c>
      <c r="AF57" vm="2960">
        <f ca="1"/>
        <v>121.22</v>
      </c>
      <c r="AG57" vm="2944">
        <f ca="1"/>
        <v>44956</v>
      </c>
      <c r="AH57" vm="2961">
        <f ca="1"/>
        <v>60.54</v>
      </c>
      <c r="AI57" vm="2944">
        <f ca="1"/>
        <v>44956</v>
      </c>
      <c r="AJ57" vm="2962">
        <f ca="1"/>
        <v>62.34</v>
      </c>
      <c r="AK57" vm="2944">
        <f ca="1"/>
        <v>44956</v>
      </c>
      <c r="AL57" vm="2963">
        <f ca="1"/>
        <v>75.900000000000006</v>
      </c>
      <c r="AM57" vm="2944">
        <f ca="1"/>
        <v>44956</v>
      </c>
      <c r="AN57" vm="2964">
        <f ca="1"/>
        <v>99.16</v>
      </c>
      <c r="AO57" vm="2944">
        <f ca="1"/>
        <v>44956</v>
      </c>
      <c r="AP57" vm="2965">
        <f ca="1"/>
        <v>71.34</v>
      </c>
      <c r="AQ57" vm="2944">
        <f ca="1"/>
        <v>44956</v>
      </c>
      <c r="AR57" vm="2966">
        <f ca="1"/>
        <v>33.369999999999997</v>
      </c>
      <c r="AS57" vm="2944">
        <f ca="1"/>
        <v>44956</v>
      </c>
      <c r="AT57" vm="614">
        <f ca="1"/>
        <v>30.76</v>
      </c>
      <c r="AU57" vm="2944">
        <f ca="1"/>
        <v>44956</v>
      </c>
      <c r="AV57" vm="2967">
        <f ca="1"/>
        <v>34.82</v>
      </c>
      <c r="AW57" vm="2944">
        <f ca="1"/>
        <v>44956</v>
      </c>
      <c r="AX57" vm="2968">
        <f ca="1"/>
        <v>103.46</v>
      </c>
      <c r="AY57" vm="2944">
        <f ca="1"/>
        <v>44956</v>
      </c>
      <c r="AZ57" vm="2969">
        <f ca="1"/>
        <v>14.358000000000001</v>
      </c>
      <c r="BA57" vm="2944">
        <f ca="1"/>
        <v>44956</v>
      </c>
      <c r="BB57" vm="2970">
        <f ca="1"/>
        <v>35.08</v>
      </c>
      <c r="BC57" vm="2944">
        <f ca="1"/>
        <v>44956</v>
      </c>
      <c r="BD57" vm="2971">
        <f ca="1"/>
        <v>67.13</v>
      </c>
      <c r="BE57" vm="2944">
        <f ca="1"/>
        <v>44956</v>
      </c>
      <c r="BF57" vm="2972">
        <f ca="1"/>
        <v>18.925999999999998</v>
      </c>
      <c r="BG57" vm="2944">
        <f ca="1"/>
        <v>44956</v>
      </c>
      <c r="BH57" vm="2973">
        <f ca="1"/>
        <v>21.75</v>
      </c>
      <c r="BI57" vm="2944">
        <f ca="1"/>
        <v>44956</v>
      </c>
      <c r="BJ57" vm="2974">
        <f ca="1"/>
        <v>36.85</v>
      </c>
      <c r="BK57" vm="2944">
        <f ca="1"/>
        <v>44956</v>
      </c>
      <c r="BL57" vm="2405">
        <f ca="1"/>
        <v>35.369999999999997</v>
      </c>
      <c r="BM57" vm="2944">
        <f ca="1"/>
        <v>44956</v>
      </c>
      <c r="BN57" vm="2975">
        <f ca="1"/>
        <v>20.57</v>
      </c>
      <c r="BO57" vm="2944">
        <f ca="1"/>
        <v>44956</v>
      </c>
      <c r="BP57" vm="2976">
        <f ca="1"/>
        <v>26.25</v>
      </c>
      <c r="BQ57" vm="2944">
        <f ca="1"/>
        <v>44956</v>
      </c>
      <c r="BR57" vm="2977">
        <f ca="1"/>
        <v>24.56</v>
      </c>
      <c r="BS57" vm="2944">
        <f ca="1"/>
        <v>44956</v>
      </c>
      <c r="BT57" vm="2978">
        <f ca="1"/>
        <v>93.6</v>
      </c>
      <c r="BU57" vm="2944">
        <f ca="1"/>
        <v>44956</v>
      </c>
      <c r="BV57" vm="2979">
        <f ca="1"/>
        <v>5015</v>
      </c>
      <c r="BW57" vm="2944">
        <f ca="1"/>
        <v>44956</v>
      </c>
      <c r="BX57" vm="2980">
        <f ca="1"/>
        <v>1.0792999999999999</v>
      </c>
      <c r="BY57" vm="2944">
        <f ca="1"/>
        <v>44956</v>
      </c>
      <c r="BZ57" vm="2981">
        <f ca="1"/>
        <v>0.92620000000000002</v>
      </c>
      <c r="CA57" vm="2944">
        <f ca="1"/>
        <v>44956</v>
      </c>
      <c r="CB57" vm="2982">
        <f ca="1"/>
        <v>0.82940000000000003</v>
      </c>
      <c r="CC57" vm="2944">
        <f ca="1"/>
        <v>44956</v>
      </c>
      <c r="CD57" vm="2983">
        <f ca="1"/>
        <v>6.7732999999999999</v>
      </c>
      <c r="CE57" vm="2984">
        <f ca="1"/>
        <v>44955</v>
      </c>
      <c r="CF57" vm="2985">
        <f ca="1"/>
        <v>23381.51</v>
      </c>
      <c r="CG57" vm="2944">
        <f ca="1"/>
        <v>44956</v>
      </c>
      <c r="CH57" vm="2986">
        <f ca="1"/>
        <v>70.645499999999998</v>
      </c>
      <c r="CI57" vm="2944">
        <f ca="1"/>
        <v>44956</v>
      </c>
      <c r="CJ57" vm="2987">
        <f ca="1"/>
        <v>131.16999999999999</v>
      </c>
      <c r="CK57" vm="2944">
        <f ca="1"/>
        <v>44956</v>
      </c>
      <c r="CL57" vm="2988">
        <f ca="1"/>
        <v>147.495</v>
      </c>
      <c r="CM57" vm="2944">
        <f ca="1"/>
        <v>44956</v>
      </c>
      <c r="CN57" vm="2989">
        <f ca="1"/>
        <v>121.96</v>
      </c>
      <c r="CO57" vm="2944">
        <f ca="1"/>
        <v>44956</v>
      </c>
      <c r="CP57" vm="2990">
        <f ca="1"/>
        <v>144.62</v>
      </c>
      <c r="CQ57" vm="2944">
        <f ca="1"/>
        <v>44956</v>
      </c>
      <c r="CR57" vm="2991">
        <f ca="1"/>
        <v>130.53</v>
      </c>
      <c r="CS57" vm="2944">
        <f ca="1"/>
        <v>44956</v>
      </c>
      <c r="CT57" vm="2992">
        <f ca="1"/>
        <v>85.587999999999994</v>
      </c>
      <c r="CU57" vm="2944">
        <f ca="1"/>
        <v>44956</v>
      </c>
      <c r="CV57" vm="2993">
        <f ca="1"/>
        <v>4.8672000000000004</v>
      </c>
      <c r="CW57" vm="2032">
        <f ca="1"/>
        <v>44823</v>
      </c>
      <c r="CX57" vm="2994">
        <f ca="1"/>
        <v>13796.99</v>
      </c>
    </row>
    <row r="58" spans="1:104" x14ac:dyDescent="0.25">
      <c r="A58" vm="2995">
        <f ca="1"/>
        <v>44963</v>
      </c>
      <c r="B58" vm="2996">
        <f ca="1"/>
        <v>85.765500000000003</v>
      </c>
      <c r="C58" vm="2995">
        <f ca="1"/>
        <v>44963</v>
      </c>
      <c r="D58" vm="2997">
        <f ca="1"/>
        <v>132.80000000000001</v>
      </c>
      <c r="E58" vm="2995">
        <f ca="1"/>
        <v>44963</v>
      </c>
      <c r="F58" vm="2998">
        <f ca="1"/>
        <v>68.459999999999994</v>
      </c>
      <c r="G58" vm="2995">
        <f ca="1"/>
        <v>44963</v>
      </c>
      <c r="H58" vm="2999">
        <f ca="1"/>
        <v>73.180000000000007</v>
      </c>
      <c r="I58" vm="2995">
        <f ca="1"/>
        <v>44963</v>
      </c>
      <c r="J58" vm="3000">
        <f ca="1"/>
        <v>143.54</v>
      </c>
      <c r="K58" vm="2995">
        <f ca="1"/>
        <v>44963</v>
      </c>
      <c r="L58" vm="3001">
        <f ca="1"/>
        <v>102.92</v>
      </c>
      <c r="M58" vm="2995">
        <f ca="1"/>
        <v>44963</v>
      </c>
      <c r="N58" vm="3002">
        <f ca="1"/>
        <v>88.35</v>
      </c>
      <c r="O58" vm="2995">
        <f ca="1"/>
        <v>44963</v>
      </c>
      <c r="P58" vm="3003">
        <f ca="1"/>
        <v>58.57</v>
      </c>
      <c r="Q58" vm="2995">
        <f ca="1"/>
        <v>44963</v>
      </c>
      <c r="R58" vm="3004">
        <f ca="1"/>
        <v>83.6</v>
      </c>
      <c r="S58" vm="2995">
        <f ca="1"/>
        <v>44963</v>
      </c>
      <c r="T58" vm="3005">
        <f ca="1"/>
        <v>151.47999999999999</v>
      </c>
      <c r="U58" vm="2995">
        <f ca="1"/>
        <v>44963</v>
      </c>
      <c r="V58" vm="3006">
        <f ca="1"/>
        <v>40.54</v>
      </c>
      <c r="W58" vm="2995">
        <f ca="1"/>
        <v>44963</v>
      </c>
      <c r="X58" vm="3007">
        <f ca="1"/>
        <v>37</v>
      </c>
      <c r="Y58" vm="2995">
        <f ca="1"/>
        <v>44963</v>
      </c>
      <c r="Z58" vm="3008">
        <f ca="1"/>
        <v>56.74</v>
      </c>
      <c r="AA58" vm="2995">
        <f ca="1"/>
        <v>44963</v>
      </c>
      <c r="AB58" vm="3009">
        <f ca="1"/>
        <v>15.826000000000001</v>
      </c>
      <c r="AC58" vm="2995">
        <f ca="1"/>
        <v>44963</v>
      </c>
      <c r="AD58" vm="330">
        <f ca="1"/>
        <v>65.87</v>
      </c>
      <c r="AE58" vm="2995">
        <f ca="1"/>
        <v>44963</v>
      </c>
      <c r="AF58" vm="3010">
        <f ca="1"/>
        <v>121.12</v>
      </c>
      <c r="AG58" vm="2995">
        <f ca="1"/>
        <v>44963</v>
      </c>
      <c r="AH58" vm="3011">
        <f ca="1"/>
        <v>60.03</v>
      </c>
      <c r="AI58" vm="2995">
        <f ca="1"/>
        <v>44963</v>
      </c>
      <c r="AJ58" vm="3012">
        <f ca="1"/>
        <v>61.8</v>
      </c>
      <c r="AK58" vm="2995">
        <f ca="1"/>
        <v>44963</v>
      </c>
      <c r="AL58" vm="3013">
        <f ca="1"/>
        <v>75.72</v>
      </c>
      <c r="AM58" vm="2995">
        <f ca="1"/>
        <v>44963</v>
      </c>
      <c r="AN58" vm="3014">
        <f ca="1"/>
        <v>101.08</v>
      </c>
      <c r="AO58" vm="2995">
        <f ca="1"/>
        <v>44963</v>
      </c>
      <c r="AP58" vm="3015">
        <f ca="1"/>
        <v>70.39</v>
      </c>
      <c r="AQ58" vm="2995">
        <f ca="1"/>
        <v>44963</v>
      </c>
      <c r="AR58" vm="2871">
        <f ca="1"/>
        <v>33.43</v>
      </c>
      <c r="AS58" vm="2995">
        <f ca="1"/>
        <v>44963</v>
      </c>
      <c r="AT58" vm="3016">
        <f ca="1"/>
        <v>30.434999999999999</v>
      </c>
      <c r="AU58" vm="2995">
        <f ca="1"/>
        <v>44963</v>
      </c>
      <c r="AV58" vm="3017">
        <f ca="1"/>
        <v>35.340000000000003</v>
      </c>
      <c r="AW58" vm="2995">
        <f ca="1"/>
        <v>44963</v>
      </c>
      <c r="AX58" vm="3018">
        <f ca="1"/>
        <v>102.1</v>
      </c>
      <c r="AY58" vm="2995">
        <f ca="1"/>
        <v>44963</v>
      </c>
      <c r="AZ58" vm="3019">
        <f ca="1"/>
        <v>13.958</v>
      </c>
      <c r="BA58" vm="2995">
        <f ca="1"/>
        <v>44963</v>
      </c>
      <c r="BB58" vm="3020">
        <f ca="1"/>
        <v>34.43</v>
      </c>
      <c r="BC58" vm="2995">
        <f ca="1"/>
        <v>44963</v>
      </c>
      <c r="BD58" vm="608">
        <f ca="1"/>
        <v>66.239999999999995</v>
      </c>
      <c r="BE58" vm="2995">
        <f ca="1"/>
        <v>44963</v>
      </c>
      <c r="BF58" vm="3021">
        <f ca="1"/>
        <v>18.937999999999999</v>
      </c>
      <c r="BG58" vm="2995">
        <f ca="1"/>
        <v>44963</v>
      </c>
      <c r="BH58" vm="3022">
        <f ca="1"/>
        <v>21.515000000000001</v>
      </c>
      <c r="BI58" vm="2995">
        <f ca="1"/>
        <v>44963</v>
      </c>
      <c r="BJ58" vm="3023">
        <f ca="1"/>
        <v>37.11</v>
      </c>
      <c r="BK58" vm="2995">
        <f ca="1"/>
        <v>44963</v>
      </c>
      <c r="BL58" vm="3024">
        <f ca="1"/>
        <v>35.479999999999997</v>
      </c>
      <c r="BM58" vm="2995">
        <f ca="1"/>
        <v>44963</v>
      </c>
      <c r="BN58" vm="3025">
        <f ca="1"/>
        <v>20.38</v>
      </c>
      <c r="BO58" vm="2995">
        <f ca="1"/>
        <v>44963</v>
      </c>
      <c r="BP58" vm="3026">
        <f ca="1"/>
        <v>27.63</v>
      </c>
      <c r="BQ58" vm="2995">
        <f ca="1"/>
        <v>44963</v>
      </c>
      <c r="BR58" vm="3027">
        <f ca="1"/>
        <v>24.74</v>
      </c>
      <c r="BS58" vm="2995">
        <f ca="1"/>
        <v>44963</v>
      </c>
      <c r="BT58" vm="3028">
        <f ca="1"/>
        <v>92.67</v>
      </c>
      <c r="BU58" vm="2995">
        <f ca="1"/>
        <v>44963</v>
      </c>
      <c r="BV58" vm="3029">
        <f ca="1"/>
        <v>4978.5</v>
      </c>
      <c r="BW58" vm="2995">
        <f ca="1"/>
        <v>44963</v>
      </c>
      <c r="BX58" vm="3030">
        <f ca="1"/>
        <v>1.0723</v>
      </c>
      <c r="BY58" vm="2995">
        <f ca="1"/>
        <v>44963</v>
      </c>
      <c r="BZ58" vm="3031">
        <f ca="1"/>
        <v>0.93210000000000004</v>
      </c>
      <c r="CA58" vm="2995">
        <f ca="1"/>
        <v>44963</v>
      </c>
      <c r="CB58" vm="3032">
        <f ca="1"/>
        <v>0.82989999999999997</v>
      </c>
      <c r="CC58" vm="2995">
        <f ca="1"/>
        <v>44963</v>
      </c>
      <c r="CD58" vm="3033">
        <f ca="1"/>
        <v>6.7910000000000004</v>
      </c>
      <c r="CE58" vm="3034">
        <f ca="1"/>
        <v>44962</v>
      </c>
      <c r="CF58" vm="3035">
        <f ca="1"/>
        <v>23197</v>
      </c>
      <c r="CG58" vm="2995">
        <f ca="1"/>
        <v>44963</v>
      </c>
      <c r="CH58" vm="3036">
        <f ca="1"/>
        <v>71.780500000000004</v>
      </c>
      <c r="CI58" vm="2995">
        <f ca="1"/>
        <v>44963</v>
      </c>
      <c r="CJ58" vm="3037">
        <f ca="1"/>
        <v>131.05000000000001</v>
      </c>
      <c r="CK58" vm="2995">
        <f ca="1"/>
        <v>44963</v>
      </c>
      <c r="CL58" vm="3038">
        <f ca="1"/>
        <v>146.10499999999999</v>
      </c>
      <c r="CM58" vm="2995">
        <f ca="1"/>
        <v>44963</v>
      </c>
      <c r="CN58" vm="3039">
        <f ca="1"/>
        <v>120.55500000000001</v>
      </c>
      <c r="CO58" vm="2995">
        <f ca="1"/>
        <v>44963</v>
      </c>
      <c r="CP58" vm="3040">
        <f ca="1"/>
        <v>143.17500000000001</v>
      </c>
      <c r="CQ58" vm="2995">
        <f ca="1"/>
        <v>44963</v>
      </c>
      <c r="CR58" vm="3041">
        <f ca="1"/>
        <v>129.80000000000001</v>
      </c>
      <c r="CS58" vm="2995">
        <f ca="1"/>
        <v>44963</v>
      </c>
      <c r="CT58" vm="3042">
        <f ca="1"/>
        <v>85.674000000000007</v>
      </c>
      <c r="CU58" vm="2995">
        <f ca="1"/>
        <v>44963</v>
      </c>
      <c r="CV58" vm="3043">
        <f ca="1"/>
        <v>4.9202000000000004</v>
      </c>
      <c r="CW58" vm="2085">
        <f ca="1"/>
        <v>44830</v>
      </c>
      <c r="CX58" vm="3044">
        <f ca="1"/>
        <v>13472.18</v>
      </c>
      <c r="CZ58" s="6"/>
    </row>
    <row r="59" spans="1:104" x14ac:dyDescent="0.25">
      <c r="CW59" vm="2136">
        <f ca="1"/>
        <v>44837</v>
      </c>
      <c r="CX59" vm="3045">
        <f ca="1"/>
        <v>13855.72</v>
      </c>
    </row>
    <row r="60" spans="1:104" x14ac:dyDescent="0.25">
      <c r="CW60" vm="2186">
        <f ca="1"/>
        <v>44844</v>
      </c>
      <c r="CX60" vm="3046">
        <f ca="1"/>
        <v>13607.31</v>
      </c>
    </row>
    <row r="61" spans="1:104" x14ac:dyDescent="0.25">
      <c r="CW61" vm="2236">
        <f ca="1"/>
        <v>44851</v>
      </c>
      <c r="CX61" vm="3047">
        <f ca="1"/>
        <v>14144.05</v>
      </c>
    </row>
    <row r="62" spans="1:104" x14ac:dyDescent="0.25">
      <c r="CW62" vm="2287">
        <f ca="1"/>
        <v>44858</v>
      </c>
      <c r="CX62" vm="3048">
        <f ca="1"/>
        <v>14795.63</v>
      </c>
    </row>
    <row r="63" spans="1:104" x14ac:dyDescent="0.25">
      <c r="CW63" vm="2339">
        <f ca="1"/>
        <v>44865</v>
      </c>
      <c r="CX63" vm="3049">
        <f ca="1"/>
        <v>14702.77</v>
      </c>
    </row>
    <row r="64" spans="1:104" x14ac:dyDescent="0.25">
      <c r="CW64" vm="2390">
        <f ca="1"/>
        <v>44872</v>
      </c>
      <c r="CX64" vm="308">
        <f ca="1"/>
        <v>15352.69</v>
      </c>
    </row>
    <row r="65" spans="101:102" x14ac:dyDescent="0.25">
      <c r="CW65" vm="2394">
        <f ca="1"/>
        <v>44879</v>
      </c>
      <c r="CX65" vm="3050">
        <f ca="1"/>
        <v>15309.77</v>
      </c>
    </row>
    <row r="66" spans="101:102" x14ac:dyDescent="0.25">
      <c r="CW66" vm="2445">
        <f ca="1"/>
        <v>44886</v>
      </c>
      <c r="CX66" vm="3051">
        <f ca="1"/>
        <v>15605.67</v>
      </c>
    </row>
    <row r="67" spans="101:102" x14ac:dyDescent="0.25">
      <c r="CW67" vm="2497">
        <f ca="1"/>
        <v>44893</v>
      </c>
      <c r="CX67" vm="3052">
        <f ca="1"/>
        <v>15767.02</v>
      </c>
    </row>
    <row r="68" spans="101:102" x14ac:dyDescent="0.25">
      <c r="CW68" vm="2546">
        <f ca="1"/>
        <v>44900</v>
      </c>
      <c r="CX68" vm="3053">
        <f ca="1"/>
        <v>15291.05</v>
      </c>
    </row>
    <row r="69" spans="101:102" x14ac:dyDescent="0.25">
      <c r="CW69" vm="2597">
        <f ca="1"/>
        <v>44907</v>
      </c>
      <c r="CX69" vm="3054">
        <f ca="1"/>
        <v>15018.17</v>
      </c>
    </row>
    <row r="70" spans="101:102" x14ac:dyDescent="0.25">
      <c r="CW70" vm="2649">
        <f ca="1"/>
        <v>44914</v>
      </c>
      <c r="CX70" vm="3055">
        <f ca="1"/>
        <v>15188.45</v>
      </c>
    </row>
    <row r="71" spans="101:102" x14ac:dyDescent="0.25">
      <c r="CW71" vm="2696">
        <f ca="1"/>
        <v>44922</v>
      </c>
      <c r="CX71" vm="3056">
        <f ca="1"/>
        <v>15184.31</v>
      </c>
    </row>
    <row r="72" spans="101:102" x14ac:dyDescent="0.25">
      <c r="CW72" vm="2749">
        <f ca="1"/>
        <v>44929</v>
      </c>
      <c r="CX72" vm="3057">
        <f ca="1"/>
        <v>15539.74</v>
      </c>
    </row>
    <row r="73" spans="101:102" x14ac:dyDescent="0.25">
      <c r="CW73" vm="2800">
        <f ca="1"/>
        <v>44935</v>
      </c>
      <c r="CX73" vm="3058">
        <f ca="1"/>
        <v>15918.37</v>
      </c>
    </row>
    <row r="74" spans="101:102" x14ac:dyDescent="0.25">
      <c r="CW74" vm="2852">
        <f ca="1"/>
        <v>44943</v>
      </c>
      <c r="CX74" vm="3059">
        <f ca="1"/>
        <v>15777.55</v>
      </c>
    </row>
    <row r="75" spans="101:102" x14ac:dyDescent="0.25">
      <c r="CW75" vm="2898">
        <f ca="1"/>
        <v>44949</v>
      </c>
      <c r="CX75" vm="3060">
        <f ca="1"/>
        <v>15962.58</v>
      </c>
    </row>
    <row r="76" spans="101:102" x14ac:dyDescent="0.25">
      <c r="CW76" vm="2944">
        <f ca="1"/>
        <v>44956</v>
      </c>
      <c r="CX76" vm="3061">
        <f ca="1"/>
        <v>15999.4</v>
      </c>
    </row>
    <row r="77" spans="101:102" x14ac:dyDescent="0.25">
      <c r="CW77" vm="2995">
        <f ca="1"/>
        <v>44963</v>
      </c>
      <c r="CX77" vm="3062">
        <f ca="1"/>
        <v>16021.62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0AE4-2CD0-4C4B-8E30-FF9106E7B4CF}">
  <dimension ref="A1:BA54"/>
  <sheetViews>
    <sheetView workbookViewId="0"/>
  </sheetViews>
  <sheetFormatPr baseColWidth="10" defaultRowHeight="15" x14ac:dyDescent="0.25"/>
  <sheetData>
    <row r="1" spans="1:53" x14ac:dyDescent="0.25">
      <c r="B1" t="str">
        <f>'Cotizaciones Semanal'!A2</f>
        <v>XTL</v>
      </c>
      <c r="C1" t="str">
        <f>'Cotizaciones Semanal'!C2</f>
        <v>XLV</v>
      </c>
      <c r="D1" t="str">
        <f>'Cotizaciones Semanal'!E2</f>
        <v>XLU</v>
      </c>
      <c r="E1" t="str">
        <f>'Cotizaciones Semanal'!G2</f>
        <v>XLP</v>
      </c>
      <c r="F1" t="str">
        <f>'Cotizaciones Semanal'!I2</f>
        <v>XLK</v>
      </c>
      <c r="G1" t="str">
        <f>'Cotizaciones Semanal'!K2</f>
        <v>XLI</v>
      </c>
      <c r="H1" t="str">
        <f>'Cotizaciones Semanal'!M2</f>
        <v>XLE</v>
      </c>
      <c r="I1" t="str">
        <f>'Cotizaciones Semanal'!O2</f>
        <v>XLC</v>
      </c>
      <c r="J1" t="str">
        <f>'Cotizaciones Semanal'!Q2</f>
        <v>XLB</v>
      </c>
      <c r="K1" t="str">
        <f>'Cotizaciones Semanal'!S2</f>
        <v>XLY</v>
      </c>
      <c r="L1" t="str">
        <f>'Cotizaciones Semanal'!U2</f>
        <v>XLRE</v>
      </c>
      <c r="M1" t="str">
        <f>'Cotizaciones Semanal'!W2</f>
        <v>XLF</v>
      </c>
      <c r="N1" t="str">
        <f>'Cotizaciones Semanal'!Y2</f>
        <v>EXV5</v>
      </c>
      <c r="O1" t="str">
        <f>'Cotizaciones Semanal'!AA2</f>
        <v>EXV1</v>
      </c>
      <c r="P1" t="str">
        <f>'Cotizaciones Semanal'!AC2</f>
        <v>EXV6</v>
      </c>
      <c r="Q1" t="str">
        <f>'Cotizaciones Semanal'!AE2</f>
        <v>EXV7</v>
      </c>
      <c r="R1" t="str">
        <f>'Cotizaciones Semanal'!AG2</f>
        <v>EXV8</v>
      </c>
      <c r="S1" t="str">
        <f>'Cotizaciones Semanal'!AI2</f>
        <v>EXH2</v>
      </c>
      <c r="T1" t="str">
        <f>'Cotizaciones Semanal'!AK2</f>
        <v>EXH3</v>
      </c>
      <c r="U1" t="str">
        <f>'Cotizaciones Semanal'!AM2</f>
        <v>EXV4</v>
      </c>
      <c r="V1" t="str">
        <f>'Cotizaciones Semanal'!AO2</f>
        <v>EXH4</v>
      </c>
      <c r="W1" t="str">
        <f>'Cotizaciones Semanal'!AQ2</f>
        <v>EXH5</v>
      </c>
      <c r="X1" t="str">
        <f>'Cotizaciones Semanal'!AS2</f>
        <v>EXH6</v>
      </c>
      <c r="Y1" t="str">
        <f>'Cotizaciones Semanal'!AU2</f>
        <v>EXH1</v>
      </c>
      <c r="Z1" t="str">
        <f>'Cotizaciones Semanal'!AW2</f>
        <v>EXH7</v>
      </c>
      <c r="AA1" t="str">
        <f>'Cotizaciones Semanal'!AY2</f>
        <v>EXI5</v>
      </c>
      <c r="AB1" t="str">
        <f>'Cotizaciones Semanal'!BA2</f>
        <v>EXH8</v>
      </c>
      <c r="AC1" t="s">
        <v>70</v>
      </c>
      <c r="AD1" t="str">
        <f>'Cotizaciones Semanal'!BC2</f>
        <v>EXV3</v>
      </c>
      <c r="AE1" t="str">
        <f>'Cotizaciones Semanal'!BE2</f>
        <v>EXV2</v>
      </c>
      <c r="AF1" t="str">
        <f>'Cotizaciones Semanal'!BG2</f>
        <v>EXV9</v>
      </c>
      <c r="AG1" t="str">
        <f>'Cotizaciones Semanal'!BK2</f>
        <v>IAU</v>
      </c>
      <c r="AH1" t="str">
        <f>'Cotizaciones Semanal'!BM2</f>
        <v>SLV</v>
      </c>
      <c r="AI1" t="str">
        <f>'Cotizaciones Semanal'!BO2</f>
        <v>BNO</v>
      </c>
      <c r="AJ1" t="str">
        <f>'Cotizaciones Semanal'!BQ2</f>
        <v>CPER</v>
      </c>
      <c r="AK1" t="str">
        <f>'Cotizaciones Semanal'!BS2</f>
        <v>REMX</v>
      </c>
      <c r="AL1" t="str">
        <f>Instrumentos!B40</f>
        <v>IH2O</v>
      </c>
      <c r="AM1" t="str">
        <f>'Cotizaciones Semanal'!BW2</f>
        <v>EURUSD</v>
      </c>
      <c r="AN1" t="str">
        <f>'Cotizaciones Semanal'!BY2</f>
        <v>USDEUR</v>
      </c>
      <c r="AO1" t="str">
        <f>'Cotizaciones Semanal'!CA2</f>
        <v>USDGBP</v>
      </c>
      <c r="AP1" t="str">
        <f>'Cotizaciones Semanal'!CC2</f>
        <v>USDCNY</v>
      </c>
      <c r="AQ1" t="str">
        <f>'Cotizaciones Semanal'!CE2</f>
        <v>BTCUSD</v>
      </c>
      <c r="AR1" t="str">
        <f>'Cotizaciones Semanal'!CG2</f>
        <v>USDRUB</v>
      </c>
      <c r="AS1" t="str">
        <f>'Cotizaciones Semanal'!CI2</f>
        <v>USDJPY</v>
      </c>
      <c r="AT1" t="str">
        <f>'Cotizaciones Semanal'!CK2</f>
        <v>IS0P</v>
      </c>
      <c r="AU1" t="str">
        <f>'Cotizaciones Semanal'!CM2</f>
        <v>IS0L</v>
      </c>
      <c r="AV1" t="str">
        <f>'Cotizaciones Semanal'!CO2</f>
        <v>IS0M</v>
      </c>
      <c r="AW1" t="str">
        <f>'Cotizaciones Semanal'!CQ2</f>
        <v>IFRB</v>
      </c>
      <c r="AX1" t="str">
        <f>'Cotizaciones Semanal'!CS2</f>
        <v>IS0R</v>
      </c>
      <c r="AY1" t="str">
        <f>'Cotizaciones Semanal'!CU2</f>
        <v>ICGB</v>
      </c>
      <c r="AZ1" t="str">
        <f>'Cotizaciones Semanal'!CW2</f>
        <v>NYA</v>
      </c>
      <c r="BA1" t="e" vm="311">
        <f>'Cotizaciones Semanal'!CY2</f>
        <v>#VALUE!</v>
      </c>
    </row>
    <row r="2" spans="1:53" x14ac:dyDescent="0.25">
      <c r="B2" s="2" t="str">
        <f>'Cotizaciones Semanal'!A3</f>
        <v>Telecomunicaciones</v>
      </c>
      <c r="C2" s="2" t="str">
        <f>'Cotizaciones Semanal'!C3</f>
        <v>Salud</v>
      </c>
      <c r="D2" s="2" t="str">
        <f>'Cotizaciones Semanal'!E3</f>
        <v>Utilities (Serv. Publicos)</v>
      </c>
      <c r="E2" s="2" t="str">
        <f>'Cotizaciones Semanal'!G3</f>
        <v>Bienes de Consumo Básico</v>
      </c>
      <c r="F2" s="2" t="str">
        <f>'Cotizaciones Semanal'!I3</f>
        <v>Tecnología</v>
      </c>
      <c r="G2" s="2" t="str">
        <f>'Cotizaciones Semanal'!K3</f>
        <v>Industriales</v>
      </c>
      <c r="H2" s="2" t="str">
        <f>'Cotizaciones Semanal'!M3</f>
        <v>Energía</v>
      </c>
      <c r="I2" s="2" t="str">
        <f>'Cotizaciones Semanal'!O3</f>
        <v>Comunicaciones</v>
      </c>
      <c r="J2" s="2" t="str">
        <f>'Cotizaciones Semanal'!Q3</f>
        <v>Materiales Básicos</v>
      </c>
      <c r="K2" s="2" t="str">
        <f>'Cotizaciones Semanal'!S3</f>
        <v>Discrecional (Serv. Consumo)</v>
      </c>
      <c r="L2" s="2" t="str">
        <f>'Cotizaciones Semanal'!U3</f>
        <v>Inmobiliario</v>
      </c>
      <c r="M2" s="2" t="str">
        <f>'Cotizaciones Semanal'!W3</f>
        <v>Financieras</v>
      </c>
      <c r="N2" s="2" t="str">
        <f>'Cotizaciones Semanal'!Y3</f>
        <v>Automóvil</v>
      </c>
      <c r="O2" s="2" t="str">
        <f>'Cotizaciones Semanal'!AA3</f>
        <v>Bancos</v>
      </c>
      <c r="P2" s="2" t="str">
        <f>'Cotizaciones Semanal'!AC3</f>
        <v>Materiales Básicos</v>
      </c>
      <c r="Q2" t="str">
        <f>'Cotizaciones Semanal'!AE3</f>
        <v>Químico</v>
      </c>
      <c r="R2" t="str">
        <f>'Cotizaciones Semanal'!AG3</f>
        <v>Construccion</v>
      </c>
      <c r="S2" t="str">
        <f>'Cotizaciones Semanal'!AI3</f>
        <v>Servicios Financieros</v>
      </c>
      <c r="T2" t="str">
        <f>'Cotizaciones Semanal'!AK3</f>
        <v>Alimentación</v>
      </c>
      <c r="U2" t="str">
        <f>'Cotizaciones Semanal'!AM3</f>
        <v>Salud</v>
      </c>
      <c r="V2" t="str">
        <f>'Cotizaciones Semanal'!AO3</f>
        <v>Industriales</v>
      </c>
      <c r="W2" t="str">
        <f>'Cotizaciones Semanal'!AQ3</f>
        <v>Seguros</v>
      </c>
      <c r="X2" t="str">
        <f>'Cotizaciones Semanal'!AS3</f>
        <v>Medios de Comunicación</v>
      </c>
      <c r="Y2" t="str">
        <f>'Cotizaciones Semanal'!AU3</f>
        <v>Energía</v>
      </c>
      <c r="Z2" s="2" t="str">
        <f>'Cotizaciones Semanal'!AW3</f>
        <v>Discrecional (Serv. Consumo)</v>
      </c>
      <c r="AA2" s="2" t="str">
        <f>'Cotizaciones Semanal'!AY3</f>
        <v>Inmobiliario</v>
      </c>
      <c r="AB2" s="2" t="str">
        <f>'Cotizaciones Semanal'!BA3</f>
        <v>Comercio Minorista</v>
      </c>
      <c r="AC2" s="2" t="str">
        <f>'Cotizaciones Semanal'!BI3</f>
        <v>Utilities (Serv. Publicos)</v>
      </c>
      <c r="AD2" s="2" t="str">
        <f>'Cotizaciones Semanal'!BC3</f>
        <v>Tecnología</v>
      </c>
      <c r="AE2" s="2" t="str">
        <f>'Cotizaciones Semanal'!BE3</f>
        <v>Telecomunicaciones</v>
      </c>
      <c r="AF2" s="2" t="str">
        <f>'Cotizaciones Semanal'!BG3</f>
        <v>Viajes-Ocio</v>
      </c>
      <c r="AG2" s="2" t="str">
        <f>'Cotizaciones Semanal'!BK3</f>
        <v>Oro</v>
      </c>
      <c r="AH2" s="2" t="str">
        <f>'Cotizaciones Semanal'!BM3</f>
        <v>Plata</v>
      </c>
      <c r="AI2" s="2" t="str">
        <f>'Cotizaciones Semanal'!BO3</f>
        <v xml:space="preserve">Petroleo </v>
      </c>
      <c r="AJ2" s="2" t="str">
        <f>'Cotizaciones Semanal'!BQ3</f>
        <v>Cobre</v>
      </c>
      <c r="AK2" s="2" t="str">
        <f>'Cotizaciones Semanal'!BS3</f>
        <v>Tierras Raras</v>
      </c>
      <c r="AL2" s="2" t="str">
        <f>Instrumentos!C40</f>
        <v>Agua</v>
      </c>
      <c r="AM2" s="2" t="str">
        <f>'Cotizaciones Semanal'!BW3</f>
        <v>Dólar</v>
      </c>
      <c r="AN2" s="2" t="str">
        <f>'Cotizaciones Semanal'!BY3</f>
        <v>Euro</v>
      </c>
      <c r="AO2" s="2" t="str">
        <f>'Cotizaciones Semanal'!CA3</f>
        <v>Libra Esterlina</v>
      </c>
      <c r="AP2" s="2" t="str">
        <f>'Cotizaciones Semanal'!CC3</f>
        <v>Yuan</v>
      </c>
      <c r="AQ2" s="2" t="str">
        <f>'Cotizaciones Semanal'!CE3</f>
        <v>Bitcoin</v>
      </c>
      <c r="AR2" s="2" t="str">
        <f>'Cotizaciones Semanal'!CG3</f>
        <v>Rublo Ruso</v>
      </c>
      <c r="AS2" s="2" t="str">
        <f>'Cotizaciones Semanal'!CI3</f>
        <v>Yen Japonés</v>
      </c>
      <c r="AT2" s="2" t="str">
        <f>'Cotizaciones Semanal'!CK3</f>
        <v>Bono España</v>
      </c>
      <c r="AU2" s="2" t="str">
        <f>'Cotizaciones Semanal'!CM3</f>
        <v>Bono Alemania</v>
      </c>
      <c r="AV2" s="2" t="str">
        <f>'Cotizaciones Semanal'!CO3</f>
        <v>Bono Italia</v>
      </c>
      <c r="AW2" s="2" t="str">
        <f>'Cotizaciones Semanal'!CQ3</f>
        <v>Bono Francia</v>
      </c>
      <c r="AX2" s="2" t="str">
        <f>'Cotizaciones Semanal'!CS3</f>
        <v>Bono EEUU</v>
      </c>
      <c r="AY2" s="2" t="str">
        <f>'Cotizaciones Semanal'!CU3</f>
        <v>Bono China</v>
      </c>
      <c r="AZ2" s="2" t="str">
        <f>'Cotizaciones Semanal'!CW3</f>
        <v>Bolsa NYE</v>
      </c>
      <c r="BA2" t="e" vm="311">
        <f>'Cotizaciones Semanal'!CY2</f>
        <v>#VALUE!</v>
      </c>
    </row>
    <row r="3" spans="1:53" x14ac:dyDescent="0.25">
      <c r="A3" vm="371">
        <f ca="1">'Cotizaciones Semanal'!A7</f>
        <v>44606</v>
      </c>
      <c r="B3" s="7">
        <f ca="1">('Cotizaciones Semanal'!B7/'Cotizaciones Semanal'!B6-1)</f>
        <v>1.1479480456671354E-2</v>
      </c>
      <c r="C3" s="7">
        <f ca="1">('Cotizaciones Semanal'!D7/'Cotizaciones Semanal'!D6-1)</f>
        <v>-2.1036468330134284E-2</v>
      </c>
      <c r="D3" s="7">
        <f ca="1">('Cotizaciones Semanal'!F7/'Cotizaciones Semanal'!F6-1)</f>
        <v>-1.2084141429210882E-2</v>
      </c>
      <c r="E3" s="7">
        <f ca="1">('Cotizaciones Semanal'!H7/'Cotizaciones Semanal'!H6-1)</f>
        <v>1.0365448504983332E-2</v>
      </c>
      <c r="F3" s="7">
        <f ca="1">('Cotizaciones Semanal'!J7/'Cotizaciones Semanal'!J6-1)</f>
        <v>-1.5817677061140123E-2</v>
      </c>
      <c r="G3" s="7">
        <f ca="1">('Cotizaciones Semanal'!L7/'Cotizaciones Semanal'!L6-1)</f>
        <v>-1.0265700483091722E-2</v>
      </c>
      <c r="H3" s="7">
        <f ca="1">('Cotizaciones Semanal'!N7/'Cotizaciones Semanal'!N6-1)</f>
        <v>-3.3517966197983196E-2</v>
      </c>
      <c r="I3" s="7">
        <f ca="1">('Cotizaciones Semanal'!P7/'Cotizaciones Semanal'!P6-1)</f>
        <v>-2.7413071706824499E-2</v>
      </c>
      <c r="J3" s="7">
        <f ca="1">('Cotizaciones Semanal'!R7/'Cotizaciones Semanal'!R6-1)</f>
        <v>-1.6666666666667052E-3</v>
      </c>
      <c r="K3" s="7">
        <f ca="1">('Cotizaciones Semanal'!T7/'Cotizaciones Semanal'!T6-1)</f>
        <v>-2.6595744680850686E-3</v>
      </c>
      <c r="L3" s="7">
        <f ca="1">('Cotizaciones Semanal'!V7/'Cotizaciones Semanal'!V6-1)</f>
        <v>-1.6292382210480016E-2</v>
      </c>
      <c r="M3" s="7">
        <f ca="1">('Cotizaciones Semanal'!X7/'Cotizaciones Semanal'!X6-1)</f>
        <v>-2.2188980304163608E-2</v>
      </c>
      <c r="N3" s="7">
        <f ca="1">('Cotizaciones Semanal'!Z7/'Cotizaciones Semanal'!Z6-1)</f>
        <v>-1.6245777706289322E-2</v>
      </c>
      <c r="O3" s="7">
        <f ca="1">('Cotizaciones Semanal'!AB7/'Cotizaciones Semanal'!AB6-1)</f>
        <v>-3.5860528601563413E-2</v>
      </c>
      <c r="P3" s="7">
        <f ca="1">('Cotizaciones Semanal'!AD7/'Cotizaciones Semanal'!AD6-1)</f>
        <v>-2.4290268711099072E-3</v>
      </c>
      <c r="Q3" s="7">
        <f ca="1">('Cotizaciones Semanal'!AF7/'Cotizaciones Semanal'!AF6-1)</f>
        <v>4.2303937520338231E-3</v>
      </c>
      <c r="R3" s="7">
        <f ca="1">('Cotizaciones Semanal'!AH7/'Cotizaciones Semanal'!AH6-1)</f>
        <v>-1.2711864406779627E-2</v>
      </c>
      <c r="S3" s="7">
        <f ca="1">('Cotizaciones Semanal'!AJ7/'Cotizaciones Semanal'!AJ6-1)</f>
        <v>-3.3957335655202536E-2</v>
      </c>
      <c r="T3" s="7">
        <f ca="1">('Cotizaciones Semanal'!AL7/'Cotizaciones Semanal'!AL6-1)</f>
        <v>1.5988193334153245E-3</v>
      </c>
      <c r="U3" s="7">
        <f ca="1">('Cotizaciones Semanal'!AN7/'Cotizaciones Semanal'!AN6-1)</f>
        <v>-4.7773937792233712E-3</v>
      </c>
      <c r="V3" s="7">
        <f ca="1">('Cotizaciones Semanal'!AP7/'Cotizaciones Semanal'!AP6-1)</f>
        <v>-2.3477420245822445E-2</v>
      </c>
      <c r="W3" s="7">
        <f ca="1">('Cotizaciones Semanal'!AR7/'Cotizaciones Semanal'!AR6-1)</f>
        <v>-3.5788228334812211E-2</v>
      </c>
      <c r="X3" s="7">
        <f ca="1">('Cotizaciones Semanal'!AT7/'Cotizaciones Semanal'!AT6-1)</f>
        <v>-2.4126046282619384E-2</v>
      </c>
      <c r="Y3" s="7">
        <f ca="1">('Cotizaciones Semanal'!AV7/'Cotizaciones Semanal'!AV6-1)</f>
        <v>-2.8638867033831672E-2</v>
      </c>
      <c r="Z3" s="7">
        <f ca="1">('Cotizaciones Semanal'!AX7/'Cotizaciones Semanal'!AX6-1)</f>
        <v>4.0072129833701453E-3</v>
      </c>
      <c r="AA3" s="7">
        <f ca="1">('Cotizaciones Semanal'!AZ7/'Cotizaciones Semanal'!AZ6-1)</f>
        <v>-1.4780405405404595E-3</v>
      </c>
      <c r="AB3" s="7">
        <f ca="1">('Cotizaciones Semanal'!BB7/'Cotizaciones Semanal'!BB6-1)</f>
        <v>-2.9237506439979355E-2</v>
      </c>
      <c r="AC3" s="7">
        <f ca="1">('Cotizaciones Semanal'!BJ7/'Cotizaciones Semanal'!BJ6-1)</f>
        <v>-5.1712992889452192E-4</v>
      </c>
      <c r="AD3" s="7">
        <f ca="1">('Cotizaciones Semanal'!BD7/'Cotizaciones Semanal'!BD6-1)</f>
        <v>-2.1594940613913316E-2</v>
      </c>
      <c r="AE3" s="7">
        <f ca="1">('Cotizaciones Semanal'!BF7/'Cotizaciones Semanal'!BF6-1)</f>
        <v>-3.0566711289602755E-2</v>
      </c>
      <c r="AF3" s="7">
        <f ca="1">('Cotizaciones Semanal'!BH7/'Cotizaciones Semanal'!BH6-1)</f>
        <v>-4.7510278666057504E-2</v>
      </c>
      <c r="AG3" s="7">
        <f ca="1">('Cotizaciones Semanal'!BL7/'Cotizaciones Semanal'!BL6-1)</f>
        <v>1.8356396498164562E-2</v>
      </c>
      <c r="AH3" s="7">
        <f ca="1">('Cotizaciones Semanal'!BN7/'Cotizaciones Semanal'!BN6-1)</f>
        <v>1.3284470911589574E-2</v>
      </c>
      <c r="AI3" s="7">
        <f ca="1">('Cotizaciones Semanal'!BP7/'Cotizaciones Semanal'!BP6-1)</f>
        <v>-1.4402491241728321E-2</v>
      </c>
      <c r="AJ3" s="7">
        <f ca="1">('Cotizaciones Semanal'!BR7/'Cotizaciones Semanal'!BR6-1)</f>
        <v>1.5493736182756068E-2</v>
      </c>
      <c r="AK3" s="7">
        <f ca="1">('Cotizaciones Semanal'!BT7/'Cotizaciones Semanal'!BT6-1)</f>
        <v>6.9411429114767387E-3</v>
      </c>
      <c r="AL3" s="7">
        <f ca="1">('Cotizaciones Semanal'!BV7/'Cotizaciones Semanal'!BV6-1)</f>
        <v>-1.1551874455100308E-2</v>
      </c>
      <c r="AM3" s="7">
        <f ca="1">('Cotizaciones Semanal'!BX7/'Cotizaciones Semanal'!BX6-1)</f>
        <v>-2.4671777249095639E-3</v>
      </c>
      <c r="AN3" s="7">
        <f ca="1">('Cotizaciones Semanal'!BZ7/'Cotizaciones Semanal'!BZ6-1)</f>
        <v>2.4977293369663478E-3</v>
      </c>
      <c r="AO3" s="7">
        <f ca="1">('Cotizaciones Semanal'!CB7/'Cotizaciones Semanal'!CB6-1)</f>
        <v>-2.1703743895821193E-3</v>
      </c>
      <c r="AP3" s="7">
        <f ca="1">('Cotizaciones Semanal'!CD7/'Cotizaciones Semanal'!CD6-1)</f>
        <v>-4.5483160214038199E-3</v>
      </c>
      <c r="AQ3" s="7">
        <f ca="1">('Cotizaciones Semanal'!CF7/'Cotizaciones Semanal'!CF6-1)</f>
        <v>-6.0598284934692326E-2</v>
      </c>
      <c r="AR3" s="7">
        <f ca="1">('Cotizaciones Semanal'!CH7/'Cotizaciones Semanal'!CH6-1)</f>
        <v>1.1508226370835484E-3</v>
      </c>
      <c r="AS3" s="7">
        <f ca="1">('Cotizaciones Semanal'!CJ7/'Cotizaciones Semanal'!CJ6-1)</f>
        <v>-3.5525517719434685E-3</v>
      </c>
      <c r="AT3" s="7">
        <f ca="1">('Cotizaciones Semanal'!CL7/'Cotizaciones Semanal'!CL6-1)</f>
        <v>7.0302450115176107E-3</v>
      </c>
      <c r="AU3" s="7">
        <f ca="1">('Cotizaciones Semanal'!CN7/'Cotizaciones Semanal'!CN6-1)</f>
        <v>5.6332002281802573E-3</v>
      </c>
      <c r="AV3" s="7">
        <f ca="1">('Cotizaciones Semanal'!CP7/'Cotizaciones Semanal'!CP6-1)</f>
        <v>6.7577992409046939E-3</v>
      </c>
      <c r="AW3" s="7">
        <f ca="1">('Cotizaciones Semanal'!CR7/'Cotizaciones Semanal'!CR6-1)</f>
        <v>5.160095263297082E-3</v>
      </c>
      <c r="AX3" s="7">
        <f ca="1">('Cotizaciones Semanal'!CT7/'Cotizaciones Semanal'!CT6-1)</f>
        <v>4.3810848400556157E-3</v>
      </c>
      <c r="AY3" s="7">
        <f ca="1">('Cotizaciones Semanal'!CV7/'Cotizaciones Semanal'!CV6-1)</f>
        <v>1.2572260177062589E-2</v>
      </c>
      <c r="AZ3" s="7">
        <f ca="1">('Cotizaciones Semanal'!CX7/'Cotizaciones Semanal'!CX6-1)</f>
        <v>1.1853288523340888E-2</v>
      </c>
      <c r="BA3" s="7">
        <f ca="1">('Cotizaciones Semanal'!CZ7/'Cotizaciones Semanal'!CZ6-1)</f>
        <v>0.17829457364341095</v>
      </c>
    </row>
    <row r="4" spans="1:53" x14ac:dyDescent="0.25">
      <c r="A4" vm="426">
        <f ca="1">'Cotizaciones Semanal'!A8</f>
        <v>44614</v>
      </c>
      <c r="B4" s="7">
        <f ca="1">('Cotizaciones Semanal'!B8/'Cotizaciones Semanal'!B7-1)</f>
        <v>-5.529607083563981E-3</v>
      </c>
      <c r="C4" s="7">
        <f ca="1">('Cotizaciones Semanal'!D8/'Cotizaciones Semanal'!D7-1)</f>
        <v>2.6978276213630137E-2</v>
      </c>
      <c r="D4" s="7">
        <f ca="1">('Cotizaciones Semanal'!F8/'Cotizaciones Semanal'!F7-1)</f>
        <v>2.0537601932950844E-2</v>
      </c>
      <c r="E4" s="7">
        <f ca="1">('Cotizaciones Semanal'!H8/'Cotizaciones Semanal'!H7-1)</f>
        <v>-1.5783243456530816E-3</v>
      </c>
      <c r="F4" s="7">
        <f ca="1">('Cotizaciones Semanal'!J8/'Cotizaciones Semanal'!J7-1)</f>
        <v>1.2529519811073087E-2</v>
      </c>
      <c r="G4" s="7">
        <f ca="1">('Cotizaciones Semanal'!L8/'Cotizaciones Semanal'!L7-1)</f>
        <v>8.0333536709373821E-3</v>
      </c>
      <c r="H4" s="7">
        <f ca="1">('Cotizaciones Semanal'!N8/'Cotizaciones Semanal'!N7-1)</f>
        <v>1.2196914033798745E-2</v>
      </c>
      <c r="I4" s="7">
        <f ca="1">('Cotizaciones Semanal'!P8/'Cotizaciones Semanal'!P7-1)</f>
        <v>1.6614745586708279E-2</v>
      </c>
      <c r="J4" s="7">
        <f ca="1">('Cotizaciones Semanal'!R8/'Cotizaciones Semanal'!R7-1)</f>
        <v>5.7238254233247243E-3</v>
      </c>
      <c r="K4" s="7">
        <f ca="1">('Cotizaciones Semanal'!T8/'Cotizaciones Semanal'!T7-1)</f>
        <v>-2.1166666666666667E-2</v>
      </c>
      <c r="L4" s="7">
        <f ca="1">('Cotizaciones Semanal'!V8/'Cotizaciones Semanal'!V7-1)</f>
        <v>2.6410026857654367E-2</v>
      </c>
      <c r="M4" s="7">
        <f ca="1">('Cotizaciones Semanal'!X8/'Cotizaciones Semanal'!X7-1)</f>
        <v>-3.0596634370219089E-3</v>
      </c>
      <c r="N4" s="7">
        <f ca="1">('Cotizaciones Semanal'!Z8/'Cotizaciones Semanal'!Z7-1)</f>
        <v>-3.580771746239364E-2</v>
      </c>
      <c r="O4" s="7">
        <f ca="1">('Cotizaciones Semanal'!AB8/'Cotizaciones Semanal'!AB7-1)</f>
        <v>-6.2934362934362942E-2</v>
      </c>
      <c r="P4" s="7">
        <f ca="1">('Cotizaciones Semanal'!AD8/'Cotizaciones Semanal'!AD7-1)</f>
        <v>1.3696545426875817E-2</v>
      </c>
      <c r="Q4" s="7">
        <f ca="1">('Cotizaciones Semanal'!AF8/'Cotizaciones Semanal'!AF7-1)</f>
        <v>-2.7381723914452372E-2</v>
      </c>
      <c r="R4" s="7">
        <f ca="1">('Cotizaciones Semanal'!AH8/'Cotizaciones Semanal'!AH7-1)</f>
        <v>-3.152855727963022E-2</v>
      </c>
      <c r="S4" s="7">
        <f ca="1">('Cotizaciones Semanal'!AJ8/'Cotizaciones Semanal'!AJ7-1)</f>
        <v>-3.9357067748234775E-2</v>
      </c>
      <c r="T4" s="7">
        <f ca="1">('Cotizaciones Semanal'!AL8/'Cotizaciones Semanal'!AL7-1)</f>
        <v>3.6836935166992824E-3</v>
      </c>
      <c r="U4" s="7">
        <f ca="1">('Cotizaciones Semanal'!AN8/'Cotizaciones Semanal'!AN7-1)</f>
        <v>2.103973036462059E-2</v>
      </c>
      <c r="V4" s="7">
        <f ca="1">('Cotizaciones Semanal'!AP8/'Cotizaciones Semanal'!AP7-1)</f>
        <v>-2.0223447885730383E-2</v>
      </c>
      <c r="W4" s="7">
        <f ca="1">('Cotizaciones Semanal'!AR8/'Cotizaciones Semanal'!AR7-1)</f>
        <v>-3.2055214723926473E-2</v>
      </c>
      <c r="X4" s="7">
        <f ca="1">('Cotizaciones Semanal'!AT8/'Cotizaciones Semanal'!AT7-1)</f>
        <v>-1.345442314160783E-2</v>
      </c>
      <c r="Y4" s="7">
        <f ca="1">('Cotizaciones Semanal'!AV8/'Cotizaciones Semanal'!AV7-1)</f>
        <v>8.2617851935851139E-3</v>
      </c>
      <c r="Z4" s="7">
        <f ca="1">('Cotizaciones Semanal'!AX8/'Cotizaciones Semanal'!AX7-1)</f>
        <v>-2.8437437637198082E-2</v>
      </c>
      <c r="AA4" s="7">
        <f ca="1">('Cotizaciones Semanal'!AZ8/'Cotizaciones Semanal'!AZ7-1)</f>
        <v>3.7005709452315738E-3</v>
      </c>
      <c r="AB4" s="7">
        <f ca="1">('Cotizaciones Semanal'!BB8/'Cotizaciones Semanal'!BB7-1)</f>
        <v>-3.7680774844102483E-2</v>
      </c>
      <c r="AC4" s="7">
        <f ca="1">('Cotizaciones Semanal'!BJ8/'Cotizaciones Semanal'!BJ7-1)</f>
        <v>2.41883326865866E-2</v>
      </c>
      <c r="AD4" s="7">
        <f ca="1">('Cotizaciones Semanal'!BD8/'Cotizaciones Semanal'!BD7-1)</f>
        <v>-7.8827053444741058E-4</v>
      </c>
      <c r="AE4" s="7">
        <f ca="1">('Cotizaciones Semanal'!BF8/'Cotizaciones Semanal'!BF7-1)</f>
        <v>-2.4856156501726234E-2</v>
      </c>
      <c r="AF4" s="7">
        <f ca="1">('Cotizaciones Semanal'!BH8/'Cotizaciones Semanal'!BH7-1)</f>
        <v>-2.9736211031175075E-2</v>
      </c>
      <c r="AG4" s="7">
        <f ca="1">('Cotizaciones Semanal'!BL8/'Cotizaciones Semanal'!BL7-1)</f>
        <v>-2.7731558513588439E-3</v>
      </c>
      <c r="AH4" s="7">
        <f ca="1">('Cotizaciones Semanal'!BN8/'Cotizaciones Semanal'!BN7-1)</f>
        <v>1.2658227848101111E-2</v>
      </c>
      <c r="AI4" s="7">
        <f ca="1">('Cotizaciones Semanal'!BP8/'Cotizaciones Semanal'!BP7-1)</f>
        <v>3.7914691943127909E-2</v>
      </c>
      <c r="AJ4" s="7">
        <f ca="1">('Cotizaciones Semanal'!BR8/'Cotizaciones Semanal'!BR7-1)</f>
        <v>-4.3721993432630502E-3</v>
      </c>
      <c r="AK4" s="7">
        <f ca="1">('Cotizaciones Semanal'!BT8/'Cotizaciones Semanal'!BT7-1)</f>
        <v>4.1643059490084955E-2</v>
      </c>
      <c r="AL4" s="7">
        <f ca="1">('Cotizaciones Semanal'!BV8/'Cotizaciones Semanal'!BV7-1)</f>
        <v>7.0562293274532006E-3</v>
      </c>
      <c r="AM4" s="7">
        <f ca="1">('Cotizaciones Semanal'!BX8/'Cotizaciones Semanal'!BX7-1)</f>
        <v>-4.7698966522392583E-3</v>
      </c>
      <c r="AN4" s="7">
        <f ca="1">('Cotizaciones Semanal'!BZ8/'Cotizaciones Semanal'!BZ7-1)</f>
        <v>4.756511891279791E-3</v>
      </c>
      <c r="AO4" s="7">
        <f ca="1">('Cotizaciones Semanal'!CB8/'Cotizaciones Semanal'!CB7-1)</f>
        <v>1.3866231647634564E-2</v>
      </c>
      <c r="AP4" s="7">
        <f ca="1">('Cotizaciones Semanal'!CD8/'Cotizaciones Semanal'!CD7-1)</f>
        <v>-1.2964221909533835E-3</v>
      </c>
      <c r="AQ4" s="7">
        <f ca="1">('Cotizaciones Semanal'!CF8/'Cotizaciones Semanal'!CF7-1)</f>
        <v>-2.4497412333252422E-2</v>
      </c>
      <c r="AR4" s="7">
        <f ca="1">('Cotizaciones Semanal'!CH8/'Cotizaciones Semanal'!CH7-1)</f>
        <v>8.7246643512518762E-2</v>
      </c>
      <c r="AS4" s="7">
        <f ca="1">('Cotizaciones Semanal'!CJ8/'Cotizaciones Semanal'!CJ7-1)</f>
        <v>4.8695652173913473E-3</v>
      </c>
      <c r="AT4" s="7">
        <f ca="1">('Cotizaciones Semanal'!CL8/'Cotizaciones Semanal'!CL7-1)</f>
        <v>-8.9121264333802408E-5</v>
      </c>
      <c r="AU4" s="7">
        <f ca="1">('Cotizaciones Semanal'!CN8/'Cotizaciones Semanal'!CN7-1)</f>
        <v>-1.134510387860721E-3</v>
      </c>
      <c r="AV4" s="7">
        <f ca="1">('Cotizaciones Semanal'!CP8/'Cotizaciones Semanal'!CP7-1)</f>
        <v>2.0229265003373076E-3</v>
      </c>
      <c r="AW4" s="7">
        <f ca="1">('Cotizaciones Semanal'!CR8/'Cotizaciones Semanal'!CR7-1)</f>
        <v>-1.6453863367118515E-3</v>
      </c>
      <c r="AX4" s="7">
        <f ca="1">('Cotizaciones Semanal'!CT8/'Cotizaciones Semanal'!CT7-1)</f>
        <v>1.9086524037019048E-2</v>
      </c>
      <c r="AY4" s="7">
        <f ca="1">('Cotizaciones Semanal'!CV8/'Cotizaciones Semanal'!CV7-1)</f>
        <v>6.3478122005748983E-3</v>
      </c>
      <c r="AZ4" s="7">
        <f ca="1">('Cotizaciones Semanal'!CX8/'Cotizaciones Semanal'!CX7-1)</f>
        <v>2.1463041926521598E-2</v>
      </c>
      <c r="BA4" s="7">
        <f ca="1">('Cotizaciones Semanal'!CZ8/'Cotizaciones Semanal'!CZ7-1)</f>
        <v>1.4254385964912242E-2</v>
      </c>
    </row>
    <row r="5" spans="1:53" x14ac:dyDescent="0.25">
      <c r="A5" vm="482">
        <f ca="1">'Cotizaciones Semanal'!A9</f>
        <v>44620</v>
      </c>
      <c r="B5" s="7">
        <f ca="1">('Cotizaciones Semanal'!B9/'Cotizaciones Semanal'!B8-1)</f>
        <v>-2.2588658481208612E-2</v>
      </c>
      <c r="C5" s="7">
        <f ca="1">('Cotizaciones Semanal'!D9/'Cotizaciones Semanal'!D8-1)</f>
        <v>1.1989308896525497E-2</v>
      </c>
      <c r="D5" s="7">
        <f ca="1">('Cotizaciones Semanal'!F9/'Cotizaciones Semanal'!F8-1)</f>
        <v>4.897898786623256E-2</v>
      </c>
      <c r="E5" s="7">
        <f ca="1">('Cotizaciones Semanal'!H9/'Cotizaciones Semanal'!H8-1)</f>
        <v>-5.2693979712803429E-4</v>
      </c>
      <c r="F5" s="7">
        <f ca="1">('Cotizaciones Semanal'!J9/'Cotizaciones Semanal'!J8-1)</f>
        <v>-2.9802397149335857E-2</v>
      </c>
      <c r="G5" s="7">
        <f ca="1">('Cotizaciones Semanal'!L9/'Cotizaciones Semanal'!L8-1)</f>
        <v>1.2710582063956366E-2</v>
      </c>
      <c r="H5" s="7">
        <f ca="1">('Cotizaciones Semanal'!N9/'Cotizaciones Semanal'!N8-1)</f>
        <v>9.2189314750290574E-2</v>
      </c>
      <c r="I5" s="7">
        <f ca="1">('Cotizaciones Semanal'!P9/'Cotizaciones Semanal'!P8-1)</f>
        <v>-2.9767984824164651E-2</v>
      </c>
      <c r="J5" s="7">
        <f ca="1">('Cotizaciones Semanal'!R9/'Cotizaciones Semanal'!R8-1)</f>
        <v>-1.5176665876215356E-2</v>
      </c>
      <c r="K5" s="7">
        <f ca="1">('Cotizaciones Semanal'!T9/'Cotizaciones Semanal'!T8-1)</f>
        <v>-2.605142176059938E-2</v>
      </c>
      <c r="L5" s="7">
        <f ca="1">('Cotizaciones Semanal'!V9/'Cotizaciones Semanal'!V8-1)</f>
        <v>1.7662450937636409E-2</v>
      </c>
      <c r="M5" s="7">
        <f ca="1">('Cotizaciones Semanal'!X9/'Cotizaciones Semanal'!X8-1)</f>
        <v>-4.7826086956521907E-2</v>
      </c>
      <c r="N5" s="7">
        <f ca="1">('Cotizaciones Semanal'!Z9/'Cotizaciones Semanal'!Z8-1)</f>
        <v>-0.18043072748855349</v>
      </c>
      <c r="O5" s="7">
        <f ca="1">('Cotizaciones Semanal'!AB9/'Cotizaciones Semanal'!AB8-1)</f>
        <v>-0.14819392940530141</v>
      </c>
      <c r="P5" s="7">
        <f ca="1">('Cotizaciones Semanal'!AD9/'Cotizaciones Semanal'!AD8-1)</f>
        <v>1.5763398889055757E-2</v>
      </c>
      <c r="Q5" s="7">
        <f ca="1">('Cotizaciones Semanal'!AF9/'Cotizaciones Semanal'!AF8-1)</f>
        <v>-4.3145094119606875E-2</v>
      </c>
      <c r="R5" s="7">
        <f ca="1">('Cotizaciones Semanal'!AH9/'Cotizaciones Semanal'!AH8-1)</f>
        <v>-4.1588546105335022E-2</v>
      </c>
      <c r="S5" s="7">
        <f ca="1">('Cotizaciones Semanal'!AJ9/'Cotizaciones Semanal'!AJ8-1)</f>
        <v>-6.098514464425342E-2</v>
      </c>
      <c r="T5" s="7">
        <f ca="1">('Cotizaciones Semanal'!AL9/'Cotizaciones Semanal'!AL8-1)</f>
        <v>-4.6488867139711232E-2</v>
      </c>
      <c r="U5" s="7">
        <f ca="1">('Cotizaciones Semanal'!AN9/'Cotizaciones Semanal'!AN8-1)</f>
        <v>-1.4404321296388911E-2</v>
      </c>
      <c r="V5" s="7">
        <f ca="1">('Cotizaciones Semanal'!AP9/'Cotizaciones Semanal'!AP8-1)</f>
        <v>-7.6356812933025431E-2</v>
      </c>
      <c r="W5" s="7">
        <f ca="1">('Cotizaciones Semanal'!AR9/'Cotizaciones Semanal'!AR8-1)</f>
        <v>-8.2871177309459587E-2</v>
      </c>
      <c r="X5" s="7">
        <f ca="1">('Cotizaciones Semanal'!AT9/'Cotizaciones Semanal'!AT8-1)</f>
        <v>-3.8186157517899666E-2</v>
      </c>
      <c r="Y5" s="7">
        <f ca="1">('Cotizaciones Semanal'!AV9/'Cotizaciones Semanal'!AV8-1)</f>
        <v>-3.3258354755784092E-2</v>
      </c>
      <c r="Z5" s="7">
        <f ca="1">('Cotizaciones Semanal'!AX9/'Cotizaciones Semanal'!AX8-1)</f>
        <v>-6.4290849337578337E-2</v>
      </c>
      <c r="AA5" s="7">
        <f ca="1">('Cotizaciones Semanal'!AZ9/'Cotizaciones Semanal'!AZ8-1)</f>
        <v>-4.4980511956178248E-2</v>
      </c>
      <c r="AB5" s="7">
        <f ca="1">('Cotizaciones Semanal'!BB9/'Cotizaciones Semanal'!BB8-1)</f>
        <v>-0.10381910933406868</v>
      </c>
      <c r="AC5" s="7">
        <f ca="1">('Cotizaciones Semanal'!BJ9/'Cotizaciones Semanal'!BJ8-1)</f>
        <v>-8.3480676938621046E-2</v>
      </c>
      <c r="AD5" s="7">
        <f ca="1">('Cotizaciones Semanal'!BD9/'Cotizaciones Semanal'!BD8-1)</f>
        <v>-6.121804985799939E-2</v>
      </c>
      <c r="AE5" s="7">
        <f ca="1">('Cotizaciones Semanal'!BF9/'Cotizaciones Semanal'!BF8-1)</f>
        <v>-4.2482888836440802E-2</v>
      </c>
      <c r="AF5" s="7">
        <f ca="1">('Cotizaciones Semanal'!BH9/'Cotizaciones Semanal'!BH8-1)</f>
        <v>-0.11240731586752351</v>
      </c>
      <c r="AG5" s="7">
        <f ca="1">('Cotizaciones Semanal'!BL9/'Cotizaciones Semanal'!BL8-1)</f>
        <v>4.0044493882091192E-2</v>
      </c>
      <c r="AH5" s="7">
        <f ca="1">('Cotizaciones Semanal'!BN9/'Cotizaciones Semanal'!BN8-1)</f>
        <v>5.5357142857142883E-2</v>
      </c>
      <c r="AI5" s="7">
        <f ca="1">('Cotizaciones Semanal'!BP9/'Cotizaciones Semanal'!BP8-1)</f>
        <v>0.24695585996955871</v>
      </c>
      <c r="AJ5" s="7">
        <f ca="1">('Cotizaciones Semanal'!BR9/'Cotizaciones Semanal'!BR8-1)</f>
        <v>8.9650145772594669E-2</v>
      </c>
      <c r="AK5" s="7">
        <f ca="1">('Cotizaciones Semanal'!BT9/'Cotizaciones Semanal'!BT8-1)</f>
        <v>-4.6142688786148134E-2</v>
      </c>
      <c r="AL5" s="7">
        <f ca="1">('Cotizaciones Semanal'!BV9/'Cotizaciones Semanal'!BV8-1)</f>
        <v>-1.4342018830742265E-2</v>
      </c>
      <c r="AM5" s="7">
        <f ca="1">('Cotizaciones Semanal'!BX9/'Cotizaciones Semanal'!BX8-1)</f>
        <v>-3.0265376764001095E-2</v>
      </c>
      <c r="AN5" s="7">
        <f ca="1">('Cotizaciones Semanal'!BZ9/'Cotizaciones Semanal'!BZ8-1)</f>
        <v>3.1447249774571695E-2</v>
      </c>
      <c r="AO5" s="7">
        <f ca="1">('Cotizaciones Semanal'!CB9/'Cotizaciones Semanal'!CB8-1)</f>
        <v>1.3542504692947155E-2</v>
      </c>
      <c r="AP5" s="7">
        <f ca="1">('Cotizaciones Semanal'!CD9/'Cotizaciones Semanal'!CD8-1)</f>
        <v>3.0078044610482024E-4</v>
      </c>
      <c r="AQ5" s="7">
        <f ca="1">('Cotizaciones Semanal'!CF9/'Cotizaciones Semanal'!CF8-1)</f>
        <v>1.0180072484393232E-2</v>
      </c>
      <c r="AR5" s="7">
        <f ca="1">('Cotizaciones Semanal'!CH9/'Cotizaciones Semanal'!CH8-1)</f>
        <v>0.44269771134126312</v>
      </c>
      <c r="AS5" s="7">
        <f ca="1">('Cotizaciones Semanal'!CJ9/'Cotizaciones Semanal'!CJ8-1)</f>
        <v>-6.7497403946001899E-3</v>
      </c>
      <c r="AT5" s="7">
        <f ca="1">('Cotizaciones Semanal'!CL9/'Cotizaciones Semanal'!CL8-1)</f>
        <v>1.0428117294037476E-2</v>
      </c>
      <c r="AU5" s="7">
        <f ca="1">('Cotizaciones Semanal'!CN9/'Cotizaciones Semanal'!CN8-1)</f>
        <v>1.3523106410165298E-2</v>
      </c>
      <c r="AV5" s="7">
        <f ca="1">('Cotizaciones Semanal'!CP9/'Cotizaciones Semanal'!CP8-1)</f>
        <v>1.2327174843998367E-2</v>
      </c>
      <c r="AW5" s="7">
        <f ca="1">('Cotizaciones Semanal'!CR9/'Cotizaciones Semanal'!CR8-1)</f>
        <v>2.4128156107851462E-2</v>
      </c>
      <c r="AX5" s="7">
        <f ca="1">('Cotizaciones Semanal'!CT9/'Cotizaciones Semanal'!CT8-1)</f>
        <v>1.2908777969018903E-2</v>
      </c>
      <c r="AY5" s="7">
        <f ca="1">('Cotizaciones Semanal'!CV9/'Cotizaciones Semanal'!CV8-1)</f>
        <v>8.8864204387668622E-3</v>
      </c>
      <c r="AZ5" s="7">
        <f ca="1">('Cotizaciones Semanal'!CX9/'Cotizaciones Semanal'!CX8-1)</f>
        <v>1.4847312725302819E-2</v>
      </c>
      <c r="BA5" s="7">
        <f ca="1">('Cotizaciones Semanal'!CZ9/'Cotizaciones Semanal'!CZ8-1)</f>
        <v>-5.7657657657658179E-3</v>
      </c>
    </row>
    <row r="6" spans="1:53" x14ac:dyDescent="0.25">
      <c r="A6" vm="536">
        <f ca="1">'Cotizaciones Semanal'!A10</f>
        <v>44627</v>
      </c>
      <c r="B6" s="7">
        <f ca="1">('Cotizaciones Semanal'!B10/'Cotizaciones Semanal'!B9-1)</f>
        <v>-6.3003297624253385E-3</v>
      </c>
      <c r="C6" s="7">
        <f ca="1">('Cotizaciones Semanal'!D10/'Cotizaciones Semanal'!D9-1)</f>
        <v>-2.7014790220344143E-2</v>
      </c>
      <c r="D6" s="7">
        <f ca="1">('Cotizaciones Semanal'!F10/'Cotizaciones Semanal'!F9-1)</f>
        <v>-6.4889265058540868E-3</v>
      </c>
      <c r="E6" s="7">
        <f ca="1">('Cotizaciones Semanal'!H10/'Cotizaciones Semanal'!H9-1)</f>
        <v>-5.8389350204296919E-2</v>
      </c>
      <c r="F6" s="7">
        <f ca="1">('Cotizaciones Semanal'!J10/'Cotizaciones Semanal'!J9-1)</f>
        <v>-3.7996661101836415E-2</v>
      </c>
      <c r="G6" s="7">
        <f ca="1">('Cotizaciones Semanal'!L10/'Cotizaciones Semanal'!L9-1)</f>
        <v>-2.4404821197330451E-2</v>
      </c>
      <c r="H6" s="7">
        <f ca="1">('Cotizaciones Semanal'!N10/'Cotizaciones Semanal'!N9-1)</f>
        <v>2.1533962514953986E-2</v>
      </c>
      <c r="I6" s="7">
        <f ca="1">('Cotizaciones Semanal'!P10/'Cotizaciones Semanal'!P9-1)</f>
        <v>-3.188449390885828E-2</v>
      </c>
      <c r="J6" s="7">
        <f ca="1">('Cotizaciones Semanal'!R10/'Cotizaciones Semanal'!R9-1)</f>
        <v>-1.456778232602951E-2</v>
      </c>
      <c r="K6" s="7">
        <f ca="1">('Cotizaciones Semanal'!T10/'Cotizaciones Semanal'!T9-1)</f>
        <v>-2.8438228438228408E-2</v>
      </c>
      <c r="L6" s="7">
        <f ca="1">('Cotizaciones Semanal'!V10/'Cotizaciones Semanal'!V9-1)</f>
        <v>-1.7141632740518609E-2</v>
      </c>
      <c r="M6" s="7">
        <f ca="1">('Cotizaciones Semanal'!X10/'Cotizaciones Semanal'!X9-1)</f>
        <v>-2.2293849046467806E-2</v>
      </c>
      <c r="N6" s="7">
        <f ca="1">('Cotizaciones Semanal'!Z10/'Cotizaciones Semanal'!Z9-1)</f>
        <v>-8.8971653217463365E-3</v>
      </c>
      <c r="O6" s="7">
        <f ca="1">('Cotizaciones Semanal'!AB10/'Cotizaciones Semanal'!AB9-1)</f>
        <v>2.6281844566268919E-2</v>
      </c>
      <c r="P6" s="7">
        <f ca="1">('Cotizaciones Semanal'!AD10/'Cotizaciones Semanal'!AD9-1)</f>
        <v>1.1528229382205213E-2</v>
      </c>
      <c r="Q6" s="7">
        <f ca="1">('Cotizaciones Semanal'!AF10/'Cotizaciones Semanal'!AF9-1)</f>
        <v>-5.919220055710217E-3</v>
      </c>
      <c r="R6" s="7">
        <f ca="1">('Cotizaciones Semanal'!AH10/'Cotizaciones Semanal'!AH9-1)</f>
        <v>3.5568202027391749E-4</v>
      </c>
      <c r="S6" s="7">
        <f ca="1">('Cotizaciones Semanal'!AJ10/'Cotizaciones Semanal'!AJ9-1)</f>
        <v>2.2980849292256522E-2</v>
      </c>
      <c r="T6" s="7">
        <f ca="1">('Cotizaciones Semanal'!AL10/'Cotizaciones Semanal'!AL9-1)</f>
        <v>-3.502694380292537E-2</v>
      </c>
      <c r="U6" s="7">
        <f ca="1">('Cotizaciones Semanal'!AN10/'Cotizaciones Semanal'!AN9-1)</f>
        <v>1.0047701207754001E-2</v>
      </c>
      <c r="V6" s="7">
        <f ca="1">('Cotizaciones Semanal'!AP10/'Cotizaciones Semanal'!AP9-1)</f>
        <v>4.2975464916393147E-2</v>
      </c>
      <c r="W6" s="7">
        <f ca="1">('Cotizaciones Semanal'!AR10/'Cotizaciones Semanal'!AR9-1)</f>
        <v>4.4229440221147165E-2</v>
      </c>
      <c r="X6" s="7">
        <f ca="1">('Cotizaciones Semanal'!AT10/'Cotizaciones Semanal'!AT9-1)</f>
        <v>-1.187522155264098E-2</v>
      </c>
      <c r="Y6" s="7">
        <f ca="1">('Cotizaciones Semanal'!AV10/'Cotizaciones Semanal'!AV9-1)</f>
        <v>3.0413827488781742E-2</v>
      </c>
      <c r="Z6" s="7">
        <f ca="1">('Cotizaciones Semanal'!AX10/'Cotizaciones Semanal'!AX9-1)</f>
        <v>-2.9963780046098121E-2</v>
      </c>
      <c r="AA6" s="7">
        <f ca="1">('Cotizaciones Semanal'!AZ10/'Cotizaciones Semanal'!AZ9-1)</f>
        <v>2.7906463710567042E-2</v>
      </c>
      <c r="AB6" s="7">
        <f ca="1">('Cotizaciones Semanal'!BB10/'Cotizaciones Semanal'!BB9-1)</f>
        <v>-7.6923076923074429E-4</v>
      </c>
      <c r="AC6" s="7">
        <f ca="1">('Cotizaciones Semanal'!BJ10/'Cotizaciones Semanal'!BJ9-1)</f>
        <v>3.017775940471279E-2</v>
      </c>
      <c r="AD6" s="7">
        <f ca="1">('Cotizaciones Semanal'!BD10/'Cotizaciones Semanal'!BD9-1)</f>
        <v>-2.3529411764705577E-3</v>
      </c>
      <c r="AE6" s="7">
        <f ca="1">('Cotizaciones Semanal'!BF10/'Cotizaciones Semanal'!BF9-1)</f>
        <v>-9.613014542765641E-3</v>
      </c>
      <c r="AF6" s="7">
        <f ca="1">('Cotizaciones Semanal'!BH10/'Cotizaciones Semanal'!BH9-1)</f>
        <v>2.2276676319893163E-2</v>
      </c>
      <c r="AG6" s="7">
        <f ca="1">('Cotizaciones Semanal'!BL10/'Cotizaciones Semanal'!BL9-1)</f>
        <v>7.4866310160428551E-3</v>
      </c>
      <c r="AH6" s="7">
        <f ca="1">('Cotizaciones Semanal'!BN10/'Cotizaciones Semanal'!BN9-1)</f>
        <v>9.7292724196278435E-3</v>
      </c>
      <c r="AI6" s="7">
        <f ca="1">('Cotizaciones Semanal'!BP10/'Cotizaciones Semanal'!BP9-1)</f>
        <v>-5.0045773573390462E-2</v>
      </c>
      <c r="AJ6" s="7">
        <f ca="1">('Cotizaciones Semanal'!BR10/'Cotizaciones Semanal'!BR9-1)</f>
        <v>-6.3545150501672198E-2</v>
      </c>
      <c r="AK6" s="7">
        <f ca="1">('Cotizaciones Semanal'!BT10/'Cotizaciones Semanal'!BT9-1)</f>
        <v>-2.3189507698156198E-2</v>
      </c>
      <c r="AL6" s="7">
        <f ca="1">('Cotizaciones Semanal'!BV10/'Cotizaciones Semanal'!BV9-1)</f>
        <v>3.8875930245474422E-3</v>
      </c>
      <c r="AM6" s="7">
        <f ca="1">('Cotizaciones Semanal'!BX10/'Cotizaciones Semanal'!BX9-1)</f>
        <v>-1.5559216547684773E-3</v>
      </c>
      <c r="AN6" s="7">
        <f ca="1">('Cotizaciones Semanal'!BZ10/'Cotizaciones Semanal'!BZ9-1)</f>
        <v>1.3113320948530127E-3</v>
      </c>
      <c r="AO6" s="7">
        <f ca="1">('Cotizaciones Semanal'!CB10/'Cotizaciones Semanal'!CB9-1)</f>
        <v>1.4552189443048036E-2</v>
      </c>
      <c r="AP6" s="7">
        <f ca="1">('Cotizaciones Semanal'!CD10/'Cotizaciones Semanal'!CD9-1)</f>
        <v>3.1809837310881051E-3</v>
      </c>
      <c r="AQ6" s="7">
        <f ca="1">('Cotizaciones Semanal'!CF10/'Cotizaciones Semanal'!CF9-1)</f>
        <v>-1.387180089222817E-2</v>
      </c>
      <c r="AR6" s="7">
        <f ca="1">('Cotizaciones Semanal'!CH10/'Cotizaciones Semanal'!CH9-1)</f>
        <v>4.5134958731627428E-2</v>
      </c>
      <c r="AS6" s="7">
        <f ca="1">('Cotizaciones Semanal'!CJ10/'Cotizaciones Semanal'!CJ9-1)</f>
        <v>2.1780798048440575E-2</v>
      </c>
      <c r="AT6" s="7">
        <f ca="1">('Cotizaciones Semanal'!CL10/'Cotizaciones Semanal'!CL9-1)</f>
        <v>-1.3995883563657885E-2</v>
      </c>
      <c r="AU6" s="7">
        <f ca="1">('Cotizaciones Semanal'!CN10/'Cotizaciones Semanal'!CN9-1)</f>
        <v>-1.3657853265627851E-2</v>
      </c>
      <c r="AV6" s="7">
        <f ca="1">('Cotizaciones Semanal'!CP10/'Cotizaciones Semanal'!CP9-1)</f>
        <v>-1.25094425139749E-2</v>
      </c>
      <c r="AW6" s="7">
        <f ca="1">('Cotizaciones Semanal'!CR10/'Cotizaciones Semanal'!CR9-1)</f>
        <v>-2.5233344061795893E-2</v>
      </c>
      <c r="AX6" s="7">
        <f ca="1">('Cotizaciones Semanal'!CT10/'Cotizaciones Semanal'!CT9-1)</f>
        <v>-7.1546751330322511E-3</v>
      </c>
      <c r="AY6" s="7">
        <f ca="1">('Cotizaciones Semanal'!CV10/'Cotizaciones Semanal'!CV9-1)</f>
        <v>1.1993236600998713E-2</v>
      </c>
      <c r="AZ6" s="7">
        <f ca="1">('Cotizaciones Semanal'!CX10/'Cotizaciones Semanal'!CX9-1)</f>
        <v>-6.1808501691368312E-3</v>
      </c>
      <c r="BA6" s="7">
        <f ca="1">('Cotizaciones Semanal'!CZ10/'Cotizaciones Semanal'!CZ9-1)</f>
        <v>0.15911562160202974</v>
      </c>
    </row>
    <row r="7" spans="1:53" x14ac:dyDescent="0.25">
      <c r="A7" vm="590">
        <f ca="1">'Cotizaciones Semanal'!A11</f>
        <v>44634</v>
      </c>
      <c r="B7" s="7">
        <f ca="1">('Cotizaciones Semanal'!B11/'Cotizaciones Semanal'!B10-1)</f>
        <v>5.4666399289540868E-2</v>
      </c>
      <c r="C7" s="7">
        <f ca="1">('Cotizaciones Semanal'!D11/'Cotizaciones Semanal'!D10-1)</f>
        <v>6.2432138979370277E-2</v>
      </c>
      <c r="D7" s="7">
        <f ca="1">('Cotizaciones Semanal'!F11/'Cotizaciones Semanal'!F10-1)</f>
        <v>5.3954280846228997E-3</v>
      </c>
      <c r="E7" s="7">
        <f ca="1">('Cotizaciones Semanal'!H11/'Cotizaciones Semanal'!H10-1)</f>
        <v>3.8493840985442285E-2</v>
      </c>
      <c r="F7" s="7">
        <f ca="1">('Cotizaciones Semanal'!J11/'Cotizaciones Semanal'!J10-1)</f>
        <v>7.6426488962932027E-2</v>
      </c>
      <c r="G7" s="7">
        <f ca="1">('Cotizaciones Semanal'!L11/'Cotizaciones Semanal'!L10-1)</f>
        <v>5.0030630998570524E-2</v>
      </c>
      <c r="H7" s="7">
        <f ca="1">('Cotizaciones Semanal'!N11/'Cotizaciones Semanal'!N10-1)</f>
        <v>-3.8646714378659741E-2</v>
      </c>
      <c r="I7" s="7">
        <f ca="1">('Cotizaciones Semanal'!P11/'Cotizaciones Semanal'!P10-1)</f>
        <v>5.9965822588162077E-2</v>
      </c>
      <c r="J7" s="7">
        <f ca="1">('Cotizaciones Semanal'!R11/'Cotizaciones Semanal'!R10-1)</f>
        <v>5.1924251679902333E-2</v>
      </c>
      <c r="K7" s="7">
        <f ca="1">('Cotizaciones Semanal'!T11/'Cotizaciones Semanal'!T10-1)</f>
        <v>9.0930902111324263E-2</v>
      </c>
      <c r="L7" s="7">
        <f ca="1">('Cotizaciones Semanal'!V11/'Cotizaciones Semanal'!V10-1)</f>
        <v>2.9649008066274352E-2</v>
      </c>
      <c r="M7" s="7">
        <f ca="1">('Cotizaciones Semanal'!X11/'Cotizaciones Semanal'!X10-1)</f>
        <v>7.1428571428571397E-2</v>
      </c>
      <c r="N7" s="7">
        <f ca="1">('Cotizaciones Semanal'!Z11/'Cotizaciones Semanal'!Z10-1)</f>
        <v>6.2630480167014557E-2</v>
      </c>
      <c r="O7" s="7">
        <f ca="1">('Cotizaciones Semanal'!AB11/'Cotizaciones Semanal'!AB10-1)</f>
        <v>6.7242733699921509E-2</v>
      </c>
      <c r="P7" s="7">
        <f ca="1">('Cotizaciones Semanal'!AD11/'Cotizaciones Semanal'!AD10-1)</f>
        <v>8.4745762711864181E-3</v>
      </c>
      <c r="Q7" s="7">
        <f ca="1">('Cotizaciones Semanal'!AF11/'Cotizaciones Semanal'!AF10-1)</f>
        <v>4.76357267950962E-2</v>
      </c>
      <c r="R7" s="7">
        <f ca="1">('Cotizaciones Semanal'!AH11/'Cotizaciones Semanal'!AH10-1)</f>
        <v>5.813333333333337E-2</v>
      </c>
      <c r="S7" s="7">
        <f ca="1">('Cotizaciones Semanal'!AJ11/'Cotizaciones Semanal'!AJ10-1)</f>
        <v>7.8300504639426949E-2</v>
      </c>
      <c r="T7" s="7">
        <f ca="1">('Cotizaciones Semanal'!AL11/'Cotizaciones Semanal'!AL10-1)</f>
        <v>6.3156495146921898E-2</v>
      </c>
      <c r="U7" s="7">
        <f ca="1">('Cotizaciones Semanal'!AN11/'Cotizaciones Semanal'!AN10-1)</f>
        <v>4.2202572347266987E-2</v>
      </c>
      <c r="V7" s="7">
        <f ca="1">('Cotizaciones Semanal'!AP11/'Cotizaciones Semanal'!AP10-1)</f>
        <v>6.2031765058435662E-2</v>
      </c>
      <c r="W7" s="7">
        <f ca="1">('Cotizaciones Semanal'!AR11/'Cotizaciones Semanal'!AR10-1)</f>
        <v>3.7061548643282594E-2</v>
      </c>
      <c r="X7" s="7">
        <f ca="1">('Cotizaciones Semanal'!AT11/'Cotizaciones Semanal'!AT10-1)</f>
        <v>6.2242152466367662E-2</v>
      </c>
      <c r="Y7" s="7">
        <f ca="1">('Cotizaciones Semanal'!AV11/'Cotizaciones Semanal'!AV10-1)</f>
        <v>-7.7419354838709209E-3</v>
      </c>
      <c r="Z7" s="7">
        <f ca="1">('Cotizaciones Semanal'!AX11/'Cotizaciones Semanal'!AX10-1)</f>
        <v>3.7904503281285473E-2</v>
      </c>
      <c r="AA7" s="7">
        <f ca="1">('Cotizaciones Semanal'!AZ11/'Cotizaciones Semanal'!AZ10-1)</f>
        <v>3.9596523232106495E-2</v>
      </c>
      <c r="AB7" s="7">
        <f ca="1">('Cotizaciones Semanal'!BB11/'Cotizaciones Semanal'!BB10-1)</f>
        <v>6.6204772902231923E-3</v>
      </c>
      <c r="AC7" s="7">
        <f ca="1">('Cotizaciones Semanal'!BJ11/'Cotizaciones Semanal'!BJ10-1)</f>
        <v>1.3376136971642527E-2</v>
      </c>
      <c r="AD7" s="7">
        <f ca="1">('Cotizaciones Semanal'!BD11/'Cotizaciones Semanal'!BD10-1)</f>
        <v>6.0141509433962348E-2</v>
      </c>
      <c r="AE7" s="7">
        <f ca="1">('Cotizaciones Semanal'!BF11/'Cotizaciones Semanal'!BF10-1)</f>
        <v>4.305624688899945E-2</v>
      </c>
      <c r="AF7" s="7">
        <f ca="1">('Cotizaciones Semanal'!BH11/'Cotizaciones Semanal'!BH10-1)</f>
        <v>3.4430159076051403E-2</v>
      </c>
      <c r="AG7" s="7">
        <f ca="1">('Cotizaciones Semanal'!BL11/'Cotizaciones Semanal'!BL10-1)</f>
        <v>-3.1316348195329025E-2</v>
      </c>
      <c r="AH7" s="7">
        <f ca="1">('Cotizaciones Semanal'!BN11/'Cotizaciones Semanal'!BN10-1)</f>
        <v>-3.5609551738584044E-2</v>
      </c>
      <c r="AI7" s="7">
        <f ca="1">('Cotizaciones Semanal'!BP11/'Cotizaciones Semanal'!BP10-1)</f>
        <v>-4.3687761002248582E-2</v>
      </c>
      <c r="AJ7" s="7">
        <f ca="1">('Cotizaciones Semanal'!BR11/'Cotizaciones Semanal'!BR10-1)</f>
        <v>2.5714285714285579E-2</v>
      </c>
      <c r="AK7" s="7">
        <f ca="1">('Cotizaciones Semanal'!BT11/'Cotizaciones Semanal'!BT10-1)</f>
        <v>5.8960887332165868E-2</v>
      </c>
      <c r="AL7" s="7">
        <f ca="1">('Cotizaciones Semanal'!BV11/'Cotizaciones Semanal'!BV10-1)</f>
        <v>4.0274396990484629E-2</v>
      </c>
      <c r="AM7" s="7">
        <f ca="1">('Cotizaciones Semanal'!BX11/'Cotizaciones Semanal'!BX10-1)</f>
        <v>1.3383444862040461E-2</v>
      </c>
      <c r="AN7" s="7">
        <f ca="1">('Cotizaciones Semanal'!BZ11/'Cotizaciones Semanal'!BZ10-1)</f>
        <v>-1.2441340172432591E-2</v>
      </c>
      <c r="AO7" s="7">
        <f ca="1">('Cotizaciones Semanal'!CB11/'Cotizaciones Semanal'!CB10-1)</f>
        <v>-1.0692397965836431E-2</v>
      </c>
      <c r="AP7" s="7">
        <f ca="1">('Cotizaciones Semanal'!CD11/'Cotizaciones Semanal'!CD10-1)</f>
        <v>3.4706337061636283E-3</v>
      </c>
      <c r="AQ7" s="7">
        <f ca="1">('Cotizaciones Semanal'!CF11/'Cotizaciones Semanal'!CF10-1)</f>
        <v>7.4936819903390628E-2</v>
      </c>
      <c r="AR7" s="7">
        <f ca="1">('Cotizaciones Semanal'!CH11/'Cotizaciones Semanal'!CH10-1)</f>
        <v>-0.21739130434782605</v>
      </c>
      <c r="AS7" s="7">
        <f ca="1">('Cotizaciones Semanal'!CJ11/'Cotizaciones Semanal'!CJ10-1)</f>
        <v>1.6115279672578531E-2</v>
      </c>
      <c r="AT7" s="7">
        <f ca="1">('Cotizaciones Semanal'!CL11/'Cotizaciones Semanal'!CL10-1)</f>
        <v>-5.0694817200436226E-4</v>
      </c>
      <c r="AU7" s="7">
        <f ca="1">('Cotizaciones Semanal'!CN11/'Cotizaciones Semanal'!CN10-1)</f>
        <v>-7.988638380969304E-3</v>
      </c>
      <c r="AV7" s="7">
        <f ca="1">('Cotizaciones Semanal'!CP11/'Cotizaciones Semanal'!CP10-1)</f>
        <v>-3.3658700774152894E-4</v>
      </c>
      <c r="AW7" s="7">
        <f ca="1">('Cotizaciones Semanal'!CR11/'Cotizaciones Semanal'!CR10-1)</f>
        <v>-7.5282308657466102E-3</v>
      </c>
      <c r="AX7" s="7">
        <f ca="1">('Cotizaciones Semanal'!CT11/'Cotizaciones Semanal'!CT10-1)</f>
        <v>6.7558438048909153E-4</v>
      </c>
      <c r="AY7" s="7">
        <f ca="1">('Cotizaciones Semanal'!CV11/'Cotizaciones Semanal'!CV10-1)</f>
        <v>-8.2763444202673675E-3</v>
      </c>
      <c r="AZ7" s="7">
        <f ca="1">('Cotizaciones Semanal'!CX11/'Cotizaciones Semanal'!CX10-1)</f>
        <v>1.3278358948803026E-2</v>
      </c>
      <c r="BA7" s="7">
        <f ca="1">('Cotizaciones Semanal'!CZ11/'Cotizaciones Semanal'!CZ10-1)</f>
        <v>-3.8461538461538436E-2</v>
      </c>
    </row>
    <row r="8" spans="1:53" x14ac:dyDescent="0.25">
      <c r="A8" vm="645">
        <f ca="1">'Cotizaciones Semanal'!A12</f>
        <v>44641</v>
      </c>
      <c r="B8" s="7">
        <f ca="1">('Cotizaciones Semanal'!B12/'Cotizaciones Semanal'!B11-1)</f>
        <v>-6.6494201857708601E-3</v>
      </c>
      <c r="C8" s="7">
        <f ca="1">('Cotizaciones Semanal'!D12/'Cotizaciones Semanal'!D11-1)</f>
        <v>-5.255858091831489E-3</v>
      </c>
      <c r="D8" s="7">
        <f ca="1">('Cotizaciones Semanal'!F12/'Cotizaciones Semanal'!F11-1)</f>
        <v>2.7820929247281523E-2</v>
      </c>
      <c r="E8" s="7">
        <f ca="1">('Cotizaciones Semanal'!H12/'Cotizaciones Semanal'!H11-1)</f>
        <v>1.1457069685941512E-2</v>
      </c>
      <c r="F8" s="7">
        <f ca="1">('Cotizaciones Semanal'!J12/'Cotizaciones Semanal'!J11-1)</f>
        <v>2.031340684852001E-2</v>
      </c>
      <c r="G8" s="7">
        <f ca="1">('Cotizaciones Semanal'!L12/'Cotizaciones Semanal'!L11-1)</f>
        <v>8.5569817191752939E-3</v>
      </c>
      <c r="H8" s="7">
        <f ca="1">('Cotizaciones Semanal'!N12/'Cotizaciones Semanal'!N11-1)</f>
        <v>6.5917704385489939E-2</v>
      </c>
      <c r="I8" s="7">
        <f ca="1">('Cotizaciones Semanal'!P12/'Cotizaciones Semanal'!P11-1)</f>
        <v>1.3923494064194575E-2</v>
      </c>
      <c r="J8" s="7">
        <f ca="1">('Cotizaciones Semanal'!R12/'Cotizaciones Semanal'!R11-1)</f>
        <v>3.7049941927990826E-2</v>
      </c>
      <c r="K8" s="7">
        <f ca="1">('Cotizaciones Semanal'!T12/'Cotizaciones Semanal'!T11-1)</f>
        <v>8.137233340664185E-3</v>
      </c>
      <c r="L8" s="7">
        <f ca="1">('Cotizaciones Semanal'!V12/'Cotizaciones Semanal'!V11-1)</f>
        <v>-2.117298327334205E-3</v>
      </c>
      <c r="M8" s="7">
        <f ca="1">('Cotizaciones Semanal'!X12/'Cotizaciones Semanal'!X11-1)</f>
        <v>1.3333333333333419E-2</v>
      </c>
      <c r="N8" s="7">
        <f ca="1">('Cotizaciones Semanal'!Z12/'Cotizaciones Semanal'!Z11-1)</f>
        <v>8.0550098231828571E-3</v>
      </c>
      <c r="O8" s="7">
        <f ca="1">('Cotizaciones Semanal'!AB12/'Cotizaciones Semanal'!AB11-1)</f>
        <v>6.918887089651049E-3</v>
      </c>
      <c r="P8" s="7">
        <f ca="1">('Cotizaciones Semanal'!AD12/'Cotizaciones Semanal'!AD11-1)</f>
        <v>5.8388872790495538E-2</v>
      </c>
      <c r="Q8" s="7">
        <f ca="1">('Cotizaciones Semanal'!AF12/'Cotizaciones Semanal'!AF11-1)</f>
        <v>2.4406552992310315E-2</v>
      </c>
      <c r="R8" s="7">
        <f ca="1">('Cotizaciones Semanal'!AH12/'Cotizaciones Semanal'!AH11-1)</f>
        <v>-2.049731182795711E-2</v>
      </c>
      <c r="S8" s="7">
        <f ca="1">('Cotizaciones Semanal'!AJ12/'Cotizaciones Semanal'!AJ11-1)</f>
        <v>2.8683574879229123E-3</v>
      </c>
      <c r="T8" s="7">
        <f ca="1">('Cotizaciones Semanal'!AL12/'Cotizaciones Semanal'!AL11-1)</f>
        <v>-7.5037518759368815E-4</v>
      </c>
      <c r="U8" s="7">
        <f ca="1">('Cotizaciones Semanal'!AN12/'Cotizaciones Semanal'!AN11-1)</f>
        <v>2.1596606247589634E-2</v>
      </c>
      <c r="V8" s="7">
        <f ca="1">('Cotizaciones Semanal'!AP12/'Cotizaciones Semanal'!AP11-1)</f>
        <v>-7.759593679458221E-3</v>
      </c>
      <c r="W8" s="7">
        <f ca="1">('Cotizaciones Semanal'!AR12/'Cotizaciones Semanal'!AR11-1)</f>
        <v>2.0580727504786234E-2</v>
      </c>
      <c r="X8" s="7">
        <f ca="1">('Cotizaciones Semanal'!AT12/'Cotizaciones Semanal'!AT11-1)</f>
        <v>1.1482607227288E-2</v>
      </c>
      <c r="Y8" s="7">
        <f ca="1">('Cotizaciones Semanal'!AV12/'Cotizaciones Semanal'!AV11-1)</f>
        <v>4.5838751625487673E-2</v>
      </c>
      <c r="Z8" s="7">
        <f ca="1">('Cotizaciones Semanal'!AX12/'Cotizaciones Semanal'!AX11-1)</f>
        <v>1.7442494276680431E-3</v>
      </c>
      <c r="AA8" s="7">
        <f ca="1">('Cotizaciones Semanal'!AZ12/'Cotizaciones Semanal'!AZ11-1)</f>
        <v>-3.4475639966969562E-2</v>
      </c>
      <c r="AB8" s="7">
        <f ca="1">('Cotizaciones Semanal'!BB12/'Cotizaciones Semanal'!BB11-1)</f>
        <v>-1.5448149281125589E-2</v>
      </c>
      <c r="AC8" s="7">
        <f ca="1">('Cotizaciones Semanal'!BJ12/'Cotizaciones Semanal'!BJ11-1)</f>
        <v>-8.7117212249209208E-3</v>
      </c>
      <c r="AD8" s="7">
        <f ca="1">('Cotizaciones Semanal'!BD12/'Cotizaciones Semanal'!BD11-1)</f>
        <v>2.367710154139524E-2</v>
      </c>
      <c r="AE8" s="7">
        <f ca="1">('Cotizaciones Semanal'!BF12/'Cotizaciones Semanal'!BF11-1)</f>
        <v>1.0021474588403745E-2</v>
      </c>
      <c r="AF8" s="7">
        <f ca="1">('Cotizaciones Semanal'!BH12/'Cotizaciones Semanal'!BH11-1)</f>
        <v>1.0638297872340496E-2</v>
      </c>
      <c r="AG8" s="7">
        <f ca="1">('Cotizaciones Semanal'!BL12/'Cotizaciones Semanal'!BL11-1)</f>
        <v>1.8082191780821821E-2</v>
      </c>
      <c r="AH8" s="7">
        <f ca="1">('Cotizaciones Semanal'!BN12/'Cotizaciones Semanal'!BN11-1)</f>
        <v>1.9982623805386623E-2</v>
      </c>
      <c r="AI8" s="7">
        <f ca="1">('Cotizaciones Semanal'!BP12/'Cotizaciones Semanal'!BP11-1)</f>
        <v>0.11353711790393017</v>
      </c>
      <c r="AJ8" s="7">
        <f ca="1">('Cotizaciones Semanal'!BR12/'Cotizaciones Semanal'!BR11-1)</f>
        <v>-3.8300835654595522E-3</v>
      </c>
      <c r="AK8" s="7">
        <f ca="1">('Cotizaciones Semanal'!BT12/'Cotizaciones Semanal'!BT11-1)</f>
        <v>7.3134876883498734E-2</v>
      </c>
      <c r="AL8" s="7">
        <f ca="1">('Cotizaciones Semanal'!BV12/'Cotizaciones Semanal'!BV11-1)</f>
        <v>-1.2337800467985494E-2</v>
      </c>
      <c r="AM8" s="7">
        <f ca="1">('Cotizaciones Semanal'!BX12/'Cotizaciones Semanal'!BX11-1)</f>
        <v>-6.6938037087289626E-3</v>
      </c>
      <c r="AN8" s="7">
        <f ca="1">('Cotizaciones Semanal'!BZ12/'Cotizaciones Semanal'!BZ11-1)</f>
        <v>5.9675102221239396E-3</v>
      </c>
      <c r="AO8" s="7">
        <f ca="1">('Cotizaciones Semanal'!CB12/'Cotizaciones Semanal'!CB11-1)</f>
        <v>-1.3180440226701062E-4</v>
      </c>
      <c r="AP8" s="7">
        <f ca="1">('Cotizaciones Semanal'!CD12/'Cotizaciones Semanal'!CD11-1)</f>
        <v>7.7033124243430784E-4</v>
      </c>
      <c r="AQ8" s="7">
        <f ca="1">('Cotizaciones Semanal'!CF12/'Cotizaciones Semanal'!CF11-1)</f>
        <v>6.72743381903953E-2</v>
      </c>
      <c r="AR8" s="7">
        <f ca="1">('Cotizaciones Semanal'!CH12/'Cotizaciones Semanal'!CH11-1)</f>
        <v>-2.5252525252525304E-2</v>
      </c>
      <c r="AS8" s="7">
        <f ca="1">('Cotizaciones Semanal'!CJ12/'Cotizaciones Semanal'!CJ11-1)</f>
        <v>2.4251069900142586E-2</v>
      </c>
      <c r="AT8" s="7">
        <f ca="1">('Cotizaciones Semanal'!CL12/'Cotizaciones Semanal'!CL11-1)</f>
        <v>-9.4280514365845391E-3</v>
      </c>
      <c r="AU8" s="7">
        <f ca="1">('Cotizaciones Semanal'!CN12/'Cotizaciones Semanal'!CN11-1)</f>
        <v>-1.3994273443092231E-2</v>
      </c>
      <c r="AV8" s="7">
        <f ca="1">('Cotizaciones Semanal'!CP12/'Cotizaciones Semanal'!CP11-1)</f>
        <v>-1.1141720232629271E-2</v>
      </c>
      <c r="AW8" s="7">
        <f ca="1">('Cotizaciones Semanal'!CR12/'Cotizaciones Semanal'!CR11-1)</f>
        <v>-1.437221372014108E-2</v>
      </c>
      <c r="AX8" s="7">
        <f ca="1">('Cotizaciones Semanal'!CT12/'Cotizaciones Semanal'!CT11-1)</f>
        <v>-4.1857953011071869E-3</v>
      </c>
      <c r="AY8" s="7">
        <f ca="1">('Cotizaciones Semanal'!CV12/'Cotizaciones Semanal'!CV11-1)</f>
        <v>-1.1754104141348254E-4</v>
      </c>
      <c r="AZ8" s="7">
        <f ca="1">('Cotizaciones Semanal'!CX12/'Cotizaciones Semanal'!CX11-1)</f>
        <v>3.207217573464316E-3</v>
      </c>
      <c r="BA8" s="7">
        <f ca="1">('Cotizaciones Semanal'!CZ12/'Cotizaciones Semanal'!CZ11-1)</f>
        <v>-0.223739837398374</v>
      </c>
    </row>
    <row r="9" spans="1:53" x14ac:dyDescent="0.25">
      <c r="A9" vm="699">
        <f ca="1">'Cotizaciones Semanal'!A13</f>
        <v>44648</v>
      </c>
      <c r="B9" s="7">
        <f ca="1">('Cotizaciones Semanal'!B13/'Cotizaciones Semanal'!B12-1)</f>
        <v>2.399642990349582E-2</v>
      </c>
      <c r="C9" s="7">
        <f ca="1">('Cotizaciones Semanal'!D13/'Cotizaciones Semanal'!D12-1)</f>
        <v>1.3209070228223263E-2</v>
      </c>
      <c r="D9" s="7">
        <f ca="1">('Cotizaciones Semanal'!F13/'Cotizaciones Semanal'!F12-1)</f>
        <v>3.7372904644132898E-2</v>
      </c>
      <c r="E9" s="7">
        <f ca="1">('Cotizaciones Semanal'!H13/'Cotizaciones Semanal'!H12-1)</f>
        <v>2.1455223880596952E-2</v>
      </c>
      <c r="F9" s="7">
        <f ca="1">('Cotizaciones Semanal'!J13/'Cotizaciones Semanal'!J12-1)</f>
        <v>1.5168752370118277E-3</v>
      </c>
      <c r="G9" s="7">
        <f ca="1">('Cotizaciones Semanal'!L13/'Cotizaciones Semanal'!L12-1)</f>
        <v>-1.4847666795217873E-2</v>
      </c>
      <c r="H9" s="7">
        <f ca="1">('Cotizaciones Semanal'!N13/'Cotizaciones Semanal'!N12-1)</f>
        <v>-2.1460317460317402E-2</v>
      </c>
      <c r="I9" s="7">
        <f ca="1">('Cotizaciones Semanal'!P13/'Cotizaciones Semanal'!P12-1)</f>
        <v>1.5900549291703037E-3</v>
      </c>
      <c r="J9" s="7">
        <f ca="1">('Cotizaciones Semanal'!R13/'Cotizaciones Semanal'!R12-1)</f>
        <v>-2.3518871094188043E-3</v>
      </c>
      <c r="K9" s="7">
        <f ca="1">('Cotizaciones Semanal'!T13/'Cotizaciones Semanal'!T12-1)</f>
        <v>1.0198516579406514E-2</v>
      </c>
      <c r="L9" s="7">
        <f ca="1">('Cotizaciones Semanal'!V13/'Cotizaciones Semanal'!V12-1)</f>
        <v>4.5618502015701168E-2</v>
      </c>
      <c r="M9" s="7">
        <f ca="1">('Cotizaciones Semanal'!X13/'Cotizaciones Semanal'!X12-1)</f>
        <v>-3.2894736842105421E-2</v>
      </c>
      <c r="N9" s="7">
        <f ca="1">('Cotizaciones Semanal'!Z13/'Cotizaciones Semanal'!Z12-1)</f>
        <v>3.1183005262132024E-2</v>
      </c>
      <c r="O9" s="7">
        <f ca="1">('Cotizaciones Semanal'!AB13/'Cotizaciones Semanal'!AB12-1)</f>
        <v>-8.7719298245614308E-4</v>
      </c>
      <c r="P9" s="7">
        <f ca="1">('Cotizaciones Semanal'!AD13/'Cotizaciones Semanal'!AD12-1)</f>
        <v>-8.8980150581792206E-3</v>
      </c>
      <c r="Q9" s="7">
        <f ca="1">('Cotizaciones Semanal'!AF13/'Cotizaciones Semanal'!AF12-1)</f>
        <v>2.447780678851208E-3</v>
      </c>
      <c r="R9" s="7">
        <f ca="1">('Cotizaciones Semanal'!AH13/'Cotizaciones Semanal'!AH12-1)</f>
        <v>6.8610634648380575E-4</v>
      </c>
      <c r="S9" s="7">
        <f ca="1">('Cotizaciones Semanal'!AJ13/'Cotizaciones Semanal'!AJ12-1)</f>
        <v>1.8666265241607638E-2</v>
      </c>
      <c r="T9" s="7">
        <f ca="1">('Cotizaciones Semanal'!AL13/'Cotizaciones Semanal'!AL12-1)</f>
        <v>1.3266583229036177E-2</v>
      </c>
      <c r="U9" s="7">
        <f ca="1">('Cotizaciones Semanal'!AN13/'Cotizaciones Semanal'!AN12-1)</f>
        <v>1.0758776896942157E-2</v>
      </c>
      <c r="V9" s="7">
        <f ca="1">('Cotizaciones Semanal'!AP13/'Cotizaciones Semanal'!AP12-1)</f>
        <v>-1.1659320346935731E-2</v>
      </c>
      <c r="W9" s="7">
        <f ca="1">('Cotizaciones Semanal'!AR13/'Cotizaciones Semanal'!AR12-1)</f>
        <v>2.1885258715022671E-2</v>
      </c>
      <c r="X9" s="7">
        <f ca="1">('Cotizaciones Semanal'!AT13/'Cotizaciones Semanal'!AT12-1)</f>
        <v>5.5091819699499833E-3</v>
      </c>
      <c r="Y9" s="7">
        <f ca="1">('Cotizaciones Semanal'!AV13/'Cotizaciones Semanal'!AV12-1)</f>
        <v>-3.1084861672365793E-3</v>
      </c>
      <c r="Z9" s="7">
        <f ca="1">('Cotizaciones Semanal'!AX13/'Cotizaciones Semanal'!AX12-1)</f>
        <v>2.013276743932968E-2</v>
      </c>
      <c r="AA9" s="7">
        <f ca="1">('Cotizaciones Semanal'!AZ13/'Cotizaciones Semanal'!AZ12-1)</f>
        <v>2.8437032285653308E-2</v>
      </c>
      <c r="AB9" s="7">
        <f ca="1">('Cotizaciones Semanal'!BB13/'Cotizaciones Semanal'!BB12-1)</f>
        <v>-3.9304023613484507E-2</v>
      </c>
      <c r="AC9" s="7">
        <f ca="1">('Cotizaciones Semanal'!BJ13/'Cotizaciones Semanal'!BJ12-1)</f>
        <v>4.4340878828229124E-2</v>
      </c>
      <c r="AD9" s="7">
        <f ca="1">('Cotizaciones Semanal'!BD13/'Cotizaciones Semanal'!BD12-1)</f>
        <v>-8.3824899099658179E-3</v>
      </c>
      <c r="AE9" s="7">
        <f ca="1">('Cotizaciones Semanal'!BF13/'Cotizaciones Semanal'!BF12-1)</f>
        <v>1.0866997401370204E-2</v>
      </c>
      <c r="AF9" s="7">
        <f ca="1">('Cotizaciones Semanal'!BH13/'Cotizaciones Semanal'!BH12-1)</f>
        <v>-1.0838978634705732E-2</v>
      </c>
      <c r="AG9" s="7">
        <f ca="1">('Cotizaciones Semanal'!BL13/'Cotizaciones Semanal'!BL12-1)</f>
        <v>-1.6684607104413329E-2</v>
      </c>
      <c r="AH9" s="7">
        <f ca="1">('Cotizaciones Semanal'!BN13/'Cotizaciones Semanal'!BN12-1)</f>
        <v>-3.151618398637146E-2</v>
      </c>
      <c r="AI9" s="7">
        <f ca="1">('Cotizaciones Semanal'!BP13/'Cotizaciones Semanal'!BP12-1)</f>
        <v>-0.10135746606334839</v>
      </c>
      <c r="AJ9" s="7">
        <f ca="1">('Cotizaciones Semanal'!BR13/'Cotizaciones Semanal'!BR12-1)</f>
        <v>1.3981125480599932E-3</v>
      </c>
      <c r="AK9" s="7">
        <f ca="1">('Cotizaciones Semanal'!BT13/'Cotizaciones Semanal'!BT12-1)</f>
        <v>4.4349315068493267E-2</v>
      </c>
      <c r="AL9" s="7">
        <f ca="1">('Cotizaciones Semanal'!BV13/'Cotizaciones Semanal'!BV12-1)</f>
        <v>2.7999138488046471E-2</v>
      </c>
      <c r="AM9" s="7">
        <f ca="1">('Cotizaciones Semanal'!BX13/'Cotizaciones Semanal'!BX12-1)</f>
        <v>6.5567798925414422E-3</v>
      </c>
      <c r="AN9" s="7">
        <f ca="1">('Cotizaciones Semanal'!BZ13/'Cotizaciones Semanal'!BZ12-1)</f>
        <v>-6.4813797649126981E-3</v>
      </c>
      <c r="AO9" s="7">
        <f ca="1">('Cotizaciones Semanal'!CB13/'Cotizaciones Semanal'!CB12-1)</f>
        <v>5.0092275243869278E-3</v>
      </c>
      <c r="AP9" s="7">
        <f ca="1">('Cotizaciones Semanal'!CD13/'Cotizaciones Semanal'!CD12-1)</f>
        <v>-5.1839517421226056E-4</v>
      </c>
      <c r="AQ9" s="7">
        <f ca="1">('Cotizaciones Semanal'!CF13/'Cotizaciones Semanal'!CF12-1)</f>
        <v>3.575865421312252E-2</v>
      </c>
      <c r="AR9" s="7">
        <f ca="1">('Cotizaciones Semanal'!CH13/'Cotizaciones Semanal'!CH12-1)</f>
        <v>-0.13730569948186533</v>
      </c>
      <c r="AS9" s="7">
        <f ca="1">('Cotizaciones Semanal'!CJ13/'Cotizaciones Semanal'!CJ12-1)</f>
        <v>3.5228576110108989E-3</v>
      </c>
      <c r="AT9" s="7">
        <f ca="1">('Cotizaciones Semanal'!CL13/'Cotizaciones Semanal'!CL12-1)</f>
        <v>-2.831240022890924E-3</v>
      </c>
      <c r="AU9" s="7">
        <f ca="1">('Cotizaciones Semanal'!CN13/'Cotizaciones Semanal'!CN12-1)</f>
        <v>-4.8640604014665856E-3</v>
      </c>
      <c r="AV9" s="7">
        <f ca="1">('Cotizaciones Semanal'!CP13/'Cotizaciones Semanal'!CP12-1)</f>
        <v>-2.5072741905528551E-3</v>
      </c>
      <c r="AW9" s="7">
        <f ca="1">('Cotizaciones Semanal'!CR13/'Cotizaciones Semanal'!CR12-1)</f>
        <v>-2.3627894417065365E-3</v>
      </c>
      <c r="AX9" s="7">
        <f ca="1">('Cotizaciones Semanal'!CT13/'Cotizaciones Semanal'!CT12-1)</f>
        <v>4.4293785310733913E-3</v>
      </c>
      <c r="AY9" s="7">
        <f ca="1">('Cotizaciones Semanal'!CV13/'Cotizaciones Semanal'!CV12-1)</f>
        <v>-3.7225705329153591E-3</v>
      </c>
      <c r="AZ9" s="7">
        <f ca="1">('Cotizaciones Semanal'!CX13/'Cotizaciones Semanal'!CX12-1)</f>
        <v>-1.8713513851006502E-2</v>
      </c>
      <c r="BA9" s="7">
        <f ca="1">('Cotizaciones Semanal'!CZ13/'Cotizaciones Semanal'!CZ12-1)</f>
        <v>-0.12819438625890245</v>
      </c>
    </row>
    <row r="10" spans="1:53" x14ac:dyDescent="0.25">
      <c r="A10" vm="753">
        <f ca="1">'Cotizaciones Semanal'!A14</f>
        <v>44655</v>
      </c>
      <c r="B10" s="7">
        <f ca="1">('Cotizaciones Semanal'!B14/'Cotizaciones Semanal'!B13-1)</f>
        <v>-3.5199743644520387E-2</v>
      </c>
      <c r="C10" s="7">
        <f ca="1">('Cotizaciones Semanal'!D14/'Cotizaciones Semanal'!D13-1)</f>
        <v>3.4475266169334606E-2</v>
      </c>
      <c r="D10" s="7">
        <f ca="1">('Cotizaciones Semanal'!F14/'Cotizaciones Semanal'!F13-1)</f>
        <v>1.9337748344370853E-2</v>
      </c>
      <c r="E10" s="7">
        <f ca="1">('Cotizaciones Semanal'!H14/'Cotizaciones Semanal'!H13-1)</f>
        <v>2.700587084148709E-2</v>
      </c>
      <c r="F10" s="7">
        <f ca="1">('Cotizaciones Semanal'!J14/'Cotizaciones Semanal'!J13-1)</f>
        <v>-3.8179982329925588E-2</v>
      </c>
      <c r="G10" s="7">
        <f ca="1">('Cotizaciones Semanal'!L14/'Cotizaciones Semanal'!L13-1)</f>
        <v>-2.5249559600704741E-2</v>
      </c>
      <c r="H10" s="7">
        <f ca="1">('Cotizaciones Semanal'!N14/'Cotizaciones Semanal'!N13-1)</f>
        <v>3.2052945756553264E-2</v>
      </c>
      <c r="I10" s="7">
        <f ca="1">('Cotizaciones Semanal'!P14/'Cotizaciones Semanal'!P13-1)</f>
        <v>-1.7462837350267102E-2</v>
      </c>
      <c r="J10" s="7">
        <f ca="1">('Cotizaciones Semanal'!R14/'Cotizaciones Semanal'!R13-1)</f>
        <v>-6.7355186349348228E-3</v>
      </c>
      <c r="K10" s="7">
        <f ca="1">('Cotizaciones Semanal'!T14/'Cotizaciones Semanal'!T13-1)</f>
        <v>-3.1042487717972245E-2</v>
      </c>
      <c r="L10" s="7">
        <f ca="1">('Cotizaciones Semanal'!V14/'Cotizaciones Semanal'!V13-1)</f>
        <v>7.913961038961137E-3</v>
      </c>
      <c r="M10" s="7">
        <f ca="1">('Cotizaciones Semanal'!X14/'Cotizaciones Semanal'!X13-1)</f>
        <v>-8.6342229199372067E-3</v>
      </c>
      <c r="N10" s="7">
        <f ca="1">('Cotizaciones Semanal'!Z14/'Cotizaciones Semanal'!Z13-1)</f>
        <v>-2.1168021168021078E-2</v>
      </c>
      <c r="O10" s="7">
        <f ca="1">('Cotizaciones Semanal'!AB14/'Cotizaciones Semanal'!AB13-1)</f>
        <v>-7.1700321919812016E-3</v>
      </c>
      <c r="P10" s="7">
        <f ca="1">('Cotizaciones Semanal'!AD14/'Cotizaciones Semanal'!AD13-1)</f>
        <v>3.8950276243093773E-2</v>
      </c>
      <c r="Q10" s="7">
        <f ca="1">('Cotizaciones Semanal'!AF14/'Cotizaciones Semanal'!AF13-1)</f>
        <v>1.1069510011395112E-2</v>
      </c>
      <c r="R10" s="7">
        <f ca="1">('Cotizaciones Semanal'!AH14/'Cotizaciones Semanal'!AH13-1)</f>
        <v>-1.9197805965032622E-2</v>
      </c>
      <c r="S10" s="7">
        <f ca="1">('Cotizaciones Semanal'!AJ14/'Cotizaciones Semanal'!AJ13-1)</f>
        <v>4.728831092064345E-3</v>
      </c>
      <c r="T10" s="7">
        <f ca="1">('Cotizaciones Semanal'!AL14/'Cotizaciones Semanal'!AL13-1)</f>
        <v>2.8162055335968494E-2</v>
      </c>
      <c r="U10" s="7">
        <f ca="1">('Cotizaciones Semanal'!AN14/'Cotizaciones Semanal'!AN13-1)</f>
        <v>5.8076563958916916E-2</v>
      </c>
      <c r="V10" s="7">
        <f ca="1">('Cotizaciones Semanal'!AP14/'Cotizaciones Semanal'!AP13-1)</f>
        <v>-2.7478060710689256E-2</v>
      </c>
      <c r="W10" s="7">
        <f ca="1">('Cotizaciones Semanal'!AR14/'Cotizaciones Semanal'!AR13-1)</f>
        <v>-1.5297537096529146E-3</v>
      </c>
      <c r="X10" s="7">
        <f ca="1">('Cotizaciones Semanal'!AT14/'Cotizaciones Semanal'!AT13-1)</f>
        <v>1.8429354142454057E-2</v>
      </c>
      <c r="Y10" s="7">
        <f ca="1">('Cotizaciones Semanal'!AV14/'Cotizaciones Semanal'!AV13-1)</f>
        <v>3.0714062987215351E-2</v>
      </c>
      <c r="Z10" s="7">
        <f ca="1">('Cotizaciones Semanal'!AX14/'Cotizaciones Semanal'!AX13-1)</f>
        <v>1.8135267761894003E-3</v>
      </c>
      <c r="AA10" s="7">
        <f ca="1">('Cotizaciones Semanal'!AZ14/'Cotizaciones Semanal'!AZ13-1)</f>
        <v>4.8856548856548443E-3</v>
      </c>
      <c r="AB10" s="7">
        <f ca="1">('Cotizaciones Semanal'!BB14/'Cotizaciones Semanal'!BB13-1)</f>
        <v>7.9236739974126724E-3</v>
      </c>
      <c r="AC10" s="7">
        <f ca="1">('Cotizaciones Semanal'!BJ14/'Cotizaciones Semanal'!BJ13-1)</f>
        <v>2.9708019890348103E-2</v>
      </c>
      <c r="AD10" s="7">
        <f ca="1">('Cotizaciones Semanal'!BD14/'Cotizaciones Semanal'!BD13-1)</f>
        <v>-3.1934877896055092E-2</v>
      </c>
      <c r="AE10" s="7">
        <f ca="1">('Cotizaciones Semanal'!BF14/'Cotizaciones Semanal'!BF13-1)</f>
        <v>4.0196307548492571E-2</v>
      </c>
      <c r="AF10" s="7">
        <f ca="1">('Cotizaciones Semanal'!BH14/'Cotizaciones Semanal'!BH13-1)</f>
        <v>-1.1379201348646117E-2</v>
      </c>
      <c r="AG10" s="7">
        <f ca="1">('Cotizaciones Semanal'!BL14/'Cotizaciones Semanal'!BL13-1)</f>
        <v>1.1767925561029013E-2</v>
      </c>
      <c r="AH10" s="7">
        <f ca="1">('Cotizaciones Semanal'!BN14/'Cotizaciones Semanal'!BN13-1)</f>
        <v>3.5180299032542273E-3</v>
      </c>
      <c r="AI10" s="7">
        <f ca="1">('Cotizaciones Semanal'!BP14/'Cotizaciones Semanal'!BP13-1)</f>
        <v>-1.9469620678079891E-2</v>
      </c>
      <c r="AJ10" s="7">
        <f ca="1">('Cotizaciones Semanal'!BR14/'Cotizaciones Semanal'!BR13-1)</f>
        <v>6.9808027923223825E-4</v>
      </c>
      <c r="AK10" s="7">
        <f ca="1">('Cotizaciones Semanal'!BT14/'Cotizaciones Semanal'!BT13-1)</f>
        <v>-6.0583702246269855E-2</v>
      </c>
      <c r="AL10" s="7">
        <f ca="1">('Cotizaciones Semanal'!BV14/'Cotizaciones Semanal'!BV13-1)</f>
        <v>-2.5141420490257804E-3</v>
      </c>
      <c r="AM10" s="7">
        <f ca="1">('Cotizaciones Semanal'!BX14/'Cotizaciones Semanal'!BX13-1)</f>
        <v>-1.6013751922555053E-2</v>
      </c>
      <c r="AN10" s="7">
        <f ca="1">('Cotizaciones Semanal'!BZ14/'Cotizaciones Semanal'!BZ13-1)</f>
        <v>1.6253869969040213E-2</v>
      </c>
      <c r="AO10" s="7">
        <f ca="1">('Cotizaciones Semanal'!CB14/'Cotizaciones Semanal'!CB13-1)</f>
        <v>6.2959076600210828E-3</v>
      </c>
      <c r="AP10" s="7">
        <f ca="1">('Cotizaciones Semanal'!CD14/'Cotizaciones Semanal'!CD13-1)</f>
        <v>-2.3575638506878605E-4</v>
      </c>
      <c r="AQ10" s="7">
        <f ca="1">('Cotizaciones Semanal'!CF14/'Cotizaciones Semanal'!CF13-1)</f>
        <v>-7.3054417034000951E-2</v>
      </c>
      <c r="AR10" s="7">
        <f ca="1">('Cotizaciones Semanal'!CH14/'Cotizaciones Semanal'!CH13-1)</f>
        <v>-6.606606606606602E-2</v>
      </c>
      <c r="AS10" s="7">
        <f ca="1">('Cotizaciones Semanal'!CJ14/'Cotizaciones Semanal'!CJ13-1)</f>
        <v>1.4939995101640902E-2</v>
      </c>
      <c r="AT10" s="7">
        <f ca="1">('Cotizaciones Semanal'!CL14/'Cotizaciones Semanal'!CL13-1)</f>
        <v>-1.2988189808801787E-2</v>
      </c>
      <c r="AU10" s="7">
        <f ca="1">('Cotizaciones Semanal'!CN14/'Cotizaciones Semanal'!CN13-1)</f>
        <v>-7.4411818347618341E-3</v>
      </c>
      <c r="AV10" s="7">
        <f ca="1">('Cotizaciones Semanal'!CP14/'Cotizaciones Semanal'!CP13-1)</f>
        <v>-1.5577967416602001E-2</v>
      </c>
      <c r="AW10" s="7">
        <f ca="1">('Cotizaciones Semanal'!CR14/'Cotizaciones Semanal'!CR13-1)</f>
        <v>-1.6714034375422959E-2</v>
      </c>
      <c r="AX10" s="7">
        <f ca="1">('Cotizaciones Semanal'!CT14/'Cotizaciones Semanal'!CT13-1)</f>
        <v>4.6573369932052522E-3</v>
      </c>
      <c r="AY10" s="7">
        <f ca="1">('Cotizaciones Semanal'!CV14/'Cotizaciones Semanal'!CV13-1)</f>
        <v>2.4739429695181947E-2</v>
      </c>
      <c r="AZ10" s="7">
        <f ca="1">('Cotizaciones Semanal'!CX14/'Cotizaciones Semanal'!CX13-1)</f>
        <v>-2.05662084746282E-2</v>
      </c>
      <c r="BA10" s="7">
        <f ca="1">('Cotizaciones Semanal'!CZ14/'Cotizaciones Semanal'!CZ13-1)</f>
        <v>-5.6703507928880348E-2</v>
      </c>
    </row>
    <row r="11" spans="1:53" x14ac:dyDescent="0.25">
      <c r="A11" vm="807">
        <f ca="1">'Cotizaciones Semanal'!A15</f>
        <v>44662</v>
      </c>
      <c r="B11" s="7">
        <f ca="1">('Cotizaciones Semanal'!B15/'Cotizaciones Semanal'!B14-1)</f>
        <v>-6.1533624283971466E-3</v>
      </c>
      <c r="C11" s="7">
        <f ca="1">('Cotizaciones Semanal'!D15/'Cotizaciones Semanal'!D14-1)</f>
        <v>-2.9335573759014411E-2</v>
      </c>
      <c r="D11" s="7">
        <f ca="1">('Cotizaciones Semanal'!F15/'Cotizaciones Semanal'!F14-1)</f>
        <v>-1.1304573804573725E-2</v>
      </c>
      <c r="E11" s="7">
        <f ca="1">('Cotizaciones Semanal'!H15/'Cotizaciones Semanal'!H14-1)</f>
        <v>1.5243902439026069E-3</v>
      </c>
      <c r="F11" s="7">
        <f ca="1">('Cotizaciones Semanal'!J15/'Cotizaciones Semanal'!J14-1)</f>
        <v>-3.785840824092912E-2</v>
      </c>
      <c r="G11" s="7">
        <f ca="1">('Cotizaciones Semanal'!L15/'Cotizaciones Semanal'!L14-1)</f>
        <v>3.4136546184739824E-3</v>
      </c>
      <c r="H11" s="7">
        <f ca="1">('Cotizaciones Semanal'!N15/'Cotizaciones Semanal'!N14-1)</f>
        <v>4.023638878410507E-3</v>
      </c>
      <c r="I11" s="7">
        <f ca="1">('Cotizaciones Semanal'!P15/'Cotizaciones Semanal'!P14-1)</f>
        <v>-2.3501762632197387E-2</v>
      </c>
      <c r="J11" s="7">
        <f ca="1">('Cotizaciones Semanal'!R15/'Cotizaciones Semanal'!R14-1)</f>
        <v>6.5551537070525079E-3</v>
      </c>
      <c r="K11" s="7">
        <f ca="1">('Cotizaciones Semanal'!T15/'Cotizaciones Semanal'!T14-1)</f>
        <v>-6.0173835524848229E-3</v>
      </c>
      <c r="L11" s="7">
        <f ca="1">('Cotizaciones Semanal'!V15/'Cotizaciones Semanal'!V14-1)</f>
        <v>-1.8320918059190783E-2</v>
      </c>
      <c r="M11" s="7">
        <f ca="1">('Cotizaciones Semanal'!X15/'Cotizaciones Semanal'!X14-1)</f>
        <v>-2.6392187912377962E-2</v>
      </c>
      <c r="N11" s="7">
        <f ca="1">('Cotizaciones Semanal'!Z15/'Cotizaciones Semanal'!Z14-1)</f>
        <v>-4.0548368410889823E-3</v>
      </c>
      <c r="O11" s="7">
        <f ca="1">('Cotizaciones Semanal'!AB15/'Cotizaciones Semanal'!AB14-1)</f>
        <v>-2.8002947678703594E-3</v>
      </c>
      <c r="P11" s="7">
        <f ca="1">('Cotizaciones Semanal'!AD15/'Cotizaciones Semanal'!AD14-1)</f>
        <v>1.4091996809359353E-2</v>
      </c>
      <c r="Q11" s="7">
        <f ca="1">('Cotizaciones Semanal'!AF15/'Cotizaciones Semanal'!AF14-1)</f>
        <v>-5.635163419739242E-3</v>
      </c>
      <c r="R11" s="7">
        <f ca="1">('Cotizaciones Semanal'!AH15/'Cotizaciones Semanal'!AH14-1)</f>
        <v>6.1167423977630531E-3</v>
      </c>
      <c r="S11" s="7">
        <f ca="1">('Cotizaciones Semanal'!AJ15/'Cotizaciones Semanal'!AJ14-1)</f>
        <v>-1.6031769377849558E-2</v>
      </c>
      <c r="T11" s="7">
        <f ca="1">('Cotizaciones Semanal'!AL15/'Cotizaciones Semanal'!AL14-1)</f>
        <v>1.5617491590582677E-3</v>
      </c>
      <c r="U11" s="7">
        <f ca="1">('Cotizaciones Semanal'!AN15/'Cotizaciones Semanal'!AN14-1)</f>
        <v>-6.177197317331351E-3</v>
      </c>
      <c r="V11" s="7">
        <f ca="1">('Cotizaciones Semanal'!AP15/'Cotizaciones Semanal'!AP14-1)</f>
        <v>-1.1982248520709837E-2</v>
      </c>
      <c r="W11" s="7">
        <f ca="1">('Cotizaciones Semanal'!AR15/'Cotizaciones Semanal'!AR14-1)</f>
        <v>6.5880189980083159E-3</v>
      </c>
      <c r="X11" s="7">
        <f ca="1">('Cotizaciones Semanal'!AT15/'Cotizaciones Semanal'!AT14-1)</f>
        <v>-8.1512879034895125E-4</v>
      </c>
      <c r="Y11" s="7">
        <f ca="1">('Cotizaciones Semanal'!AV15/'Cotizaciones Semanal'!AV14-1)</f>
        <v>2.1630615640599204E-2</v>
      </c>
      <c r="Z11" s="7">
        <f ca="1">('Cotizaciones Semanal'!AX15/'Cotizaciones Semanal'!AX14-1)</f>
        <v>-1.0967948035353059E-2</v>
      </c>
      <c r="AA11" s="7">
        <f ca="1">('Cotizaciones Semanal'!AZ15/'Cotizaciones Semanal'!AZ14-1)</f>
        <v>-2.5240508947967255E-2</v>
      </c>
      <c r="AB11" s="7">
        <f ca="1">('Cotizaciones Semanal'!BB15/'Cotizaciones Semanal'!BB14-1)</f>
        <v>4.6526552222043716E-3</v>
      </c>
      <c r="AC11" s="7">
        <f ca="1">('Cotizaciones Semanal'!BJ15/'Cotizaciones Semanal'!BJ14-1)</f>
        <v>-1.3620604259534486E-2</v>
      </c>
      <c r="AD11" s="7">
        <f ca="1">('Cotizaciones Semanal'!BD15/'Cotizaciones Semanal'!BD14-1)</f>
        <v>-2.3285899094437346E-2</v>
      </c>
      <c r="AE11" s="7">
        <f ca="1">('Cotizaciones Semanal'!BF15/'Cotizaciones Semanal'!BF14-1)</f>
        <v>1.3030779600089915E-2</v>
      </c>
      <c r="AF11" s="7">
        <f ca="1">('Cotizaciones Semanal'!BH15/'Cotizaciones Semanal'!BH14-1)</f>
        <v>-3.5169988276669839E-3</v>
      </c>
      <c r="AG11" s="7">
        <f ca="1">('Cotizaciones Semanal'!BL15/'Cotizaciones Semanal'!BL14-1)</f>
        <v>1.3524479307546633E-2</v>
      </c>
      <c r="AH11" s="7">
        <f ca="1">('Cotizaciones Semanal'!BN15/'Cotizaciones Semanal'!BN14-1)</f>
        <v>3.5933391761612699E-2</v>
      </c>
      <c r="AI11" s="7">
        <f ca="1">('Cotizaciones Semanal'!BP15/'Cotizaciones Semanal'!BP14-1)</f>
        <v>8.5244779185210451E-2</v>
      </c>
      <c r="AJ11" s="7">
        <f ca="1">('Cotizaciones Semanal'!BR15/'Cotizaciones Semanal'!BR14-1)</f>
        <v>-2.7903732124172631E-3</v>
      </c>
      <c r="AK11" s="7">
        <f ca="1">('Cotizaciones Semanal'!BT15/'Cotizaciones Semanal'!BT14-1)</f>
        <v>-3.7786892398987693E-2</v>
      </c>
      <c r="AL11" s="7">
        <f ca="1">('Cotizaciones Semanal'!BV15/'Cotizaciones Semanal'!BV14-1)</f>
        <v>-1.648813274522154E-2</v>
      </c>
      <c r="AM11" s="7">
        <f ca="1">('Cotizaciones Semanal'!BX15/'Cotizaciones Semanal'!BX14-1)</f>
        <v>-6.4361897756527453E-3</v>
      </c>
      <c r="AN11" s="7">
        <f ca="1">('Cotizaciones Semanal'!BZ15/'Cotizaciones Semanal'!BZ14-1)</f>
        <v>6.5281253400064632E-3</v>
      </c>
      <c r="AO11" s="7">
        <f ca="1">('Cotizaciones Semanal'!CB15/'Cotizaciones Semanal'!CB14-1)</f>
        <v>-2.0855057351408801E-3</v>
      </c>
      <c r="AP11" s="7">
        <f ca="1">('Cotizaciones Semanal'!CD15/'Cotizaciones Semanal'!CD14-1)</f>
        <v>1.4934758685740679E-3</v>
      </c>
      <c r="AQ11" s="7">
        <f ca="1">('Cotizaciones Semanal'!CF15/'Cotizaciones Semanal'!CF14-1)</f>
        <v>-5.6462296812826662E-2</v>
      </c>
      <c r="AR11" s="7">
        <f ca="1">('Cotizaciones Semanal'!CH15/'Cotizaciones Semanal'!CH14-1)</f>
        <v>6.4308681672025081E-3</v>
      </c>
      <c r="AS11" s="7">
        <f ca="1">('Cotizaciones Semanal'!CJ15/'Cotizaciones Semanal'!CJ14-1)</f>
        <v>1.6328828828828801E-2</v>
      </c>
      <c r="AT11" s="7">
        <f ca="1">('Cotizaciones Semanal'!CL15/'Cotizaciones Semanal'!CL14-1)</f>
        <v>-4.0089359488325593E-3</v>
      </c>
      <c r="AU11" s="7">
        <f ca="1">('Cotizaciones Semanal'!CN15/'Cotizaciones Semanal'!CN14-1)</f>
        <v>-1.0106207048620086E-2</v>
      </c>
      <c r="AV11" s="7">
        <f ca="1">('Cotizaciones Semanal'!CP15/'Cotizaciones Semanal'!CP14-1)</f>
        <v>-3.940358730258775E-3</v>
      </c>
      <c r="AW11" s="7">
        <f ca="1">('Cotizaciones Semanal'!CR15/'Cotizaciones Semanal'!CR14-1)</f>
        <v>-7.7076594866148929E-3</v>
      </c>
      <c r="AX11" s="7">
        <f ca="1">('Cotizaciones Semanal'!CT15/'Cotizaciones Semanal'!CT14-1)</f>
        <v>-9.9881306967056771E-3</v>
      </c>
      <c r="AY11" s="7">
        <f ca="1">('Cotizaciones Semanal'!CV15/'Cotizaciones Semanal'!CV14-1)</f>
        <v>-1.9190911184462367E-3</v>
      </c>
      <c r="AZ11" s="7">
        <f ca="1">('Cotizaciones Semanal'!CX15/'Cotizaciones Semanal'!CX14-1)</f>
        <v>-1.6661784422975834E-2</v>
      </c>
      <c r="BA11" s="7">
        <f ca="1">('Cotizaciones Semanal'!CZ15/'Cotizaciones Semanal'!CZ14-1)</f>
        <v>7.7941925624044783E-2</v>
      </c>
    </row>
    <row r="12" spans="1:53" x14ac:dyDescent="0.25">
      <c r="A12" vm="861">
        <f ca="1">'Cotizaciones Semanal'!A16</f>
        <v>44669</v>
      </c>
      <c r="B12" s="7">
        <f ca="1">('Cotizaciones Semanal'!B16/'Cotizaciones Semanal'!B15-1)</f>
        <v>-3.6770013635026855E-2</v>
      </c>
      <c r="C12" s="7">
        <f ca="1">('Cotizaciones Semanal'!D16/'Cotizaciones Semanal'!D15-1)</f>
        <v>-3.5848240046162716E-2</v>
      </c>
      <c r="D12" s="7">
        <f ca="1">('Cotizaciones Semanal'!F16/'Cotizaciones Semanal'!F15-1)</f>
        <v>-2.4181889867262552E-2</v>
      </c>
      <c r="E12" s="7">
        <f ca="1">('Cotizaciones Semanal'!H16/'Cotizaciones Semanal'!H15-1)</f>
        <v>5.0735667174022225E-3</v>
      </c>
      <c r="F12" s="7">
        <f ca="1">('Cotizaciones Semanal'!J16/'Cotizaciones Semanal'!J15-1)</f>
        <v>-2.4277141298417737E-2</v>
      </c>
      <c r="G12" s="7">
        <f ca="1">('Cotizaciones Semanal'!L16/'Cotizaciones Semanal'!L15-1)</f>
        <v>-1.5109065439263492E-2</v>
      </c>
      <c r="H12" s="7">
        <f ca="1">('Cotizaciones Semanal'!N16/'Cotizaciones Semanal'!N15-1)</f>
        <v>-4.5710707576706255E-2</v>
      </c>
      <c r="I12" s="7">
        <f ca="1">('Cotizaciones Semanal'!P16/'Cotizaciones Semanal'!P15-1)</f>
        <v>-7.7617328519855699E-2</v>
      </c>
      <c r="J12" s="7">
        <f ca="1">('Cotizaciones Semanal'!R16/'Cotizaciones Semanal'!R15-1)</f>
        <v>-3.727823938917596E-2</v>
      </c>
      <c r="K12" s="7">
        <f ca="1">('Cotizaciones Semanal'!T16/'Cotizaciones Semanal'!T15-1)</f>
        <v>-1.4461883408071863E-2</v>
      </c>
      <c r="L12" s="7">
        <f ca="1">('Cotizaciones Semanal'!V16/'Cotizaciones Semanal'!V15-1)</f>
        <v>1.2510254306808744E-2</v>
      </c>
      <c r="M12" s="7">
        <f ca="1">('Cotizaciones Semanal'!X16/'Cotizaciones Semanal'!X15-1)</f>
        <v>-1.9517484413120068E-2</v>
      </c>
      <c r="N12" s="7">
        <f ca="1">('Cotizaciones Semanal'!Z16/'Cotizaciones Semanal'!Z15-1)</f>
        <v>1.0469174098487688E-2</v>
      </c>
      <c r="O12" s="7">
        <f ca="1">('Cotizaciones Semanal'!AB16/'Cotizaciones Semanal'!AB15-1)</f>
        <v>1.6848950635530491E-2</v>
      </c>
      <c r="P12" s="7">
        <f ca="1">('Cotizaciones Semanal'!AD16/'Cotizaciones Semanal'!AD15-1)</f>
        <v>-7.8788673308862189E-2</v>
      </c>
      <c r="Q12" s="7">
        <f ca="1">('Cotizaciones Semanal'!AF16/'Cotizaciones Semanal'!AF15-1)</f>
        <v>-2.1049222797926426E-3</v>
      </c>
      <c r="R12" s="7">
        <f ca="1">('Cotizaciones Semanal'!AH16/'Cotizaciones Semanal'!AH15-1)</f>
        <v>2.275490706965444E-2</v>
      </c>
      <c r="S12" s="7">
        <f ca="1">('Cotizaciones Semanal'!AJ16/'Cotizaciones Semanal'!AJ15-1)</f>
        <v>-2.8550074738415754E-2</v>
      </c>
      <c r="T12" s="7">
        <f ca="1">('Cotizaciones Semanal'!AL16/'Cotizaciones Semanal'!AL15-1)</f>
        <v>-3.4784694734317778E-3</v>
      </c>
      <c r="U12" s="7">
        <f ca="1">('Cotizaciones Semanal'!AN16/'Cotizaciones Semanal'!AN15-1)</f>
        <v>-4.3153969099627099E-2</v>
      </c>
      <c r="V12" s="7">
        <f ca="1">('Cotizaciones Semanal'!AP16/'Cotizaciones Semanal'!AP15-1)</f>
        <v>1.7517592453959896E-2</v>
      </c>
      <c r="W12" s="7">
        <f ca="1">('Cotizaciones Semanal'!AR16/'Cotizaciones Semanal'!AR15-1)</f>
        <v>-1.1263318112633369E-2</v>
      </c>
      <c r="X12" s="7">
        <f ca="1">('Cotizaciones Semanal'!AT16/'Cotizaciones Semanal'!AT15-1)</f>
        <v>-1.5989557839778068E-2</v>
      </c>
      <c r="Y12" s="7">
        <f ca="1">('Cotizaciones Semanal'!AV16/'Cotizaciones Semanal'!AV15-1)</f>
        <v>-3.0944625407166138E-2</v>
      </c>
      <c r="Z12" s="7">
        <f ca="1">('Cotizaciones Semanal'!AX16/'Cotizaciones Semanal'!AX15-1)</f>
        <v>3.0146425495263252E-3</v>
      </c>
      <c r="AA12" s="7">
        <f ca="1">('Cotizaciones Semanal'!AZ16/'Cotizaciones Semanal'!AZ15-1)</f>
        <v>-2.3347129364321373E-2</v>
      </c>
      <c r="AB12" s="7">
        <f ca="1">('Cotizaciones Semanal'!BB16/'Cotizaciones Semanal'!BB15-1)</f>
        <v>-2.3155541360587617E-2</v>
      </c>
      <c r="AC12" s="7">
        <f ca="1">('Cotizaciones Semanal'!BJ16/'Cotizaciones Semanal'!BJ15-1)</f>
        <v>-1.7574692442882123E-2</v>
      </c>
      <c r="AD12" s="7">
        <f ca="1">('Cotizaciones Semanal'!BD16/'Cotizaciones Semanal'!BD15-1)</f>
        <v>-4.3046357615893482E-3</v>
      </c>
      <c r="AE12" s="7">
        <f ca="1">('Cotizaciones Semanal'!BF16/'Cotizaciones Semanal'!BF15-1)</f>
        <v>-2.8609447771124508E-2</v>
      </c>
      <c r="AF12" s="7">
        <f ca="1">('Cotizaciones Semanal'!BH16/'Cotizaciones Semanal'!BH15-1)</f>
        <v>-1.8181818181817189E-3</v>
      </c>
      <c r="AG12" s="7">
        <f ca="1">('Cotizaciones Semanal'!BL16/'Cotizaciones Semanal'!BL15-1)</f>
        <v>-2.0016012810248229E-2</v>
      </c>
      <c r="AH12" s="7">
        <f ca="1">('Cotizaciones Semanal'!BN16/'Cotizaciones Semanal'!BN15-1)</f>
        <v>-5.6260575296108395E-2</v>
      </c>
      <c r="AI12" s="7">
        <f ca="1">('Cotizaciones Semanal'!BP16/'Cotizaciones Semanal'!BP15-1)</f>
        <v>-4.6056782334384927E-2</v>
      </c>
      <c r="AJ12" s="7">
        <f ca="1">('Cotizaciones Semanal'!BR16/'Cotizaciones Semanal'!BR15-1)</f>
        <v>-2.6582721231199757E-2</v>
      </c>
      <c r="AK12" s="7">
        <f ca="1">('Cotizaciones Semanal'!BT16/'Cotizaciones Semanal'!BT15-1)</f>
        <v>-0.1085615817159441</v>
      </c>
      <c r="AL12" s="7">
        <f ca="1">('Cotizaciones Semanal'!BV16/'Cotizaciones Semanal'!BV15-1)</f>
        <v>-4.3780032034169691E-3</v>
      </c>
      <c r="AM12" s="7">
        <f ca="1">('Cotizaciones Semanal'!BX16/'Cotizaciones Semanal'!BX15-1)</f>
        <v>-1.110494169905718E-3</v>
      </c>
      <c r="AN12" s="7">
        <f ca="1">('Cotizaciones Semanal'!BZ16/'Cotizaciones Semanal'!BZ15-1)</f>
        <v>1.297157064101162E-3</v>
      </c>
      <c r="AO12" s="7">
        <f ca="1">('Cotizaciones Semanal'!CB16/'Cotizaciones Semanal'!CB15-1)</f>
        <v>1.7241379310344973E-2</v>
      </c>
      <c r="AP12" s="7">
        <f ca="1">('Cotizaciones Semanal'!CD16/'Cotizaciones Semanal'!CD15-1)</f>
        <v>2.048504826936659E-2</v>
      </c>
      <c r="AQ12" s="7">
        <f ca="1">('Cotizaciones Semanal'!CF16/'Cotizaciones Semanal'!CF15-1)</f>
        <v>-1.9480561296164711E-2</v>
      </c>
      <c r="AR12" s="7">
        <f ca="1">('Cotizaciones Semanal'!CH16/'Cotizaciones Semanal'!CH15-1)</f>
        <v>-4.3130990415335413E-2</v>
      </c>
      <c r="AS12" s="7">
        <f ca="1">('Cotizaciones Semanal'!CJ16/'Cotizaciones Semanal'!CJ15-1)</f>
        <v>1.7491096161456277E-2</v>
      </c>
      <c r="AT12" s="7">
        <f ca="1">('Cotizaciones Semanal'!CL16/'Cotizaciones Semanal'!CL15-1)</f>
        <v>-1.6038837337921663E-2</v>
      </c>
      <c r="AU12" s="7">
        <f ca="1">('Cotizaciones Semanal'!CN16/'Cotizaciones Semanal'!CN15-1)</f>
        <v>-1.277101277101278E-2</v>
      </c>
      <c r="AV12" s="7">
        <f ca="1">('Cotizaciones Semanal'!CP16/'Cotizaciones Semanal'!CP15-1)</f>
        <v>-1.5855433888220749E-2</v>
      </c>
      <c r="AW12" s="7">
        <f ca="1">('Cotizaciones Semanal'!CR16/'Cotizaciones Semanal'!CR15-1)</f>
        <v>-6.4498231500104142E-3</v>
      </c>
      <c r="AX12" s="7">
        <f ca="1">('Cotizaciones Semanal'!CT16/'Cotizaciones Semanal'!CT15-1)</f>
        <v>-6.3338385323585822E-4</v>
      </c>
      <c r="AY12" s="7">
        <f ca="1">('Cotizaciones Semanal'!CV16/'Cotizaciones Semanal'!CV15-1)</f>
        <v>-1.5382248884787009E-2</v>
      </c>
      <c r="AZ12" s="7">
        <f ca="1">('Cotizaciones Semanal'!CX16/'Cotizaciones Semanal'!CX15-1)</f>
        <v>3.1120873850844166E-2</v>
      </c>
      <c r="BA12" s="7">
        <f ca="1">('Cotizaciones Semanal'!CZ16/'Cotizaciones Semanal'!CZ15-1)</f>
        <v>7.2778827977315608E-2</v>
      </c>
    </row>
    <row r="13" spans="1:53" x14ac:dyDescent="0.25">
      <c r="A13" vm="916">
        <f ca="1">'Cotizaciones Semanal'!A17</f>
        <v>44676</v>
      </c>
      <c r="B13" s="7">
        <f ca="1">('Cotizaciones Semanal'!B17/'Cotizaciones Semanal'!B16-1)</f>
        <v>-5.2827635657121785E-2</v>
      </c>
      <c r="C13" s="7">
        <f ca="1">('Cotizaciones Semanal'!D17/'Cotizaciones Semanal'!D16-1)</f>
        <v>-2.5286152465025746E-2</v>
      </c>
      <c r="D13" s="7">
        <f ca="1">('Cotizaciones Semanal'!F17/'Cotizaciones Semanal'!F16-1)</f>
        <v>-4.0269360269360233E-2</v>
      </c>
      <c r="E13" s="7">
        <f ca="1">('Cotizaciones Semanal'!H17/'Cotizaciones Semanal'!H16-1)</f>
        <v>-2.0191822311963592E-2</v>
      </c>
      <c r="F13" s="7">
        <f ca="1">('Cotizaciones Semanal'!J17/'Cotizaciones Semanal'!J16-1)</f>
        <v>-1.1601901034386519E-2</v>
      </c>
      <c r="G13" s="7">
        <f ca="1">('Cotizaciones Semanal'!L17/'Cotizaciones Semanal'!L16-1)</f>
        <v>-3.3424768871279098E-2</v>
      </c>
      <c r="H13" s="7">
        <f ca="1">('Cotizaciones Semanal'!N17/'Cotizaciones Semanal'!N16-1)</f>
        <v>-1.3779527559055094E-2</v>
      </c>
      <c r="I13" s="7">
        <f ca="1">('Cotizaciones Semanal'!P17/'Cotizaciones Semanal'!P16-1)</f>
        <v>-3.6855838225701154E-2</v>
      </c>
      <c r="J13" s="7">
        <f ca="1">('Cotizaciones Semanal'!R17/'Cotizaciones Semanal'!R16-1)</f>
        <v>-8.2808490786097089E-3</v>
      </c>
      <c r="K13" s="7">
        <f ca="1">('Cotizaciones Semanal'!T17/'Cotizaciones Semanal'!T16-1)</f>
        <v>-7.3597997952451366E-2</v>
      </c>
      <c r="L13" s="7">
        <f ca="1">('Cotizaciones Semanal'!V17/'Cotizaciones Semanal'!V16-1)</f>
        <v>-5.6106947538991259E-2</v>
      </c>
      <c r="M13" s="7">
        <f ca="1">('Cotizaciones Semanal'!X17/'Cotizaciones Semanal'!X16-1)</f>
        <v>-4.5894387614044851E-2</v>
      </c>
      <c r="N13" s="7">
        <f ca="1">('Cotizaciones Semanal'!Z17/'Cotizaciones Semanal'!Z16-1)</f>
        <v>1.7267843438220076E-3</v>
      </c>
      <c r="O13" s="7">
        <f ca="1">('Cotizaciones Semanal'!AB17/'Cotizaciones Semanal'!AB16-1)</f>
        <v>-3.4447674418604635E-2</v>
      </c>
      <c r="P13" s="7">
        <f ca="1">('Cotizaciones Semanal'!AD17/'Cotizaciones Semanal'!AD16-1)</f>
        <v>4.6961719083533637E-3</v>
      </c>
      <c r="Q13" s="7">
        <f ca="1">('Cotizaciones Semanal'!AF17/'Cotizaciones Semanal'!AF16-1)</f>
        <v>1.2169398020444477E-2</v>
      </c>
      <c r="R13" s="7">
        <f ca="1">('Cotizaciones Semanal'!AH17/'Cotizaciones Semanal'!AH16-1)</f>
        <v>-5.0951086956518843E-4</v>
      </c>
      <c r="S13" s="7">
        <f ca="1">('Cotizaciones Semanal'!AJ17/'Cotizaciones Semanal'!AJ16-1)</f>
        <v>-2.8465917833512711E-2</v>
      </c>
      <c r="T13" s="7">
        <f ca="1">('Cotizaciones Semanal'!AL17/'Cotizaciones Semanal'!AL16-1)</f>
        <v>1.6490129995185399E-2</v>
      </c>
      <c r="U13" s="7">
        <f ca="1">('Cotizaciones Semanal'!AN17/'Cotizaciones Semanal'!AN16-1)</f>
        <v>1.8559762435039762E-3</v>
      </c>
      <c r="V13" s="7">
        <f ca="1">('Cotizaciones Semanal'!AP17/'Cotizaciones Semanal'!AP16-1)</f>
        <v>-1.6038846380223459E-2</v>
      </c>
      <c r="W13" s="7">
        <f ca="1">('Cotizaciones Semanal'!AR17/'Cotizaciones Semanal'!AR16-1)</f>
        <v>-1.8626847290640347E-2</v>
      </c>
      <c r="X13" s="7">
        <f ca="1">('Cotizaciones Semanal'!AT17/'Cotizaciones Semanal'!AT16-1)</f>
        <v>-9.7827889238932819E-3</v>
      </c>
      <c r="Y13" s="7">
        <f ca="1">('Cotizaciones Semanal'!AV17/'Cotizaciones Semanal'!AV16-1)</f>
        <v>-5.5003819709702473E-3</v>
      </c>
      <c r="Z13" s="7">
        <f ca="1">('Cotizaciones Semanal'!AX17/'Cotizaciones Semanal'!AX16-1)</f>
        <v>-6.0111635895234716E-3</v>
      </c>
      <c r="AA13" s="7">
        <f ca="1">('Cotizaciones Semanal'!AZ17/'Cotizaciones Semanal'!AZ16-1)</f>
        <v>-1.8146256655438453E-2</v>
      </c>
      <c r="AB13" s="7">
        <f ca="1">('Cotizaciones Semanal'!BB17/'Cotizaciones Semanal'!BB16-1)</f>
        <v>-3.1387935262383593E-2</v>
      </c>
      <c r="AC13" s="7">
        <f ca="1">('Cotizaciones Semanal'!BJ17/'Cotizaciones Semanal'!BJ16-1)</f>
        <v>1.9294658829542399E-2</v>
      </c>
      <c r="AD13" s="7">
        <f ca="1">('Cotizaciones Semanal'!BD17/'Cotizaciones Semanal'!BD16-1)</f>
        <v>-8.6464915197872472E-3</v>
      </c>
      <c r="AE13" s="7">
        <f ca="1">('Cotizaciones Semanal'!BF17/'Cotizaciones Semanal'!BF16-1)</f>
        <v>-7.534246575342407E-3</v>
      </c>
      <c r="AF13" s="7">
        <f ca="1">('Cotizaciones Semanal'!BH17/'Cotizaciones Semanal'!BH16-1)</f>
        <v>1.5000535733419085E-2</v>
      </c>
      <c r="AG13" s="7">
        <f ca="1">('Cotizaciones Semanal'!BL17/'Cotizaciones Semanal'!BL16-1)</f>
        <v>-1.851851851851849E-2</v>
      </c>
      <c r="AH13" s="7">
        <f ca="1">('Cotizaciones Semanal'!BN17/'Cotizaciones Semanal'!BN16-1)</f>
        <v>-5.6925145674585398E-2</v>
      </c>
      <c r="AI13" s="7">
        <f ca="1">('Cotizaciones Semanal'!BP17/'Cotizaciones Semanal'!BP16-1)</f>
        <v>1.0251322751322789E-2</v>
      </c>
      <c r="AJ13" s="7">
        <f ca="1">('Cotizaciones Semanal'!BR17/'Cotizaciones Semanal'!BR16-1)</f>
        <v>-4.9586776859504078E-2</v>
      </c>
      <c r="AK13" s="7">
        <f ca="1">('Cotizaciones Semanal'!BT17/'Cotizaciones Semanal'!BT16-1)</f>
        <v>-3.0420185166344593E-2</v>
      </c>
      <c r="AL13" s="7">
        <f ca="1">('Cotizaciones Semanal'!BV17/'Cotizaciones Semanal'!BV16-1)</f>
        <v>-8.0437580437580092E-3</v>
      </c>
      <c r="AM13" s="7">
        <f ca="1">('Cotizaciones Semanal'!BX17/'Cotizaciones Semanal'!BX16-1)</f>
        <v>-2.3438947563461099E-2</v>
      </c>
      <c r="AN13" s="7">
        <f ca="1">('Cotizaciones Semanal'!BZ17/'Cotizaciones Semanal'!BZ16-1)</f>
        <v>2.3750404836446082E-2</v>
      </c>
      <c r="AO13" s="7">
        <f ca="1">('Cotizaciones Semanal'!CB17/'Cotizaciones Semanal'!CB16-1)</f>
        <v>2.1058038007190527E-2</v>
      </c>
      <c r="AP13" s="7">
        <f ca="1">('Cotizaciones Semanal'!CD17/'Cotizaciones Semanal'!CD16-1)</f>
        <v>1.6459006306722035E-2</v>
      </c>
      <c r="AQ13" s="7">
        <f ca="1">('Cotizaciones Semanal'!CF17/'Cotizaciones Semanal'!CF16-1)</f>
        <v>-2.6194668716415404E-2</v>
      </c>
      <c r="AR13" s="7">
        <f ca="1">('Cotizaciones Semanal'!CH17/'Cotizaciones Semanal'!CH16-1)</f>
        <v>-6.2437395659432404E-2</v>
      </c>
      <c r="AS13" s="7">
        <f ca="1">('Cotizaciones Semanal'!CJ17/'Cotizaciones Semanal'!CJ16-1)</f>
        <v>9.8786558805228353E-3</v>
      </c>
      <c r="AT13" s="7">
        <f ca="1">('Cotizaciones Semanal'!CL17/'Cotizaciones Semanal'!CL16-1)</f>
        <v>-4.4654009492880453E-3</v>
      </c>
      <c r="AU13" s="7">
        <f ca="1">('Cotizaciones Semanal'!CN17/'Cotizaciones Semanal'!CN16-1)</f>
        <v>1.0153429602888231E-3</v>
      </c>
      <c r="AV13" s="7">
        <f ca="1">('Cotizaciones Semanal'!CP17/'Cotizaciones Semanal'!CP16-1)</f>
        <v>-7.4926841817539724E-3</v>
      </c>
      <c r="AW13" s="7">
        <f ca="1">('Cotizaciones Semanal'!CR17/'Cotizaciones Semanal'!CR16-1)</f>
        <v>-3.6297640653356611E-3</v>
      </c>
      <c r="AX13" s="7">
        <f ca="1">('Cotizaciones Semanal'!CT17/'Cotizaciones Semanal'!CT16-1)</f>
        <v>1.797233979945223E-2</v>
      </c>
      <c r="AY13" s="7">
        <f ca="1">('Cotizaciones Semanal'!CV17/'Cotizaciones Semanal'!CV16-1)</f>
        <v>4.0228089361036279E-3</v>
      </c>
      <c r="AZ13" s="7">
        <f ca="1">('Cotizaciones Semanal'!CX17/'Cotizaciones Semanal'!CX16-1)</f>
        <v>-1.1152288446741876E-2</v>
      </c>
      <c r="BA13" s="7">
        <f ca="1">('Cotizaciones Semanal'!CZ17/'Cotizaciones Semanal'!CZ16-1)</f>
        <v>0.24273127753303969</v>
      </c>
    </row>
    <row r="14" spans="1:53" x14ac:dyDescent="0.25">
      <c r="A14" vm="971">
        <f ca="1">'Cotizaciones Semanal'!A18</f>
        <v>44683</v>
      </c>
      <c r="B14" s="7">
        <f ca="1">('Cotizaciones Semanal'!B18/'Cotizaciones Semanal'!B17-1)</f>
        <v>2.6141604222704728E-3</v>
      </c>
      <c r="C14" s="7">
        <f ca="1">('Cotizaciones Semanal'!D18/'Cotizaciones Semanal'!D17-1)</f>
        <v>-3.9143449228643545E-3</v>
      </c>
      <c r="D14" s="7">
        <f ca="1">('Cotizaciones Semanal'!F18/'Cotizaciones Semanal'!F17-1)</f>
        <v>1.3331462250911974E-2</v>
      </c>
      <c r="E14" s="7">
        <f ca="1">('Cotizaciones Semanal'!H18/'Cotizaciones Semanal'!H17-1)</f>
        <v>-1.184956208140131E-2</v>
      </c>
      <c r="F14" s="7">
        <f ca="1">('Cotizaciones Semanal'!J18/'Cotizaciones Semanal'!J17-1)</f>
        <v>-6.01046528072402E-3</v>
      </c>
      <c r="G14" s="7">
        <f ca="1">('Cotizaciones Semanal'!L18/'Cotizaciones Semanal'!L17-1)</f>
        <v>3.9941139373553813E-3</v>
      </c>
      <c r="H14" s="7">
        <f ca="1">('Cotizaciones Semanal'!N18/'Cotizaciones Semanal'!N17-1)</f>
        <v>0.10339321357285414</v>
      </c>
      <c r="I14" s="7">
        <f ca="1">('Cotizaciones Semanal'!P18/'Cotizaciones Semanal'!P17-1)</f>
        <v>5.2488994243142795E-3</v>
      </c>
      <c r="J14" s="7">
        <f ca="1">('Cotizaciones Semanal'!R18/'Cotizaciones Semanal'!R17-1)</f>
        <v>-5.8802775491003656E-3</v>
      </c>
      <c r="K14" s="7">
        <f ca="1">('Cotizaciones Semanal'!T18/'Cotizaciones Semanal'!T17-1)</f>
        <v>-2.9039783889980297E-2</v>
      </c>
      <c r="L14" s="7">
        <f ca="1">('Cotizaciones Semanal'!V18/'Cotizaciones Semanal'!V17-1)</f>
        <v>-3.7982832618025819E-2</v>
      </c>
      <c r="M14" s="7">
        <f ca="1">('Cotizaciones Semanal'!X18/'Cotizaciones Semanal'!X17-1)</f>
        <v>6.6647348594610634E-3</v>
      </c>
      <c r="N14" s="7">
        <f ca="1">('Cotizaciones Semanal'!Z18/'Cotizaciones Semanal'!Z17-1)</f>
        <v>-2.5282512928557765E-2</v>
      </c>
      <c r="O14" s="7">
        <f ca="1">('Cotizaciones Semanal'!AB18/'Cotizaciones Semanal'!AB17-1)</f>
        <v>-1.655878368207131E-2</v>
      </c>
      <c r="P14" s="7">
        <f ca="1">('Cotizaciones Semanal'!AD18/'Cotizaciones Semanal'!AD17-1)</f>
        <v>-6.4164305949008571E-2</v>
      </c>
      <c r="Q14" s="7">
        <f ca="1">('Cotizaciones Semanal'!AF18/'Cotizaciones Semanal'!AF17-1)</f>
        <v>-1.0420006412311777E-2</v>
      </c>
      <c r="R14" s="7">
        <f ca="1">('Cotizaciones Semanal'!AH18/'Cotizaciones Semanal'!AH17-1)</f>
        <v>-4.3840271877655046E-2</v>
      </c>
      <c r="S14" s="7">
        <f ca="1">('Cotizaciones Semanal'!AJ18/'Cotizaciones Semanal'!AJ17-1)</f>
        <v>-3.8961038961038974E-2</v>
      </c>
      <c r="T14" s="7">
        <f ca="1">('Cotizaciones Semanal'!AL18/'Cotizaciones Semanal'!AL17-1)</f>
        <v>-5.8496151568975696E-2</v>
      </c>
      <c r="U14" s="7">
        <f ca="1">('Cotizaciones Semanal'!AN18/'Cotizaciones Semanal'!AN17-1)</f>
        <v>-2.8529084846239283E-2</v>
      </c>
      <c r="V14" s="7">
        <f ca="1">('Cotizaciones Semanal'!AP18/'Cotizaciones Semanal'!AP17-1)</f>
        <v>-2.9460146553013322E-2</v>
      </c>
      <c r="W14" s="7">
        <f ca="1">('Cotizaciones Semanal'!AR18/'Cotizaciones Semanal'!AR17-1)</f>
        <v>-3.0901960784313731E-2</v>
      </c>
      <c r="X14" s="7">
        <f ca="1">('Cotizaciones Semanal'!AT18/'Cotizaciones Semanal'!AT17-1)</f>
        <v>-1.7582049564634938E-2</v>
      </c>
      <c r="Y14" s="7">
        <f ca="1">('Cotizaciones Semanal'!AV18/'Cotizaciones Semanal'!AV17-1)</f>
        <v>4.5475495467813598E-2</v>
      </c>
      <c r="Z14" s="7">
        <f ca="1">('Cotizaciones Semanal'!AX18/'Cotizaciones Semanal'!AX17-1)</f>
        <v>-4.7192224622030099E-2</v>
      </c>
      <c r="AA14" s="7">
        <f ca="1">('Cotizaciones Semanal'!AZ18/'Cotizaciones Semanal'!AZ17-1)</f>
        <v>-4.5152722443559057E-2</v>
      </c>
      <c r="AB14" s="7">
        <f ca="1">('Cotizaciones Semanal'!BB18/'Cotizaciones Semanal'!BB17-1)</f>
        <v>-2.3628691983122341E-2</v>
      </c>
      <c r="AC14" s="7">
        <f ca="1">('Cotizaciones Semanal'!BJ18/'Cotizaciones Semanal'!BJ17-1)</f>
        <v>-2.0809828256236673E-2</v>
      </c>
      <c r="AD14" s="7">
        <f ca="1">('Cotizaciones Semanal'!BD18/'Cotizaciones Semanal'!BD17-1)</f>
        <v>-3.0862126803086198E-2</v>
      </c>
      <c r="AE14" s="7">
        <f ca="1">('Cotizaciones Semanal'!BF18/'Cotizaciones Semanal'!BF17-1)</f>
        <v>2.3004370830448373E-4</v>
      </c>
      <c r="AF14" s="7">
        <f ca="1">('Cotizaciones Semanal'!BH18/'Cotizaciones Semanal'!BH17-1)</f>
        <v>-2.565185263380132E-2</v>
      </c>
      <c r="AG14" s="7">
        <f ca="1">('Cotizaciones Semanal'!BL18/'Cotizaciones Semanal'!BL17-1)</f>
        <v>-8.3240843507212947E-3</v>
      </c>
      <c r="AH14" s="7">
        <f ca="1">('Cotizaciones Semanal'!BN18/'Cotizaciones Semanal'!BN17-1)</f>
        <v>-1.8060836501901045E-2</v>
      </c>
      <c r="AI14" s="7">
        <f ca="1">('Cotizaciones Semanal'!BP18/'Cotizaciones Semanal'!BP17-1)</f>
        <v>6.0883797054009703E-2</v>
      </c>
      <c r="AJ14" s="7">
        <f ca="1">('Cotizaciones Semanal'!BR18/'Cotizaciones Semanal'!BR17-1)</f>
        <v>-2.6465028355387443E-2</v>
      </c>
      <c r="AK14" s="7">
        <f ca="1">('Cotizaciones Semanal'!BT18/'Cotizaciones Semanal'!BT17-1)</f>
        <v>-3.6621196222455299E-2</v>
      </c>
      <c r="AL14" s="7">
        <f ca="1">('Cotizaciones Semanal'!BV18/'Cotizaciones Semanal'!BV17-1)</f>
        <v>-2.8651746134717215E-2</v>
      </c>
      <c r="AM14" s="7">
        <f ca="1">('Cotizaciones Semanal'!BX18/'Cotizaciones Semanal'!BX17-1)</f>
        <v>9.4867659614816802E-4</v>
      </c>
      <c r="AN14" s="7">
        <f ca="1">('Cotizaciones Semanal'!BZ18/'Cotizaciones Semanal'!BZ17-1)</f>
        <v>-9.4906675102812699E-4</v>
      </c>
      <c r="AO14" s="7">
        <f ca="1">('Cotizaciones Semanal'!CB18/'Cotizaciones Semanal'!CB17-1)</f>
        <v>1.8988933601609581E-2</v>
      </c>
      <c r="AP14" s="7">
        <f ca="1">('Cotizaciones Semanal'!CD18/'Cotizaciones Semanal'!CD17-1)</f>
        <v>8.6410411622275252E-3</v>
      </c>
      <c r="AQ14" s="7">
        <f ca="1">('Cotizaciones Semanal'!CF18/'Cotizaciones Semanal'!CF17-1)</f>
        <v>-6.4563112588381655E-2</v>
      </c>
      <c r="AR14" s="7">
        <f ca="1">('Cotizaciones Semanal'!CH18/'Cotizaciones Semanal'!CH17-1)</f>
        <v>-5.2706552706552778E-2</v>
      </c>
      <c r="AS14" s="7">
        <f ca="1">('Cotizaciones Semanal'!CJ18/'Cotizaciones Semanal'!CJ17-1)</f>
        <v>5.6227374258646101E-3</v>
      </c>
      <c r="AT14" s="7">
        <f ca="1">('Cotizaciones Semanal'!CL18/'Cotizaciones Semanal'!CL17-1)</f>
        <v>-1.0225526175465016E-2</v>
      </c>
      <c r="AU14" s="7">
        <f ca="1">('Cotizaciones Semanal'!CN18/'Cotizaciones Semanal'!CN17-1)</f>
        <v>-5.4096697847402231E-3</v>
      </c>
      <c r="AV14" s="7">
        <f ca="1">('Cotizaciones Semanal'!CP18/'Cotizaciones Semanal'!CP17-1)</f>
        <v>-1.3575686884396032E-2</v>
      </c>
      <c r="AW14" s="7">
        <f ca="1">('Cotizaciones Semanal'!CR18/'Cotizaciones Semanal'!CR17-1)</f>
        <v>-1.3731259632899007E-2</v>
      </c>
      <c r="AX14" s="7">
        <f ca="1">('Cotizaciones Semanal'!CT18/'Cotizaciones Semanal'!CT17-1)</f>
        <v>-6.2037222333398701E-3</v>
      </c>
      <c r="AY14" s="7">
        <f ca="1">('Cotizaciones Semanal'!CV18/'Cotizaciones Semanal'!CV17-1)</f>
        <v>-1.0113976737854413E-3</v>
      </c>
      <c r="AZ14" s="7">
        <f ca="1">('Cotizaciones Semanal'!CX18/'Cotizaciones Semanal'!CX17-1)</f>
        <v>1.7685905988730877E-2</v>
      </c>
      <c r="BA14" s="7">
        <f ca="1">('Cotizaciones Semanal'!CZ18/'Cotizaciones Semanal'!CZ17-1)</f>
        <v>0.18397731300957099</v>
      </c>
    </row>
    <row r="15" spans="1:53" x14ac:dyDescent="0.25">
      <c r="A15" vm="1026">
        <f ca="1">'Cotizaciones Semanal'!A19</f>
        <v>44690</v>
      </c>
      <c r="B15" s="7">
        <f ca="1">('Cotizaciones Semanal'!B19/'Cotizaciones Semanal'!B18-1)</f>
        <v>-7.2155607678087152E-3</v>
      </c>
      <c r="C15" s="7">
        <f ca="1">('Cotizaciones Semanal'!D19/'Cotizaciones Semanal'!D18-1)</f>
        <v>-9.0923100631838949E-3</v>
      </c>
      <c r="D15" s="7">
        <f ca="1">('Cotizaciones Semanal'!F19/'Cotizaciones Semanal'!F18-1)</f>
        <v>-1.0801828001661629E-2</v>
      </c>
      <c r="E15" s="7">
        <f ca="1">('Cotizaciones Semanal'!H19/'Cotizaciones Semanal'!H18-1)</f>
        <v>2.9979144942648972E-3</v>
      </c>
      <c r="F15" s="7">
        <f ca="1">('Cotizaciones Semanal'!J19/'Cotizaciones Semanal'!J18-1)</f>
        <v>-3.3506438073557465E-2</v>
      </c>
      <c r="G15" s="7">
        <f ca="1">('Cotizaciones Semanal'!L19/'Cotizaciones Semanal'!L18-1)</f>
        <v>-2.5335008375209411E-2</v>
      </c>
      <c r="H15" s="7">
        <f ca="1">('Cotizaciones Semanal'!N19/'Cotizaciones Semanal'!N18-1)</f>
        <v>-2.5808007718282733E-2</v>
      </c>
      <c r="I15" s="7">
        <f ca="1">('Cotizaciones Semanal'!P19/'Cotizaciones Semanal'!P18-1)</f>
        <v>-6.0636685194542794E-3</v>
      </c>
      <c r="J15" s="7">
        <f ca="1">('Cotizaciones Semanal'!R19/'Cotizaciones Semanal'!R18-1)</f>
        <v>-2.4133443747781924E-2</v>
      </c>
      <c r="K15" s="7">
        <f ca="1">('Cotizaciones Semanal'!T19/'Cotizaciones Semanal'!T18-1)</f>
        <v>-3.6863736958583693E-2</v>
      </c>
      <c r="L15" s="7">
        <f ca="1">('Cotizaciones Semanal'!V19/'Cotizaciones Semanal'!V18-1)</f>
        <v>-3.8813294668748499E-2</v>
      </c>
      <c r="M15" s="7">
        <f ca="1">('Cotizaciones Semanal'!X19/'Cotizaciones Semanal'!X18-1)</f>
        <v>-3.4830166954519348E-2</v>
      </c>
      <c r="N15" s="7">
        <f ca="1">('Cotizaciones Semanal'!Z19/'Cotizaciones Semanal'!Z18-1)</f>
        <v>4.3820003930045148E-2</v>
      </c>
      <c r="O15" s="7">
        <f ca="1">('Cotizaciones Semanal'!AB19/'Cotizaciones Semanal'!AB18-1)</f>
        <v>6.2758303995100739E-3</v>
      </c>
      <c r="P15" s="7">
        <f ca="1">('Cotizaciones Semanal'!AD19/'Cotizaciones Semanal'!AD18-1)</f>
        <v>-1.7859845618283576E-2</v>
      </c>
      <c r="Q15" s="7">
        <f ca="1">('Cotizaciones Semanal'!AF19/'Cotizaciones Semanal'!AF18-1)</f>
        <v>-8.4237809816943843E-3</v>
      </c>
      <c r="R15" s="7">
        <f ca="1">('Cotizaciones Semanal'!AH19/'Cotizaciones Semanal'!AH18-1)</f>
        <v>-1.9193175759730008E-2</v>
      </c>
      <c r="S15" s="7">
        <f ca="1">('Cotizaciones Semanal'!AJ19/'Cotizaciones Semanal'!AJ18-1)</f>
        <v>-1.4831905075807228E-3</v>
      </c>
      <c r="T15" s="7">
        <f ca="1">('Cotizaciones Semanal'!AL19/'Cotizaciones Semanal'!AL18-1)</f>
        <v>1.7859388756131356E-2</v>
      </c>
      <c r="U15" s="7">
        <f ca="1">('Cotizaciones Semanal'!AN19/'Cotizaciones Semanal'!AN18-1)</f>
        <v>-2.5553012967200583E-2</v>
      </c>
      <c r="V15" s="7">
        <f ca="1">('Cotizaciones Semanal'!AP19/'Cotizaciones Semanal'!AP18-1)</f>
        <v>-1.1402157164869142E-2</v>
      </c>
      <c r="W15" s="7">
        <f ca="1">('Cotizaciones Semanal'!AR19/'Cotizaciones Semanal'!AR18-1)</f>
        <v>8.5788280997085575E-3</v>
      </c>
      <c r="X15" s="7">
        <f ca="1">('Cotizaciones Semanal'!AT19/'Cotizaciones Semanal'!AT18-1)</f>
        <v>-3.3066303050963142E-2</v>
      </c>
      <c r="Y15" s="7">
        <f ca="1">('Cotizaciones Semanal'!AV19/'Cotizaciones Semanal'!AV18-1)</f>
        <v>-1.939750183688449E-2</v>
      </c>
      <c r="Z15" s="7">
        <f ca="1">('Cotizaciones Semanal'!AX19/'Cotizaciones Semanal'!AX18-1)</f>
        <v>1.3714156182704329E-2</v>
      </c>
      <c r="AA15" s="7">
        <f ca="1">('Cotizaciones Semanal'!AZ19/'Cotizaciones Semanal'!AZ18-1)</f>
        <v>-3.5350023180343082E-2</v>
      </c>
      <c r="AB15" s="7">
        <f ca="1">('Cotizaciones Semanal'!BB19/'Cotizaciones Semanal'!BB18-1)</f>
        <v>1.694036300777868E-2</v>
      </c>
      <c r="AC15" s="7">
        <f ca="1">('Cotizaciones Semanal'!BJ19/'Cotizaciones Semanal'!BJ18-1)</f>
        <v>-5.2490078094993287E-3</v>
      </c>
      <c r="AD15" s="7">
        <f ca="1">('Cotizaciones Semanal'!BD19/'Cotizaciones Semanal'!BD18-1)</f>
        <v>-1.0211145725164461E-2</v>
      </c>
      <c r="AE15" s="7">
        <f ca="1">('Cotizaciones Semanal'!BF19/'Cotizaciones Semanal'!BF18-1)</f>
        <v>-8.0496780128793688E-3</v>
      </c>
      <c r="AF15" s="7">
        <f ca="1">('Cotizaciones Semanal'!BH19/'Cotizaciones Semanal'!BH18-1)</f>
        <v>-5.3087757313110551E-3</v>
      </c>
      <c r="AG15" s="7">
        <f ca="1">('Cotizaciones Semanal'!BL19/'Cotizaciones Semanal'!BL18-1)</f>
        <v>-3.7772803581421432E-2</v>
      </c>
      <c r="AH15" s="7">
        <f ca="1">('Cotizaciones Semanal'!BN19/'Cotizaciones Semanal'!BN18-1)</f>
        <v>-6.0019361084220679E-2</v>
      </c>
      <c r="AI15" s="7">
        <f ca="1">('Cotizaciones Semanal'!BP19/'Cotizaciones Semanal'!BP18-1)</f>
        <v>-1.4193150262264642E-2</v>
      </c>
      <c r="AJ15" s="7">
        <f ca="1">('Cotizaciones Semanal'!BR19/'Cotizaciones Semanal'!BR18-1)</f>
        <v>-1.9417475728155331E-2</v>
      </c>
      <c r="AK15" s="7">
        <f ca="1">('Cotizaciones Semanal'!BT19/'Cotizaciones Semanal'!BT18-1)</f>
        <v>-2.1348436989434783E-2</v>
      </c>
      <c r="AL15" s="7">
        <f ca="1">('Cotizaciones Semanal'!BV19/'Cotizaciones Semanal'!BV18-1)</f>
        <v>4.8975957257346714E-3</v>
      </c>
      <c r="AM15" s="7">
        <f ca="1">('Cotizaciones Semanal'!BX19/'Cotizaciones Semanal'!BX18-1)</f>
        <v>-1.3268884465927444E-2</v>
      </c>
      <c r="AN15" s="7">
        <f ca="1">('Cotizaciones Semanal'!BZ19/'Cotizaciones Semanal'!BZ18-1)</f>
        <v>1.351066075575269E-2</v>
      </c>
      <c r="AO15" s="7">
        <f ca="1">('Cotizaciones Semanal'!CB19/'Cotizaciones Semanal'!CB18-1)</f>
        <v>6.1705541157595079E-3</v>
      </c>
      <c r="AP15" s="7">
        <f ca="1">('Cotizaciones Semanal'!CD19/'Cotizaciones Semanal'!CD18-1)</f>
        <v>1.843933324331215E-2</v>
      </c>
      <c r="AQ15" s="7">
        <f ca="1">('Cotizaciones Semanal'!CF19/'Cotizaciones Semanal'!CF18-1)</f>
        <v>-0.17506794440884277</v>
      </c>
      <c r="AR15" s="7">
        <f ca="1">('Cotizaciones Semanal'!CH19/'Cotizaciones Semanal'!CH18-1)</f>
        <v>-3.7593984962406068E-2</v>
      </c>
      <c r="AS15" s="7">
        <f ca="1">('Cotizaciones Semanal'!CJ19/'Cotizaciones Semanal'!CJ18-1)</f>
        <v>-1.0493259803921573E-2</v>
      </c>
      <c r="AT15" s="7">
        <f ca="1">('Cotizaciones Semanal'!CL19/'Cotizaciones Semanal'!CL18-1)</f>
        <v>1.2707970210743103E-2</v>
      </c>
      <c r="AU15" s="7">
        <f ca="1">('Cotizaciones Semanal'!CN19/'Cotizaciones Semanal'!CN18-1)</f>
        <v>8.0075542965061253E-3</v>
      </c>
      <c r="AV15" s="7">
        <f ca="1">('Cotizaciones Semanal'!CP19/'Cotizaciones Semanal'!CP18-1)</f>
        <v>1.248152405977998E-2</v>
      </c>
      <c r="AW15" s="7">
        <f ca="1">('Cotizaciones Semanal'!CR19/'Cotizaciones Semanal'!CR18-1)</f>
        <v>1.5698252592697859E-2</v>
      </c>
      <c r="AX15" s="7">
        <f ca="1">('Cotizaciones Semanal'!CT19/'Cotizaciones Semanal'!CT18-1)</f>
        <v>-1.4655210990289547E-2</v>
      </c>
      <c r="AY15" s="7">
        <f ca="1">('Cotizaciones Semanal'!CV19/'Cotizaciones Semanal'!CV18-1)</f>
        <v>-2.9204470230909108E-3</v>
      </c>
      <c r="AZ15" s="7">
        <f ca="1">('Cotizaciones Semanal'!CX19/'Cotizaciones Semanal'!CX18-1)</f>
        <v>1.1830737161802274E-2</v>
      </c>
      <c r="BA15" s="7">
        <f ca="1">('Cotizaciones Semanal'!CZ19/'Cotizaciones Semanal'!CZ18-1)</f>
        <v>-9.6107784431137655E-2</v>
      </c>
    </row>
    <row r="16" spans="1:53" x14ac:dyDescent="0.25">
      <c r="A16" vm="1081">
        <f ca="1">'Cotizaciones Semanal'!A20</f>
        <v>44697</v>
      </c>
      <c r="B16" s="7">
        <f ca="1">('Cotizaciones Semanal'!B20/'Cotizaciones Semanal'!B19-1)</f>
        <v>-1.2426139297880057E-2</v>
      </c>
      <c r="C16" s="7">
        <f ca="1">('Cotizaciones Semanal'!D20/'Cotizaciones Semanal'!D19-1)</f>
        <v>9.1757387247279887E-3</v>
      </c>
      <c r="D16" s="7">
        <f ca="1">('Cotizaciones Semanal'!F20/'Cotizaciones Semanal'!F19-1)</f>
        <v>4.3399132017358788E-3</v>
      </c>
      <c r="E16" s="7">
        <f ca="1">('Cotizaciones Semanal'!H20/'Cotizaciones Semanal'!H19-1)</f>
        <v>-8.1221572449642676E-2</v>
      </c>
      <c r="F16" s="7">
        <f ca="1">('Cotizaciones Semanal'!J20/'Cotizaciones Semanal'!J19-1)</f>
        <v>-3.5330487266303612E-2</v>
      </c>
      <c r="G16" s="7">
        <f ca="1">('Cotizaciones Semanal'!L20/'Cotizaciones Semanal'!L19-1)</f>
        <v>-3.6090225563909728E-2</v>
      </c>
      <c r="H16" s="7">
        <f ca="1">('Cotizaciones Semanal'!N20/'Cotizaciones Semanal'!N19-1)</f>
        <v>1.2255508789304148E-2</v>
      </c>
      <c r="I16" s="7">
        <f ca="1">('Cotizaciones Semanal'!P20/'Cotizaciones Semanal'!P19-1)</f>
        <v>-1.6776817488561191E-2</v>
      </c>
      <c r="J16" s="7">
        <f ca="1">('Cotizaciones Semanal'!R20/'Cotizaciones Semanal'!R19-1)</f>
        <v>-8.4858770760087854E-4</v>
      </c>
      <c r="K16" s="7">
        <f ca="1">('Cotizaciones Semanal'!T20/'Cotizaciones Semanal'!T19-1)</f>
        <v>-7.8190651260504174E-2</v>
      </c>
      <c r="L16" s="7">
        <f ca="1">('Cotizaciones Semanal'!V20/'Cotizaciones Semanal'!V19-1)</f>
        <v>-1.7173358087723467E-2</v>
      </c>
      <c r="M16" s="7">
        <f ca="1">('Cotizaciones Semanal'!X20/'Cotizaciones Semanal'!X19-1)</f>
        <v>-1.8192663286608957E-2</v>
      </c>
      <c r="N16" s="7">
        <f ca="1">('Cotizaciones Semanal'!Z20/'Cotizaciones Semanal'!Z19-1)</f>
        <v>9.412650602409478E-4</v>
      </c>
      <c r="O16" s="7">
        <f ca="1">('Cotizaciones Semanal'!AB20/'Cotizaciones Semanal'!AB19-1)</f>
        <v>1.3538180711895498E-2</v>
      </c>
      <c r="P16" s="7">
        <f ca="1">('Cotizaciones Semanal'!AD20/'Cotizaciones Semanal'!AD19-1)</f>
        <v>5.2704576976421613E-2</v>
      </c>
      <c r="Q16" s="7">
        <f ca="1">('Cotizaciones Semanal'!AF20/'Cotizaciones Semanal'!AF19-1)</f>
        <v>4.9011599411861173E-3</v>
      </c>
      <c r="R16" s="7">
        <f ca="1">('Cotizaciones Semanal'!AH20/'Cotizaciones Semanal'!AH19-1)</f>
        <v>9.0596122485964159E-4</v>
      </c>
      <c r="S16" s="7">
        <f ca="1">('Cotizaciones Semanal'!AJ20/'Cotizaciones Semanal'!AJ19-1)</f>
        <v>3.7960059415744762E-3</v>
      </c>
      <c r="T16" s="7">
        <f ca="1">('Cotizaciones Semanal'!AL20/'Cotizaciones Semanal'!AL19-1)</f>
        <v>-4.4606450018534693E-2</v>
      </c>
      <c r="U16" s="7">
        <f ca="1">('Cotizaciones Semanal'!AN20/'Cotizaciones Semanal'!AN19-1)</f>
        <v>1.9178082191780854E-2</v>
      </c>
      <c r="V16" s="7">
        <f ca="1">('Cotizaciones Semanal'!AP20/'Cotizaciones Semanal'!AP19-1)</f>
        <v>6.2344139650871711E-4</v>
      </c>
      <c r="W16" s="7">
        <f ca="1">('Cotizaciones Semanal'!AR20/'Cotizaciones Semanal'!AR19-1)</f>
        <v>-3.2097576632972302E-4</v>
      </c>
      <c r="X16" s="7">
        <f ca="1">('Cotizaciones Semanal'!AT20/'Cotizaciones Semanal'!AT19-1)</f>
        <v>6.3458487572713995E-3</v>
      </c>
      <c r="Y16" s="7">
        <f ca="1">('Cotizaciones Semanal'!AV20/'Cotizaciones Semanal'!AV19-1)</f>
        <v>2.892252360257741E-2</v>
      </c>
      <c r="Z16" s="7">
        <f ca="1">('Cotizaciones Semanal'!AX20/'Cotizaciones Semanal'!AX19-1)</f>
        <v>-3.1753130590339906E-2</v>
      </c>
      <c r="AA16" s="7">
        <f ca="1">('Cotizaciones Semanal'!AZ20/'Cotizaciones Semanal'!AZ19-1)</f>
        <v>3.268052384957354E-2</v>
      </c>
      <c r="AB16" s="7">
        <f ca="1">('Cotizaciones Semanal'!BB20/'Cotizaciones Semanal'!BB19-1)</f>
        <v>-7.9891211966683917E-3</v>
      </c>
      <c r="AC16" s="7">
        <f ca="1">('Cotizaciones Semanal'!BJ20/'Cotizaciones Semanal'!BJ19-1)</f>
        <v>4.2857142857142927E-2</v>
      </c>
      <c r="AD16" s="7">
        <f ca="1">('Cotizaciones Semanal'!BD20/'Cotizaciones Semanal'!BD19-1)</f>
        <v>-8.0433642245147929E-3</v>
      </c>
      <c r="AE16" s="7">
        <f ca="1">('Cotizaciones Semanal'!BF20/'Cotizaciones Semanal'!BF19-1)</f>
        <v>3.2460004637142603E-3</v>
      </c>
      <c r="AF16" s="7">
        <f ca="1">('Cotizaciones Semanal'!BH20/'Cotizaciones Semanal'!BH19-1)</f>
        <v>6.7530770068622292E-3</v>
      </c>
      <c r="AG16" s="7">
        <f ca="1">('Cotizaciones Semanal'!BL20/'Cotizaciones Semanal'!BL19-1)</f>
        <v>1.890084326839192E-2</v>
      </c>
      <c r="AH16" s="7">
        <f ca="1">('Cotizaciones Semanal'!BN20/'Cotizaciones Semanal'!BN19-1)</f>
        <v>3.3470648815653981E-2</v>
      </c>
      <c r="AI16" s="7">
        <f ca="1">('Cotizaciones Semanal'!BP20/'Cotizaciones Semanal'!BP19-1)</f>
        <v>1.0328638497652642E-2</v>
      </c>
      <c r="AJ16" s="7">
        <f ca="1">('Cotizaciones Semanal'!BR20/'Cotizaciones Semanal'!BR19-1)</f>
        <v>2.851485148514854E-2</v>
      </c>
      <c r="AK16" s="7">
        <f ca="1">('Cotizaciones Semanal'!BT20/'Cotizaciones Semanal'!BT19-1)</f>
        <v>8.4140233722871383E-2</v>
      </c>
      <c r="AL16" s="7">
        <f ca="1">('Cotizaciones Semanal'!BV20/'Cotizaciones Semanal'!BV19-1)</f>
        <v>-2.6140894993354036E-2</v>
      </c>
      <c r="AM16" s="7">
        <f ca="1">('Cotizaciones Semanal'!BX20/'Cotizaciones Semanal'!BX19-1)</f>
        <v>1.4311785611372807E-2</v>
      </c>
      <c r="AN16" s="7">
        <f ca="1">('Cotizaciones Semanal'!BZ20/'Cotizaciones Semanal'!BZ19-1)</f>
        <v>-1.416371589252241E-2</v>
      </c>
      <c r="AO16" s="7">
        <f ca="1">('Cotizaciones Semanal'!CB20/'Cotizaciones Semanal'!CB19-1)</f>
        <v>-1.803017294247522E-2</v>
      </c>
      <c r="AP16" s="7">
        <f ca="1">('Cotizaciones Semanal'!CD20/'Cotizaciones Semanal'!CD19-1)</f>
        <v>-1.4127872716558687E-2</v>
      </c>
      <c r="AQ16" s="7">
        <f ca="1">('Cotizaciones Semanal'!CF20/'Cotizaciones Semanal'!CF19-1)</f>
        <v>-2.212599544794025E-2</v>
      </c>
      <c r="AR16" s="7">
        <f ca="1">('Cotizaciones Semanal'!CH20/'Cotizaciones Semanal'!CH19-1)</f>
        <v>-7.03125E-2</v>
      </c>
      <c r="AS16" s="7">
        <f ca="1">('Cotizaciones Semanal'!CJ20/'Cotizaciones Semanal'!CJ19-1)</f>
        <v>-1.0372319838996891E-2</v>
      </c>
      <c r="AT16" s="7">
        <f ca="1">('Cotizaciones Semanal'!CL20/'Cotizaciones Semanal'!CL19-1)</f>
        <v>-8.7933408436600136E-3</v>
      </c>
      <c r="AU16" s="7">
        <f ca="1">('Cotizaciones Semanal'!CN20/'Cotizaciones Semanal'!CN19-1)</f>
        <v>-3.2974856671788011E-3</v>
      </c>
      <c r="AV16" s="7">
        <f ca="1">('Cotizaciones Semanal'!CP20/'Cotizaciones Semanal'!CP19-1)</f>
        <v>-1.135442011354415E-2</v>
      </c>
      <c r="AW16" s="7">
        <f ca="1">('Cotizaciones Semanal'!CR20/'Cotizaciones Semanal'!CR19-1)</f>
        <v>-3.1470732219037734E-3</v>
      </c>
      <c r="AX16" s="7">
        <f ca="1">('Cotizaciones Semanal'!CT20/'Cotizaciones Semanal'!CT19-1)</f>
        <v>-1.6848702286609729E-2</v>
      </c>
      <c r="AY16" s="7">
        <f ca="1">('Cotizaciones Semanal'!CV20/'Cotizaciones Semanal'!CV19-1)</f>
        <v>3.9053346871931183E-5</v>
      </c>
      <c r="AZ16" s="7">
        <f ca="1">('Cotizaciones Semanal'!CX20/'Cotizaciones Semanal'!CX19-1)</f>
        <v>1.2526122792122507E-4</v>
      </c>
      <c r="BA16" s="7">
        <f ca="1">('Cotizaciones Semanal'!CZ20/'Cotizaciones Semanal'!CZ19-1)</f>
        <v>-4.3723087114938775E-2</v>
      </c>
    </row>
    <row r="17" spans="1:53" x14ac:dyDescent="0.25">
      <c r="A17" vm="1135">
        <f ca="1">'Cotizaciones Semanal'!A21</f>
        <v>44704</v>
      </c>
      <c r="B17" s="7">
        <f ca="1">('Cotizaciones Semanal'!B21/'Cotizaciones Semanal'!B20-1)</f>
        <v>6.325527551680743E-2</v>
      </c>
      <c r="C17" s="7">
        <f ca="1">('Cotizaciones Semanal'!D21/'Cotizaciones Semanal'!D20-1)</f>
        <v>3.2670673447372511E-2</v>
      </c>
      <c r="D17" s="7">
        <f ca="1">('Cotizaciones Semanal'!F21/'Cotizaciones Semanal'!F20-1)</f>
        <v>5.0599386674101021E-2</v>
      </c>
      <c r="E17" s="7">
        <f ca="1">('Cotizaciones Semanal'!H21/'Cotizaciones Semanal'!H20-1)</f>
        <v>6.0820367751060811E-2</v>
      </c>
      <c r="F17" s="7">
        <f ca="1">('Cotizaciones Semanal'!J21/'Cotizaciones Semanal'!J20-1)</f>
        <v>7.9352968106210842E-2</v>
      </c>
      <c r="G17" s="7">
        <f ca="1">('Cotizaciones Semanal'!L21/'Cotizaciones Semanal'!L20-1)</f>
        <v>6.3851125473590509E-2</v>
      </c>
      <c r="H17" s="7">
        <f ca="1">('Cotizaciones Semanal'!N21/'Cotizaciones Semanal'!N20-1)</f>
        <v>8.2670906200318139E-2</v>
      </c>
      <c r="I17" s="7">
        <f ca="1">('Cotizaciones Semanal'!P21/'Cotizaciones Semanal'!P20-1)</f>
        <v>3.7917959324370809E-2</v>
      </c>
      <c r="J17" s="7">
        <f ca="1">('Cotizaciones Semanal'!R21/'Cotizaciones Semanal'!R20-1)</f>
        <v>5.9936908517350229E-2</v>
      </c>
      <c r="K17" s="7">
        <f ca="1">('Cotizaciones Semanal'!T21/'Cotizaciones Semanal'!T20-1)</f>
        <v>9.5078698098425951E-2</v>
      </c>
      <c r="L17" s="7">
        <f ca="1">('Cotizaciones Semanal'!V21/'Cotizaciones Semanal'!V20-1)</f>
        <v>5.8323494687130939E-2</v>
      </c>
      <c r="M17" s="7">
        <f ca="1">('Cotizaciones Semanal'!X21/'Cotizaciones Semanal'!X20-1)</f>
        <v>8.0498177399756843E-2</v>
      </c>
      <c r="N17" s="7">
        <f ca="1">('Cotizaciones Semanal'!Z21/'Cotizaciones Semanal'!Z20-1)</f>
        <v>3.1220613127703523E-2</v>
      </c>
      <c r="O17" s="7">
        <f ca="1">('Cotizaciones Semanal'!AB21/'Cotizaciones Semanal'!AB20-1)</f>
        <v>6.4835659612787033E-2</v>
      </c>
      <c r="P17" s="7">
        <f ca="1">('Cotizaciones Semanal'!AD21/'Cotizaciones Semanal'!AD20-1)</f>
        <v>4.4649392475479388E-2</v>
      </c>
      <c r="Q17" s="7">
        <f ca="1">('Cotizaciones Semanal'!AF21/'Cotizaciones Semanal'!AF20-1)</f>
        <v>1.5769793529507359E-2</v>
      </c>
      <c r="R17" s="7">
        <f ca="1">('Cotizaciones Semanal'!AH21/'Cotizaciones Semanal'!AH20-1)</f>
        <v>2.7878349022447457E-2</v>
      </c>
      <c r="S17" s="7">
        <f ca="1">('Cotizaciones Semanal'!AJ21/'Cotizaciones Semanal'!AJ20-1)</f>
        <v>3.0253206182176751E-2</v>
      </c>
      <c r="T17" s="7">
        <f ca="1">('Cotizaciones Semanal'!AL21/'Cotizaciones Semanal'!AL20-1)</f>
        <v>1.9270563890326109E-2</v>
      </c>
      <c r="U17" s="7">
        <f ca="1">('Cotizaciones Semanal'!AN21/'Cotizaciones Semanal'!AN20-1)</f>
        <v>4.80030721966207E-3</v>
      </c>
      <c r="V17" s="7">
        <f ca="1">('Cotizaciones Semanal'!AP21/'Cotizaciones Semanal'!AP20-1)</f>
        <v>2.8193146417445414E-2</v>
      </c>
      <c r="W17" s="7">
        <f ca="1">('Cotizaciones Semanal'!AR21/'Cotizaciones Semanal'!AR20-1)</f>
        <v>2.5204687750842947E-2</v>
      </c>
      <c r="X17" s="7">
        <f ca="1">('Cotizaciones Semanal'!AT21/'Cotizaciones Semanal'!AT20-1)</f>
        <v>-1.2086179716237599E-2</v>
      </c>
      <c r="Y17" s="7">
        <f ca="1">('Cotizaciones Semanal'!AV21/'Cotizaciones Semanal'!AV20-1)</f>
        <v>3.0585493737256275E-2</v>
      </c>
      <c r="Z17" s="7">
        <f ca="1">('Cotizaciones Semanal'!AX21/'Cotizaciones Semanal'!AX20-1)</f>
        <v>3.1870669745958535E-2</v>
      </c>
      <c r="AA17" s="7">
        <f ca="1">('Cotizaciones Semanal'!AZ21/'Cotizaciones Semanal'!AZ20-1)</f>
        <v>1.3961605584640324E-3</v>
      </c>
      <c r="AB17" s="7">
        <f ca="1">('Cotizaciones Semanal'!BB21/'Cotizaciones Semanal'!BB20-1)</f>
        <v>5.9115832762165921E-2</v>
      </c>
      <c r="AC17" s="7">
        <f ca="1">('Cotizaciones Semanal'!BJ21/'Cotizaciones Semanal'!BJ20-1)</f>
        <v>-1.5426385289398992E-2</v>
      </c>
      <c r="AD17" s="7">
        <f ca="1">('Cotizaciones Semanal'!BD21/'Cotizaciones Semanal'!BD20-1)</f>
        <v>2.3444385686585578E-2</v>
      </c>
      <c r="AE17" s="7">
        <f ca="1">('Cotizaciones Semanal'!BF21/'Cotizaciones Semanal'!BF20-1)</f>
        <v>3.9288190432170023E-2</v>
      </c>
      <c r="AF17" s="7">
        <f ca="1">('Cotizaciones Semanal'!BH21/'Cotizaciones Semanal'!BH20-1)</f>
        <v>1.6444877204370822E-2</v>
      </c>
      <c r="AG17" s="7">
        <f ca="1">('Cotizaciones Semanal'!BL21/'Cotizaciones Semanal'!BL20-1)</f>
        <v>5.4223744292236642E-3</v>
      </c>
      <c r="AH17" s="7">
        <f ca="1">('Cotizaciones Semanal'!BN21/'Cotizaciones Semanal'!BN20-1)</f>
        <v>1.4449427005480686E-2</v>
      </c>
      <c r="AI17" s="7">
        <f ca="1">('Cotizaciones Semanal'!BP21/'Cotizaciones Semanal'!BP20-1)</f>
        <v>4.6158612143742284E-2</v>
      </c>
      <c r="AJ17" s="7">
        <f ca="1">('Cotizaciones Semanal'!BR21/'Cotizaciones Semanal'!BR20-1)</f>
        <v>8.0862533692722671E-3</v>
      </c>
      <c r="AK17" s="7">
        <f ca="1">('Cotizaciones Semanal'!BT21/'Cotizaciones Semanal'!BT20-1)</f>
        <v>6.3443178318447924E-2</v>
      </c>
      <c r="AL17" s="7">
        <f ca="1">('Cotizaciones Semanal'!BV21/'Cotizaciones Semanal'!BV20-1)</f>
        <v>2.4112829845313932E-2</v>
      </c>
      <c r="AM17" s="7">
        <f ca="1">('Cotizaciones Semanal'!BX21/'Cotizaciones Semanal'!BX20-1)</f>
        <v>1.5814393939393989E-2</v>
      </c>
      <c r="AN17" s="7">
        <f ca="1">('Cotizaciones Semanal'!BZ21/'Cotizaciones Semanal'!BZ20-1)</f>
        <v>-1.5529262624128459E-2</v>
      </c>
      <c r="AO17" s="7">
        <f ca="1">('Cotizaciones Semanal'!CB21/'Cotizaciones Semanal'!CB20-1)</f>
        <v>-1.0242318261303951E-2</v>
      </c>
      <c r="AP17" s="7">
        <f ca="1">('Cotizaciones Semanal'!CD21/'Cotizaciones Semanal'!CD20-1)</f>
        <v>8.8163655653694661E-4</v>
      </c>
      <c r="AQ17" s="7">
        <f ca="1">('Cotizaciones Semanal'!CF21/'Cotizaciones Semanal'!CF20-1)</f>
        <v>-1.2151893338613329E-2</v>
      </c>
      <c r="AR17" s="7">
        <f ca="1">('Cotizaciones Semanal'!CH21/'Cotizaciones Semanal'!CH20-1)</f>
        <v>7.5630252100840289E-2</v>
      </c>
      <c r="AS17" s="7">
        <f ca="1">('Cotizaciones Semanal'!CJ21/'Cotizaciones Semanal'!CJ20-1)</f>
        <v>-5.7880328509972712E-3</v>
      </c>
      <c r="AT17" s="7">
        <f ca="1">('Cotizaciones Semanal'!CL21/'Cotizaciones Semanal'!CL20-1)</f>
        <v>3.5359116022100068E-3</v>
      </c>
      <c r="AU17" s="7">
        <f ca="1">('Cotizaciones Semanal'!CN21/'Cotizaciones Semanal'!CN20-1)</f>
        <v>-2.2557238993947681E-3</v>
      </c>
      <c r="AV17" s="7">
        <f ca="1">('Cotizaciones Semanal'!CP21/'Cotizaciones Semanal'!CP20-1)</f>
        <v>7.6456111566858276E-3</v>
      </c>
      <c r="AW17" s="7">
        <f ca="1">('Cotizaciones Semanal'!CR21/'Cotizaciones Semanal'!CR20-1)</f>
        <v>-3.6480987792898434E-3</v>
      </c>
      <c r="AX17" s="7">
        <f ca="1">('Cotizaciones Semanal'!CT21/'Cotizaciones Semanal'!CT20-1)</f>
        <v>2.0601889276393281E-2</v>
      </c>
      <c r="AY17" s="7">
        <f ca="1">('Cotizaciones Semanal'!CV21/'Cotizaciones Semanal'!CV20-1)</f>
        <v>-1.3511930331550071E-2</v>
      </c>
      <c r="AZ17" s="7">
        <f ca="1">('Cotizaciones Semanal'!CX21/'Cotizaciones Semanal'!CX20-1)</f>
        <v>3.0746323606514192E-3</v>
      </c>
      <c r="BA17" s="7">
        <f ca="1">('Cotizaciones Semanal'!CZ21/'Cotizaciones Semanal'!CZ20-1)</f>
        <v>1.9397298233460258E-2</v>
      </c>
    </row>
    <row r="18" spans="1:53" x14ac:dyDescent="0.25">
      <c r="A18" vm="1189">
        <f ca="1">'Cotizaciones Semanal'!A22</f>
        <v>44712</v>
      </c>
      <c r="B18" s="7">
        <f ca="1">('Cotizaciones Semanal'!B22/'Cotizaciones Semanal'!B21-1)</f>
        <v>-1.0073445146276838E-2</v>
      </c>
      <c r="C18" s="7">
        <f ca="1">('Cotizaciones Semanal'!D22/'Cotizaciones Semanal'!D21-1)</f>
        <v>-3.1338606178182515E-2</v>
      </c>
      <c r="D18" s="7">
        <f ca="1">('Cotizaciones Semanal'!F22/'Cotizaciones Semanal'!F21-1)</f>
        <v>-1.3533236035558005E-2</v>
      </c>
      <c r="E18" s="7">
        <f ca="1">('Cotizaciones Semanal'!H22/'Cotizaciones Semanal'!H21-1)</f>
        <v>-1.5733333333333377E-2</v>
      </c>
      <c r="F18" s="7">
        <f ca="1">('Cotizaciones Semanal'!J22/'Cotizaciones Semanal'!J21-1)</f>
        <v>-1.0391630142796537E-2</v>
      </c>
      <c r="G18" s="7">
        <f ca="1">('Cotizaciones Semanal'!L22/'Cotizaciones Semanal'!L21-1)</f>
        <v>8.379595684508967E-4</v>
      </c>
      <c r="H18" s="7">
        <f ca="1">('Cotizaciones Semanal'!N22/'Cotizaciones Semanal'!N21-1)</f>
        <v>1.1069693889077303E-2</v>
      </c>
      <c r="I18" s="7">
        <f ca="1">('Cotizaciones Semanal'!P22/'Cotizaciones Semanal'!P21-1)</f>
        <v>-9.9634672866157903E-3</v>
      </c>
      <c r="J18" s="7">
        <f ca="1">('Cotizaciones Semanal'!R22/'Cotizaciones Semanal'!R21-1)</f>
        <v>-7.8983516483516203E-3</v>
      </c>
      <c r="K18" s="7">
        <f ca="1">('Cotizaciones Semanal'!T22/'Cotizaciones Semanal'!T21-1)</f>
        <v>-4.9427679500519961E-3</v>
      </c>
      <c r="L18" s="7">
        <f ca="1">('Cotizaciones Semanal'!V22/'Cotizaciones Semanal'!V21-1)</f>
        <v>-2.1865238732708514E-2</v>
      </c>
      <c r="M18" s="7">
        <f ca="1">('Cotizaciones Semanal'!X22/'Cotizaciones Semanal'!X21-1)</f>
        <v>-1.9679505201012137E-2</v>
      </c>
      <c r="N18" s="7">
        <f ca="1">('Cotizaciones Semanal'!Z22/'Cotizaciones Semanal'!Z21-1)</f>
        <v>2.7904431880357405E-2</v>
      </c>
      <c r="O18" s="7">
        <f ca="1">('Cotizaciones Semanal'!AB22/'Cotizaciones Semanal'!AB21-1)</f>
        <v>-4.6511627906975495E-3</v>
      </c>
      <c r="P18" s="7">
        <f ca="1">('Cotizaciones Semanal'!AD22/'Cotizaciones Semanal'!AD21-1)</f>
        <v>1.4013452914798163E-2</v>
      </c>
      <c r="Q18" s="7">
        <f ca="1">('Cotizaciones Semanal'!AF22/'Cotizaciones Semanal'!AF21-1)</f>
        <v>1.7285531370038409E-2</v>
      </c>
      <c r="R18" s="7">
        <f ca="1">('Cotizaciones Semanal'!AH22/'Cotizaciones Semanal'!AH21-1)</f>
        <v>5.8119056005634384E-3</v>
      </c>
      <c r="S18" s="7">
        <f ca="1">('Cotizaciones Semanal'!AJ22/'Cotizaciones Semanal'!AJ21-1)</f>
        <v>-2.5534631343759884E-3</v>
      </c>
      <c r="T18" s="7">
        <f ca="1">('Cotizaciones Semanal'!AL22/'Cotizaciones Semanal'!AL21-1)</f>
        <v>1.0150996066489171E-3</v>
      </c>
      <c r="U18" s="7">
        <f ca="1">('Cotizaciones Semanal'!AN22/'Cotizaciones Semanal'!AN21-1)</f>
        <v>-4.0129944582457666E-3</v>
      </c>
      <c r="V18" s="7">
        <f ca="1">('Cotizaciones Semanal'!AP22/'Cotizaciones Semanal'!AP21-1)</f>
        <v>8.0290865020451463E-3</v>
      </c>
      <c r="W18" s="7">
        <f ca="1">('Cotizaciones Semanal'!AR22/'Cotizaciones Semanal'!AR21-1)</f>
        <v>-1.7381772627622971E-2</v>
      </c>
      <c r="X18" s="7">
        <f ca="1">('Cotizaciones Semanal'!AT22/'Cotizaciones Semanal'!AT21-1)</f>
        <v>-1.5957446808510634E-2</v>
      </c>
      <c r="Y18" s="7">
        <f ca="1">('Cotizaciones Semanal'!AV22/'Cotizaciones Semanal'!AV21-1)</f>
        <v>-3.2504239683437408E-3</v>
      </c>
      <c r="Z18" s="7">
        <f ca="1">('Cotizaciones Semanal'!AX22/'Cotizaciones Semanal'!AX21-1)</f>
        <v>3.1781557743957078E-2</v>
      </c>
      <c r="AA18" s="7">
        <f ca="1">('Cotizaciones Semanal'!AZ22/'Cotizaciones Semanal'!AZ21-1)</f>
        <v>-2.1842686185662652E-2</v>
      </c>
      <c r="AB18" s="7">
        <f ca="1">('Cotizaciones Semanal'!BB22/'Cotizaciones Semanal'!BB21-1)</f>
        <v>-6.4714447500405781E-3</v>
      </c>
      <c r="AC18" s="7">
        <f ca="1">('Cotizaciones Semanal'!BJ22/'Cotizaciones Semanal'!BJ21-1)</f>
        <v>-1.4038606166959178E-2</v>
      </c>
      <c r="AD18" s="7">
        <f ca="1">('Cotizaciones Semanal'!BD22/'Cotizaciones Semanal'!BD21-1)</f>
        <v>7.0616603513606879E-3</v>
      </c>
      <c r="AE18" s="7">
        <f ca="1">('Cotizaciones Semanal'!BF22/'Cotizaciones Semanal'!BF21-1)</f>
        <v>-1.2897487213697989E-2</v>
      </c>
      <c r="AF18" s="7">
        <f ca="1">('Cotizaciones Semanal'!BH22/'Cotizaciones Semanal'!BH21-1)</f>
        <v>-1.4688664183076128E-2</v>
      </c>
      <c r="AG18" s="7">
        <f ca="1">('Cotizaciones Semanal'!BL22/'Cotizaciones Semanal'!BL21-1)</f>
        <v>-2.2707919386886211E-3</v>
      </c>
      <c r="AH18" s="7">
        <f ca="1">('Cotizaciones Semanal'!BN22/'Cotizaciones Semanal'!BN21-1)</f>
        <v>-6.3850687622789559E-3</v>
      </c>
      <c r="AI18" s="7">
        <f ca="1">('Cotizaciones Semanal'!BP22/'Cotizaciones Semanal'!BP21-1)</f>
        <v>4.9156055670713572E-2</v>
      </c>
      <c r="AJ18" s="7">
        <f ca="1">('Cotizaciones Semanal'!BR22/'Cotizaciones Semanal'!BR21-1)</f>
        <v>3.3613445378151141E-2</v>
      </c>
      <c r="AK18" s="7">
        <f ca="1">('Cotizaciones Semanal'!BT22/'Cotizaciones Semanal'!BT21-1)</f>
        <v>-4.025485085432956E-2</v>
      </c>
      <c r="AL18" s="7">
        <f ca="1">('Cotizaciones Semanal'!BV22/'Cotizaciones Semanal'!BV21-1)</f>
        <v>-8.8849400266544087E-4</v>
      </c>
      <c r="AM18" s="7">
        <f ca="1">('Cotizaciones Semanal'!BX22/'Cotizaciones Semanal'!BX21-1)</f>
        <v>-8.3900438146722323E-4</v>
      </c>
      <c r="AN18" s="7">
        <f ca="1">('Cotizaciones Semanal'!BZ22/'Cotizaciones Semanal'!BZ21-1)</f>
        <v>8.5846120828425576E-4</v>
      </c>
      <c r="AO18" s="7">
        <f ca="1">('Cotizaciones Semanal'!CB22/'Cotizaciones Semanal'!CB21-1)</f>
        <v>1.0222110045431609E-2</v>
      </c>
      <c r="AP18" s="7">
        <f ca="1">('Cotizaciones Semanal'!CD22/'Cotizaciones Semanal'!CD21-1)</f>
        <v>-5.7330546431770824E-3</v>
      </c>
      <c r="AQ18" s="7">
        <f ca="1">('Cotizaciones Semanal'!CF22/'Cotizaciones Semanal'!CF21-1)</f>
        <v>3.1337875377164925E-2</v>
      </c>
      <c r="AR18" s="7">
        <f ca="1">('Cotizaciones Semanal'!CH22/'Cotizaciones Semanal'!CH21-1)</f>
        <v>-4.9062500000000009E-2</v>
      </c>
      <c r="AS18" s="7">
        <f ca="1">('Cotizaciones Semanal'!CJ22/'Cotizaciones Semanal'!CJ21-1)</f>
        <v>2.9502006136417291E-2</v>
      </c>
      <c r="AT18" s="7">
        <f ca="1">('Cotizaciones Semanal'!CL22/'Cotizaciones Semanal'!CL21-1)</f>
        <v>-2.4758549092396276E-2</v>
      </c>
      <c r="AU18" s="7">
        <f ca="1">('Cotizaciones Semanal'!CN22/'Cotizaciones Semanal'!CN21-1)</f>
        <v>-2.1138701533592097E-2</v>
      </c>
      <c r="AV18" s="7">
        <f ca="1">('Cotizaciones Semanal'!CP22/'Cotizaciones Semanal'!CP21-1)</f>
        <v>-2.4325908558030407E-2</v>
      </c>
      <c r="AW18" s="7">
        <f ca="1">('Cotizaciones Semanal'!CR22/'Cotizaciones Semanal'!CR21-1)</f>
        <v>-2.3869877482044832E-2</v>
      </c>
      <c r="AX18" s="7">
        <f ca="1">('Cotizaciones Semanal'!CT22/'Cotizaciones Semanal'!CT21-1)</f>
        <v>-6.7437597592161502E-3</v>
      </c>
      <c r="AY18" s="7">
        <f ca="1">('Cotizaciones Semanal'!CV22/'Cotizaciones Semanal'!CV21-1)</f>
        <v>6.1755274929733428E-3</v>
      </c>
      <c r="AZ18" s="7">
        <f ca="1">('Cotizaciones Semanal'!CX22/'Cotizaciones Semanal'!CX21-1)</f>
        <v>-4.77215364834086E-2</v>
      </c>
      <c r="BA18" s="7">
        <f ca="1">('Cotizaciones Semanal'!CZ22/'Cotizaciones Semanal'!CZ21-1)</f>
        <v>-0.12606184165817191</v>
      </c>
    </row>
    <row r="19" spans="1:53" x14ac:dyDescent="0.25">
      <c r="A19" vm="1244">
        <f ca="1">'Cotizaciones Semanal'!A23</f>
        <v>44718</v>
      </c>
      <c r="B19" s="7">
        <f ca="1">('Cotizaciones Semanal'!B23/'Cotizaciones Semanal'!B22-1)</f>
        <v>-5.332845561075783E-2</v>
      </c>
      <c r="C19" s="7">
        <f ca="1">('Cotizaciones Semanal'!D23/'Cotizaciones Semanal'!D22-1)</f>
        <v>-3.3353874595593913E-2</v>
      </c>
      <c r="D19" s="7">
        <f ca="1">('Cotizaciones Semanal'!F23/'Cotizaciones Semanal'!F22-1)</f>
        <v>-4.048419636852707E-2</v>
      </c>
      <c r="E19" s="7">
        <f ca="1">('Cotizaciones Semanal'!H23/'Cotizaciones Semanal'!H22-1)</f>
        <v>-2.5738282308317428E-2</v>
      </c>
      <c r="F19" s="7">
        <f ca="1">('Cotizaciones Semanal'!J23/'Cotizaciones Semanal'!J22-1)</f>
        <v>-6.3575969712122316E-2</v>
      </c>
      <c r="G19" s="7">
        <f ca="1">('Cotizaciones Semanal'!L23/'Cotizaciones Semanal'!L22-1)</f>
        <v>-4.9293563579277833E-2</v>
      </c>
      <c r="H19" s="7">
        <f ca="1">('Cotizaciones Semanal'!N23/'Cotizaciones Semanal'!N22-1)</f>
        <v>-8.9375488772205358E-3</v>
      </c>
      <c r="I19" s="7">
        <f ca="1">('Cotizaciones Semanal'!P23/'Cotizaciones Semanal'!P22-1)</f>
        <v>-4.8809124454880837E-2</v>
      </c>
      <c r="J19" s="7">
        <f ca="1">('Cotizaciones Semanal'!R23/'Cotizaciones Semanal'!R22-1)</f>
        <v>-5.7690088842736853E-2</v>
      </c>
      <c r="K19" s="7">
        <f ca="1">('Cotizaciones Semanal'!T23/'Cotizaciones Semanal'!T22-1)</f>
        <v>-5.5751633986928062E-2</v>
      </c>
      <c r="L19" s="7">
        <f ca="1">('Cotizaciones Semanal'!V23/'Cotizaciones Semanal'!V22-1)</f>
        <v>-6.0903284671532831E-2</v>
      </c>
      <c r="M19" s="7">
        <f ca="1">('Cotizaciones Semanal'!X23/'Cotizaciones Semanal'!X22-1)</f>
        <v>-6.7106395182104817E-2</v>
      </c>
      <c r="N19" s="7">
        <f ca="1">('Cotizaciones Semanal'!Z23/'Cotizaciones Semanal'!Z22-1)</f>
        <v>-4.7728885734563464E-2</v>
      </c>
      <c r="O19" s="7">
        <f ca="1">('Cotizaciones Semanal'!AB23/'Cotizaciones Semanal'!AB22-1)</f>
        <v>-6.4995751911639865E-2</v>
      </c>
      <c r="P19" s="7">
        <f ca="1">('Cotizaciones Semanal'!AD23/'Cotizaciones Semanal'!AD22-1)</f>
        <v>-6.1083471531232725E-2</v>
      </c>
      <c r="Q19" s="7">
        <f ca="1">('Cotizaciones Semanal'!AF23/'Cotizaciones Semanal'!AF22-1)</f>
        <v>-5.5066079295154169E-2</v>
      </c>
      <c r="R19" s="7">
        <f ca="1">('Cotizaciones Semanal'!AH23/'Cotizaciones Semanal'!AH22-1)</f>
        <v>-5.4106111013832892E-2</v>
      </c>
      <c r="S19" s="7">
        <f ca="1">('Cotizaciones Semanal'!AJ23/'Cotizaciones Semanal'!AJ22-1)</f>
        <v>-7.3599999999999999E-2</v>
      </c>
      <c r="T19" s="7">
        <f ca="1">('Cotizaciones Semanal'!AL23/'Cotizaciones Semanal'!AL22-1)</f>
        <v>-5.1210546330333506E-2</v>
      </c>
      <c r="U19" s="7">
        <f ca="1">('Cotizaciones Semanal'!AN23/'Cotizaciones Semanal'!AN22-1)</f>
        <v>-3.7605525709900278E-2</v>
      </c>
      <c r="V19" s="7">
        <f ca="1">('Cotizaciones Semanal'!AP23/'Cotizaciones Semanal'!AP22-1)</f>
        <v>-5.5906221821460877E-2</v>
      </c>
      <c r="W19" s="7">
        <f ca="1">('Cotizaciones Semanal'!AR23/'Cotizaciones Semanal'!AR22-1)</f>
        <v>-4.3984063745019841E-2</v>
      </c>
      <c r="X19" s="7">
        <f ca="1">('Cotizaciones Semanal'!AT23/'Cotizaciones Semanal'!AT22-1)</f>
        <v>-4.0180180180180103E-2</v>
      </c>
      <c r="Y19" s="7">
        <f ca="1">('Cotizaciones Semanal'!AV23/'Cotizaciones Semanal'!AV22-1)</f>
        <v>9.924854671770067E-4</v>
      </c>
      <c r="Z19" s="7">
        <f ca="1">('Cotizaciones Semanal'!AX23/'Cotizaciones Semanal'!AX22-1)</f>
        <v>-4.3709327548806964E-2</v>
      </c>
      <c r="AA19" s="7">
        <f ca="1">('Cotizaciones Semanal'!AZ23/'Cotizaciones Semanal'!AZ22-1)</f>
        <v>-6.6041097517519853E-2</v>
      </c>
      <c r="AB19" s="7">
        <f ca="1">('Cotizaciones Semanal'!BB23/'Cotizaciones Semanal'!BB22-1)</f>
        <v>-4.1035661944308632E-2</v>
      </c>
      <c r="AC19" s="7">
        <f ca="1">('Cotizaciones Semanal'!BJ23/'Cotizaciones Semanal'!BJ22-1)</f>
        <v>-3.7884566488685323E-2</v>
      </c>
      <c r="AD19" s="7">
        <f ca="1">('Cotizaciones Semanal'!BD23/'Cotizaciones Semanal'!BD22-1)</f>
        <v>-4.737472207969895E-2</v>
      </c>
      <c r="AE19" s="7">
        <f ca="1">('Cotizaciones Semanal'!BF23/'Cotizaciones Semanal'!BF22-1)</f>
        <v>-4.1225501239017803E-2</v>
      </c>
      <c r="AF19" s="7">
        <f ca="1">('Cotizaciones Semanal'!BH23/'Cotizaciones Semanal'!BH22-1)</f>
        <v>-4.8719887652587279E-2</v>
      </c>
      <c r="AG19" s="7">
        <f ca="1">('Cotizaciones Semanal'!BL23/'Cotizaciones Semanal'!BL22-1)</f>
        <v>1.1664295874822317E-2</v>
      </c>
      <c r="AH19" s="7">
        <f ca="1">('Cotizaciones Semanal'!BN23/'Cotizaciones Semanal'!BN22-1)</f>
        <v>-1.9772614928323939E-3</v>
      </c>
      <c r="AI19" s="7">
        <f ca="1">('Cotizaciones Semanal'!BP23/'Cotizaciones Semanal'!BP22-1)</f>
        <v>5.3626869884277895E-3</v>
      </c>
      <c r="AJ19" s="7">
        <f ca="1">('Cotizaciones Semanal'!BR23/'Cotizaciones Semanal'!BR22-1)</f>
        <v>-3.7694013303769425E-2</v>
      </c>
      <c r="AK19" s="7">
        <f ca="1">('Cotizaciones Semanal'!BT23/'Cotizaciones Semanal'!BT22-1)</f>
        <v>-5.9243612955139802E-2</v>
      </c>
      <c r="AL19" s="7">
        <f ca="1">('Cotizaciones Semanal'!BV23/'Cotizaciones Semanal'!BV22-1)</f>
        <v>-1.9230769230769273E-2</v>
      </c>
      <c r="AM19" s="7">
        <f ca="1">('Cotizaciones Semanal'!BX23/'Cotizaciones Semanal'!BX22-1)</f>
        <v>-1.8940100765068135E-2</v>
      </c>
      <c r="AN19" s="7">
        <f ca="1">('Cotizaciones Semanal'!BZ23/'Cotizaciones Semanal'!BZ22-1)</f>
        <v>1.9298809906722392E-2</v>
      </c>
      <c r="AO19" s="7">
        <f ca="1">('Cotizaciones Semanal'!CB23/'Cotizaciones Semanal'!CB22-1)</f>
        <v>1.4116177389131845E-2</v>
      </c>
      <c r="AP19" s="7">
        <f ca="1">('Cotizaciones Semanal'!CD23/'Cotizaciones Semanal'!CD22-1)</f>
        <v>7.2827196828637586E-3</v>
      </c>
      <c r="AQ19" s="7">
        <f ca="1">('Cotizaciones Semanal'!CF23/'Cotizaciones Semanal'!CF22-1)</f>
        <v>-1.5124164923409178E-2</v>
      </c>
      <c r="AR19" s="7">
        <f ca="1">('Cotizaciones Semanal'!CH23/'Cotizaciones Semanal'!CH22-1)</f>
        <v>-8.3963194216233994E-2</v>
      </c>
      <c r="AS19" s="7">
        <f ca="1">('Cotizaciones Semanal'!CJ23/'Cotizaciones Semanal'!CJ22-1)</f>
        <v>2.7204646186764325E-2</v>
      </c>
      <c r="AT19" s="7">
        <f ca="1">('Cotizaciones Semanal'!CL23/'Cotizaciones Semanal'!CL22-1)</f>
        <v>-1.8806451612903174E-2</v>
      </c>
      <c r="AU19" s="7">
        <f ca="1">('Cotizaciones Semanal'!CN23/'Cotizaciones Semanal'!CN22-1)</f>
        <v>-1.5166679498036739E-2</v>
      </c>
      <c r="AV19" s="7">
        <f ca="1">('Cotizaciones Semanal'!CP23/'Cotizaciones Semanal'!CP22-1)</f>
        <v>-2.5833583658756432E-2</v>
      </c>
      <c r="AW19" s="7">
        <f ca="1">('Cotizaciones Semanal'!CR23/'Cotizaciones Semanal'!CR22-1)</f>
        <v>-1.9476303830339714E-2</v>
      </c>
      <c r="AX19" s="7">
        <f ca="1">('Cotizaciones Semanal'!CT23/'Cotizaciones Semanal'!CT22-1)</f>
        <v>-2.1188854207012775E-2</v>
      </c>
      <c r="AY19" s="7">
        <f ca="1">('Cotizaciones Semanal'!CV23/'Cotizaciones Semanal'!CV22-1)</f>
        <v>8.0654679938623186E-3</v>
      </c>
      <c r="AZ19" s="7">
        <f ca="1">('Cotizaciones Semanal'!CX23/'Cotizaciones Semanal'!CX22-1)</f>
        <v>3.1712460679678145E-5</v>
      </c>
      <c r="BA19" s="7">
        <f ca="1">('Cotizaciones Semanal'!CZ23/'Cotizaciones Semanal'!CZ22-1)</f>
        <v>-3.6158631415241005E-2</v>
      </c>
    </row>
    <row r="20" spans="1:53" x14ac:dyDescent="0.25">
      <c r="A20" vm="1298">
        <f ca="1">'Cotizaciones Semanal'!A24</f>
        <v>44725</v>
      </c>
      <c r="B20" s="7">
        <f ca="1">('Cotizaciones Semanal'!B24/'Cotizaciones Semanal'!B23-1)</f>
        <v>-4.9255796559461551E-2</v>
      </c>
      <c r="C20" s="7">
        <f ca="1">('Cotizaciones Semanal'!D24/'Cotizaciones Semanal'!D23-1)</f>
        <v>-4.4625069726671351E-2</v>
      </c>
      <c r="D20" s="7">
        <f ca="1">('Cotizaciones Semanal'!F24/'Cotizaciones Semanal'!F23-1)</f>
        <v>-9.0692458648724439E-2</v>
      </c>
      <c r="E20" s="7">
        <f ca="1">('Cotizaciones Semanal'!H24/'Cotizaciones Semanal'!H23-1)</f>
        <v>-4.2964404894327068E-2</v>
      </c>
      <c r="F20" s="7">
        <f ca="1">('Cotizaciones Semanal'!J24/'Cotizaciones Semanal'!J23-1)</f>
        <v>-4.935540468380506E-2</v>
      </c>
      <c r="G20" s="7">
        <f ca="1">('Cotizaciones Semanal'!L24/'Cotizaciones Semanal'!L23-1)</f>
        <v>-5.8124174372523152E-2</v>
      </c>
      <c r="H20" s="7">
        <f ca="1">('Cotizaciones Semanal'!N24/'Cotizaciones Semanal'!N23-1)</f>
        <v>-0.17157028519896289</v>
      </c>
      <c r="I20" s="7">
        <f ca="1">('Cotizaciones Semanal'!P24/'Cotizaciones Semanal'!P23-1)</f>
        <v>-5.0608358314230273E-2</v>
      </c>
      <c r="J20" s="7">
        <f ca="1">('Cotizaciones Semanal'!R24/'Cotizaciones Semanal'!R23-1)</f>
        <v>-8.2649687767846203E-2</v>
      </c>
      <c r="K20" s="7">
        <f ca="1">('Cotizaciones Semanal'!T24/'Cotizaciones Semanal'!T23-1)</f>
        <v>-5.79359036478162E-2</v>
      </c>
      <c r="L20" s="7">
        <f ca="1">('Cotizaciones Semanal'!V24/'Cotizaciones Semanal'!V23-1)</f>
        <v>-5.0765120233179584E-2</v>
      </c>
      <c r="M20" s="7">
        <f ca="1">('Cotizaciones Semanal'!X24/'Cotizaciones Semanal'!X23-1)</f>
        <v>-4.9185367353212439E-2</v>
      </c>
      <c r="N20" s="7">
        <f ca="1">('Cotizaciones Semanal'!Z24/'Cotizaciones Semanal'!Z23-1)</f>
        <v>-5.1052729644121553E-2</v>
      </c>
      <c r="O20" s="7">
        <f ca="1">('Cotizaciones Semanal'!AB24/'Cotizaciones Semanal'!AB23-1)</f>
        <v>3.7861578070574886E-3</v>
      </c>
      <c r="P20" s="7">
        <f ca="1">('Cotizaciones Semanal'!AD24/'Cotizaciones Semanal'!AD23-1)</f>
        <v>-9.5672652340300313E-2</v>
      </c>
      <c r="Q20" s="7">
        <f ca="1">('Cotizaciones Semanal'!AF24/'Cotizaciones Semanal'!AF23-1)</f>
        <v>-6.110556110556109E-2</v>
      </c>
      <c r="R20" s="7">
        <f ca="1">('Cotizaciones Semanal'!AH24/'Cotizaciones Semanal'!AH23-1)</f>
        <v>-5.2758237689744525E-2</v>
      </c>
      <c r="S20" s="7">
        <f ca="1">('Cotizaciones Semanal'!AJ24/'Cotizaciones Semanal'!AJ23-1)</f>
        <v>-3.1433506044905024E-2</v>
      </c>
      <c r="T20" s="7">
        <f ca="1">('Cotizaciones Semanal'!AL24/'Cotizaciones Semanal'!AL23-1)</f>
        <v>8.9512358049432805E-3</v>
      </c>
      <c r="U20" s="7">
        <f ca="1">('Cotizaciones Semanal'!AN24/'Cotizaciones Semanal'!AN23-1)</f>
        <v>-3.0402711323763931E-2</v>
      </c>
      <c r="V20" s="7">
        <f ca="1">('Cotizaciones Semanal'!AP24/'Cotizaciones Semanal'!AP23-1)</f>
        <v>-4.6163642152180828E-2</v>
      </c>
      <c r="W20" s="7">
        <f ca="1">('Cotizaciones Semanal'!AR24/'Cotizaciones Semanal'!AR23-1)</f>
        <v>-5.3342223703950475E-3</v>
      </c>
      <c r="X20" s="7">
        <f ca="1">('Cotizaciones Semanal'!AT24/'Cotizaciones Semanal'!AT23-1)</f>
        <v>-3.1162004880796013E-2</v>
      </c>
      <c r="Y20" s="7">
        <f ca="1">('Cotizaciones Semanal'!AV24/'Cotizaciones Semanal'!AV23-1)</f>
        <v>-0.11048158640226624</v>
      </c>
      <c r="Z20" s="7">
        <f ca="1">('Cotizaciones Semanal'!AX24/'Cotizaciones Semanal'!AX23-1)</f>
        <v>-2.7673811954179395E-2</v>
      </c>
      <c r="AA20" s="7">
        <f ca="1">('Cotizaciones Semanal'!AZ24/'Cotizaciones Semanal'!AZ23-1)</f>
        <v>-4.3494849294162585E-2</v>
      </c>
      <c r="AB20" s="7">
        <f ca="1">('Cotizaciones Semanal'!BB24/'Cotizaciones Semanal'!BB23-1)</f>
        <v>-5.7904567838342746E-2</v>
      </c>
      <c r="AC20" s="7">
        <f ca="1">('Cotizaciones Semanal'!BJ24/'Cotizaciones Semanal'!BJ23-1)</f>
        <v>-4.2415433403805602E-2</v>
      </c>
      <c r="AD20" s="7">
        <f ca="1">('Cotizaciones Semanal'!BD24/'Cotizaciones Semanal'!BD23-1)</f>
        <v>-6.9299820466786288E-2</v>
      </c>
      <c r="AE20" s="7">
        <f ca="1">('Cotizaciones Semanal'!BF24/'Cotizaciones Semanal'!BF23-1)</f>
        <v>-9.6334586466165772E-3</v>
      </c>
      <c r="AF20" s="7">
        <f ca="1">('Cotizaciones Semanal'!BH24/'Cotizaciones Semanal'!BH23-1)</f>
        <v>-5.7574381103792871E-2</v>
      </c>
      <c r="AG20" s="7">
        <f ca="1">('Cotizaciones Semanal'!BL24/'Cotizaciones Semanal'!BL23-1)</f>
        <v>-1.884139482564684E-2</v>
      </c>
      <c r="AH20" s="7">
        <f ca="1">('Cotizaciones Semanal'!BN24/'Cotizaciones Semanal'!BN23-1)</f>
        <v>-1.0401188707280906E-2</v>
      </c>
      <c r="AI20" s="7">
        <f ca="1">('Cotizaciones Semanal'!BP24/'Cotizaciones Semanal'!BP23-1)</f>
        <v>-7.0185289163391396E-2</v>
      </c>
      <c r="AJ20" s="7">
        <f ca="1">('Cotizaciones Semanal'!BR24/'Cotizaciones Semanal'!BR23-1)</f>
        <v>-6.4132104454684979E-2</v>
      </c>
      <c r="AK20" s="7">
        <f ca="1">('Cotizaciones Semanal'!BT24/'Cotizaciones Semanal'!BT23-1)</f>
        <v>-3.3892868598310755E-2</v>
      </c>
      <c r="AL20" s="7">
        <f ca="1">('Cotizaciones Semanal'!BV24/'Cotizaciones Semanal'!BV23-1)</f>
        <v>-6.7664059843590585E-2</v>
      </c>
      <c r="AM20" s="7">
        <f ca="1">('Cotizaciones Semanal'!BX24/'Cotizaciones Semanal'!BX23-1)</f>
        <v>-1.6167379933428316E-3</v>
      </c>
      <c r="AN20" s="7">
        <f ca="1">('Cotizaciones Semanal'!BZ24/'Cotizaciones Semanal'!BZ23-1)</f>
        <v>1.5777847901545794E-3</v>
      </c>
      <c r="AO20" s="7">
        <f ca="1">('Cotizaciones Semanal'!CB24/'Cotizaciones Semanal'!CB23-1)</f>
        <v>7.5141660507513919E-3</v>
      </c>
      <c r="AP20" s="7">
        <f ca="1">('Cotizaciones Semanal'!CD24/'Cotizaciones Semanal'!CD23-1)</f>
        <v>1.1776807143601964E-3</v>
      </c>
      <c r="AQ20" s="7">
        <f ca="1">('Cotizaciones Semanal'!CF24/'Cotizaciones Semanal'!CF23-1)</f>
        <v>-0.2931508491850735</v>
      </c>
      <c r="AR20" s="7">
        <f ca="1">('Cotizaciones Semanal'!CH24/'Cotizaciones Semanal'!CH23-1)</f>
        <v>-3.1390134529147962E-2</v>
      </c>
      <c r="AS20" s="7">
        <f ca="1">('Cotizaciones Semanal'!CJ24/'Cotizaciones Semanal'!CJ23-1)</f>
        <v>4.0172593364085074E-3</v>
      </c>
      <c r="AT20" s="7">
        <f ca="1">('Cotizaciones Semanal'!CL24/'Cotizaciones Semanal'!CL23-1)</f>
        <v>-7.6930663773548957E-3</v>
      </c>
      <c r="AU20" s="7">
        <f ca="1">('Cotizaciones Semanal'!CN24/'Cotizaciones Semanal'!CN23-1)</f>
        <v>-1.6064727954971936E-2</v>
      </c>
      <c r="AV20" s="7">
        <f ca="1">('Cotizaciones Semanal'!CP24/'Cotizaciones Semanal'!CP23-1)</f>
        <v>5.7217254257033723E-3</v>
      </c>
      <c r="AW20" s="7">
        <f ca="1">('Cotizaciones Semanal'!CR24/'Cotizaciones Semanal'!CR23-1)</f>
        <v>-1.1108658868535404E-2</v>
      </c>
      <c r="AX20" s="7">
        <f ca="1">('Cotizaciones Semanal'!CT24/'Cotizaciones Semanal'!CT23-1)</f>
        <v>-2.3463140988338127E-2</v>
      </c>
      <c r="AY20" s="7">
        <f ca="1">('Cotizaciones Semanal'!CV24/'Cotizaciones Semanal'!CV23-1)</f>
        <v>-1.0654905940207571E-2</v>
      </c>
      <c r="AZ20" s="7">
        <f ca="1">('Cotizaciones Semanal'!CX24/'Cotizaciones Semanal'!CX23-1)</f>
        <v>1.852192908098993E-2</v>
      </c>
      <c r="BA20" s="7">
        <f ca="1">('Cotizaciones Semanal'!CZ24/'Cotizaciones Semanal'!CZ23-1)</f>
        <v>0.11940298507462699</v>
      </c>
    </row>
    <row r="21" spans="1:53" x14ac:dyDescent="0.25">
      <c r="A21" vm="1351">
        <f ca="1">'Cotizaciones Semanal'!A25</f>
        <v>44733</v>
      </c>
      <c r="B21" s="7">
        <f ca="1">('Cotizaciones Semanal'!B25/'Cotizaciones Semanal'!B24-1)</f>
        <v>5.4823276127690779E-2</v>
      </c>
      <c r="C21" s="7">
        <f ca="1">('Cotizaciones Semanal'!D25/'Cotizaciones Semanal'!D24-1)</f>
        <v>7.7654516640253357E-2</v>
      </c>
      <c r="D21" s="7">
        <f ca="1">('Cotizaciones Semanal'!F25/'Cotizaciones Semanal'!F24-1)</f>
        <v>6.3819947587482773E-2</v>
      </c>
      <c r="E21" s="7">
        <f ca="1">('Cotizaciones Semanal'!H25/'Cotizaciones Semanal'!H24-1)</f>
        <v>5.8404765363940125E-2</v>
      </c>
      <c r="F21" s="7">
        <f ca="1">('Cotizaciones Semanal'!J25/'Cotizaciones Semanal'!J24-1)</f>
        <v>7.0855400417268344E-2</v>
      </c>
      <c r="G21" s="7">
        <f ca="1">('Cotizaciones Semanal'!L25/'Cotizaciones Semanal'!L24-1)</f>
        <v>3.8101916783543688E-2</v>
      </c>
      <c r="H21" s="7">
        <f ca="1">('Cotizaciones Semanal'!N25/'Cotizaciones Semanal'!N24-1)</f>
        <v>-2.5853857667709756E-2</v>
      </c>
      <c r="I21" s="7">
        <f ca="1">('Cotizaciones Semanal'!P25/'Cotizaciones Semanal'!P24-1)</f>
        <v>5.7578008915304402E-2</v>
      </c>
      <c r="J21" s="7">
        <f ca="1">('Cotizaciones Semanal'!R25/'Cotizaciones Semanal'!R24-1)</f>
        <v>2.0555258942872356E-2</v>
      </c>
      <c r="K21" s="7">
        <f ca="1">('Cotizaciones Semanal'!T25/'Cotizaciones Semanal'!T24-1)</f>
        <v>8.00146950771492E-2</v>
      </c>
      <c r="L21" s="7">
        <f ca="1">('Cotizaciones Semanal'!V25/'Cotizaciones Semanal'!V24-1)</f>
        <v>6.9856704196520125E-2</v>
      </c>
      <c r="M21" s="7">
        <f ca="1">('Cotizaciones Semanal'!X25/'Cotizaciones Semanal'!X24-1)</f>
        <v>4.5586808923375521E-2</v>
      </c>
      <c r="N21" s="7">
        <f ca="1">('Cotizaciones Semanal'!Z25/'Cotizaciones Semanal'!Z24-1)</f>
        <v>-2.3463577459257756E-2</v>
      </c>
      <c r="O21" s="7">
        <f ca="1">('Cotizaciones Semanal'!AB25/'Cotizaciones Semanal'!AB24-1)</f>
        <v>-4.2245021122511162E-3</v>
      </c>
      <c r="P21" s="7">
        <f ca="1">('Cotizaciones Semanal'!AD25/'Cotizaciones Semanal'!AD24-1)</f>
        <v>-3.9876302083333259E-2</v>
      </c>
      <c r="Q21" s="7">
        <f ca="1">('Cotizaciones Semanal'!AF25/'Cotizaciones Semanal'!AF24-1)</f>
        <v>-2.8373825146302822E-3</v>
      </c>
      <c r="R21" s="7">
        <f ca="1">('Cotizaciones Semanal'!AH25/'Cotizaciones Semanal'!AH24-1)</f>
        <v>-5.0811022083252499E-3</v>
      </c>
      <c r="S21" s="7">
        <f ca="1">('Cotizaciones Semanal'!AJ25/'Cotizaciones Semanal'!AJ24-1)</f>
        <v>2.5855920114122632E-2</v>
      </c>
      <c r="T21" s="7">
        <f ca="1">('Cotizaciones Semanal'!AL25/'Cotizaciones Semanal'!AL24-1)</f>
        <v>2.2113347457627164E-2</v>
      </c>
      <c r="U21" s="7">
        <f ca="1">('Cotizaciones Semanal'!AN25/'Cotizaciones Semanal'!AN24-1)</f>
        <v>4.6982625681093904E-2</v>
      </c>
      <c r="V21" s="7">
        <f ca="1">('Cotizaciones Semanal'!AP25/'Cotizaciones Semanal'!AP24-1)</f>
        <v>-2.1695594125501483E-3</v>
      </c>
      <c r="W21" s="7">
        <f ca="1">('Cotizaciones Semanal'!AR25/'Cotizaciones Semanal'!AR24-1)</f>
        <v>5.027652086475598E-4</v>
      </c>
      <c r="X21" s="7">
        <f ca="1">('Cotizaciones Semanal'!AT25/'Cotizaciones Semanal'!AT24-1)</f>
        <v>3.0226700251889227E-2</v>
      </c>
      <c r="Y21" s="7">
        <f ca="1">('Cotizaciones Semanal'!AV25/'Cotizaciones Semanal'!AV24-1)</f>
        <v>4.1401273885350864E-3</v>
      </c>
      <c r="Z21" s="7">
        <f ca="1">('Cotizaciones Semanal'!AX25/'Cotizaciones Semanal'!AX24-1)</f>
        <v>4.2925463664994723E-2</v>
      </c>
      <c r="AA21" s="7">
        <f ca="1">('Cotizaciones Semanal'!AZ25/'Cotizaciones Semanal'!AZ24-1)</f>
        <v>6.2491689934849326E-3</v>
      </c>
      <c r="AB21" s="7">
        <f ca="1">('Cotizaciones Semanal'!BB25/'Cotizaciones Semanal'!BB24-1)</f>
        <v>5.9480894015861985E-3</v>
      </c>
      <c r="AC21" s="7">
        <f ca="1">('Cotizaciones Semanal'!BJ25/'Cotizaciones Semanal'!BJ24-1)</f>
        <v>8.5552642472748186E-3</v>
      </c>
      <c r="AD21" s="7">
        <f ca="1">('Cotizaciones Semanal'!BD25/'Cotizaciones Semanal'!BD24-1)</f>
        <v>4.6103395061728225E-2</v>
      </c>
      <c r="AE21" s="7">
        <f ca="1">('Cotizaciones Semanal'!BF25/'Cotizaciones Semanal'!BF24-1)</f>
        <v>3.0367734282324976E-2</v>
      </c>
      <c r="AF21" s="7">
        <f ca="1">('Cotizaciones Semanal'!BH25/'Cotizaciones Semanal'!BH24-1)</f>
        <v>1.8676949030003831E-2</v>
      </c>
      <c r="AG21" s="7">
        <f ca="1">('Cotizaciones Semanal'!BL25/'Cotizaciones Semanal'!BL24-1)</f>
        <v>-6.5921467469189921E-3</v>
      </c>
      <c r="AH21" s="7">
        <f ca="1">('Cotizaciones Semanal'!BN25/'Cotizaciones Semanal'!BN24-1)</f>
        <v>-2.3523523523523493E-2</v>
      </c>
      <c r="AI21" s="7">
        <f ca="1">('Cotizaciones Semanal'!BP25/'Cotizaciones Semanal'!BP24-1)</f>
        <v>-1.4190821256038655E-2</v>
      </c>
      <c r="AJ21" s="7">
        <f ca="1">('Cotizaciones Semanal'!BR25/'Cotizaciones Semanal'!BR24-1)</f>
        <v>-7.2630283135002083E-2</v>
      </c>
      <c r="AK21" s="7">
        <f ca="1">('Cotizaciones Semanal'!BT25/'Cotizaciones Semanal'!BT24-1)</f>
        <v>-2.6117751217352825E-2</v>
      </c>
      <c r="AL21" s="7">
        <f ca="1">('Cotizaciones Semanal'!BV25/'Cotizaciones Semanal'!BV24-1)</f>
        <v>3.5254072453197116E-2</v>
      </c>
      <c r="AM21" s="7">
        <f ca="1">('Cotizaciones Semanal'!BX25/'Cotizaciones Semanal'!BX24-1)</f>
        <v>5.3343493998854186E-3</v>
      </c>
      <c r="AN21" s="7">
        <f ca="1">('Cotizaciones Semanal'!BZ25/'Cotizaciones Semanal'!BZ24-1)</f>
        <v>-5.3560176433522511E-3</v>
      </c>
      <c r="AO21" s="7">
        <f ca="1">('Cotizaciones Semanal'!CB25/'Cotizaciones Semanal'!CB24-1)</f>
        <v>-3.1788727228266866E-3</v>
      </c>
      <c r="AP21" s="7">
        <f ca="1">('Cotizaciones Semanal'!CD25/'Cotizaciones Semanal'!CD24-1)</f>
        <v>-4.1989279332935725E-3</v>
      </c>
      <c r="AQ21" s="7">
        <f ca="1">('Cotizaciones Semanal'!CF25/'Cotizaciones Semanal'!CF24-1)</f>
        <v>2.6099283905441695E-2</v>
      </c>
      <c r="AR21" s="7">
        <f ca="1">('Cotizaciones Semanal'!CH25/'Cotizaciones Semanal'!CH24-1)</f>
        <v>-5.7407407407407463E-2</v>
      </c>
      <c r="AS21" s="7">
        <f ca="1">('Cotizaciones Semanal'!CJ25/'Cotizaciones Semanal'!CJ24-1)</f>
        <v>1.5560165975101459E-3</v>
      </c>
      <c r="AT21" s="7">
        <f ca="1">('Cotizaciones Semanal'!CL25/'Cotizaciones Semanal'!CL24-1)</f>
        <v>1.2424212304939841E-2</v>
      </c>
      <c r="AU21" s="7">
        <f ca="1">('Cotizaciones Semanal'!CN25/'Cotizaciones Semanal'!CN24-1)</f>
        <v>1.3744885393079942E-2</v>
      </c>
      <c r="AV21" s="7">
        <f ca="1">('Cotizaciones Semanal'!CP25/'Cotizaciones Semanal'!CP24-1)</f>
        <v>4.667166314642035E-3</v>
      </c>
      <c r="AW21" s="7">
        <f ca="1">('Cotizaciones Semanal'!CR25/'Cotizaciones Semanal'!CR24-1)</f>
        <v>1.6515399494122951E-2</v>
      </c>
      <c r="AX21" s="7">
        <f ca="1">('Cotizaciones Semanal'!CT25/'Cotizaciones Semanal'!CT24-1)</f>
        <v>1.5779562844135064E-2</v>
      </c>
      <c r="AY21" s="7">
        <f ca="1">('Cotizaciones Semanal'!CV25/'Cotizaciones Semanal'!CV24-1)</f>
        <v>-2.879798019645663E-3</v>
      </c>
      <c r="AZ21" s="7">
        <f ca="1">('Cotizaciones Semanal'!CX25/'Cotizaciones Semanal'!CX24-1)</f>
        <v>-2.1908106897671198E-3</v>
      </c>
      <c r="BA21" s="7">
        <f ca="1">('Cotizaciones Semanal'!CZ25/'Cotizaciones Semanal'!CZ24-1)</f>
        <v>0.12180180180180167</v>
      </c>
    </row>
    <row r="22" spans="1:53" x14ac:dyDescent="0.25">
      <c r="A22" vm="1404">
        <f ca="1">'Cotizaciones Semanal'!A26</f>
        <v>44739</v>
      </c>
      <c r="B22" s="7">
        <f ca="1">('Cotizaciones Semanal'!B26/'Cotizaciones Semanal'!B25-1)</f>
        <v>-2.8091982597886922E-2</v>
      </c>
      <c r="C22" s="7">
        <f ca="1">('Cotizaciones Semanal'!D26/'Cotizaciones Semanal'!D25-1)</f>
        <v>3.7151702786379914E-3</v>
      </c>
      <c r="D22" s="7">
        <f ca="1">('Cotizaciones Semanal'!F26/'Cotizaciones Semanal'!F25-1)</f>
        <v>4.1153456020866397E-2</v>
      </c>
      <c r="E22" s="7">
        <f ca="1">('Cotizaciones Semanal'!H26/'Cotizaciones Semanal'!H25-1)</f>
        <v>5.0789293067947661E-3</v>
      </c>
      <c r="F22" s="7">
        <f ca="1">('Cotizaciones Semanal'!J26/'Cotizaciones Semanal'!J25-1)</f>
        <v>-4.5260397152491527E-2</v>
      </c>
      <c r="G22" s="7">
        <f ca="1">('Cotizaciones Semanal'!L26/'Cotizaciones Semanal'!L25-1)</f>
        <v>-8.1062823688358154E-3</v>
      </c>
      <c r="H22" s="7">
        <f ca="1">('Cotizaciones Semanal'!N26/'Cotizaciones Semanal'!N25-1)</f>
        <v>1.3828747031708222E-2</v>
      </c>
      <c r="I22" s="7">
        <f ca="1">('Cotizaciones Semanal'!P26/'Cotizaciones Semanal'!P25-1)</f>
        <v>-3.7232174218475578E-2</v>
      </c>
      <c r="J22" s="7">
        <f ca="1">('Cotizaciones Semanal'!R26/'Cotizaciones Semanal'!R25-1)</f>
        <v>-3.0604237509808896E-2</v>
      </c>
      <c r="K22" s="7">
        <f ca="1">('Cotizaciones Semanal'!T26/'Cotizaciones Semanal'!T25-1)</f>
        <v>-4.7486223552622775E-2</v>
      </c>
      <c r="L22" s="7">
        <f ca="1">('Cotizaciones Semanal'!V26/'Cotizaciones Semanal'!V25-1)</f>
        <v>-5.2618990672087529E-3</v>
      </c>
      <c r="M22" s="7">
        <f ca="1">('Cotizaciones Semanal'!X26/'Cotizaciones Semanal'!X25-1)</f>
        <v>-1.4223871366728646E-2</v>
      </c>
      <c r="N22" s="7">
        <f ca="1">('Cotizaciones Semanal'!Z26/'Cotizaciones Semanal'!Z25-1)</f>
        <v>-4.9562682215743337E-2</v>
      </c>
      <c r="O22" s="7">
        <f ca="1">('Cotizaciones Semanal'!AB26/'Cotizaciones Semanal'!AB25-1)</f>
        <v>-3.5151515151515045E-2</v>
      </c>
      <c r="P22" s="7">
        <f ca="1">('Cotizaciones Semanal'!AD26/'Cotizaciones Semanal'!AD25-1)</f>
        <v>-3.0513646380742609E-2</v>
      </c>
      <c r="Q22" s="7">
        <f ca="1">('Cotizaciones Semanal'!AF26/'Cotizaciones Semanal'!AF25-1)</f>
        <v>-2.8632402632046916E-2</v>
      </c>
      <c r="R22" s="7">
        <f ca="1">('Cotizaciones Semanal'!AH26/'Cotizaciones Semanal'!AH25-1)</f>
        <v>-4.242781378903937E-2</v>
      </c>
      <c r="S22" s="7">
        <f ca="1">('Cotizaciones Semanal'!AJ26/'Cotizaciones Semanal'!AJ25-1)</f>
        <v>-3.3895358943160092E-2</v>
      </c>
      <c r="T22" s="7">
        <f ca="1">('Cotizaciones Semanal'!AL26/'Cotizaciones Semanal'!AL25-1)</f>
        <v>-1.5286954268687536E-2</v>
      </c>
      <c r="U22" s="7">
        <f ca="1">('Cotizaciones Semanal'!AN26/'Cotizaciones Semanal'!AN25-1)</f>
        <v>-8.6410054988217411E-3</v>
      </c>
      <c r="V22" s="7">
        <f ca="1">('Cotizaciones Semanal'!AP26/'Cotizaciones Semanal'!AP25-1)</f>
        <v>-2.6593075765178109E-2</v>
      </c>
      <c r="W22" s="7">
        <f ca="1">('Cotizaciones Semanal'!AR26/'Cotizaciones Semanal'!AR25-1)</f>
        <v>-1.3065326633165841E-2</v>
      </c>
      <c r="X22" s="7">
        <f ca="1">('Cotizaciones Semanal'!AT26/'Cotizaciones Semanal'!AT25-1)</f>
        <v>-1.8807598269700909E-2</v>
      </c>
      <c r="Y22" s="7">
        <f ca="1">('Cotizaciones Semanal'!AV26/'Cotizaciones Semanal'!AV25-1)</f>
        <v>-2.8544243577545148E-3</v>
      </c>
      <c r="Z22" s="7">
        <f ca="1">('Cotizaciones Semanal'!AX26/'Cotizaciones Semanal'!AX25-1)</f>
        <v>-8.2764791410355754E-3</v>
      </c>
      <c r="AA22" s="7">
        <f ca="1">('Cotizaciones Semanal'!AZ26/'Cotizaciones Semanal'!AZ25-1)</f>
        <v>-5.985729386892169E-2</v>
      </c>
      <c r="AB22" s="7">
        <f ca="1">('Cotizaciones Semanal'!BB26/'Cotizaciones Semanal'!BB25-1)</f>
        <v>-2.5443468912381362E-2</v>
      </c>
      <c r="AC22" s="7">
        <f ca="1">('Cotizaciones Semanal'!BJ26/'Cotizaciones Semanal'!BJ25-1)</f>
        <v>9.5772335476809189E-3</v>
      </c>
      <c r="AD22" s="7">
        <f ca="1">('Cotizaciones Semanal'!BD26/'Cotizaciones Semanal'!BD25-1)</f>
        <v>-4.757514290982845E-2</v>
      </c>
      <c r="AE22" s="7">
        <f ca="1">('Cotizaciones Semanal'!BF26/'Cotizaciones Semanal'!BF25-1)</f>
        <v>-1.7499424361040683E-2</v>
      </c>
      <c r="AF22" s="7">
        <f ca="1">('Cotizaciones Semanal'!BH26/'Cotizaciones Semanal'!BH25-1)</f>
        <v>-6.4584811923349972E-2</v>
      </c>
      <c r="AG22" s="7">
        <f ca="1">('Cotizaciones Semanal'!BL26/'Cotizaciones Semanal'!BL25-1)</f>
        <v>-1.0386612810155738E-2</v>
      </c>
      <c r="AH22" s="7">
        <f ca="1">('Cotizaciones Semanal'!BN26/'Cotizaciones Semanal'!BN25-1)</f>
        <v>-6.1506919528447113E-2</v>
      </c>
      <c r="AI22" s="7">
        <f ca="1">('Cotizaciones Semanal'!BP26/'Cotizaciones Semanal'!BP25-1)</f>
        <v>2.1133231240428874E-2</v>
      </c>
      <c r="AJ22" s="7">
        <f ca="1">('Cotizaciones Semanal'!BR26/'Cotizaciones Semanal'!BR25-1)</f>
        <v>-3.4513274336283262E-2</v>
      </c>
      <c r="AK22" s="7">
        <f ca="1">('Cotizaciones Semanal'!BT26/'Cotizaciones Semanal'!BT25-1)</f>
        <v>-1.3636363636363669E-2</v>
      </c>
      <c r="AL22" s="7">
        <f ca="1">('Cotizaciones Semanal'!BV26/'Cotizaciones Semanal'!BV25-1)</f>
        <v>1.9375293565053964E-2</v>
      </c>
      <c r="AM22" s="7">
        <f ca="1">('Cotizaciones Semanal'!BX26/'Cotizaciones Semanal'!BX25-1)</f>
        <v>-1.1938601478112543E-2</v>
      </c>
      <c r="AN22" s="7">
        <f ca="1">('Cotizaciones Semanal'!BZ26/'Cotizaciones Semanal'!BZ25-1)</f>
        <v>1.2353500158378106E-2</v>
      </c>
      <c r="AO22" s="7">
        <f ca="1">('Cotizaciones Semanal'!CB26/'Cotizaciones Semanal'!CB25-1)</f>
        <v>1.3859928860542103E-2</v>
      </c>
      <c r="AP22" s="7">
        <f ca="1">('Cotizaciones Semanal'!CD26/'Cotizaciones Semanal'!CD25-1)</f>
        <v>1.8242172313764904E-3</v>
      </c>
      <c r="AQ22" s="7">
        <f ca="1">('Cotizaciones Semanal'!CF26/'Cotizaciones Semanal'!CF25-1)</f>
        <v>-8.3332349294444108E-2</v>
      </c>
      <c r="AR22" s="7">
        <f ca="1">('Cotizaciones Semanal'!CH26/'Cotizaciones Semanal'!CH25-1)</f>
        <v>1.1787819253438192E-2</v>
      </c>
      <c r="AS22" s="7">
        <f ca="1">('Cotizaciones Semanal'!CJ26/'Cotizaciones Semanal'!CJ25-1)</f>
        <v>1.4796182584908557E-4</v>
      </c>
      <c r="AT22" s="7">
        <f ca="1">('Cotizaciones Semanal'!CL26/'Cotizaciones Semanal'!CL25-1)</f>
        <v>7.1012500818117275E-3</v>
      </c>
      <c r="AU22" s="7">
        <f ca="1">('Cotizaciones Semanal'!CN26/'Cotizaciones Semanal'!CN25-1)</f>
        <v>7.9940436537482285E-3</v>
      </c>
      <c r="AV22" s="7">
        <f ca="1">('Cotizaciones Semanal'!CP26/'Cotizaciones Semanal'!CP25-1)</f>
        <v>8.8162490251262327E-3</v>
      </c>
      <c r="AW22" s="7">
        <f ca="1">('Cotizaciones Semanal'!CR26/'Cotizaciones Semanal'!CR25-1)</f>
        <v>1.3246487119437989E-2</v>
      </c>
      <c r="AX22" s="7">
        <f ca="1">('Cotizaciones Semanal'!CT26/'Cotizaciones Semanal'!CT25-1)</f>
        <v>-1.457233368532207E-2</v>
      </c>
      <c r="AY22" s="7">
        <f ca="1">('Cotizaciones Semanal'!CV26/'Cotizaciones Semanal'!CV25-1)</f>
        <v>1.1196391834150887E-2</v>
      </c>
      <c r="AZ22" s="7">
        <f ca="1">('Cotizaciones Semanal'!CX26/'Cotizaciones Semanal'!CX25-1)</f>
        <v>-1.6361846001707869E-2</v>
      </c>
      <c r="BA22" s="7">
        <f ca="1">('Cotizaciones Semanal'!CZ26/'Cotizaciones Semanal'!CZ25-1)</f>
        <v>-0.12528107934468358</v>
      </c>
    </row>
    <row r="23" spans="1:53" x14ac:dyDescent="0.25">
      <c r="A23" vm="1457">
        <f ca="1">'Cotizaciones Semanal'!A27</f>
        <v>44747</v>
      </c>
      <c r="B23" s="7">
        <f ca="1">('Cotizaciones Semanal'!B27/'Cotizaciones Semanal'!B26-1)</f>
        <v>1.8075201432408372E-2</v>
      </c>
      <c r="C23" s="7">
        <f ca="1">('Cotizaciones Semanal'!D27/'Cotizaciones Semanal'!D26-1)</f>
        <v>8.1739666872300276E-3</v>
      </c>
      <c r="D23" s="7">
        <f ca="1">('Cotizaciones Semanal'!F27/'Cotizaciones Semanal'!F26-1)</f>
        <v>-2.825330549756444E-2</v>
      </c>
      <c r="E23" s="7">
        <f ca="1">('Cotizaciones Semanal'!H27/'Cotizaciones Semanal'!H26-1)</f>
        <v>-4.3703906036600682E-3</v>
      </c>
      <c r="F23" s="7">
        <f ca="1">('Cotizaciones Semanal'!J27/'Cotizaciones Semanal'!J26-1)</f>
        <v>4.2853779138215309E-2</v>
      </c>
      <c r="G23" s="7">
        <f ca="1">('Cotizaciones Semanal'!L27/'Cotizaciones Semanal'!L26-1)</f>
        <v>-2.1566401816117686E-3</v>
      </c>
      <c r="H23" s="7">
        <f ca="1">('Cotizaciones Semanal'!N27/'Cotizaciones Semanal'!N26-1)</f>
        <v>-2.245797740424349E-2</v>
      </c>
      <c r="I23" s="7">
        <f ca="1">('Cotizaciones Semanal'!P27/'Cotizaciones Semanal'!P26-1)</f>
        <v>3.4476468442174335E-2</v>
      </c>
      <c r="J23" s="7">
        <f ca="1">('Cotizaciones Semanal'!R27/'Cotizaciones Semanal'!R26-1)</f>
        <v>-1.4840798704803149E-2</v>
      </c>
      <c r="K23" s="7">
        <f ca="1">('Cotizaciones Semanal'!T27/'Cotizaciones Semanal'!T26-1)</f>
        <v>4.5425326762374318E-2</v>
      </c>
      <c r="L23" s="7">
        <f ca="1">('Cotizaciones Semanal'!V27/'Cotizaciones Semanal'!V26-1)</f>
        <v>-8.655926905506317E-3</v>
      </c>
      <c r="M23" s="7">
        <f ca="1">('Cotizaciones Semanal'!X27/'Cotizaciones Semanal'!X26-1)</f>
        <v>6.273525721455453E-3</v>
      </c>
      <c r="N23" s="7">
        <f ca="1">('Cotizaciones Semanal'!Z27/'Cotizaciones Semanal'!Z26-1)</f>
        <v>1.216416331711434E-2</v>
      </c>
      <c r="O23" s="7">
        <f ca="1">('Cotizaciones Semanal'!AB27/'Cotizaciones Semanal'!AB26-1)</f>
        <v>-1.303391959798994E-2</v>
      </c>
      <c r="P23" s="7">
        <f ca="1">('Cotizaciones Semanal'!AD27/'Cotizaciones Semanal'!AD26-1)</f>
        <v>2.2731246721454657E-3</v>
      </c>
      <c r="Q23" s="7">
        <f ca="1">('Cotizaciones Semanal'!AF27/'Cotizaciones Semanal'!AF26-1)</f>
        <v>2.3617722445990363E-2</v>
      </c>
      <c r="R23" s="7">
        <f ca="1">('Cotizaciones Semanal'!AH27/'Cotizaciones Semanal'!AH26-1)</f>
        <v>5.5589743589743668E-2</v>
      </c>
      <c r="S23" s="7">
        <f ca="1">('Cotizaciones Semanal'!AJ27/'Cotizaciones Semanal'!AJ26-1)</f>
        <v>3.9942425332853526E-2</v>
      </c>
      <c r="T23" s="7">
        <f ca="1">('Cotizaciones Semanal'!AL27/'Cotizaciones Semanal'!AL26-1)</f>
        <v>4.2757531903696799E-2</v>
      </c>
      <c r="U23" s="7">
        <f ca="1">('Cotizaciones Semanal'!AN27/'Cotizaciones Semanal'!AN26-1)</f>
        <v>4.4572107765451729E-2</v>
      </c>
      <c r="V23" s="7">
        <f ca="1">('Cotizaciones Semanal'!AP27/'Cotizaciones Semanal'!AP26-1)</f>
        <v>4.2611683848797099E-2</v>
      </c>
      <c r="W23" s="7">
        <f ca="1">('Cotizaciones Semanal'!AR27/'Cotizaciones Semanal'!AR26-1)</f>
        <v>1.9687712152070436E-2</v>
      </c>
      <c r="X23" s="7">
        <f ca="1">('Cotizaciones Semanal'!AT27/'Cotizaciones Semanal'!AT26-1)</f>
        <v>3.8144527506229542E-2</v>
      </c>
      <c r="Y23" s="7">
        <f ca="1">('Cotizaciones Semanal'!AV27/'Cotizaciones Semanal'!AV26-1)</f>
        <v>9.7010178117047374E-3</v>
      </c>
      <c r="Z23" s="7">
        <f ca="1">('Cotizaciones Semanal'!AX27/'Cotizaciones Semanal'!AX26-1)</f>
        <v>1.522499154167134E-2</v>
      </c>
      <c r="AA23" s="7">
        <f ca="1">('Cotizaciones Semanal'!AZ27/'Cotizaciones Semanal'!AZ26-1)</f>
        <v>2.9936753338018374E-2</v>
      </c>
      <c r="AB23" s="7">
        <f ca="1">('Cotizaciones Semanal'!BB27/'Cotizaciones Semanal'!BB26-1)</f>
        <v>7.9426365140650823E-2</v>
      </c>
      <c r="AC23" s="7">
        <f ca="1">('Cotizaciones Semanal'!BJ27/'Cotizaciones Semanal'!BJ26-1)</f>
        <v>2.439354926141668E-3</v>
      </c>
      <c r="AD23" s="7">
        <f ca="1">('Cotizaciones Semanal'!BD27/'Cotizaciones Semanal'!BD26-1)</f>
        <v>3.6592449177153874E-2</v>
      </c>
      <c r="AE23" s="7">
        <f ca="1">('Cotizaciones Semanal'!BF27/'Cotizaciones Semanal'!BF26-1)</f>
        <v>2.4138739161003064E-2</v>
      </c>
      <c r="AF23" s="7">
        <f ca="1">('Cotizaciones Semanal'!BH27/'Cotizaciones Semanal'!BH26-1)</f>
        <v>9.6105209914010281E-3</v>
      </c>
      <c r="AG23" s="7">
        <f ca="1">('Cotizaciones Semanal'!BL27/'Cotizaciones Semanal'!BL26-1)</f>
        <v>-3.5276967930028991E-2</v>
      </c>
      <c r="AH23" s="7">
        <f ca="1">('Cotizaciones Semanal'!BN27/'Cotizaciones Semanal'!BN26-1)</f>
        <v>-2.8399781540142E-2</v>
      </c>
      <c r="AI23" s="7">
        <f ca="1">('Cotizaciones Semanal'!BP27/'Cotizaciones Semanal'!BP26-1)</f>
        <v>-3.8992201559688189E-2</v>
      </c>
      <c r="AJ23" s="7">
        <f ca="1">('Cotizaciones Semanal'!BR27/'Cotizaciones Semanal'!BR26-1)</f>
        <v>-2.5664527956003602E-2</v>
      </c>
      <c r="AK23" s="7">
        <f ca="1">('Cotizaciones Semanal'!BT27/'Cotizaciones Semanal'!BT26-1)</f>
        <v>-1.4055299539170507E-2</v>
      </c>
      <c r="AL23" s="7">
        <f ca="1">('Cotizaciones Semanal'!BV27/'Cotizaciones Semanal'!BV26-1)</f>
        <v>1.8200668125792019E-2</v>
      </c>
      <c r="AM23" s="7">
        <f ca="1">('Cotizaciones Semanal'!BX27/'Cotizaciones Semanal'!BX26-1)</f>
        <v>-2.3494438051400057E-2</v>
      </c>
      <c r="AN23" s="7">
        <f ca="1">('Cotizaciones Semanal'!BZ27/'Cotizaciones Semanal'!BZ26-1)</f>
        <v>2.3779724655819789E-2</v>
      </c>
      <c r="AO23" s="7">
        <f ca="1">('Cotizaciones Semanal'!CB27/'Cotizaciones Semanal'!CB26-1)</f>
        <v>5.5649649165256942E-3</v>
      </c>
      <c r="AP23" s="7">
        <f ca="1">('Cotizaciones Semanal'!CD27/'Cotizaciones Semanal'!CD26-1)</f>
        <v>-8.2089552238817642E-4</v>
      </c>
      <c r="AQ23" s="7">
        <f ca="1">('Cotizaciones Semanal'!CF27/'Cotizaciones Semanal'!CF26-1)</f>
        <v>0.12518369660431805</v>
      </c>
      <c r="AR23" s="7">
        <f ca="1">('Cotizaciones Semanal'!CH27/'Cotizaciones Semanal'!CH26-1)</f>
        <v>0.21165048543689324</v>
      </c>
      <c r="AS23" s="7">
        <f ca="1">('Cotizaciones Semanal'!CJ27/'Cotizaciones Semanal'!CJ26-1)</f>
        <v>6.5833271691693174E-3</v>
      </c>
      <c r="AT23" s="7">
        <f ca="1">('Cotizaciones Semanal'!CL27/'Cotizaciones Semanal'!CL26-1)</f>
        <v>6.3688058489033139E-3</v>
      </c>
      <c r="AU23" s="7">
        <f ca="1">('Cotizaciones Semanal'!CN27/'Cotizaciones Semanal'!CN26-1)</f>
        <v>1.1351708587645115E-2</v>
      </c>
      <c r="AV23" s="7">
        <f ca="1">('Cotizaciones Semanal'!CP27/'Cotizaciones Semanal'!CP26-1)</f>
        <v>8.2686296258951408E-3</v>
      </c>
      <c r="AW23" s="7">
        <f ca="1">('Cotizaciones Semanal'!CR27/'Cotizaciones Semanal'!CR26-1)</f>
        <v>-8.8118454315637695E-3</v>
      </c>
      <c r="AX23" s="7">
        <f ca="1">('Cotizaciones Semanal'!CT27/'Cotizaciones Semanal'!CT26-1)</f>
        <v>5.7627280087631627E-2</v>
      </c>
      <c r="AY23" s="7">
        <f ca="1">('Cotizaciones Semanal'!CV27/'Cotizaciones Semanal'!CV26-1)</f>
        <v>3.0556751046598052E-2</v>
      </c>
      <c r="AZ23" s="7">
        <f ca="1">('Cotizaciones Semanal'!CX27/'Cotizaciones Semanal'!CX26-1)</f>
        <v>2.1741888884549976E-3</v>
      </c>
      <c r="BA23" s="7">
        <f ca="1">('Cotizaciones Semanal'!CZ27/'Cotizaciones Semanal'!CZ26-1)</f>
        <v>-1.9463826661770156E-2</v>
      </c>
    </row>
    <row r="24" spans="1:53" x14ac:dyDescent="0.25">
      <c r="A24" vm="1510">
        <f ca="1">'Cotizaciones Semanal'!A28</f>
        <v>44753</v>
      </c>
      <c r="B24" s="7">
        <f ca="1">('Cotizaciones Semanal'!B28/'Cotizaciones Semanal'!B27-1)</f>
        <v>-7.2019627327007951E-3</v>
      </c>
      <c r="C24" s="7">
        <f ca="1">('Cotizaciones Semanal'!D28/'Cotizaciones Semanal'!D27-1)</f>
        <v>-4.1303350160625252E-3</v>
      </c>
      <c r="D24" s="7">
        <f ca="1">('Cotizaciones Semanal'!F28/'Cotizaciones Semanal'!F27-1)</f>
        <v>-8.5935262102532217E-4</v>
      </c>
      <c r="E24" s="7">
        <f ca="1">('Cotizaciones Semanal'!H28/'Cotizaciones Semanal'!H27-1)</f>
        <v>5.4869684499303517E-4</v>
      </c>
      <c r="F24" s="7">
        <f ca="1">('Cotizaciones Semanal'!J28/'Cotizaciones Semanal'!J27-1)</f>
        <v>-3.6878151576730245E-3</v>
      </c>
      <c r="G24" s="7">
        <f ca="1">('Cotizaciones Semanal'!L28/'Cotizaciones Semanal'!L27-1)</f>
        <v>-1.2171539074052884E-2</v>
      </c>
      <c r="H24" s="7">
        <f ca="1">('Cotizaciones Semanal'!N28/'Cotizaciones Semanal'!N27-1)</f>
        <v>-3.3262861169837898E-2</v>
      </c>
      <c r="I24" s="7">
        <f ca="1">('Cotizaciones Semanal'!P28/'Cotizaciones Semanal'!P27-1)</f>
        <v>-2.292364662317059E-2</v>
      </c>
      <c r="J24" s="7">
        <f ca="1">('Cotizaciones Semanal'!R28/'Cotizaciones Semanal'!R27-1)</f>
        <v>-1.3420980553272899E-2</v>
      </c>
      <c r="K24" s="7">
        <f ca="1">('Cotizaciones Semanal'!T28/'Cotizaciones Semanal'!T27-1)</f>
        <v>-1.0452961672473893E-2</v>
      </c>
      <c r="L24" s="7">
        <f ca="1">('Cotizaciones Semanal'!V28/'Cotizaciones Semanal'!V27-1)</f>
        <v>-5.5784622847440124E-3</v>
      </c>
      <c r="M24" s="7">
        <f ca="1">('Cotizaciones Semanal'!X28/'Cotizaciones Semanal'!X27-1)</f>
        <v>-9.3516209476308676E-3</v>
      </c>
      <c r="N24" s="7">
        <f ca="1">('Cotizaciones Semanal'!Z28/'Cotizaciones Semanal'!Z27-1)</f>
        <v>-3.783049430452512E-2</v>
      </c>
      <c r="O24" s="7">
        <f ca="1">('Cotizaciones Semanal'!AB28/'Cotizaciones Semanal'!AB27-1)</f>
        <v>-7.9236276849642073E-2</v>
      </c>
      <c r="P24" s="7">
        <f ca="1">('Cotizaciones Semanal'!AD28/'Cotizaciones Semanal'!AD27-1)</f>
        <v>-7.1004884856943451E-2</v>
      </c>
      <c r="Q24" s="7">
        <f ca="1">('Cotizaciones Semanal'!AF28/'Cotizaciones Semanal'!AF27-1)</f>
        <v>-4.1852978000357699E-2</v>
      </c>
      <c r="R24" s="7">
        <f ca="1">('Cotizaciones Semanal'!AH28/'Cotizaciones Semanal'!AH27-1)</f>
        <v>-4.0419743490089366E-2</v>
      </c>
      <c r="S24" s="7">
        <f ca="1">('Cotizaciones Semanal'!AJ28/'Cotizaciones Semanal'!AJ27-1)</f>
        <v>-3.840830449826993E-2</v>
      </c>
      <c r="T24" s="7">
        <f ca="1">('Cotizaciones Semanal'!AL28/'Cotizaciones Semanal'!AL27-1)</f>
        <v>-5.5513499873834915E-3</v>
      </c>
      <c r="U24" s="7">
        <f ca="1">('Cotizaciones Semanal'!AN28/'Cotizaciones Semanal'!AN27-1)</f>
        <v>-1.4792338327327736E-2</v>
      </c>
      <c r="V24" s="7">
        <f ca="1">('Cotizaciones Semanal'!AP28/'Cotizaciones Semanal'!AP27-1)</f>
        <v>-7.0863546473302064E-3</v>
      </c>
      <c r="W24" s="7">
        <f ca="1">('Cotizaciones Semanal'!AR28/'Cotizaciones Semanal'!AR27-1)</f>
        <v>-7.3235685752330193E-2</v>
      </c>
      <c r="X24" s="7">
        <f ca="1">('Cotizaciones Semanal'!AT28/'Cotizaciones Semanal'!AT27-1)</f>
        <v>-4.6159527326440353E-3</v>
      </c>
      <c r="Y24" s="7">
        <f ca="1">('Cotizaciones Semanal'!AV28/'Cotizaciones Semanal'!AV27-1)</f>
        <v>-4.5203969128996713E-2</v>
      </c>
      <c r="Z24" s="7">
        <f ca="1">('Cotizaciones Semanal'!AX28/'Cotizaciones Semanal'!AX27-1)</f>
        <v>-8.8869140191067952E-3</v>
      </c>
      <c r="AA24" s="7">
        <f ca="1">('Cotizaciones Semanal'!AZ28/'Cotizaciones Semanal'!AZ27-1)</f>
        <v>-1.6102620087336317E-2</v>
      </c>
      <c r="AB24" s="7">
        <f ca="1">('Cotizaciones Semanal'!BB28/'Cotizaciones Semanal'!BB27-1)</f>
        <v>-8.0054505195026326E-3</v>
      </c>
      <c r="AC24" s="7">
        <f ca="1">('Cotizaciones Semanal'!BJ28/'Cotizaciones Semanal'!BJ27-1)</f>
        <v>-1.7439502501013782E-2</v>
      </c>
      <c r="AD24" s="7">
        <f ca="1">('Cotizaciones Semanal'!BD28/'Cotizaciones Semanal'!BD27-1)</f>
        <v>-1.6249533059394805E-2</v>
      </c>
      <c r="AE24" s="7">
        <f ca="1">('Cotizaciones Semanal'!BF28/'Cotizaciones Semanal'!BF27-1)</f>
        <v>-8.9244851258580837E-3</v>
      </c>
      <c r="AF24" s="7">
        <f ca="1">('Cotizaciones Semanal'!BH28/'Cotizaciones Semanal'!BH27-1)</f>
        <v>-9.8947895791582363E-3</v>
      </c>
      <c r="AG24" s="7">
        <f ca="1">('Cotizaciones Semanal'!BL28/'Cotizaciones Semanal'!BL27-1)</f>
        <v>-2.0852221214868738E-2</v>
      </c>
      <c r="AH24" s="7">
        <f ca="1">('Cotizaciones Semanal'!BN28/'Cotizaciones Semanal'!BN27-1)</f>
        <v>-3.3726812816188723E-2</v>
      </c>
      <c r="AI24" s="7">
        <f ca="1">('Cotizaciones Semanal'!BP28/'Cotizaciones Semanal'!BP27-1)</f>
        <v>-5.5243445692883864E-2</v>
      </c>
      <c r="AJ24" s="7">
        <f ca="1">('Cotizaciones Semanal'!BR28/'Cotizaciones Semanal'!BR27-1)</f>
        <v>-8.2314205079962344E-2</v>
      </c>
      <c r="AK24" s="7">
        <f ca="1">('Cotizaciones Semanal'!BT28/'Cotizaciones Semanal'!BT27-1)</f>
        <v>-5.7490067772844156E-2</v>
      </c>
      <c r="AL24" s="7">
        <f ca="1">('Cotizaciones Semanal'!BV28/'Cotizaciones Semanal'!BV27-1)</f>
        <v>-5.0910736508654741E-3</v>
      </c>
      <c r="AM24" s="7">
        <f ca="1">('Cotizaciones Semanal'!BX28/'Cotizaciones Semanal'!BX27-1)</f>
        <v>-9.4274771678287683E-3</v>
      </c>
      <c r="AN24" s="7">
        <f ca="1">('Cotizaciones Semanal'!BZ28/'Cotizaciones Semanal'!BZ27-1)</f>
        <v>9.576202118989352E-3</v>
      </c>
      <c r="AO24" s="7">
        <f ca="1">('Cotizaciones Semanal'!CB28/'Cotizaciones Semanal'!CB27-1)</f>
        <v>1.4797882579403288E-2</v>
      </c>
      <c r="AP24" s="7">
        <f ca="1">('Cotizaciones Semanal'!CD28/'Cotizaciones Semanal'!CD27-1)</f>
        <v>9.2613339308387221E-3</v>
      </c>
      <c r="AQ24" s="7">
        <f ca="1">('Cotizaciones Semanal'!CF28/'Cotizaciones Semanal'!CF27-1)</f>
        <v>-4.1914341348681328E-2</v>
      </c>
      <c r="AR24" s="7">
        <f ca="1">('Cotizaciones Semanal'!CH28/'Cotizaciones Semanal'!CH27-1)</f>
        <v>-0.1266025641025641</v>
      </c>
      <c r="AS24" s="7">
        <f ca="1">('Cotizaciones Semanal'!CJ28/'Cotizaciones Semanal'!CJ27-1)</f>
        <v>1.8004115226337269E-2</v>
      </c>
      <c r="AT24" s="7">
        <f ca="1">('Cotizaciones Semanal'!CL28/'Cotizaciones Semanal'!CL27-1)</f>
        <v>4.1328985179684974E-3</v>
      </c>
      <c r="AU24" s="7">
        <f ca="1">('Cotizaciones Semanal'!CN28/'Cotizaciones Semanal'!CN27-1)</f>
        <v>8.5335383432636469E-3</v>
      </c>
      <c r="AV24" s="7">
        <f ca="1">('Cotizaciones Semanal'!CP28/'Cotizaciones Semanal'!CP27-1)</f>
        <v>-1.4334766810014665E-3</v>
      </c>
      <c r="AW24" s="7">
        <f ca="1">('Cotizaciones Semanal'!CR28/'Cotizaciones Semanal'!CR27-1)</f>
        <v>1.785323908766312E-2</v>
      </c>
      <c r="AX24" s="7">
        <f ca="1">('Cotizaciones Semanal'!CT28/'Cotizaciones Semanal'!CT27-1)</f>
        <v>1.3599315531138911E-2</v>
      </c>
      <c r="AY24" s="7">
        <f ca="1">('Cotizaciones Semanal'!CV28/'Cotizaciones Semanal'!CV27-1)</f>
        <v>7.5930144267277733E-4</v>
      </c>
      <c r="AZ24" s="7">
        <f ca="1">('Cotizaciones Semanal'!CX28/'Cotizaciones Semanal'!CX27-1)</f>
        <v>-1.8158067100236375E-2</v>
      </c>
      <c r="BA24" s="7">
        <f ca="1">('Cotizaciones Semanal'!CZ28/'Cotizaciones Semanal'!CZ27-1)</f>
        <v>-7.7153558052434401E-2</v>
      </c>
    </row>
    <row r="25" spans="1:53" x14ac:dyDescent="0.25">
      <c r="A25" vm="1562">
        <f ca="1">'Cotizaciones Semanal'!A29</f>
        <v>44760</v>
      </c>
      <c r="B25" s="7">
        <f ca="1">('Cotizaciones Semanal'!B29/'Cotizaciones Semanal'!B28-1)</f>
        <v>2.1609515373908428E-2</v>
      </c>
      <c r="C25" s="7">
        <f ca="1">('Cotizaciones Semanal'!D29/'Cotizaciones Semanal'!D28-1)</f>
        <v>-2.8417818740397172E-3</v>
      </c>
      <c r="D25" s="7">
        <f ca="1">('Cotizaciones Semanal'!F29/'Cotizaciones Semanal'!F28-1)</f>
        <v>-4.7305045871559592E-3</v>
      </c>
      <c r="E25" s="7">
        <f ca="1">('Cotizaciones Semanal'!H29/'Cotizaciones Semanal'!H28-1)</f>
        <v>3.5645736221552315E-3</v>
      </c>
      <c r="F25" s="7">
        <f ca="1">('Cotizaciones Semanal'!J29/'Cotizaciones Semanal'!J28-1)</f>
        <v>3.6561414110892976E-2</v>
      </c>
      <c r="G25" s="7">
        <f ca="1">('Cotizaciones Semanal'!L29/'Cotizaciones Semanal'!L28-1)</f>
        <v>4.1570704744357423E-2</v>
      </c>
      <c r="H25" s="7">
        <f ca="1">('Cotizaciones Semanal'!N29/'Cotizaciones Semanal'!N28-1)</f>
        <v>3.7323224959906698E-2</v>
      </c>
      <c r="I25" s="7">
        <f ca="1">('Cotizaciones Semanal'!P29/'Cotizaciones Semanal'!P28-1)</f>
        <v>1.0467424652589985E-2</v>
      </c>
      <c r="J25" s="7">
        <f ca="1">('Cotizaciones Semanal'!R29/'Cotizaciones Semanal'!R28-1)</f>
        <v>4.1921154913936665E-2</v>
      </c>
      <c r="K25" s="7">
        <f ca="1">('Cotizaciones Semanal'!T29/'Cotizaciones Semanal'!T28-1)</f>
        <v>6.8420325876829668E-2</v>
      </c>
      <c r="L25" s="7">
        <f ca="1">('Cotizaciones Semanal'!V29/'Cotizaciones Semanal'!V28-1)</f>
        <v>3.0731707317073198E-2</v>
      </c>
      <c r="M25" s="7">
        <f ca="1">('Cotizaciones Semanal'!X29/'Cotizaciones Semanal'!X28-1)</f>
        <v>3.0522341095028382E-2</v>
      </c>
      <c r="N25" s="7">
        <f ca="1">('Cotizaciones Semanal'!Z29/'Cotizaciones Semanal'!Z28-1)</f>
        <v>3.9100684261974772E-2</v>
      </c>
      <c r="O25" s="7">
        <f ca="1">('Cotizaciones Semanal'!AB29/'Cotizaciones Semanal'!AB28-1)</f>
        <v>4.4928287541040168E-2</v>
      </c>
      <c r="P25" s="7">
        <f ca="1">('Cotizaciones Semanal'!AD29/'Cotizaciones Semanal'!AD28-1)</f>
        <v>1.6713615023474127E-2</v>
      </c>
      <c r="Q25" s="7">
        <f ca="1">('Cotizaciones Semanal'!AF29/'Cotizaciones Semanal'!AF28-1)</f>
        <v>3.7707672204592146E-2</v>
      </c>
      <c r="R25" s="7">
        <f ca="1">('Cotizaciones Semanal'!AH29/'Cotizaciones Semanal'!AH28-1)</f>
        <v>5.3057918185500208E-2</v>
      </c>
      <c r="S25" s="7">
        <f ca="1">('Cotizaciones Semanal'!AJ29/'Cotizaciones Semanal'!AJ28-1)</f>
        <v>6.4591579704929902E-2</v>
      </c>
      <c r="T25" s="7">
        <f ca="1">('Cotizaciones Semanal'!AL29/'Cotizaciones Semanal'!AL28-1)</f>
        <v>2.3217457498097005E-2</v>
      </c>
      <c r="U25" s="7">
        <f ca="1">('Cotizaciones Semanal'!AN29/'Cotizaciones Semanal'!AN28-1)</f>
        <v>9.0471607314726032E-3</v>
      </c>
      <c r="V25" s="7">
        <f ca="1">('Cotizaciones Semanal'!AP29/'Cotizaciones Semanal'!AP28-1)</f>
        <v>5.4605809128630778E-2</v>
      </c>
      <c r="W25" s="7">
        <f ca="1">('Cotizaciones Semanal'!AR29/'Cotizaciones Semanal'!AR28-1)</f>
        <v>1.0237068965517349E-2</v>
      </c>
      <c r="X25" s="7">
        <f ca="1">('Cotizaciones Semanal'!AT29/'Cotizaciones Semanal'!AT28-1)</f>
        <v>5.175292153589317E-2</v>
      </c>
      <c r="Y25" s="7">
        <f ca="1">('Cotizaciones Semanal'!AV29/'Cotizaciones Semanal'!AV28-1)</f>
        <v>2.606400527878594E-2</v>
      </c>
      <c r="Z25" s="7">
        <f ca="1">('Cotizaciones Semanal'!AX29/'Cotizaciones Semanal'!AX28-1)</f>
        <v>3.8444295001121009E-2</v>
      </c>
      <c r="AA25" s="7">
        <f ca="1">('Cotizaciones Semanal'!AZ29/'Cotizaciones Semanal'!AZ28-1)</f>
        <v>5.3675450762829424E-2</v>
      </c>
      <c r="AB25" s="7">
        <f ca="1">('Cotizaciones Semanal'!BB29/'Cotizaciones Semanal'!BB28-1)</f>
        <v>5.5631868131867934E-2</v>
      </c>
      <c r="AC25" s="7">
        <f ca="1">('Cotizaciones Semanal'!BJ29/'Cotizaciones Semanal'!BJ28-1)</f>
        <v>3.0269675288938647E-3</v>
      </c>
      <c r="AD25" s="7">
        <f ca="1">('Cotizaciones Semanal'!BD29/'Cotizaciones Semanal'!BD28-1)</f>
        <v>8.4678184925004674E-2</v>
      </c>
      <c r="AE25" s="7">
        <f ca="1">('Cotizaciones Semanal'!BF29/'Cotizaciones Semanal'!BF28-1)</f>
        <v>-1.2468252135765412E-2</v>
      </c>
      <c r="AF25" s="7">
        <f ca="1">('Cotizaciones Semanal'!BH29/'Cotizaciones Semanal'!BH28-1)</f>
        <v>3.8456672991777241E-2</v>
      </c>
      <c r="AG25" s="7">
        <f ca="1">('Cotizaciones Semanal'!BL29/'Cotizaciones Semanal'!BL28-1)</f>
        <v>1.0802469135802406E-2</v>
      </c>
      <c r="AH25" s="7">
        <f ca="1">('Cotizaciones Semanal'!BN29/'Cotizaciones Semanal'!BN28-1)</f>
        <v>-2.908667830133882E-3</v>
      </c>
      <c r="AI25" s="7">
        <f ca="1">('Cotizaciones Semanal'!BP29/'Cotizaciones Semanal'!BP28-1)</f>
        <v>1.4205483977535405E-2</v>
      </c>
      <c r="AJ25" s="7">
        <f ca="1">('Cotizaciones Semanal'!BR29/'Cotizaciones Semanal'!BR28-1)</f>
        <v>2.8190671450537996E-2</v>
      </c>
      <c r="AK25" s="7">
        <f ca="1">('Cotizaciones Semanal'!BT29/'Cotizaciones Semanal'!BT28-1)</f>
        <v>6.0128936275725353E-2</v>
      </c>
      <c r="AL25" s="7">
        <f ca="1">('Cotizaciones Semanal'!BV29/'Cotizaciones Semanal'!BV28-1)</f>
        <v>4.2756424835114881E-2</v>
      </c>
      <c r="AM25" s="7">
        <f ca="1">('Cotizaciones Semanal'!BX29/'Cotizaciones Semanal'!BX28-1)</f>
        <v>1.219391295727168E-2</v>
      </c>
      <c r="AN25" s="7">
        <f ca="1">('Cotizaciones Semanal'!BZ29/'Cotizaciones Semanal'!BZ28-1)</f>
        <v>-1.2108980827447047E-2</v>
      </c>
      <c r="AO25" s="7">
        <f ca="1">('Cotizaciones Semanal'!CB29/'Cotizaciones Semanal'!CB28-1)</f>
        <v>-1.2566686425607654E-2</v>
      </c>
      <c r="AP25" s="7">
        <f ca="1">('Cotizaciones Semanal'!CD29/'Cotizaciones Semanal'!CD28-1)</f>
        <v>-9.6203655738913429E-4</v>
      </c>
      <c r="AQ25" s="7">
        <f ca="1">('Cotizaciones Semanal'!CF29/'Cotizaciones Semanal'!CF28-1)</f>
        <v>8.0366403807051068E-2</v>
      </c>
      <c r="AR25" s="7">
        <f ca="1">('Cotizaciones Semanal'!CH29/'Cotizaciones Semanal'!CH28-1)</f>
        <v>2.0642201834862428E-2</v>
      </c>
      <c r="AS25" s="7">
        <f ca="1">('Cotizaciones Semanal'!CJ29/'Cotizaciones Semanal'!CJ28-1)</f>
        <v>-1.7902259438388746E-2</v>
      </c>
      <c r="AT25" s="7">
        <f ca="1">('Cotizaciones Semanal'!CL29/'Cotizaciones Semanal'!CL28-1)</f>
        <v>-2.2508762339624733E-3</v>
      </c>
      <c r="AU25" s="7">
        <f ca="1">('Cotizaciones Semanal'!CN29/'Cotizaciones Semanal'!CN28-1)</f>
        <v>-4.0400960475663883E-3</v>
      </c>
      <c r="AV25" s="7">
        <f ca="1">('Cotizaciones Semanal'!CP29/'Cotizaciones Semanal'!CP28-1)</f>
        <v>-1.372103892635379E-2</v>
      </c>
      <c r="AW25" s="7">
        <f ca="1">('Cotizaciones Semanal'!CR29/'Cotizaciones Semanal'!CR28-1)</f>
        <v>7.8035509736540387E-3</v>
      </c>
      <c r="AX25" s="7">
        <f ca="1">('Cotizaciones Semanal'!CT29/'Cotizaciones Semanal'!CT28-1)</f>
        <v>-3.4430672175574939E-3</v>
      </c>
      <c r="AY25" s="7">
        <f ca="1">('Cotizaciones Semanal'!CV29/'Cotizaciones Semanal'!CV28-1)</f>
        <v>-1.5098634294385405E-2</v>
      </c>
      <c r="AZ25" s="7">
        <f ca="1">('Cotizaciones Semanal'!CX29/'Cotizaciones Semanal'!CX28-1)</f>
        <v>-2.33086128287886E-2</v>
      </c>
      <c r="BA25" s="7">
        <f ca="1">('Cotizaciones Semanal'!CZ29/'Cotizaciones Semanal'!CZ28-1)</f>
        <v>-1.6639610389610371E-2</v>
      </c>
    </row>
    <row r="26" spans="1:53" x14ac:dyDescent="0.25">
      <c r="A26" vm="1615">
        <f ca="1">'Cotizaciones Semanal'!A30</f>
        <v>44767</v>
      </c>
      <c r="B26" s="7">
        <f ca="1">('Cotizaciones Semanal'!B30/'Cotizaciones Semanal'!B29-1)</f>
        <v>7.9547622055592404E-2</v>
      </c>
      <c r="C26" s="7">
        <f ca="1">('Cotizaciones Semanal'!D30/'Cotizaciones Semanal'!D29-1)</f>
        <v>1.979511669105749E-2</v>
      </c>
      <c r="D26" s="7">
        <f ca="1">('Cotizaciones Semanal'!F30/'Cotizaciones Semanal'!F29-1)</f>
        <v>6.5101541120553108E-2</v>
      </c>
      <c r="E26" s="7">
        <f ca="1">('Cotizaciones Semanal'!H30/'Cotizaciones Semanal'!H29-1)</f>
        <v>1.7622950819671912E-2</v>
      </c>
      <c r="F26" s="7">
        <f ca="1">('Cotizaciones Semanal'!J30/'Cotizaciones Semanal'!J29-1)</f>
        <v>5.1012971869989876E-2</v>
      </c>
      <c r="G26" s="7">
        <f ca="1">('Cotizaciones Semanal'!L30/'Cotizaciones Semanal'!L29-1)</f>
        <v>5.737976782752896E-2</v>
      </c>
      <c r="H26" s="7">
        <f ca="1">('Cotizaciones Semanal'!N30/'Cotizaciones Semanal'!N29-1)</f>
        <v>0.10217849613492613</v>
      </c>
      <c r="I26" s="7">
        <f ca="1">('Cotizaciones Semanal'!P30/'Cotizaciones Semanal'!P29-1)</f>
        <v>6.7869262368278616E-3</v>
      </c>
      <c r="J26" s="7">
        <f ca="1">('Cotizaciones Semanal'!R30/'Cotizaciones Semanal'!R29-1)</f>
        <v>4.0900612843058903E-2</v>
      </c>
      <c r="K26" s="7">
        <f ca="1">('Cotizaciones Semanal'!T30/'Cotizaciones Semanal'!T29-1)</f>
        <v>5.2213247172859578E-2</v>
      </c>
      <c r="L26" s="7">
        <f ca="1">('Cotizaciones Semanal'!V30/'Cotizaciones Semanal'!V29-1)</f>
        <v>4.9219119734974059E-2</v>
      </c>
      <c r="M26" s="7">
        <f ca="1">('Cotizaciones Semanal'!X30/'Cotizaciones Semanal'!X29-1)</f>
        <v>2.9312977099236637E-2</v>
      </c>
      <c r="N26" s="7">
        <f ca="1">('Cotizaciones Semanal'!Z30/'Cotizaciones Semanal'!Z29-1)</f>
        <v>4.0451552210724495E-2</v>
      </c>
      <c r="O26" s="7">
        <f ca="1">('Cotizaciones Semanal'!AB30/'Cotizaciones Semanal'!AB29-1)</f>
        <v>2.8443856457747829E-2</v>
      </c>
      <c r="P26" s="7">
        <f ca="1">('Cotizaciones Semanal'!AD30/'Cotizaciones Semanal'!AD29-1)</f>
        <v>7.4990764684152333E-2</v>
      </c>
      <c r="Q26" s="7">
        <f ca="1">('Cotizaciones Semanal'!AF30/'Cotizaciones Semanal'!AF29-1)</f>
        <v>3.9035797805360595E-2</v>
      </c>
      <c r="R26" s="7">
        <f ca="1">('Cotizaciones Semanal'!AH30/'Cotizaciones Semanal'!AH29-1)</f>
        <v>4.5961538461538387E-2</v>
      </c>
      <c r="S26" s="7">
        <f ca="1">('Cotizaciones Semanal'!AJ30/'Cotizaciones Semanal'!AJ29-1)</f>
        <v>4.3603177285786776E-2</v>
      </c>
      <c r="T26" s="7">
        <f ca="1">('Cotizaciones Semanal'!AL30/'Cotizaciones Semanal'!AL29-1)</f>
        <v>2.331060136391816E-2</v>
      </c>
      <c r="U26" s="7">
        <f ca="1">('Cotizaciones Semanal'!AN30/'Cotizaciones Semanal'!AN29-1)</f>
        <v>5.3414727203358048E-3</v>
      </c>
      <c r="V26" s="7">
        <f ca="1">('Cotizaciones Semanal'!AP30/'Cotizaciones Semanal'!AP29-1)</f>
        <v>4.5168397859616016E-2</v>
      </c>
      <c r="W26" s="7">
        <f ca="1">('Cotizaciones Semanal'!AR30/'Cotizaciones Semanal'!AR29-1)</f>
        <v>2.9333333333333211E-2</v>
      </c>
      <c r="X26" s="7">
        <f ca="1">('Cotizaciones Semanal'!AT30/'Cotizaciones Semanal'!AT29-1)</f>
        <v>3.4920634920634797E-2</v>
      </c>
      <c r="Y26" s="7">
        <f ca="1">('Cotizaciones Semanal'!AV30/'Cotizaciones Semanal'!AV29-1)</f>
        <v>6.3183279742765164E-2</v>
      </c>
      <c r="Z26" s="7">
        <f ca="1">('Cotizaciones Semanal'!AX30/'Cotizaciones Semanal'!AX29-1)</f>
        <v>4.3604964921748479E-2</v>
      </c>
      <c r="AA26" s="7">
        <f ca="1">('Cotizaciones Semanal'!AZ30/'Cotizaciones Semanal'!AZ29-1)</f>
        <v>6.436751349216796E-2</v>
      </c>
      <c r="AB26" s="7">
        <f ca="1">('Cotizaciones Semanal'!BB30/'Cotizaciones Semanal'!BB29-1)</f>
        <v>-8.2953806115809714E-3</v>
      </c>
      <c r="AC26" s="7">
        <f ca="1">('Cotizaciones Semanal'!BJ30/'Cotizaciones Semanal'!BJ29-1)</f>
        <v>5.3909465020576031E-2</v>
      </c>
      <c r="AD26" s="7">
        <f ca="1">('Cotizaciones Semanal'!BD30/'Cotizaciones Semanal'!BD29-1)</f>
        <v>3.7633467530194364E-2</v>
      </c>
      <c r="AE26" s="7">
        <f ca="1">('Cotizaciones Semanal'!BF30/'Cotizaciones Semanal'!BF29-1)</f>
        <v>-3.0395136778116338E-3</v>
      </c>
      <c r="AF26" s="7">
        <f ca="1">('Cotizaciones Semanal'!BH30/'Cotizaciones Semanal'!BH29-1)</f>
        <v>4.1052503349981784E-2</v>
      </c>
      <c r="AG26" s="7">
        <f ca="1">('Cotizaciones Semanal'!BL30/'Cotizaciones Semanal'!BL29-1)</f>
        <v>2.1374045801526798E-2</v>
      </c>
      <c r="AH26" s="7">
        <f ca="1">('Cotizaciones Semanal'!BN30/'Cotizaciones Semanal'!BN29-1)</f>
        <v>9.1015169194865742E-2</v>
      </c>
      <c r="AI26" s="7">
        <f ca="1">('Cotizaciones Semanal'!BP30/'Cotizaciones Semanal'!BP29-1)</f>
        <v>5.4723127035830821E-2</v>
      </c>
      <c r="AJ26" s="7">
        <f ca="1">('Cotizaciones Semanal'!BR30/'Cotizaciones Semanal'!BR29-1)</f>
        <v>8.1754735792622268E-2</v>
      </c>
      <c r="AK26" s="7">
        <f ca="1">('Cotizaciones Semanal'!BT30/'Cotizaciones Semanal'!BT29-1)</f>
        <v>8.174482516664705E-2</v>
      </c>
      <c r="AL26" s="7">
        <f ca="1">('Cotizaciones Semanal'!BV30/'Cotizaciones Semanal'!BV29-1)</f>
        <v>3.1842966194111311E-2</v>
      </c>
      <c r="AM26" s="7">
        <f ca="1">('Cotizaciones Semanal'!BX30/'Cotizaciones Semanal'!BX29-1)</f>
        <v>7.8354554358495143E-4</v>
      </c>
      <c r="AN26" s="7">
        <f ca="1">('Cotizaciones Semanal'!BZ30/'Cotizaciones Semanal'!BZ29-1)</f>
        <v>-7.1501532175688443E-4</v>
      </c>
      <c r="AO26" s="7">
        <f ca="1">('Cotizaciones Semanal'!CB30/'Cotizaciones Semanal'!CB29-1)</f>
        <v>-1.3326930003601856E-2</v>
      </c>
      <c r="AP26" s="7">
        <f ca="1">('Cotizaciones Semanal'!CD30/'Cotizaciones Semanal'!CD29-1)</f>
        <v>-9.9259259259265598E-4</v>
      </c>
      <c r="AQ26" s="7">
        <f ca="1">('Cotizaciones Semanal'!CF30/'Cotizaciones Semanal'!CF29-1)</f>
        <v>5.9569853653616001E-2</v>
      </c>
      <c r="AR26" s="7">
        <f ca="1">('Cotizaciones Semanal'!CH30/'Cotizaciones Semanal'!CH29-1)</f>
        <v>7.415730337078652E-2</v>
      </c>
      <c r="AS26" s="7">
        <f ca="1">('Cotizaciones Semanal'!CJ30/'Cotizaciones Semanal'!CJ29-1)</f>
        <v>-2.1021683204704211E-2</v>
      </c>
      <c r="AT26" s="7">
        <f ca="1">('Cotizaciones Semanal'!CL30/'Cotizaciones Semanal'!CL29-1)</f>
        <v>3.6224177382448541E-2</v>
      </c>
      <c r="AU26" s="7">
        <f ca="1">('Cotizaciones Semanal'!CN30/'Cotizaciones Semanal'!CN29-1)</f>
        <v>2.8854617121426784E-2</v>
      </c>
      <c r="AV26" s="7">
        <f ca="1">('Cotizaciones Semanal'!CP30/'Cotizaciones Semanal'!CP29-1)</f>
        <v>2.9922485868056681E-2</v>
      </c>
      <c r="AW26" s="7">
        <f ca="1">('Cotizaciones Semanal'!CR30/'Cotizaciones Semanal'!CR29-1)</f>
        <v>2.0672018185692975E-2</v>
      </c>
      <c r="AX26" s="7">
        <f ca="1">('Cotizaciones Semanal'!CT30/'Cotizaciones Semanal'!CT29-1)</f>
        <v>2.402870962708703E-2</v>
      </c>
      <c r="AY26" s="7">
        <f ca="1">('Cotizaciones Semanal'!CV30/'Cotizaciones Semanal'!CV29-1)</f>
        <v>5.6621215622834065E-3</v>
      </c>
      <c r="AZ26" s="7">
        <f ca="1">('Cotizaciones Semanal'!CX30/'Cotizaciones Semanal'!CX29-1)</f>
        <v>5.4523064422960843E-2</v>
      </c>
      <c r="BA26" s="7">
        <f ca="1">('Cotizaciones Semanal'!CZ30/'Cotizaciones Semanal'!CZ29-1)</f>
        <v>-4.9525381758151021E-2</v>
      </c>
    </row>
    <row r="27" spans="1:53" x14ac:dyDescent="0.25">
      <c r="A27" vm="1668">
        <f ca="1">'Cotizaciones Semanal'!A31</f>
        <v>44774</v>
      </c>
      <c r="B27" s="7">
        <f ca="1">('Cotizaciones Semanal'!B31/'Cotizaciones Semanal'!B30-1)</f>
        <v>1.1010746865258492E-2</v>
      </c>
      <c r="C27" s="7">
        <f ca="1">('Cotizaciones Semanal'!D31/'Cotizaciones Semanal'!D30-1)</f>
        <v>-7.1752265861028119E-3</v>
      </c>
      <c r="D27" s="7">
        <f ca="1">('Cotizaciones Semanal'!F31/'Cotizaciones Semanal'!F30-1)</f>
        <v>3.7863421230561745E-3</v>
      </c>
      <c r="E27" s="7">
        <f ca="1">('Cotizaciones Semanal'!H31/'Cotizaciones Semanal'!H30-1)</f>
        <v>2.0136931131695679E-3</v>
      </c>
      <c r="F27" s="7">
        <f ca="1">('Cotizaciones Semanal'!J31/'Cotizaciones Semanal'!J30-1)</f>
        <v>1.9414782970461841E-2</v>
      </c>
      <c r="G27" s="7">
        <f ca="1">('Cotizaciones Semanal'!L31/'Cotizaciones Semanal'!L30-1)</f>
        <v>5.0188205771644068E-3</v>
      </c>
      <c r="H27" s="7">
        <f ca="1">('Cotizaciones Semanal'!N31/'Cotizaciones Semanal'!N30-1)</f>
        <v>-6.8094873756694763E-2</v>
      </c>
      <c r="I27" s="7">
        <f ca="1">('Cotizaciones Semanal'!P31/'Cotizaciones Semanal'!P30-1)</f>
        <v>1.2772751463544507E-2</v>
      </c>
      <c r="J27" s="7">
        <f ca="1">('Cotizaciones Semanal'!R31/'Cotizaciones Semanal'!R30-1)</f>
        <v>-1.3055164469473857E-2</v>
      </c>
      <c r="K27" s="7">
        <f ca="1">('Cotizaciones Semanal'!T31/'Cotizaciones Semanal'!T30-1)</f>
        <v>9.0892341706072521E-3</v>
      </c>
      <c r="L27" s="7">
        <f ca="1">('Cotizaciones Semanal'!V31/'Cotizaciones Semanal'!V30-1)</f>
        <v>-1.3982859720342855E-2</v>
      </c>
      <c r="M27" s="7">
        <f ca="1">('Cotizaciones Semanal'!X31/'Cotizaciones Semanal'!X30-1)</f>
        <v>-5.9329575793543032E-4</v>
      </c>
      <c r="N27" s="7">
        <f ca="1">('Cotizaciones Semanal'!Z31/'Cotizaciones Semanal'!Z30-1)</f>
        <v>1.9489652401044832E-2</v>
      </c>
      <c r="O27" s="7">
        <f ca="1">('Cotizaciones Semanal'!AB31/'Cotizaciones Semanal'!AB30-1)</f>
        <v>2.2833252934555404E-2</v>
      </c>
      <c r="P27" s="7">
        <f ca="1">('Cotizaciones Semanal'!AD31/'Cotizaciones Semanal'!AD30-1)</f>
        <v>-4.6391752577320533E-3</v>
      </c>
      <c r="Q27" s="7">
        <f ca="1">('Cotizaciones Semanal'!AF31/'Cotizaciones Semanal'!AF30-1)</f>
        <v>6.0595567867036682E-3</v>
      </c>
      <c r="R27" s="7">
        <f ca="1">('Cotizaciones Semanal'!AH31/'Cotizaciones Semanal'!AH30-1)</f>
        <v>7.3542930685777108E-4</v>
      </c>
      <c r="S27" s="7">
        <f ca="1">('Cotizaciones Semanal'!AJ31/'Cotizaciones Semanal'!AJ30-1)</f>
        <v>-1.1336032388663542E-3</v>
      </c>
      <c r="T27" s="7">
        <f ca="1">('Cotizaciones Semanal'!AL31/'Cotizaciones Semanal'!AL30-1)</f>
        <v>-8.3605961468556922E-3</v>
      </c>
      <c r="U27" s="7">
        <f ca="1">('Cotizaciones Semanal'!AN31/'Cotizaciones Semanal'!AN30-1)</f>
        <v>-2.2960151802656537E-2</v>
      </c>
      <c r="V27" s="7">
        <f ca="1">('Cotizaciones Semanal'!AP31/'Cotizaciones Semanal'!AP30-1)</f>
        <v>1.656377051648894E-3</v>
      </c>
      <c r="W27" s="7">
        <f ca="1">('Cotizaciones Semanal'!AR31/'Cotizaciones Semanal'!AR30-1)</f>
        <v>1.1226252158894612E-2</v>
      </c>
      <c r="X27" s="7">
        <f ca="1">('Cotizaciones Semanal'!AT31/'Cotizaciones Semanal'!AT30-1)</f>
        <v>7.6687116564417845E-3</v>
      </c>
      <c r="Y27" s="7">
        <f ca="1">('Cotizaciones Semanal'!AV31/'Cotizaciones Semanal'!AV30-1)</f>
        <v>-2.0111900801451643E-2</v>
      </c>
      <c r="Z27" s="7">
        <f ca="1">('Cotizaciones Semanal'!AX31/'Cotizaciones Semanal'!AX30-1)</f>
        <v>9.8252146033717125E-3</v>
      </c>
      <c r="AA27" s="7">
        <f ca="1">('Cotizaciones Semanal'!AZ31/'Cotizaciones Semanal'!AZ30-1)</f>
        <v>-1.9910957209992586E-2</v>
      </c>
      <c r="AB27" s="7">
        <f ca="1">('Cotizaciones Semanal'!BB31/'Cotizaciones Semanal'!BB30-1)</f>
        <v>1.7057569296375252E-2</v>
      </c>
      <c r="AC27" s="7">
        <f ca="1">('Cotizaciones Semanal'!BJ31/'Cotizaciones Semanal'!BJ30-1)</f>
        <v>-9.1110243394498802E-4</v>
      </c>
      <c r="AD27" s="7">
        <f ca="1">('Cotizaciones Semanal'!BD31/'Cotizaciones Semanal'!BD30-1)</f>
        <v>3.5931174089068652E-2</v>
      </c>
      <c r="AE27" s="7">
        <f ca="1">('Cotizaciones Semanal'!BF31/'Cotizaciones Semanal'!BF30-1)</f>
        <v>-1.2898686679174376E-2</v>
      </c>
      <c r="AF27" s="7">
        <f ca="1">('Cotizaciones Semanal'!BH31/'Cotizaciones Semanal'!BH30-1)</f>
        <v>2.8083313831032131E-2</v>
      </c>
      <c r="AG27" s="7">
        <f ca="1">('Cotizaciones Semanal'!BL31/'Cotizaciones Semanal'!BL30-1)</f>
        <v>6.8759342301942805E-3</v>
      </c>
      <c r="AH27" s="7">
        <f ca="1">('Cotizaciones Semanal'!BN31/'Cotizaciones Semanal'!BN30-1)</f>
        <v>-1.9786096256684593E-2</v>
      </c>
      <c r="AI27" s="7">
        <f ca="1">('Cotizaciones Semanal'!BP31/'Cotizaciones Semanal'!BP30-1)</f>
        <v>-8.9252625077208325E-2</v>
      </c>
      <c r="AJ27" s="7">
        <f ca="1">('Cotizaciones Semanal'!BR31/'Cotizaciones Semanal'!BR30-1)</f>
        <v>-5.9907834101382562E-3</v>
      </c>
      <c r="AK27" s="7">
        <f ca="1">('Cotizaciones Semanal'!BT31/'Cotizaciones Semanal'!BT30-1)</f>
        <v>2.8324324324324301E-2</v>
      </c>
      <c r="AL27" s="7">
        <f ca="1">('Cotizaciones Semanal'!BV31/'Cotizaciones Semanal'!BV30-1)</f>
        <v>2.1137180300148106E-3</v>
      </c>
      <c r="AM27" s="7">
        <f ca="1">('Cotizaciones Semanal'!BX31/'Cotizaciones Semanal'!BX30-1)</f>
        <v>-3.6210608729693172E-3</v>
      </c>
      <c r="AN27" s="7">
        <f ca="1">('Cotizaciones Semanal'!BZ31/'Cotizaciones Semanal'!BZ30-1)</f>
        <v>3.5776346723910279E-3</v>
      </c>
      <c r="AO27" s="7">
        <f ca="1">('Cotizaciones Semanal'!CB31/'Cotizaciones Semanal'!CB30-1)</f>
        <v>7.7877829155512668E-3</v>
      </c>
      <c r="AP27" s="7">
        <f ca="1">('Cotizaciones Semanal'!CD31/'Cotizaciones Semanal'!CD30-1)</f>
        <v>2.5803390031586826E-3</v>
      </c>
      <c r="AQ27" s="7">
        <f ca="1">('Cotizaciones Semanal'!CF31/'Cotizaciones Semanal'!CF30-1)</f>
        <v>-4.1201771934241904E-2</v>
      </c>
      <c r="AR27" s="7">
        <f ca="1">('Cotizaciones Semanal'!CH31/'Cotizaciones Semanal'!CH30-1)</f>
        <v>1.2552301255230214E-2</v>
      </c>
      <c r="AS27" s="7">
        <f ca="1">('Cotizaciones Semanal'!CJ31/'Cotizaciones Semanal'!CJ30-1)</f>
        <v>1.3364366694196272E-2</v>
      </c>
      <c r="AT27" s="7">
        <f ca="1">('Cotizaciones Semanal'!CL31/'Cotizaciones Semanal'!CL30-1)</f>
        <v>6.2202593848370569E-5</v>
      </c>
      <c r="AU27" s="7">
        <f ca="1">('Cotizaciones Semanal'!CN31/'Cotizaciones Semanal'!CN30-1)</f>
        <v>3.3475915938252498E-4</v>
      </c>
      <c r="AV27" s="7">
        <f ca="1">('Cotizaciones Semanal'!CP31/'Cotizaciones Semanal'!CP30-1)</f>
        <v>1.1930193578072013E-2</v>
      </c>
      <c r="AW27" s="7">
        <f ca="1">('Cotizaciones Semanal'!CR31/'Cotizaciones Semanal'!CR30-1)</f>
        <v>-9.6742761692650836E-3</v>
      </c>
      <c r="AX27" s="7">
        <f ca="1">('Cotizaciones Semanal'!CT31/'Cotizaciones Semanal'!CT30-1)</f>
        <v>1.4148581876753941E-3</v>
      </c>
      <c r="AY27" s="7">
        <f ca="1">('Cotizaciones Semanal'!CV31/'Cotizaciones Semanal'!CV30-1)</f>
        <v>-1.915048450726875E-4</v>
      </c>
      <c r="AZ27" s="7">
        <f ca="1">('Cotizaciones Semanal'!CX31/'Cotizaciones Semanal'!CX30-1)</f>
        <v>1.0844754355719521E-2</v>
      </c>
      <c r="BA27" s="7">
        <f ca="1">('Cotizaciones Semanal'!CZ31/'Cotizaciones Semanal'!CZ30-1)</f>
        <v>-7.3816760746852061E-2</v>
      </c>
    </row>
    <row r="28" spans="1:53" x14ac:dyDescent="0.25">
      <c r="A28" vm="1722">
        <f ca="1">'Cotizaciones Semanal'!A32</f>
        <v>44781</v>
      </c>
      <c r="B28" s="7">
        <f ca="1">('Cotizaciones Semanal'!B32/'Cotizaciones Semanal'!B31-1)</f>
        <v>3.0413073082160569E-2</v>
      </c>
      <c r="C28" s="7">
        <f ca="1">('Cotizaciones Semanal'!D32/'Cotizaciones Semanal'!D31-1)</f>
        <v>1.6508178014454256E-2</v>
      </c>
      <c r="D28" s="7">
        <f ca="1">('Cotizaciones Semanal'!F32/'Cotizaciones Semanal'!F31-1)</f>
        <v>3.3544389061026525E-2</v>
      </c>
      <c r="E28" s="7">
        <f ca="1">('Cotizaciones Semanal'!H32/'Cotizaciones Semanal'!H31-1)</f>
        <v>1.165594855305474E-2</v>
      </c>
      <c r="F28" s="7">
        <f ca="1">('Cotizaciones Semanal'!J32/'Cotizaciones Semanal'!J31-1)</f>
        <v>2.4418446469868016E-2</v>
      </c>
      <c r="G28" s="7">
        <f ca="1">('Cotizaciones Semanal'!L32/'Cotizaciones Semanal'!L31-1)</f>
        <v>3.8701622971285987E-2</v>
      </c>
      <c r="H28" s="7">
        <f ca="1">('Cotizaciones Semanal'!N32/'Cotizaciones Semanal'!N31-1)</f>
        <v>7.3754789272030719E-2</v>
      </c>
      <c r="I28" s="7">
        <f ca="1">('Cotizaciones Semanal'!P32/'Cotizaciones Semanal'!P31-1)</f>
        <v>4.3265020143632871E-2</v>
      </c>
      <c r="J28" s="7">
        <f ca="1">('Cotizaciones Semanal'!R32/'Cotizaciones Semanal'!R31-1)</f>
        <v>5.2003631176241738E-2</v>
      </c>
      <c r="K28" s="7">
        <f ca="1">('Cotizaciones Semanal'!T32/'Cotizaciones Semanal'!T31-1)</f>
        <v>3.4081918325117089E-2</v>
      </c>
      <c r="L28" s="7">
        <f ca="1">('Cotizaciones Semanal'!V32/'Cotizaciones Semanal'!V31-1)</f>
        <v>4.1628545288197705E-2</v>
      </c>
      <c r="M28" s="7">
        <f ca="1">('Cotizaciones Semanal'!X32/'Cotizaciones Semanal'!X31-1)</f>
        <v>5.5506084891659313E-2</v>
      </c>
      <c r="N28" s="7">
        <f ca="1">('Cotizaciones Semanal'!Z32/'Cotizaciones Semanal'!Z31-1)</f>
        <v>1.7146235711470226E-2</v>
      </c>
      <c r="O28" s="7">
        <f ca="1">('Cotizaciones Semanal'!AB32/'Cotizaciones Semanal'!AB31-1)</f>
        <v>3.317088508096222E-2</v>
      </c>
      <c r="P28" s="7">
        <f ca="1">('Cotizaciones Semanal'!AD32/'Cotizaciones Semanal'!AD31-1)</f>
        <v>2.5548075263248649E-2</v>
      </c>
      <c r="Q28" s="7">
        <f ca="1">('Cotizaciones Semanal'!AF32/'Cotizaciones Semanal'!AF31-1)</f>
        <v>1.0669420065393176E-2</v>
      </c>
      <c r="R28" s="7">
        <f ca="1">('Cotizaciones Semanal'!AH32/'Cotizaciones Semanal'!AH31-1)</f>
        <v>1.3227999265111201E-2</v>
      </c>
      <c r="S28" s="7">
        <f ca="1">('Cotizaciones Semanal'!AJ32/'Cotizaciones Semanal'!AJ31-1)</f>
        <v>5.9987029831387595E-3</v>
      </c>
      <c r="T28" s="7">
        <f ca="1">('Cotizaciones Semanal'!AL32/'Cotizaciones Semanal'!AL31-1)</f>
        <v>-2.5659824046921909E-3</v>
      </c>
      <c r="U28" s="7">
        <f ca="1">('Cotizaciones Semanal'!AN32/'Cotizaciones Semanal'!AN31-1)</f>
        <v>-1.2235385511749852E-2</v>
      </c>
      <c r="V28" s="7">
        <f ca="1">('Cotizaciones Semanal'!AP32/'Cotizaciones Semanal'!AP31-1)</f>
        <v>6.4642212868311066E-3</v>
      </c>
      <c r="W28" s="7">
        <f ca="1">('Cotizaciones Semanal'!AR32/'Cotizaciones Semanal'!AR31-1)</f>
        <v>4.4235695986336587E-2</v>
      </c>
      <c r="X28" s="7">
        <f ca="1">('Cotizaciones Semanal'!AT32/'Cotizaciones Semanal'!AT31-1)</f>
        <v>-1.8603077963808556E-2</v>
      </c>
      <c r="Y28" s="7">
        <f ca="1">('Cotizaciones Semanal'!AV32/'Cotizaciones Semanal'!AV31-1)</f>
        <v>4.907407407407427E-2</v>
      </c>
      <c r="Z28" s="7">
        <f ca="1">('Cotizaciones Semanal'!AX32/'Cotizaciones Semanal'!AX31-1)</f>
        <v>-2.9700942236788874E-3</v>
      </c>
      <c r="AA28" s="7">
        <f ca="1">('Cotizaciones Semanal'!AZ32/'Cotizaciones Semanal'!AZ31-1)</f>
        <v>3.1041009463722347E-2</v>
      </c>
      <c r="AB28" s="7">
        <f ca="1">('Cotizaciones Semanal'!BB32/'Cotizaciones Semanal'!BB31-1)</f>
        <v>7.9019512981777229E-3</v>
      </c>
      <c r="AC28" s="7">
        <f ca="1">('Cotizaciones Semanal'!BJ32/'Cotizaciones Semanal'!BJ31-1)</f>
        <v>1.6935904116727407E-2</v>
      </c>
      <c r="AD28" s="7">
        <f ca="1">('Cotizaciones Semanal'!BD32/'Cotizaciones Semanal'!BD31-1)</f>
        <v>-1.9866471258752627E-2</v>
      </c>
      <c r="AE28" s="7">
        <f ca="1">('Cotizaciones Semanal'!BF32/'Cotizaciones Semanal'!BF31-1)</f>
        <v>8.5531004989307657E-3</v>
      </c>
      <c r="AF28" s="7">
        <f ca="1">('Cotizaciones Semanal'!BH32/'Cotizaciones Semanal'!BH31-1)</f>
        <v>6.1006146141588946E-2</v>
      </c>
      <c r="AG28" s="7">
        <f ca="1">('Cotizaciones Semanal'!BL32/'Cotizaciones Semanal'!BL31-1)</f>
        <v>1.5736342042755425E-2</v>
      </c>
      <c r="AH28" s="7">
        <f ca="1">('Cotizaciones Semanal'!BN32/'Cotizaciones Semanal'!BN31-1)</f>
        <v>4.5826513911620514E-2</v>
      </c>
      <c r="AI28" s="7">
        <f ca="1">('Cotizaciones Semanal'!BP32/'Cotizaciones Semanal'!BP31-1)</f>
        <v>3.9674465920651159E-2</v>
      </c>
      <c r="AJ28" s="7">
        <f ca="1">('Cotizaciones Semanal'!BR32/'Cotizaciones Semanal'!BR31-1)</f>
        <v>2.9207232267037586E-2</v>
      </c>
      <c r="AK28" s="7">
        <f ca="1">('Cotizaciones Semanal'!BT32/'Cotizaciones Semanal'!BT31-1)</f>
        <v>0.11101766190075701</v>
      </c>
      <c r="AL28" s="7">
        <f ca="1">('Cotizaciones Semanal'!BV32/'Cotizaciones Semanal'!BV31-1)</f>
        <v>3.2060746677916141E-2</v>
      </c>
      <c r="AM28" s="7">
        <f ca="1">('Cotizaciones Semanal'!BX32/'Cotizaciones Semanal'!BX31-1)</f>
        <v>7.5631077497300137E-3</v>
      </c>
      <c r="AN28" s="7">
        <f ca="1">('Cotizaciones Semanal'!BZ32/'Cotizaciones Semanal'!BZ31-1)</f>
        <v>-7.4353228763495149E-3</v>
      </c>
      <c r="AO28" s="7">
        <f ca="1">('Cotizaciones Semanal'!CB32/'Cotizaciones Semanal'!CB31-1)</f>
        <v>-4.9504950495049549E-3</v>
      </c>
      <c r="AP28" s="7">
        <f ca="1">('Cotizaciones Semanal'!CD32/'Cotizaciones Semanal'!CD31-1)</f>
        <v>-2.6920289319153357E-3</v>
      </c>
      <c r="AQ28" s="7">
        <f ca="1">('Cotizaciones Semanal'!CF32/'Cotizaciones Semanal'!CF31-1)</f>
        <v>5.5962334668714586E-2</v>
      </c>
      <c r="AR28" s="7">
        <f ca="1">('Cotizaciones Semanal'!CH32/'Cotizaciones Semanal'!CH31-1)</f>
        <v>0</v>
      </c>
      <c r="AS28" s="7">
        <f ca="1">('Cotizaciones Semanal'!CJ32/'Cotizaciones Semanal'!CJ31-1)</f>
        <v>-1.1039490257094275E-2</v>
      </c>
      <c r="AT28" s="7">
        <f ca="1">('Cotizaciones Semanal'!CL32/'Cotizaciones Semanal'!CL31-1)</f>
        <v>-1.5269786969367205E-2</v>
      </c>
      <c r="AU28" s="7">
        <f ca="1">('Cotizaciones Semanal'!CN32/'Cotizaciones Semanal'!CN31-1)</f>
        <v>-1.4352643712352231E-2</v>
      </c>
      <c r="AV28" s="7">
        <f ca="1">('Cotizaciones Semanal'!CP32/'Cotizaciones Semanal'!CP31-1)</f>
        <v>-9.1263397206885477E-3</v>
      </c>
      <c r="AW28" s="7">
        <f ca="1">('Cotizaciones Semanal'!CR32/'Cotizaciones Semanal'!CR31-1)</f>
        <v>-5.622320612832854E-3</v>
      </c>
      <c r="AX28" s="7">
        <f ca="1">('Cotizaciones Semanal'!CT32/'Cotizaciones Semanal'!CT31-1)</f>
        <v>-1.4563317828109046E-3</v>
      </c>
      <c r="AY28" s="7">
        <f ca="1">('Cotizaciones Semanal'!CV32/'Cotizaciones Semanal'!CV31-1)</f>
        <v>-1.7238737358258316E-3</v>
      </c>
      <c r="AZ28" s="7">
        <f ca="1">('Cotizaciones Semanal'!CX32/'Cotizaciones Semanal'!CX31-1)</f>
        <v>-3.0072411986081793E-4</v>
      </c>
      <c r="BA28" s="7">
        <f ca="1">('Cotizaciones Semanal'!CZ32/'Cotizaciones Semanal'!CZ31-1)</f>
        <v>-8.4388185654008518E-3</v>
      </c>
    </row>
    <row r="29" spans="1:53" x14ac:dyDescent="0.25">
      <c r="A29" vm="1773">
        <f ca="1">'Cotizaciones Semanal'!A33</f>
        <v>44788</v>
      </c>
      <c r="B29" s="7">
        <f ca="1">('Cotizaciones Semanal'!B33/'Cotizaciones Semanal'!B32-1)</f>
        <v>-5.0737885462555088E-3</v>
      </c>
      <c r="C29" s="7">
        <f ca="1">('Cotizaciones Semanal'!D33/'Cotizaciones Semanal'!D32-1)</f>
        <v>-5.2387367160605658E-3</v>
      </c>
      <c r="D29" s="7">
        <f ca="1">('Cotizaciones Semanal'!F33/'Cotizaciones Semanal'!F32-1)</f>
        <v>1.2773722627737349E-2</v>
      </c>
      <c r="E29" s="7">
        <f ca="1">('Cotizaciones Semanal'!H33/'Cotizaciones Semanal'!H32-1)</f>
        <v>1.8540590650244937E-2</v>
      </c>
      <c r="F29" s="7">
        <f ca="1">('Cotizaciones Semanal'!J33/'Cotizaciones Semanal'!J32-1)</f>
        <v>-1.6599163402164496E-2</v>
      </c>
      <c r="G29" s="7">
        <f ca="1">('Cotizaciones Semanal'!L33/'Cotizaciones Semanal'!L32-1)</f>
        <v>-1.0016025641025661E-2</v>
      </c>
      <c r="H29" s="7">
        <f ca="1">('Cotizaciones Semanal'!N33/'Cotizaciones Semanal'!N32-1)</f>
        <v>1.2616286478909E-2</v>
      </c>
      <c r="I29" s="7">
        <f ca="1">('Cotizaciones Semanal'!P33/'Cotizaciones Semanal'!P32-1)</f>
        <v>-3.1396910678307632E-2</v>
      </c>
      <c r="J29" s="7">
        <f ca="1">('Cotizaciones Semanal'!R33/'Cotizaciones Semanal'!R32-1)</f>
        <v>-2.4038461538461564E-2</v>
      </c>
      <c r="K29" s="7">
        <f ca="1">('Cotizaciones Semanal'!T33/'Cotizaciones Semanal'!T32-1)</f>
        <v>-1.4007415690659775E-2</v>
      </c>
      <c r="L29" s="7">
        <f ca="1">('Cotizaciones Semanal'!V33/'Cotizaciones Semanal'!V32-1)</f>
        <v>-1.8884497145366663E-2</v>
      </c>
      <c r="M29" s="7">
        <f ca="1">('Cotizaciones Semanal'!X33/'Cotizaciones Semanal'!X32-1)</f>
        <v>-1.6872890888638969E-2</v>
      </c>
      <c r="N29" s="7">
        <f ca="1">('Cotizaciones Semanal'!Z33/'Cotizaciones Semanal'!Z32-1)</f>
        <v>-3.7977136213912077E-2</v>
      </c>
      <c r="O29" s="7">
        <f ca="1">('Cotizaciones Semanal'!AB33/'Cotizaciones Semanal'!AB32-1)</f>
        <v>-3.6366402921485075E-2</v>
      </c>
      <c r="P29" s="7">
        <f ca="1">('Cotizaciones Semanal'!AD33/'Cotizaciones Semanal'!AD32-1)</f>
        <v>5.0496549402456736E-4</v>
      </c>
      <c r="Q29" s="7">
        <f ca="1">('Cotizaciones Semanal'!AF33/'Cotizaciones Semanal'!AF32-1)</f>
        <v>-1.0216243827685934E-2</v>
      </c>
      <c r="R29" s="7">
        <f ca="1">('Cotizaciones Semanal'!AH33/'Cotizaciones Semanal'!AH32-1)</f>
        <v>-1.7407071622846826E-2</v>
      </c>
      <c r="S29" s="7">
        <f ca="1">('Cotizaciones Semanal'!AJ33/'Cotizaciones Semanal'!AJ32-1)</f>
        <v>-2.5463336019339256E-2</v>
      </c>
      <c r="T29" s="7">
        <f ca="1">('Cotizaciones Semanal'!AL33/'Cotizaciones Semanal'!AL32-1)</f>
        <v>1.2740414063457051E-2</v>
      </c>
      <c r="U29" s="7">
        <f ca="1">('Cotizaciones Semanal'!AN33/'Cotizaciones Semanal'!AN32-1)</f>
        <v>1.3763271726308091E-3</v>
      </c>
      <c r="V29" s="7">
        <f ca="1">('Cotizaciones Semanal'!AP33/'Cotizaciones Semanal'!AP32-1)</f>
        <v>-2.165795369678869E-2</v>
      </c>
      <c r="W29" s="7">
        <f ca="1">('Cotizaciones Semanal'!AR33/'Cotizaciones Semanal'!AR32-1)</f>
        <v>-2.3716061498200935E-2</v>
      </c>
      <c r="X29" s="7">
        <f ca="1">('Cotizaciones Semanal'!AT33/'Cotizaciones Semanal'!AT32-1)</f>
        <v>-5.6867137687403035E-3</v>
      </c>
      <c r="Y29" s="7">
        <f ca="1">('Cotizaciones Semanal'!AV33/'Cotizaciones Semanal'!AV32-1)</f>
        <v>1.0002942041776874E-2</v>
      </c>
      <c r="Z29" s="7">
        <f ca="1">('Cotizaciones Semanal'!AX33/'Cotizaciones Semanal'!AX32-1)</f>
        <v>1.129943502824915E-3</v>
      </c>
      <c r="AA29" s="7">
        <f ca="1">('Cotizaciones Semanal'!AZ33/'Cotizaciones Semanal'!AZ32-1)</f>
        <v>-6.1559172683881891E-2</v>
      </c>
      <c r="AB29" s="7">
        <f ca="1">('Cotizaciones Semanal'!BB33/'Cotizaciones Semanal'!BB32-1)</f>
        <v>-5.2960000000000007E-2</v>
      </c>
      <c r="AC29" s="7">
        <f ca="1">('Cotizaciones Semanal'!BJ33/'Cotizaciones Semanal'!BJ32-1)</f>
        <v>3.2026646169613926E-3</v>
      </c>
      <c r="AD29" s="7">
        <f ca="1">('Cotizaciones Semanal'!BD33/'Cotizaciones Semanal'!BD32-1)</f>
        <v>-1.9604585479315539E-2</v>
      </c>
      <c r="AE29" s="7">
        <f ca="1">('Cotizaciones Semanal'!BF33/'Cotizaciones Semanal'!BF32-1)</f>
        <v>4.9469964664310417E-3</v>
      </c>
      <c r="AF29" s="7">
        <f ca="1">('Cotizaciones Semanal'!BH33/'Cotizaciones Semanal'!BH32-1)</f>
        <v>-3.6151040549238345E-2</v>
      </c>
      <c r="AG29" s="7">
        <f ca="1">('Cotizaciones Semanal'!BL33/'Cotizaciones Semanal'!BL32-1)</f>
        <v>-3.0985092078339771E-2</v>
      </c>
      <c r="AH29" s="7">
        <f ca="1">('Cotizaciones Semanal'!BN33/'Cotizaciones Semanal'!BN32-1)</f>
        <v>-8.4507042253521125E-2</v>
      </c>
      <c r="AI29" s="7">
        <f ca="1">('Cotizaciones Semanal'!BP33/'Cotizaciones Semanal'!BP32-1)</f>
        <v>-1.924331376386168E-2</v>
      </c>
      <c r="AJ29" s="7">
        <f ca="1">('Cotizaciones Semanal'!BR33/'Cotizaciones Semanal'!BR32-1)</f>
        <v>-4.5045045045044585E-3</v>
      </c>
      <c r="AK29" s="7">
        <f ca="1">('Cotizaciones Semanal'!BT33/'Cotizaciones Semanal'!BT32-1)</f>
        <v>-9.0083270249810887E-2</v>
      </c>
      <c r="AL29" s="7">
        <f ca="1">('Cotizaciones Semanal'!BV33/'Cotizaciones Semanal'!BV32-1)</f>
        <v>1.1036174126302978E-2</v>
      </c>
      <c r="AM29" s="7">
        <f ca="1">('Cotizaciones Semanal'!BX33/'Cotizaciones Semanal'!BX32-1)</f>
        <v>-2.1836615324624664E-2</v>
      </c>
      <c r="AN29" s="7">
        <f ca="1">('Cotizaciones Semanal'!BZ33/'Cotizaciones Semanal'!BZ32-1)</f>
        <v>2.2267829656233973E-2</v>
      </c>
      <c r="AO29" s="7">
        <f ca="1">('Cotizaciones Semanal'!CB33/'Cotizaciones Semanal'!CB32-1)</f>
        <v>2.5603688872709585E-2</v>
      </c>
      <c r="AP29" s="7">
        <f ca="1">('Cotizaciones Semanal'!CD33/'Cotizaciones Semanal'!CD32-1)</f>
        <v>1.0960326288468769E-2</v>
      </c>
      <c r="AQ29" s="7">
        <f ca="1">('Cotizaciones Semanal'!CF33/'Cotizaciones Semanal'!CF32-1)</f>
        <v>-0.12574663106125428</v>
      </c>
      <c r="AR29" s="7">
        <f ca="1">('Cotizaciones Semanal'!CH33/'Cotizaciones Semanal'!CH32-1)</f>
        <v>-3.3057851239669422E-2</v>
      </c>
      <c r="AS29" s="7">
        <f ca="1">('Cotizaciones Semanal'!CJ33/'Cotizaciones Semanal'!CJ32-1)</f>
        <v>2.5846568774348322E-2</v>
      </c>
      <c r="AT29" s="7">
        <f ca="1">('Cotizaciones Semanal'!CL33/'Cotizaciones Semanal'!CL32-1)</f>
        <v>-1.9201616978271829E-2</v>
      </c>
      <c r="AU29" s="7">
        <f ca="1">('Cotizaciones Semanal'!CN33/'Cotizaciones Semanal'!CN32-1)</f>
        <v>-1.7277802927418096E-2</v>
      </c>
      <c r="AV29" s="7">
        <f ca="1">('Cotizaciones Semanal'!CP33/'Cotizaciones Semanal'!CP32-1)</f>
        <v>-2.6483988331312047E-2</v>
      </c>
      <c r="AW29" s="7">
        <f ca="1">('Cotizaciones Semanal'!CR33/'Cotizaciones Semanal'!CR32-1)</f>
        <v>-1.7598416849247345E-2</v>
      </c>
      <c r="AX29" s="7">
        <f ca="1">('Cotizaciones Semanal'!CT33/'Cotizaciones Semanal'!CT32-1)</f>
        <v>2.8298395698644896E-4</v>
      </c>
      <c r="AY29" s="7">
        <f ca="1">('Cotizaciones Semanal'!CV33/'Cotizaciones Semanal'!CV32-1)</f>
        <v>1.3546183660155808E-2</v>
      </c>
      <c r="AZ29" s="7">
        <f ca="1">('Cotizaciones Semanal'!CX33/'Cotizaciones Semanal'!CX32-1)</f>
        <v>-5.8256764605143507E-3</v>
      </c>
      <c r="BA29" s="7">
        <f ca="1">('Cotizaciones Semanal'!CZ33/'Cotizaciones Semanal'!CZ32-1)</f>
        <v>-7.6595744680850952E-2</v>
      </c>
    </row>
    <row r="30" spans="1:53" x14ac:dyDescent="0.25">
      <c r="A30" vm="1824">
        <f ca="1">'Cotizaciones Semanal'!A34</f>
        <v>44795</v>
      </c>
      <c r="B30" s="7">
        <f ca="1">('Cotizaciones Semanal'!B34/'Cotizaciones Semanal'!B33-1)</f>
        <v>-2.139378985668472E-2</v>
      </c>
      <c r="C30" s="7">
        <f ca="1">('Cotizaciones Semanal'!D34/'Cotizaciones Semanal'!D33-1)</f>
        <v>-4.2356304544086565E-2</v>
      </c>
      <c r="D30" s="7">
        <f ca="1">('Cotizaciones Semanal'!F34/'Cotizaciones Semanal'!F33-1)</f>
        <v>-2.561132561132573E-2</v>
      </c>
      <c r="E30" s="7">
        <f ca="1">('Cotizaciones Semanal'!H34/'Cotizaciones Semanal'!H33-1)</f>
        <v>-3.1985437524379101E-2</v>
      </c>
      <c r="F30" s="7">
        <f ca="1">('Cotizaciones Semanal'!J34/'Cotizaciones Semanal'!J33-1)</f>
        <v>-5.5566808453176852E-2</v>
      </c>
      <c r="G30" s="7">
        <f ca="1">('Cotizaciones Semanal'!L34/'Cotizaciones Semanal'!L33-1)</f>
        <v>-3.3589639821934525E-2</v>
      </c>
      <c r="H30" s="7">
        <f ca="1">('Cotizaciones Semanal'!N34/'Cotizaciones Semanal'!N33-1)</f>
        <v>4.2537125597785108E-2</v>
      </c>
      <c r="I30" s="7">
        <f ca="1">('Cotizaciones Semanal'!P34/'Cotizaciones Semanal'!P33-1)</f>
        <v>-4.3855087536834869E-2</v>
      </c>
      <c r="J30" s="7">
        <f ca="1">('Cotizaciones Semanal'!R34/'Cotizaciones Semanal'!R33-1)</f>
        <v>-1.2631047113805693E-2</v>
      </c>
      <c r="K30" s="7">
        <f ca="1">('Cotizaciones Semanal'!T34/'Cotizaciones Semanal'!T33-1)</f>
        <v>-4.6857279293260889E-2</v>
      </c>
      <c r="L30" s="7">
        <f ca="1">('Cotizaciones Semanal'!V34/'Cotizaciones Semanal'!V33-1)</f>
        <v>-3.8048343777976834E-2</v>
      </c>
      <c r="M30" s="7">
        <f ca="1">('Cotizaciones Semanal'!X34/'Cotizaciones Semanal'!X33-1)</f>
        <v>-3.5469107551487467E-2</v>
      </c>
      <c r="N30" s="7">
        <f ca="1">('Cotizaciones Semanal'!Z34/'Cotizaciones Semanal'!Z33-1)</f>
        <v>-2.3766364551862984E-2</v>
      </c>
      <c r="O30" s="7">
        <f ca="1">('Cotizaciones Semanal'!AB34/'Cotizaciones Semanal'!AB33-1)</f>
        <v>-1.5632401705352961E-2</v>
      </c>
      <c r="P30" s="7">
        <f ca="1">('Cotizaciones Semanal'!AD34/'Cotizaciones Semanal'!AD33-1)</f>
        <v>2.6581426648721429E-2</v>
      </c>
      <c r="Q30" s="7">
        <f ca="1">('Cotizaciones Semanal'!AF34/'Cotizaciones Semanal'!AF33-1)</f>
        <v>-2.081541372785134E-2</v>
      </c>
      <c r="R30" s="7">
        <f ca="1">('Cotizaciones Semanal'!AH34/'Cotizaciones Semanal'!AH33-1)</f>
        <v>-2.4543273666728149E-2</v>
      </c>
      <c r="S30" s="7">
        <f ca="1">('Cotizaciones Semanal'!AJ34/'Cotizaciones Semanal'!AJ33-1)</f>
        <v>-6.118736563585192E-3</v>
      </c>
      <c r="T30" s="7">
        <f ca="1">('Cotizaciones Semanal'!AL34/'Cotizaciones Semanal'!AL33-1)</f>
        <v>-9.9189548808517047E-3</v>
      </c>
      <c r="U30" s="7">
        <f ca="1">('Cotizaciones Semanal'!AN34/'Cotizaciones Semanal'!AN33-1)</f>
        <v>6.283133712939426E-3</v>
      </c>
      <c r="V30" s="7">
        <f ca="1">('Cotizaciones Semanal'!AP34/'Cotizaciones Semanal'!AP33-1)</f>
        <v>-2.2442748091603071E-2</v>
      </c>
      <c r="W30" s="7">
        <f ca="1">('Cotizaciones Semanal'!AR34/'Cotizaciones Semanal'!AR33-1)</f>
        <v>-7.0363544982408044E-3</v>
      </c>
      <c r="X30" s="7">
        <f ca="1">('Cotizaciones Semanal'!AT34/'Cotizaciones Semanal'!AT33-1)</f>
        <v>-1.6464471403812908E-2</v>
      </c>
      <c r="Y30" s="7">
        <f ca="1">('Cotizaciones Semanal'!AV34/'Cotizaciones Semanal'!AV33-1)</f>
        <v>4.3256626856976288E-2</v>
      </c>
      <c r="Z30" s="7">
        <f ca="1">('Cotizaciones Semanal'!AX34/'Cotizaciones Semanal'!AX33-1)</f>
        <v>-6.7720090293453827E-3</v>
      </c>
      <c r="AA30" s="7">
        <f ca="1">('Cotizaciones Semanal'!AZ34/'Cotizaciones Semanal'!AZ33-1)</f>
        <v>-2.699530516431925E-2</v>
      </c>
      <c r="AB30" s="7">
        <f ca="1">('Cotizaciones Semanal'!BB34/'Cotizaciones Semanal'!BB33-1)</f>
        <v>-5.6259503294475377E-2</v>
      </c>
      <c r="AC30" s="7">
        <f ca="1">('Cotizaciones Semanal'!BJ34/'Cotizaciones Semanal'!BJ33-1)</f>
        <v>-5.3632997062955656E-3</v>
      </c>
      <c r="AD30" s="7">
        <f ca="1">('Cotizaciones Semanal'!BD34/'Cotizaciones Semanal'!BD33-1)</f>
        <v>-1.2709710218607007E-2</v>
      </c>
      <c r="AE30" s="7">
        <f ca="1">('Cotizaciones Semanal'!BF34/'Cotizaciones Semanal'!BF33-1)</f>
        <v>-1.3830285982184609E-2</v>
      </c>
      <c r="AF30" s="7">
        <f ca="1">('Cotizaciones Semanal'!BH34/'Cotizaciones Semanal'!BH33-1)</f>
        <v>-3.8953811908737368E-3</v>
      </c>
      <c r="AG30" s="7">
        <f ca="1">('Cotizaciones Semanal'!BL34/'Cotizaciones Semanal'!BL33-1)</f>
        <v>-5.128205128205221E-3</v>
      </c>
      <c r="AH30" s="7">
        <f ca="1">('Cotizaciones Semanal'!BN34/'Cotizaciones Semanal'!BN33-1)</f>
        <v>-1.0826210826210936E-2</v>
      </c>
      <c r="AI30" s="7">
        <f ca="1">('Cotizaciones Semanal'!BP34/'Cotizaciones Semanal'!BP33-1)</f>
        <v>3.4918523445294447E-2</v>
      </c>
      <c r="AJ30" s="7">
        <f ca="1">('Cotizaciones Semanal'!BR34/'Cotizaciones Semanal'!BR33-1)</f>
        <v>4.0723981900452344E-3</v>
      </c>
      <c r="AK30" s="7">
        <f ca="1">('Cotizaciones Semanal'!BT34/'Cotizaciones Semanal'!BT33-1)</f>
        <v>3.0366056572379341E-2</v>
      </c>
      <c r="AL30" s="7">
        <f ca="1">('Cotizaciones Semanal'!BV34/'Cotizaciones Semanal'!BV33-1)</f>
        <v>-3.5374974732160891E-2</v>
      </c>
      <c r="AM30" s="7">
        <f ca="1">('Cotizaciones Semanal'!BX34/'Cotizaciones Semanal'!BX33-1)</f>
        <v>-7.2752641020531472E-3</v>
      </c>
      <c r="AN30" s="7">
        <f ca="1">('Cotizaciones Semanal'!BZ34/'Cotizaciones Semanal'!BZ33-1)</f>
        <v>7.3278458140937364E-3</v>
      </c>
      <c r="AO30" s="7">
        <f ca="1">('Cotizaciones Semanal'!CB34/'Cotizaciones Semanal'!CB33-1)</f>
        <v>6.8622811168954634E-3</v>
      </c>
      <c r="AP30" s="7">
        <f ca="1">('Cotizaciones Semanal'!CD34/'Cotizaciones Semanal'!CD33-1)</f>
        <v>8.0834458071710191E-3</v>
      </c>
      <c r="AQ30" s="7">
        <f ca="1">('Cotizaciones Semanal'!CF34/'Cotizaciones Semanal'!CF33-1)</f>
        <v>-2.6051219346511889E-2</v>
      </c>
      <c r="AR30" s="7">
        <f ca="1">('Cotizaciones Semanal'!CH34/'Cotizaciones Semanal'!CH33-1)</f>
        <v>1.3675213675213627E-2</v>
      </c>
      <c r="AS30" s="7">
        <f ca="1">('Cotizaciones Semanal'!CJ34/'Cotizaciones Semanal'!CJ33-1)</f>
        <v>4.3087709048419409E-3</v>
      </c>
      <c r="AT30" s="7">
        <f ca="1">('Cotizaciones Semanal'!CL34/'Cotizaciones Semanal'!CL33-1)</f>
        <v>-7.2771767130345166E-3</v>
      </c>
      <c r="AU30" s="7">
        <f ca="1">('Cotizaciones Semanal'!CN34/'Cotizaciones Semanal'!CN33-1)</f>
        <v>-6.3723608445298563E-3</v>
      </c>
      <c r="AV30" s="7">
        <f ca="1">('Cotizaciones Semanal'!CP34/'Cotizaciones Semanal'!CP33-1)</f>
        <v>-1.9527962021480549E-3</v>
      </c>
      <c r="AW30" s="7">
        <f ca="1">('Cotizaciones Semanal'!CR34/'Cotizaciones Semanal'!CR33-1)</f>
        <v>-1.3884892086331035E-2</v>
      </c>
      <c r="AX30" s="7">
        <f ca="1">('Cotizaciones Semanal'!CT34/'Cotizaciones Semanal'!CT33-1)</f>
        <v>7.877785515320479E-3</v>
      </c>
      <c r="AY30" s="7">
        <f ca="1">('Cotizaciones Semanal'!CV34/'Cotizaciones Semanal'!CV33-1)</f>
        <v>3.8997425412690134E-3</v>
      </c>
      <c r="AZ30" s="7">
        <f ca="1">('Cotizaciones Semanal'!CX34/'Cotizaciones Semanal'!CX33-1)</f>
        <v>-1.0691464024757513E-2</v>
      </c>
      <c r="BA30" s="7">
        <f ca="1">('Cotizaciones Semanal'!CZ34/'Cotizaciones Semanal'!CZ33-1)</f>
        <v>5.4787506400409747E-2</v>
      </c>
    </row>
    <row r="31" spans="1:53" x14ac:dyDescent="0.25">
      <c r="A31" vm="1877">
        <f ca="1">'Cotizaciones Semanal'!A35</f>
        <v>44802</v>
      </c>
      <c r="B31" s="7">
        <f ca="1">('Cotizaciones Semanal'!B35/'Cotizaciones Semanal'!B34-1)</f>
        <v>-4.531675236916699E-2</v>
      </c>
      <c r="C31" s="7">
        <f ca="1">('Cotizaciones Semanal'!D35/'Cotizaciones Semanal'!D34-1)</f>
        <v>-1.8068976353209254E-2</v>
      </c>
      <c r="D31" s="7">
        <f ca="1">('Cotizaciones Semanal'!F35/'Cotizaciones Semanal'!F34-1)</f>
        <v>-1.4661207238145568E-2</v>
      </c>
      <c r="E31" s="7">
        <f ca="1">('Cotizaciones Semanal'!H35/'Cotizaciones Semanal'!H34-1)</f>
        <v>-2.5386165211551348E-2</v>
      </c>
      <c r="F31" s="7">
        <f ca="1">('Cotizaciones Semanal'!J35/'Cotizaciones Semanal'!J34-1)</f>
        <v>-5.025736345438947E-2</v>
      </c>
      <c r="G31" s="7">
        <f ca="1">('Cotizaciones Semanal'!L35/'Cotizaciones Semanal'!L34-1)</f>
        <v>-3.5175879396984966E-2</v>
      </c>
      <c r="H31" s="7">
        <f ca="1">('Cotizaciones Semanal'!N35/'Cotizaciones Semanal'!N34-1)</f>
        <v>-3.4765813616610464E-2</v>
      </c>
      <c r="I31" s="7">
        <f ca="1">('Cotizaciones Semanal'!P35/'Cotizaciones Semanal'!P34-1)</f>
        <v>-2.3930384336475541E-2</v>
      </c>
      <c r="J31" s="7">
        <f ca="1">('Cotizaciones Semanal'!R35/'Cotizaciones Semanal'!R34-1)</f>
        <v>-4.8867852117180588E-2</v>
      </c>
      <c r="K31" s="7">
        <f ca="1">('Cotizaciones Semanal'!T35/'Cotizaciones Semanal'!T34-1)</f>
        <v>-2.6239979959919779E-2</v>
      </c>
      <c r="L31" s="7">
        <f ca="1">('Cotizaciones Semanal'!V35/'Cotizaciones Semanal'!V34-1)</f>
        <v>-3.9553280595625795E-2</v>
      </c>
      <c r="M31" s="7">
        <f ca="1">('Cotizaciones Semanal'!X35/'Cotizaciones Semanal'!X34-1)</f>
        <v>-2.4614472123368869E-2</v>
      </c>
      <c r="N31" s="7">
        <f ca="1">('Cotizaciones Semanal'!Z35/'Cotizaciones Semanal'!Z34-1)</f>
        <v>-8.7683102950277814E-3</v>
      </c>
      <c r="O31" s="7">
        <f ca="1">('Cotizaciones Semanal'!AB35/'Cotizaciones Semanal'!AB34-1)</f>
        <v>-2.87135065768368E-2</v>
      </c>
      <c r="P31" s="7">
        <f ca="1">('Cotizaciones Semanal'!AD35/'Cotizaciones Semanal'!AD34-1)</f>
        <v>-8.6692887577843436E-2</v>
      </c>
      <c r="Q31" s="7">
        <f ca="1">('Cotizaciones Semanal'!AF35/'Cotizaciones Semanal'!AF34-1)</f>
        <v>-5.5867884750527064E-2</v>
      </c>
      <c r="R31" s="7">
        <f ca="1">('Cotizaciones Semanal'!AH35/'Cotizaciones Semanal'!AH34-1)</f>
        <v>-4.9943246311010214E-2</v>
      </c>
      <c r="S31" s="7">
        <f ca="1">('Cotizaciones Semanal'!AJ35/'Cotizaciones Semanal'!AJ34-1)</f>
        <v>-7.0382695507487547E-2</v>
      </c>
      <c r="T31" s="7">
        <f ca="1">('Cotizaciones Semanal'!AL35/'Cotizaciones Semanal'!AL34-1)</f>
        <v>-5.0580329871716567E-2</v>
      </c>
      <c r="U31" s="7">
        <f ca="1">('Cotizaciones Semanal'!AN35/'Cotizaciones Semanal'!AN34-1)</f>
        <v>-5.8536585365853711E-2</v>
      </c>
      <c r="V31" s="7">
        <f ca="1">('Cotizaciones Semanal'!AP35/'Cotizaciones Semanal'!AP34-1)</f>
        <v>-6.981102608152423E-2</v>
      </c>
      <c r="W31" s="7">
        <f ca="1">('Cotizaciones Semanal'!AR35/'Cotizaciones Semanal'!AR34-1)</f>
        <v>-3.1719250885776984E-2</v>
      </c>
      <c r="X31" s="7">
        <f ca="1">('Cotizaciones Semanal'!AT35/'Cotizaciones Semanal'!AT34-1)</f>
        <v>-6.607929515418498E-2</v>
      </c>
      <c r="Y31" s="7">
        <f ca="1">('Cotizaciones Semanal'!AV35/'Cotizaciones Semanal'!AV34-1)</f>
        <v>-5.6261343012704246E-2</v>
      </c>
      <c r="Z31" s="7">
        <f ca="1">('Cotizaciones Semanal'!AX35/'Cotizaciones Semanal'!AX34-1)</f>
        <v>-6.466942148760324E-2</v>
      </c>
      <c r="AA31" s="7">
        <f ca="1">('Cotizaciones Semanal'!AZ35/'Cotizaciones Semanal'!AZ34-1)</f>
        <v>-6.9293660367243048E-2</v>
      </c>
      <c r="AB31" s="7">
        <f ca="1">('Cotizaciones Semanal'!BB35/'Cotizaciones Semanal'!BB34-1)</f>
        <v>-5.8718224131757979E-2</v>
      </c>
      <c r="AC31" s="7">
        <f ca="1">('Cotizaciones Semanal'!BJ35/'Cotizaciones Semanal'!BJ34-1)</f>
        <v>-6.9200154063422836E-2</v>
      </c>
      <c r="AD31" s="7">
        <f ca="1">('Cotizaciones Semanal'!BD35/'Cotizaciones Semanal'!BD34-1)</f>
        <v>-8.9083419155509769E-2</v>
      </c>
      <c r="AE31" s="7">
        <f ca="1">('Cotizaciones Semanal'!BF35/'Cotizaciones Semanal'!BF34-1)</f>
        <v>-2.7810791537912993E-2</v>
      </c>
      <c r="AF31" s="7">
        <f ca="1">('Cotizaciones Semanal'!BH35/'Cotizaciones Semanal'!BH34-1)</f>
        <v>-7.6536312849161847E-2</v>
      </c>
      <c r="AG31" s="7">
        <f ca="1">('Cotizaciones Semanal'!BL35/'Cotizaciones Semanal'!BL34-1)</f>
        <v>-1.5463917525773141E-2</v>
      </c>
      <c r="AH31" s="7">
        <f ca="1">('Cotizaciones Semanal'!BN35/'Cotizaciones Semanal'!BN34-1)</f>
        <v>-4.5506912442396241E-2</v>
      </c>
      <c r="AI31" s="7">
        <f ca="1">('Cotizaciones Semanal'!BP35/'Cotizaciones Semanal'!BP34-1)</f>
        <v>-5.8483290488431927E-2</v>
      </c>
      <c r="AJ31" s="7">
        <f ca="1">('Cotizaciones Semanal'!BR35/'Cotizaciones Semanal'!BR34-1)</f>
        <v>-7.8413699864804065E-2</v>
      </c>
      <c r="AK31" s="7">
        <f ca="1">('Cotizaciones Semanal'!BT35/'Cotizaciones Semanal'!BT34-1)</f>
        <v>-6.6713766653209494E-2</v>
      </c>
      <c r="AL31" s="7">
        <f ca="1">('Cotizaciones Semanal'!BV35/'Cotizaciones Semanal'!BV34-1)</f>
        <v>-1.3097233864207913E-2</v>
      </c>
      <c r="AM31" s="7">
        <f ca="1">('Cotizaciones Semanal'!BX35/'Cotizaciones Semanal'!BX34-1)</f>
        <v>-1.0039152695512366E-3</v>
      </c>
      <c r="AN31" s="7">
        <f ca="1">('Cotizaciones Semanal'!BZ35/'Cotizaciones Semanal'!BZ34-1)</f>
        <v>9.9651220727436929E-4</v>
      </c>
      <c r="AO31" s="7">
        <f ca="1">('Cotizaciones Semanal'!CB35/'Cotizaciones Semanal'!CB34-1)</f>
        <v>2.0799059929494712E-2</v>
      </c>
      <c r="AP31" s="7">
        <f ca="1">('Cotizaciones Semanal'!CD35/'Cotizaciones Semanal'!CD34-1)</f>
        <v>3.9292730844793233E-3</v>
      </c>
      <c r="AQ31" s="7">
        <f ca="1">('Cotizaciones Semanal'!CF35/'Cotizaciones Semanal'!CF34-1)</f>
        <v>-3.2439697762278397E-2</v>
      </c>
      <c r="AR31" s="7">
        <f ca="1">('Cotizaciones Semanal'!CH35/'Cotizaciones Semanal'!CH34-1)</f>
        <v>1.6020236087689765E-2</v>
      </c>
      <c r="AS31" s="7">
        <f ca="1">('Cotizaciones Semanal'!CJ35/'Cotizaciones Semanal'!CJ34-1)</f>
        <v>1.9488074461896376E-2</v>
      </c>
      <c r="AT31" s="7">
        <f ca="1">('Cotizaciones Semanal'!CL35/'Cotizaciones Semanal'!CL34-1)</f>
        <v>-1.8001946156341209E-2</v>
      </c>
      <c r="AU31" s="7">
        <f ca="1">('Cotizaciones Semanal'!CN35/'Cotizaciones Semanal'!CN34-1)</f>
        <v>-1.7423891206923003E-2</v>
      </c>
      <c r="AV31" s="7">
        <f ca="1">('Cotizaciones Semanal'!CP35/'Cotizaciones Semanal'!CP34-1)</f>
        <v>-2.2231218162804156E-2</v>
      </c>
      <c r="AW31" s="7">
        <f ca="1">('Cotizaciones Semanal'!CR35/'Cotizaciones Semanal'!CR34-1)</f>
        <v>-9.9948931203035496E-3</v>
      </c>
      <c r="AX31" s="7">
        <f ca="1">('Cotizaciones Semanal'!CT35/'Cotizaciones Semanal'!CT34-1)</f>
        <v>-2.8134041542514088E-2</v>
      </c>
      <c r="AY31" s="7">
        <f ca="1">('Cotizaciones Semanal'!CV35/'Cotizaciones Semanal'!CV34-1)</f>
        <v>-3.318876107863411E-3</v>
      </c>
      <c r="AZ31" s="7">
        <f ca="1">('Cotizaciones Semanal'!CX35/'Cotizaciones Semanal'!CX34-1)</f>
        <v>-2.7534731832521531E-2</v>
      </c>
      <c r="BA31" s="7">
        <f ca="1">('Cotizaciones Semanal'!CZ35/'Cotizaciones Semanal'!CZ34-1)</f>
        <v>0.24077669902912602</v>
      </c>
    </row>
    <row r="32" spans="1:53" x14ac:dyDescent="0.25">
      <c r="A32" vm="1929">
        <f ca="1">'Cotizaciones Semanal'!A36</f>
        <v>44810</v>
      </c>
      <c r="B32" s="7">
        <f ca="1">('Cotizaciones Semanal'!B36/'Cotizaciones Semanal'!B35-1)</f>
        <v>1.7005863723233094E-2</v>
      </c>
      <c r="C32" s="7">
        <f ca="1">('Cotizaciones Semanal'!D36/'Cotizaciones Semanal'!D35-1)</f>
        <v>4.4083526682134666E-2</v>
      </c>
      <c r="D32" s="7">
        <f ca="1">('Cotizaciones Semanal'!F36/'Cotizaciones Semanal'!F35-1)</f>
        <v>3.7265415549597947E-2</v>
      </c>
      <c r="E32" s="7">
        <f ca="1">('Cotizaciones Semanal'!H36/'Cotizaciones Semanal'!H35-1)</f>
        <v>1.9570011025358269E-2</v>
      </c>
      <c r="F32" s="7">
        <f ca="1">('Cotizaciones Semanal'!J36/'Cotizaciones Semanal'!J35-1)</f>
        <v>3.2743695897628822E-2</v>
      </c>
      <c r="G32" s="7">
        <f ca="1">('Cotizaciones Semanal'!L36/'Cotizaciones Semanal'!L35-1)</f>
        <v>3.396267361111116E-2</v>
      </c>
      <c r="H32" s="7">
        <f ca="1">('Cotizaciones Semanal'!N36/'Cotizaciones Semanal'!N35-1)</f>
        <v>8.0040020010005986E-3</v>
      </c>
      <c r="I32" s="7">
        <f ca="1">('Cotizaciones Semanal'!P36/'Cotizaciones Semanal'!P35-1)</f>
        <v>3.3060921248142527E-2</v>
      </c>
      <c r="J32" s="7">
        <f ca="1">('Cotizaciones Semanal'!R36/'Cotizaciones Semanal'!R35-1)</f>
        <v>5.0033624747814365E-2</v>
      </c>
      <c r="K32" s="7">
        <f ca="1">('Cotizaciones Semanal'!T36/'Cotizaciones Semanal'!T35-1)</f>
        <v>5.7817222972538218E-2</v>
      </c>
      <c r="L32" s="7">
        <f ca="1">('Cotizaciones Semanal'!V36/'Cotizaciones Semanal'!V35-1)</f>
        <v>4.2635658914728536E-2</v>
      </c>
      <c r="M32" s="7">
        <f ca="1">('Cotizaciones Semanal'!X36/'Cotizaciones Semanal'!X35-1)</f>
        <v>4.4694435998783755E-2</v>
      </c>
      <c r="N32" s="7">
        <f ca="1">('Cotizaciones Semanal'!Z36/'Cotizaciones Semanal'!Z35-1)</f>
        <v>-6.6604225205536549E-3</v>
      </c>
      <c r="O32" s="7">
        <f ca="1">('Cotizaciones Semanal'!AB36/'Cotizaciones Semanal'!AB35-1)</f>
        <v>5.6977704376548477E-2</v>
      </c>
      <c r="P32" s="7">
        <f ca="1">('Cotizaciones Semanal'!AD36/'Cotizaciones Semanal'!AD35-1)</f>
        <v>5.8137448411986314E-2</v>
      </c>
      <c r="Q32" s="7">
        <f ca="1">('Cotizaciones Semanal'!AF36/'Cotizaciones Semanal'!AF35-1)</f>
        <v>3.1447711202084117E-2</v>
      </c>
      <c r="R32" s="7">
        <f ca="1">('Cotizaciones Semanal'!AH36/'Cotizaciones Semanal'!AH35-1)</f>
        <v>4.9980087614496238E-2</v>
      </c>
      <c r="S32" s="7">
        <f ca="1">('Cotizaciones Semanal'!AJ36/'Cotizaciones Semanal'!AJ35-1)</f>
        <v>4.8147485233578147E-2</v>
      </c>
      <c r="T32" s="7">
        <f ca="1">('Cotizaciones Semanal'!AL36/'Cotizaciones Semanal'!AL35-1)</f>
        <v>-8.107064727834179E-3</v>
      </c>
      <c r="U32" s="7">
        <f ca="1">('Cotizaciones Semanal'!AN36/'Cotizaciones Semanal'!AN35-1)</f>
        <v>3.4404145077720161E-2</v>
      </c>
      <c r="V32" s="7">
        <f ca="1">('Cotizaciones Semanal'!AP36/'Cotizaciones Semanal'!AP35-1)</f>
        <v>3.4419073203492134E-2</v>
      </c>
      <c r="W32" s="7">
        <f ca="1">('Cotizaciones Semanal'!AR36/'Cotizaciones Semanal'!AR35-1)</f>
        <v>4.1644885868618253E-2</v>
      </c>
      <c r="X32" s="7">
        <f ca="1">('Cotizaciones Semanal'!AT36/'Cotizaciones Semanal'!AT35-1)</f>
        <v>3.6792452830188838E-2</v>
      </c>
      <c r="Y32" s="7">
        <f ca="1">('Cotizaciones Semanal'!AV36/'Cotizaciones Semanal'!AV35-1)</f>
        <v>4.4378698224845081E-4</v>
      </c>
      <c r="Z32" s="7">
        <f ca="1">('Cotizaciones Semanal'!AX36/'Cotizaciones Semanal'!AX35-1)</f>
        <v>5.5224210293793874E-3</v>
      </c>
      <c r="AA32" s="7">
        <f ca="1">('Cotizaciones Semanal'!AZ36/'Cotizaciones Semanal'!AZ35-1)</f>
        <v>1.8289170506912367E-2</v>
      </c>
      <c r="AB32" s="7">
        <f ca="1">('Cotizaciones Semanal'!BB36/'Cotizaciones Semanal'!BB35-1)</f>
        <v>1.6356028908330211E-2</v>
      </c>
      <c r="AC32" s="7">
        <f ca="1">('Cotizaciones Semanal'!BJ36/'Cotizaciones Semanal'!BJ35-1)</f>
        <v>3.2137931034482703E-2</v>
      </c>
      <c r="AD32" s="7">
        <f ca="1">('Cotizaciones Semanal'!BD36/'Cotizaciones Semanal'!BD35-1)</f>
        <v>4.635387224420584E-2</v>
      </c>
      <c r="AE32" s="7">
        <f ca="1">('Cotizaciones Semanal'!BF36/'Cotizaciones Semanal'!BF35-1)</f>
        <v>-4.645476772616064E-3</v>
      </c>
      <c r="AF32" s="7">
        <f ca="1">('Cotizaciones Semanal'!BH36/'Cotizaciones Semanal'!BH35-1)</f>
        <v>4.1863278886872468E-2</v>
      </c>
      <c r="AG32" s="7">
        <f ca="1">('Cotizaciones Semanal'!BL36/'Cotizaciones Semanal'!BL35-1)</f>
        <v>3.3877425315675946E-3</v>
      </c>
      <c r="AH32" s="7">
        <f ca="1">('Cotizaciones Semanal'!BN36/'Cotizaciones Semanal'!BN35-1)</f>
        <v>4.5262522631261293E-2</v>
      </c>
      <c r="AI32" s="7">
        <f ca="1">('Cotizaciones Semanal'!BP36/'Cotizaciones Semanal'!BP35-1)</f>
        <v>-4.778156996587013E-3</v>
      </c>
      <c r="AJ32" s="7">
        <f ca="1">('Cotizaciones Semanal'!BR36/'Cotizaciones Semanal'!BR35-1)</f>
        <v>4.4987775061124724E-2</v>
      </c>
      <c r="AK32" s="7">
        <f ca="1">('Cotizaciones Semanal'!BT36/'Cotizaciones Semanal'!BT35-1)</f>
        <v>0.11949821563750396</v>
      </c>
      <c r="AL32" s="7">
        <f ca="1">('Cotizaciones Semanal'!BV36/'Cotizaciones Semanal'!BV35-1)</f>
        <v>1.6986941288884116E-2</v>
      </c>
      <c r="AM32" s="7">
        <f ca="1">('Cotizaciones Semanal'!BX36/'Cotizaciones Semanal'!BX35-1)</f>
        <v>8.8433323284091703E-3</v>
      </c>
      <c r="AN32" s="7">
        <f ca="1">('Cotizaciones Semanal'!BZ36/'Cotizaciones Semanal'!BZ35-1)</f>
        <v>-8.7605774016923377E-3</v>
      </c>
      <c r="AO32" s="7">
        <f ca="1">('Cotizaciones Semanal'!CB36/'Cotizaciones Semanal'!CB35-1)</f>
        <v>-6.9068723379762664E-3</v>
      </c>
      <c r="AP32" s="7">
        <f ca="1">('Cotizaciones Semanal'!CD36/'Cotizaciones Semanal'!CD35-1)</f>
        <v>3.6964557512502161E-3</v>
      </c>
      <c r="AQ32" s="7">
        <f ca="1">('Cotizaciones Semanal'!CF36/'Cotizaciones Semanal'!CF35-1)</f>
        <v>6.6092484825730491E-2</v>
      </c>
      <c r="AR32" s="7">
        <f ca="1">('Cotizaciones Semanal'!CH36/'Cotizaciones Semanal'!CH35-1)</f>
        <v>4.1493775933609811E-3</v>
      </c>
      <c r="AS32" s="7">
        <f ca="1">('Cotizaciones Semanal'!CJ36/'Cotizaciones Semanal'!CJ35-1)</f>
        <v>1.654778887303876E-2</v>
      </c>
      <c r="AT32" s="7">
        <f ca="1">('Cotizaciones Semanal'!CL36/'Cotizaciones Semanal'!CL35-1)</f>
        <v>-1.5524360033031259E-3</v>
      </c>
      <c r="AU32" s="7">
        <f ca="1">('Cotizaciones Semanal'!CN36/'Cotizaciones Semanal'!CN35-1)</f>
        <v>-5.1901073408564535E-3</v>
      </c>
      <c r="AV32" s="7">
        <f ca="1">('Cotizaciones Semanal'!CP36/'Cotizaciones Semanal'!CP35-1)</f>
        <v>-3.4501794093255711E-5</v>
      </c>
      <c r="AW32" s="7">
        <f ca="1">('Cotizaciones Semanal'!CR36/'Cotizaciones Semanal'!CR35-1)</f>
        <v>-9.3588798820927188E-3</v>
      </c>
      <c r="AX32" s="7">
        <f ca="1">('Cotizaciones Semanal'!CT36/'Cotizaciones Semanal'!CT35-1)</f>
        <v>2.1394770167292299E-2</v>
      </c>
      <c r="AY32" s="7">
        <f ca="1">('Cotizaciones Semanal'!CV36/'Cotizaciones Semanal'!CV35-1)</f>
        <v>-1.0595224580920992E-2</v>
      </c>
      <c r="AZ32" s="7">
        <f ca="1">('Cotizaciones Semanal'!CX36/'Cotizaciones Semanal'!CX35-1)</f>
        <v>-2.7503492274646324E-2</v>
      </c>
      <c r="BA32" s="7">
        <f ca="1">('Cotizaciones Semanal'!CZ36/'Cotizaciones Semanal'!CZ35-1)</f>
        <v>-3.5211267605633756E-3</v>
      </c>
    </row>
    <row r="33" spans="1:53" x14ac:dyDescent="0.25">
      <c r="A33" vm="1981">
        <f ca="1">'Cotizaciones Semanal'!A37</f>
        <v>44816</v>
      </c>
      <c r="B33" s="7">
        <f ca="1">('Cotizaciones Semanal'!B37/'Cotizaciones Semanal'!B36-1)</f>
        <v>-4.2494023458797936E-2</v>
      </c>
      <c r="C33" s="7">
        <f ca="1">('Cotizaciones Semanal'!D37/'Cotizaciones Semanal'!D36-1)</f>
        <v>-2.3371647509578541E-2</v>
      </c>
      <c r="D33" s="7">
        <f ca="1">('Cotizaciones Semanal'!F37/'Cotizaciones Semanal'!F36-1)</f>
        <v>-3.760661669682086E-2</v>
      </c>
      <c r="E33" s="7">
        <f ca="1">('Cotizaciones Semanal'!H37/'Cotizaciones Semanal'!H36-1)</f>
        <v>-3.5820492024871697E-2</v>
      </c>
      <c r="F33" s="7">
        <f ca="1">('Cotizaciones Semanal'!J37/'Cotizaciones Semanal'!J36-1)</f>
        <v>-6.1880466472303053E-2</v>
      </c>
      <c r="G33" s="7">
        <f ca="1">('Cotizaciones Semanal'!L37/'Cotizaciones Semanal'!L36-1)</f>
        <v>-6.3805226151747441E-2</v>
      </c>
      <c r="H33" s="7">
        <f ca="1">('Cotizaciones Semanal'!N37/'Cotizaciones Semanal'!N36-1)</f>
        <v>-2.6799007444168743E-2</v>
      </c>
      <c r="I33" s="7">
        <f ca="1">('Cotizaciones Semanal'!P37/'Cotizaciones Semanal'!P36-1)</f>
        <v>-6.2567421790722721E-2</v>
      </c>
      <c r="J33" s="7">
        <f ca="1">('Cotizaciones Semanal'!R37/'Cotizaciones Semanal'!R36-1)</f>
        <v>-6.6222620724990189E-2</v>
      </c>
      <c r="K33" s="7">
        <f ca="1">('Cotizaciones Semanal'!T37/'Cotizaciones Semanal'!T36-1)</f>
        <v>-3.9761673151750943E-2</v>
      </c>
      <c r="L33" s="7">
        <f ca="1">('Cotizaciones Semanal'!V37/'Cotizaciones Semanal'!V36-1)</f>
        <v>-6.25E-2</v>
      </c>
      <c r="M33" s="7">
        <f ca="1">('Cotizaciones Semanal'!X37/'Cotizaciones Semanal'!X36-1)</f>
        <v>-3.7834691501746121E-2</v>
      </c>
      <c r="N33" s="7">
        <f ca="1">('Cotizaciones Semanal'!Z37/'Cotizaciones Semanal'!Z36-1)</f>
        <v>-8.3813514929276245E-4</v>
      </c>
      <c r="O33" s="7">
        <f ca="1">('Cotizaciones Semanal'!AB37/'Cotizaciones Semanal'!AB36-1)</f>
        <v>1.4375000000000027E-2</v>
      </c>
      <c r="P33" s="7">
        <f ca="1">('Cotizaciones Semanal'!AD37/'Cotizaciones Semanal'!AD36-1)</f>
        <v>-3.1541461760217104E-2</v>
      </c>
      <c r="Q33" s="7">
        <f ca="1">('Cotizaciones Semanal'!AF37/'Cotizaciones Semanal'!AF36-1)</f>
        <v>-4.185459137651093E-2</v>
      </c>
      <c r="R33" s="7">
        <f ca="1">('Cotizaciones Semanal'!AH37/'Cotizaciones Semanal'!AH36-1)</f>
        <v>-3.7170491181490517E-2</v>
      </c>
      <c r="S33" s="7">
        <f ca="1">('Cotizaciones Semanal'!AJ37/'Cotizaciones Semanal'!AJ36-1)</f>
        <v>-2.561475409836067E-2</v>
      </c>
      <c r="T33" s="7">
        <f ca="1">('Cotizaciones Semanal'!AL37/'Cotizaciones Semanal'!AL36-1)</f>
        <v>-1.6216917488323768E-2</v>
      </c>
      <c r="U33" s="7">
        <f ca="1">('Cotizaciones Semanal'!AN37/'Cotizaciones Semanal'!AN36-1)</f>
        <v>-3.5664195551993516E-2</v>
      </c>
      <c r="V33" s="7">
        <f ca="1">('Cotizaciones Semanal'!AP37/'Cotizaciones Semanal'!AP36-1)</f>
        <v>-4.7070280798571673E-2</v>
      </c>
      <c r="W33" s="7">
        <f ca="1">('Cotizaciones Semanal'!AR37/'Cotizaciones Semanal'!AR36-1)</f>
        <v>6.0220809635329609E-3</v>
      </c>
      <c r="X33" s="7">
        <f ca="1">('Cotizaciones Semanal'!AT37/'Cotizaciones Semanal'!AT36-1)</f>
        <v>-2.7843494085532328E-2</v>
      </c>
      <c r="Y33" s="7">
        <f ca="1">('Cotizaciones Semanal'!AV37/'Cotizaciones Semanal'!AV36-1)</f>
        <v>-3.2973532456010535E-2</v>
      </c>
      <c r="Z33" s="7">
        <f ca="1">('Cotizaciones Semanal'!AX37/'Cotizaciones Semanal'!AX36-1)</f>
        <v>-1.5817223198594133E-2</v>
      </c>
      <c r="AA33" s="7">
        <f ca="1">('Cotizaciones Semanal'!AZ37/'Cotizaciones Semanal'!AZ36-1)</f>
        <v>-4.5962381558478205E-2</v>
      </c>
      <c r="AB33" s="7">
        <f ca="1">('Cotizaciones Semanal'!BB37/'Cotizaciones Semanal'!BB36-1)</f>
        <v>-9.5434131736527039E-3</v>
      </c>
      <c r="AC33" s="7">
        <f ca="1">('Cotizaciones Semanal'!BJ37/'Cotizaciones Semanal'!BJ36-1)</f>
        <v>-2.1381798743819291E-2</v>
      </c>
      <c r="AD33" s="7">
        <f ca="1">('Cotizaciones Semanal'!BD37/'Cotizaciones Semanal'!BD36-1)</f>
        <v>-5.7446425355663577E-2</v>
      </c>
      <c r="AE33" s="7">
        <f ca="1">('Cotizaciones Semanal'!BF37/'Cotizaciones Semanal'!BF36-1)</f>
        <v>-3.3161385408990496E-2</v>
      </c>
      <c r="AF33" s="7">
        <f ca="1">('Cotizaciones Semanal'!BH37/'Cotizaciones Semanal'!BH36-1)</f>
        <v>-2.3690628266171299E-2</v>
      </c>
      <c r="AG33" s="7">
        <f ca="1">('Cotizaciones Semanal'!BL37/'Cotizaciones Semanal'!BL36-1)</f>
        <v>-2.5475751995089002E-2</v>
      </c>
      <c r="AH33" s="7">
        <f ca="1">('Cotizaciones Semanal'!BN37/'Cotizaciones Semanal'!BN36-1)</f>
        <v>3.8683602771362402E-2</v>
      </c>
      <c r="AI33" s="7">
        <f ca="1">('Cotizaciones Semanal'!BP37/'Cotizaciones Semanal'!BP36-1)</f>
        <v>-9.2592592592591894E-3</v>
      </c>
      <c r="AJ33" s="7">
        <f ca="1">('Cotizaciones Semanal'!BR37/'Cotizaciones Semanal'!BR36-1)</f>
        <v>-2.8076743097801282E-3</v>
      </c>
      <c r="AK33" s="7">
        <f ca="1">('Cotizaciones Semanal'!BT37/'Cotizaciones Semanal'!BT36-1)</f>
        <v>-9.6696290571870125E-2</v>
      </c>
      <c r="AL33" s="7">
        <f ca="1">('Cotizaciones Semanal'!BV37/'Cotizaciones Semanal'!BV36-1)</f>
        <v>-3.935692661029333E-2</v>
      </c>
      <c r="AM33" s="7">
        <f ca="1">('Cotizaciones Semanal'!BX37/'Cotizaciones Semanal'!BX36-1)</f>
        <v>-2.3906763621873717E-3</v>
      </c>
      <c r="AN33" s="7">
        <f ca="1">('Cotizaciones Semanal'!BZ37/'Cotizaciones Semanal'!BZ36-1)</f>
        <v>2.4103645676407659E-3</v>
      </c>
      <c r="AO33" s="7">
        <f ca="1">('Cotizaciones Semanal'!CB37/'Cotizaciones Semanal'!CB36-1)</f>
        <v>1.5416714964645806E-2</v>
      </c>
      <c r="AP33" s="7">
        <f ca="1">('Cotizaciones Semanal'!CD37/'Cotizaciones Semanal'!CD36-1)</f>
        <v>8.0733679953783888E-3</v>
      </c>
      <c r="AQ33" s="7">
        <f ca="1">('Cotizaciones Semanal'!CF37/'Cotizaciones Semanal'!CF36-1)</f>
        <v>-7.2618872652023492E-2</v>
      </c>
      <c r="AR33" s="7">
        <f ca="1">('Cotizaciones Semanal'!CH37/'Cotizaciones Semanal'!CH36-1)</f>
        <v>-1.6528925619834656E-2</v>
      </c>
      <c r="AS33" s="7">
        <f ca="1">('Cotizaciones Semanal'!CJ37/'Cotizaciones Semanal'!CJ36-1)</f>
        <v>2.7364580409765527E-3</v>
      </c>
      <c r="AT33" s="7">
        <f ca="1">('Cotizaciones Semanal'!CL37/'Cotizaciones Semanal'!CL36-1)</f>
        <v>-1.220722508932115E-2</v>
      </c>
      <c r="AU33" s="7">
        <f ca="1">('Cotizaciones Semanal'!CN37/'Cotizaciones Semanal'!CN36-1)</f>
        <v>-8.8929291332358051E-3</v>
      </c>
      <c r="AV33" s="7">
        <f ca="1">('Cotizaciones Semanal'!CP37/'Cotizaciones Semanal'!CP36-1)</f>
        <v>-1.0109374460890885E-2</v>
      </c>
      <c r="AW33" s="7">
        <f ca="1">('Cotizaciones Semanal'!CR37/'Cotizaciones Semanal'!CR36-1)</f>
        <v>-2.3804210369708922E-3</v>
      </c>
      <c r="AX33" s="7">
        <f ca="1">('Cotizaciones Semanal'!CT37/'Cotizaciones Semanal'!CT36-1)</f>
        <v>-2.686300952712406E-2</v>
      </c>
      <c r="AY33" s="7">
        <f ca="1">('Cotizaciones Semanal'!CV37/'Cotizaciones Semanal'!CV36-1)</f>
        <v>-5.8897770298695917E-3</v>
      </c>
      <c r="AZ33" s="7">
        <f ca="1">('Cotizaciones Semanal'!CX37/'Cotizaciones Semanal'!CX36-1)</f>
        <v>-3.1181056979555644E-3</v>
      </c>
      <c r="BA33" s="7">
        <f ca="1">('Cotizaciones Semanal'!CZ37/'Cotizaciones Semanal'!CZ36-1)</f>
        <v>-0.10522182960345505</v>
      </c>
    </row>
    <row r="34" spans="1:53" x14ac:dyDescent="0.25">
      <c r="A34" vm="2032">
        <f ca="1">'Cotizaciones Semanal'!A38</f>
        <v>44823</v>
      </c>
      <c r="B34" s="7">
        <f ca="1">('Cotizaciones Semanal'!B38/'Cotizaciones Semanal'!B37-1)</f>
        <v>-6.6587498676815793E-2</v>
      </c>
      <c r="C34" s="7">
        <f ca="1">('Cotizaciones Semanal'!D38/'Cotizaciones Semanal'!D37-1)</f>
        <v>-3.7034131031777107E-2</v>
      </c>
      <c r="D34" s="7">
        <f ca="1">('Cotizaciones Semanal'!F38/'Cotizaciones Semanal'!F37-1)</f>
        <v>-3.6390492815898901E-2</v>
      </c>
      <c r="E34" s="7">
        <f ca="1">('Cotizaciones Semanal'!H38/'Cotizaciones Semanal'!H37-1)</f>
        <v>-2.7337726061965606E-2</v>
      </c>
      <c r="F34" s="7">
        <f ca="1">('Cotizaciones Semanal'!J38/'Cotizaciones Semanal'!J37-1)</f>
        <v>-3.8613938310931628E-2</v>
      </c>
      <c r="G34" s="7">
        <f ca="1">('Cotizaciones Semanal'!L38/'Cotizaciones Semanal'!L37-1)</f>
        <v>-4.9994395247169532E-2</v>
      </c>
      <c r="H34" s="7">
        <f ca="1">('Cotizaciones Semanal'!N38/'Cotizaciones Semanal'!N37-1)</f>
        <v>-0.10147883732789387</v>
      </c>
      <c r="I34" s="7">
        <f ca="1">('Cotizaciones Semanal'!P38/'Cotizaciones Semanal'!P37-1)</f>
        <v>-5.8112773302646747E-2</v>
      </c>
      <c r="J34" s="7">
        <f ca="1">('Cotizaciones Semanal'!R38/'Cotizaciones Semanal'!R37-1)</f>
        <v>-6.131687242798356E-2</v>
      </c>
      <c r="K34" s="7">
        <f ca="1">('Cotizaciones Semanal'!T38/'Cotizaciones Semanal'!T37-1)</f>
        <v>-7.2939090793972428E-2</v>
      </c>
      <c r="L34" s="7">
        <f ca="1">('Cotizaciones Semanal'!V38/'Cotizaciones Semanal'!V37-1)</f>
        <v>-7.1623296158612182E-2</v>
      </c>
      <c r="M34" s="7">
        <f ca="1">('Cotizaciones Semanal'!X38/'Cotizaciones Semanal'!X37-1)</f>
        <v>-6.0798548094373905E-2</v>
      </c>
      <c r="N34" s="7">
        <f ca="1">('Cotizaciones Semanal'!Z38/'Cotizaciones Semanal'!Z37-1)</f>
        <v>-4.9910873440285219E-2</v>
      </c>
      <c r="O34" s="7">
        <f ca="1">('Cotizaciones Semanal'!AB38/'Cotizaciones Semanal'!AB37-1)</f>
        <v>-4.0511398644485497E-2</v>
      </c>
      <c r="P34" s="7">
        <f ca="1">('Cotizaciones Semanal'!AD38/'Cotizaciones Semanal'!AD37-1)</f>
        <v>-6.4612151987392674E-2</v>
      </c>
      <c r="Q34" s="7">
        <f ca="1">('Cotizaciones Semanal'!AF38/'Cotizaciones Semanal'!AF37-1)</f>
        <v>-2.2406326492185991E-2</v>
      </c>
      <c r="R34" s="7">
        <f ca="1">('Cotizaciones Semanal'!AH38/'Cotizaciones Semanal'!AH37-1)</f>
        <v>-6.8544415993697094E-2</v>
      </c>
      <c r="S34" s="7">
        <f ca="1">('Cotizaciones Semanal'!AJ38/'Cotizaciones Semanal'!AJ37-1)</f>
        <v>-6.659656501927802E-2</v>
      </c>
      <c r="T34" s="7">
        <f ca="1">('Cotizaciones Semanal'!AL38/'Cotizaciones Semanal'!AL37-1)</f>
        <v>-1.2000527495714008E-2</v>
      </c>
      <c r="U34" s="7">
        <f ca="1">('Cotizaciones Semanal'!AN38/'Cotizaciones Semanal'!AN37-1)</f>
        <v>-4.0723041761894896E-2</v>
      </c>
      <c r="V34" s="7">
        <f ca="1">('Cotizaciones Semanal'!AP38/'Cotizaciones Semanal'!AP37-1)</f>
        <v>-4.8203031851473344E-2</v>
      </c>
      <c r="W34" s="7">
        <f ca="1">('Cotizaciones Semanal'!AR38/'Cotizaciones Semanal'!AR37-1)</f>
        <v>-4.8387096774193616E-2</v>
      </c>
      <c r="X34" s="7">
        <f ca="1">('Cotizaciones Semanal'!AT38/'Cotizaciones Semanal'!AT37-1)</f>
        <v>-4.1557469112691869E-2</v>
      </c>
      <c r="Y34" s="7">
        <f ca="1">('Cotizaciones Semanal'!AV38/'Cotizaciones Semanal'!AV37-1)</f>
        <v>-4.8776758409786014E-2</v>
      </c>
      <c r="Z34" s="7">
        <f ca="1">('Cotizaciones Semanal'!AX38/'Cotizaciones Semanal'!AX37-1)</f>
        <v>-3.9620535714285698E-2</v>
      </c>
      <c r="AA34" s="7">
        <f ca="1">('Cotizaciones Semanal'!AZ38/'Cotizaciones Semanal'!AZ37-1)</f>
        <v>-0.10939816187370299</v>
      </c>
      <c r="AB34" s="7">
        <f ca="1">('Cotizaciones Semanal'!BB38/'Cotizaciones Semanal'!BB37-1)</f>
        <v>-6.0079350085017968E-2</v>
      </c>
      <c r="AC34" s="7">
        <f ca="1">('Cotizaciones Semanal'!BJ38/'Cotizaciones Semanal'!BJ37-1)</f>
        <v>-4.0420592653284237E-2</v>
      </c>
      <c r="AD34" s="7">
        <f ca="1">('Cotizaciones Semanal'!BD38/'Cotizaciones Semanal'!BD37-1)</f>
        <v>-4.824226213221261E-2</v>
      </c>
      <c r="AE34" s="7">
        <f ca="1">('Cotizaciones Semanal'!BF38/'Cotizaciones Semanal'!BF37-1)</f>
        <v>-5.0203252032520296E-2</v>
      </c>
      <c r="AF34" s="7">
        <f ca="1">('Cotizaciones Semanal'!BH38/'Cotizaciones Semanal'!BH37-1)</f>
        <v>-8.1955513262757185E-2</v>
      </c>
      <c r="AG34" s="7">
        <f ca="1">('Cotizaciones Semanal'!BL38/'Cotizaciones Semanal'!BL37-1)</f>
        <v>-1.7952755905511819E-2</v>
      </c>
      <c r="AH34" s="7">
        <f ca="1">('Cotizaciones Semanal'!BN38/'Cotizaciones Semanal'!BN37-1)</f>
        <v>-3.5019455252918275E-2</v>
      </c>
      <c r="AI34" s="7">
        <f ca="1">('Cotizaciones Semanal'!BP38/'Cotizaciones Semanal'!BP37-1)</f>
        <v>-5.5382485289027339E-2</v>
      </c>
      <c r="AJ34" s="7">
        <f ca="1">('Cotizaciones Semanal'!BR38/'Cotizaciones Semanal'!BR37-1)</f>
        <v>-5.5842327545753023E-2</v>
      </c>
      <c r="AK34" s="7">
        <f ca="1">('Cotizaciones Semanal'!BT38/'Cotizaciones Semanal'!BT37-1)</f>
        <v>-8.1916372580472796E-2</v>
      </c>
      <c r="AL34" s="7">
        <f ca="1">('Cotizaciones Semanal'!BV38/'Cotizaciones Semanal'!BV37-1)</f>
        <v>-8.2590741143230284E-3</v>
      </c>
      <c r="AM34" s="7">
        <f ca="1">('Cotizaciones Semanal'!BX38/'Cotizaciones Semanal'!BX37-1)</f>
        <v>-3.2451323015476818E-2</v>
      </c>
      <c r="AN34" s="7">
        <f ca="1">('Cotizaciones Semanal'!BZ38/'Cotizaciones Semanal'!BZ37-1)</f>
        <v>3.3563771165213918E-2</v>
      </c>
      <c r="AO34" s="7">
        <f ca="1">('Cotizaciones Semanal'!CB38/'Cotizaciones Semanal'!CB37-1)</f>
        <v>5.1141552511415389E-2</v>
      </c>
      <c r="AP34" s="7">
        <f ca="1">('Cotizaciones Semanal'!CD38/'Cotizaciones Semanal'!CD37-1)</f>
        <v>2.1017493087293504E-2</v>
      </c>
      <c r="AQ34" s="7">
        <f ca="1">('Cotizaciones Semanal'!CF38/'Cotizaciones Semanal'!CF37-1)</f>
        <v>-4.5620253164556979E-2</v>
      </c>
      <c r="AR34" s="7">
        <f ca="1">('Cotizaciones Semanal'!CH38/'Cotizaciones Semanal'!CH37-1)</f>
        <v>-4.4117647058823484E-2</v>
      </c>
      <c r="AS34" s="7">
        <f ca="1">('Cotizaciones Semanal'!CJ38/'Cotizaciones Semanal'!CJ37-1)</f>
        <v>2.8689384927576E-3</v>
      </c>
      <c r="AT34" s="7">
        <f ca="1">('Cotizaciones Semanal'!CL38/'Cotizaciones Semanal'!CL37-1)</f>
        <v>-1.0013731203322163E-2</v>
      </c>
      <c r="AU34" s="7">
        <f ca="1">('Cotizaciones Semanal'!CN38/'Cotizaciones Semanal'!CN37-1)</f>
        <v>-1.3239751156484236E-2</v>
      </c>
      <c r="AV34" s="7">
        <f ca="1">('Cotizaciones Semanal'!CP38/'Cotizaciones Semanal'!CP37-1)</f>
        <v>-1.1084001394213838E-2</v>
      </c>
      <c r="AW34" s="7">
        <f ca="1">('Cotizaciones Semanal'!CR38/'Cotizaciones Semanal'!CR37-1)</f>
        <v>-1.7150100663634427E-2</v>
      </c>
      <c r="AX34" s="7">
        <f ca="1">('Cotizaciones Semanal'!CT38/'Cotizaciones Semanal'!CT37-1)</f>
        <v>1.222646907619751E-2</v>
      </c>
      <c r="AY34" s="7">
        <f ca="1">('Cotizaciones Semanal'!CV38/'Cotizaciones Semanal'!CV37-1)</f>
        <v>7.9636825299118641E-3</v>
      </c>
      <c r="AZ34" s="7">
        <f ca="1">('Cotizaciones Semanal'!CX38/'Cotizaciones Semanal'!CX37-1)</f>
        <v>-1.9863091138954236E-2</v>
      </c>
      <c r="BA34" s="7">
        <f ca="1">('Cotizaciones Semanal'!CZ38/'Cotizaciones Semanal'!CZ37-1)</f>
        <v>0.15401491882404561</v>
      </c>
    </row>
    <row r="35" spans="1:53" x14ac:dyDescent="0.25">
      <c r="A35" vm="2085">
        <f ca="1">'Cotizaciones Semanal'!A39</f>
        <v>44830</v>
      </c>
      <c r="B35" s="7">
        <f ca="1">('Cotizaciones Semanal'!B39/'Cotizaciones Semanal'!B38-1)</f>
        <v>1.493833050469684E-3</v>
      </c>
      <c r="C35" s="7">
        <f ca="1">('Cotizaciones Semanal'!D39/'Cotizaciones Semanal'!D38-1)</f>
        <v>-1.3199706673185041E-2</v>
      </c>
      <c r="D35" s="7">
        <f ca="1">('Cotizaciones Semanal'!F39/'Cotizaciones Semanal'!F38-1)</f>
        <v>-8.7095875139353351E-2</v>
      </c>
      <c r="E35" s="7">
        <f ca="1">('Cotizaciones Semanal'!H39/'Cotizaciones Semanal'!H38-1)</f>
        <v>-3.8195445373306325E-2</v>
      </c>
      <c r="F35" s="7">
        <f ca="1">('Cotizaciones Semanal'!J39/'Cotizaciones Semanal'!J38-1)</f>
        <v>-4.0084047195732886E-2</v>
      </c>
      <c r="G35" s="7">
        <f ca="1">('Cotizaciones Semanal'!L39/'Cotizaciones Semanal'!L38-1)</f>
        <v>-2.2536873156342119E-2</v>
      </c>
      <c r="H35" s="7">
        <f ca="1">('Cotizaciones Semanal'!N39/'Cotizaciones Semanal'!N38-1)</f>
        <v>2.1850170261066948E-2</v>
      </c>
      <c r="I35" s="7">
        <f ca="1">('Cotizaciones Semanal'!P39/'Cotizaciones Semanal'!P38-1)</f>
        <v>-2.4842190999796343E-2</v>
      </c>
      <c r="J35" s="7">
        <f ca="1">('Cotizaciones Semanal'!R39/'Cotizaciones Semanal'!R38-1)</f>
        <v>-6.1376589215256239E-3</v>
      </c>
      <c r="K35" s="7">
        <f ca="1">('Cotizaciones Semanal'!T39/'Cotizaciones Semanal'!T38-1)</f>
        <v>-2.7113782270181686E-2</v>
      </c>
      <c r="L35" s="7">
        <f ca="1">('Cotizaciones Semanal'!V39/'Cotizaciones Semanal'!V38-1)</f>
        <v>-3.870795515216241E-2</v>
      </c>
      <c r="M35" s="7">
        <f ca="1">('Cotizaciones Semanal'!X39/'Cotizaciones Semanal'!X38-1)</f>
        <v>-2.2222222222222254E-2</v>
      </c>
      <c r="N35" s="7">
        <f ca="1">('Cotizaciones Semanal'!Z39/'Cotizaciones Semanal'!Z38-1)</f>
        <v>-2.5935327226575322E-2</v>
      </c>
      <c r="O35" s="7">
        <f ca="1">('Cotizaciones Semanal'!AB39/'Cotizaciones Semanal'!AB38-1)</f>
        <v>-5.4743939637180938E-2</v>
      </c>
      <c r="P35" s="7">
        <f ca="1">('Cotizaciones Semanal'!AD39/'Cotizaciones Semanal'!AD38-1)</f>
        <v>4.6050168476226228E-2</v>
      </c>
      <c r="Q35" s="7">
        <f ca="1">('Cotizaciones Semanal'!AF39/'Cotizaciones Semanal'!AF38-1)</f>
        <v>-5.3929121725732054E-3</v>
      </c>
      <c r="R35" s="7">
        <f ca="1">('Cotizaciones Semanal'!AH39/'Cotizaciones Semanal'!AH38-1)</f>
        <v>-2.4318037640093104E-3</v>
      </c>
      <c r="S35" s="7">
        <f ca="1">('Cotizaciones Semanal'!AJ39/'Cotizaciones Semanal'!AJ38-1)</f>
        <v>-1.6898235073225631E-2</v>
      </c>
      <c r="T35" s="7">
        <f ca="1">('Cotizaciones Semanal'!AL39/'Cotizaciones Semanal'!AL38-1)</f>
        <v>-2.0555258942872467E-2</v>
      </c>
      <c r="U35" s="7">
        <f ca="1">('Cotizaciones Semanal'!AN39/'Cotizaciones Semanal'!AN38-1)</f>
        <v>3.1405674680526907E-3</v>
      </c>
      <c r="V35" s="7">
        <f ca="1">('Cotizaciones Semanal'!AP39/'Cotizaciones Semanal'!AP38-1)</f>
        <v>5.3686471009295467E-4</v>
      </c>
      <c r="W35" s="7">
        <f ca="1">('Cotizaciones Semanal'!AR39/'Cotizaciones Semanal'!AR38-1)</f>
        <v>-4.1586580464791134E-2</v>
      </c>
      <c r="X35" s="7">
        <f ca="1">('Cotizaciones Semanal'!AT39/'Cotizaciones Semanal'!AT38-1)</f>
        <v>-5.859375000000111E-3</v>
      </c>
      <c r="Y35" s="7">
        <f ca="1">('Cotizaciones Semanal'!AV39/'Cotizaciones Semanal'!AV38-1)</f>
        <v>2.0736216042436917E-2</v>
      </c>
      <c r="Z35" s="7">
        <f ca="1">('Cotizaciones Semanal'!AX39/'Cotizaciones Semanal'!AX38-1)</f>
        <v>-3.0214991284136516E-3</v>
      </c>
      <c r="AA35" s="7">
        <f ca="1">('Cotizaciones Semanal'!AZ39/'Cotizaciones Semanal'!AZ38-1)</f>
        <v>-5.3761651131824295E-2</v>
      </c>
      <c r="AB35" s="7">
        <f ca="1">('Cotizaciones Semanal'!BB39/'Cotizaciones Semanal'!BB38-1)</f>
        <v>-4.8241206030150696E-2</v>
      </c>
      <c r="AC35" s="7">
        <f ca="1">('Cotizaciones Semanal'!BJ39/'Cotizaciones Semanal'!BJ38-1)</f>
        <v>-5.8773302974242103E-2</v>
      </c>
      <c r="AD35" s="7">
        <f ca="1">('Cotizaciones Semanal'!BD39/'Cotizaciones Semanal'!BD38-1)</f>
        <v>-1.4252735119943849E-2</v>
      </c>
      <c r="AE35" s="7">
        <f ca="1">('Cotizaciones Semanal'!BF39/'Cotizaciones Semanal'!BF38-1)</f>
        <v>-3.4560239674727211E-2</v>
      </c>
      <c r="AF35" s="7">
        <f ca="1">('Cotizaciones Semanal'!BH39/'Cotizaciones Semanal'!BH38-1)</f>
        <v>1.9305519564654094E-2</v>
      </c>
      <c r="AG35" s="7">
        <f ca="1">('Cotizaciones Semanal'!BL39/'Cotizaciones Semanal'!BL38-1)</f>
        <v>1.1225144323284253E-2</v>
      </c>
      <c r="AH35" s="7">
        <f ca="1">('Cotizaciones Semanal'!BN39/'Cotizaciones Semanal'!BN38-1)</f>
        <v>8.0645161290322509E-3</v>
      </c>
      <c r="AI35" s="7">
        <f ca="1">('Cotizaciones Semanal'!BP39/'Cotizaciones Semanal'!BP38-1)</f>
        <v>1.0993037742763612E-3</v>
      </c>
      <c r="AJ35" s="7">
        <f ca="1">('Cotizaciones Semanal'!BR39/'Cotizaciones Semanal'!BR38-1)</f>
        <v>1.640159045725631E-2</v>
      </c>
      <c r="AK35" s="7">
        <f ca="1">('Cotizaciones Semanal'!BT39/'Cotizaciones Semanal'!BT38-1)</f>
        <v>-2.9353523587652863E-2</v>
      </c>
      <c r="AL35" s="7">
        <f ca="1">('Cotizaciones Semanal'!BV39/'Cotizaciones Semanal'!BV38-1)</f>
        <v>-3.3640149024764421E-2</v>
      </c>
      <c r="AM35" s="7">
        <f ca="1">('Cotizaciones Semanal'!BX39/'Cotizaciones Semanal'!BX38-1)</f>
        <v>1.1248710010320018E-2</v>
      </c>
      <c r="AN35" s="7">
        <f ca="1">('Cotizaciones Semanal'!BZ39/'Cotizaciones Semanal'!BZ38-1)</f>
        <v>-1.1147731678945338E-2</v>
      </c>
      <c r="AO35" s="7">
        <f ca="1">('Cotizaciones Semanal'!CB39/'Cotizaciones Semanal'!CB38-1)</f>
        <v>-2.7258905299739289E-2</v>
      </c>
      <c r="AP35" s="7">
        <f ca="1">('Cotizaciones Semanal'!CD39/'Cotizaciones Semanal'!CD38-1)</f>
        <v>-1.8381837061151041E-3</v>
      </c>
      <c r="AQ35" s="7">
        <f ca="1">('Cotizaciones Semanal'!CF39/'Cotizaciones Semanal'!CF38-1)</f>
        <v>3.0505597113905214E-2</v>
      </c>
      <c r="AR35" s="7">
        <f ca="1">('Cotizaciones Semanal'!CH39/'Cotizaciones Semanal'!CH38-1)</f>
        <v>4.0879120879120823E-2</v>
      </c>
      <c r="AS35" s="7">
        <f ca="1">('Cotizaciones Semanal'!CJ39/'Cotizaciones Semanal'!CJ38-1)</f>
        <v>9.9776723416131752E-3</v>
      </c>
      <c r="AT35" s="7">
        <f ca="1">('Cotizaciones Semanal'!CL39/'Cotizaciones Semanal'!CL38-1)</f>
        <v>-8.2543978349119973E-3</v>
      </c>
      <c r="AU35" s="7">
        <f ca="1">('Cotizaciones Semanal'!CN39/'Cotizaciones Semanal'!CN38-1)</f>
        <v>-8.5677335919819297E-3</v>
      </c>
      <c r="AV35" s="7">
        <f ca="1">('Cotizaciones Semanal'!CP39/'Cotizaciones Semanal'!CP38-1)</f>
        <v>-9.269702523615031E-3</v>
      </c>
      <c r="AW35" s="7">
        <f ca="1">('Cotizaciones Semanal'!CR39/'Cotizaciones Semanal'!CR38-1)</f>
        <v>-1.1228283134815165E-2</v>
      </c>
      <c r="AX35" s="7">
        <f ca="1">('Cotizaciones Semanal'!CT39/'Cotizaciones Semanal'!CT38-1)</f>
        <v>-1.4750695579207718E-2</v>
      </c>
      <c r="AY35" s="7">
        <f ca="1">('Cotizaciones Semanal'!CV39/'Cotizaciones Semanal'!CV38-1)</f>
        <v>-6.6030534351145809E-3</v>
      </c>
      <c r="AZ35" s="7">
        <f ca="1">('Cotizaciones Semanal'!CX39/'Cotizaciones Semanal'!CX38-1)</f>
        <v>-1.1560322362453301E-2</v>
      </c>
      <c r="BA35" s="7">
        <f ca="1">('Cotizaciones Semanal'!CZ39/'Cotizaciones Semanal'!CZ38-1)</f>
        <v>0.1376425855513308</v>
      </c>
    </row>
    <row r="36" spans="1:53" x14ac:dyDescent="0.25">
      <c r="A36" vm="2136">
        <f ca="1">'Cotizaciones Semanal'!A40</f>
        <v>44837</v>
      </c>
      <c r="B36" s="7">
        <f ca="1">('Cotizaciones Semanal'!B40/'Cotizaciones Semanal'!B39-1)</f>
        <v>2.950800468566972E-2</v>
      </c>
      <c r="C36" s="7">
        <f ca="1">('Cotizaciones Semanal'!D40/'Cotizaciones Semanal'!D39-1)</f>
        <v>1.2468004293617385E-2</v>
      </c>
      <c r="D36" s="7">
        <f ca="1">('Cotizaciones Semanal'!F40/'Cotizaciones Semanal'!F39-1)</f>
        <v>-2.6713478858189643E-2</v>
      </c>
      <c r="E36" s="7">
        <f ca="1">('Cotizaciones Semanal'!H40/'Cotizaciones Semanal'!H39-1)</f>
        <v>-3.4467256106699429E-3</v>
      </c>
      <c r="F36" s="7">
        <f ca="1">('Cotizaciones Semanal'!J40/'Cotizaciones Semanal'!J39-1)</f>
        <v>1.675366223269914E-2</v>
      </c>
      <c r="G36" s="7">
        <f ca="1">('Cotizaciones Semanal'!L40/'Cotizaciones Semanal'!L39-1)</f>
        <v>2.8005794302269349E-2</v>
      </c>
      <c r="H36" s="7">
        <f ca="1">('Cotizaciones Semanal'!N40/'Cotizaciones Semanal'!N39-1)</f>
        <v>0.13579561232990844</v>
      </c>
      <c r="I36" s="7">
        <f ca="1">('Cotizaciones Semanal'!P40/'Cotizaciones Semanal'!P39-1)</f>
        <v>1.7540196283148735E-2</v>
      </c>
      <c r="J36" s="7">
        <f ca="1">('Cotizaciones Semanal'!R40/'Cotizaciones Semanal'!R39-1)</f>
        <v>2.1320394059696879E-2</v>
      </c>
      <c r="K36" s="7">
        <f ca="1">('Cotizaciones Semanal'!T40/'Cotizaciones Semanal'!T39-1)</f>
        <v>-1.263601263601255E-2</v>
      </c>
      <c r="L36" s="7">
        <f ca="1">('Cotizaciones Semanal'!V40/'Cotizaciones Semanal'!V39-1)</f>
        <v>-4.1099694529297293E-2</v>
      </c>
      <c r="M36" s="7">
        <f ca="1">('Cotizaciones Semanal'!X40/'Cotizaciones Semanal'!X39-1)</f>
        <v>1.7457180500658698E-2</v>
      </c>
      <c r="N36" s="7">
        <f ca="1">('Cotizaciones Semanal'!Z40/'Cotizaciones Semanal'!Z39-1)</f>
        <v>1.4389304328121355E-2</v>
      </c>
      <c r="O36" s="7">
        <f ca="1">('Cotizaciones Semanal'!AB40/'Cotizaciones Semanal'!AB39-1)</f>
        <v>7.1331521739130821E-3</v>
      </c>
      <c r="P36" s="7">
        <f ca="1">('Cotizaciones Semanal'!AD40/'Cotizaciones Semanal'!AD39-1)</f>
        <v>1.735862562634205E-2</v>
      </c>
      <c r="Q36" s="7">
        <f ca="1">('Cotizaciones Semanal'!AF40/'Cotizaciones Semanal'!AF39-1)</f>
        <v>3.7374128582494226E-2</v>
      </c>
      <c r="R36" s="7">
        <f ca="1">('Cotizaciones Semanal'!AH40/'Cotizaciones Semanal'!AH39-1)</f>
        <v>1.4626391096979496E-2</v>
      </c>
      <c r="S36" s="7">
        <f ca="1">('Cotizaciones Semanal'!AJ40/'Cotizaciones Semanal'!AJ39-1)</f>
        <v>2.8838808250572834E-2</v>
      </c>
      <c r="T36" s="7">
        <f ca="1">('Cotizaciones Semanal'!AL40/'Cotizaciones Semanal'!AL39-1)</f>
        <v>0</v>
      </c>
      <c r="U36" s="7">
        <f ca="1">('Cotizaciones Semanal'!AN40/'Cotizaciones Semanal'!AN39-1)</f>
        <v>2.0511713267839848E-2</v>
      </c>
      <c r="V36" s="7">
        <f ca="1">('Cotizaciones Semanal'!AP40/'Cotizaciones Semanal'!AP39-1)</f>
        <v>4.5251296726882551E-2</v>
      </c>
      <c r="W36" s="7">
        <f ca="1">('Cotizaciones Semanal'!AR40/'Cotizaciones Semanal'!AR39-1)</f>
        <v>1.8596171376481285E-2</v>
      </c>
      <c r="X36" s="7">
        <f ca="1">('Cotizaciones Semanal'!AT40/'Cotizaciones Semanal'!AT39-1)</f>
        <v>4.9115913555992208E-2</v>
      </c>
      <c r="Y36" s="7">
        <f ca="1">('Cotizaciones Semanal'!AV40/'Cotizaciones Semanal'!AV39-1)</f>
        <v>4.0000000000000036E-2</v>
      </c>
      <c r="Z36" s="7">
        <f ca="1">('Cotizaciones Semanal'!AX40/'Cotizaciones Semanal'!AX39-1)</f>
        <v>2.1913975987877254E-2</v>
      </c>
      <c r="AA36" s="7">
        <f ca="1">('Cotizaciones Semanal'!AZ40/'Cotizaciones Semanal'!AZ39-1)</f>
        <v>1.5127528583992911E-2</v>
      </c>
      <c r="AB36" s="7">
        <f ca="1">('Cotizaciones Semanal'!BB40/'Cotizaciones Semanal'!BB39-1)</f>
        <v>2.4709609292502765E-2</v>
      </c>
      <c r="AC36" s="7">
        <f ca="1">('Cotizaciones Semanal'!BJ40/'Cotizaciones Semanal'!BJ39-1)</f>
        <v>-7.2573329301481859E-3</v>
      </c>
      <c r="AD36" s="7">
        <f ca="1">('Cotizaciones Semanal'!BD40/'Cotizaciones Semanal'!BD39-1)</f>
        <v>8.2781794114652474E-2</v>
      </c>
      <c r="AE36" s="7">
        <f ca="1">('Cotizaciones Semanal'!BF40/'Cotizaciones Semanal'!BF39-1)</f>
        <v>1.8840740330265948E-3</v>
      </c>
      <c r="AF36" s="7">
        <f ca="1">('Cotizaciones Semanal'!BH40/'Cotizaciones Semanal'!BH39-1)</f>
        <v>4.0930469047921747E-2</v>
      </c>
      <c r="AG36" s="7">
        <f ca="1">('Cotizaciones Semanal'!BL40/'Cotizaciones Semanal'!BL39-1)</f>
        <v>2.0932445290199775E-2</v>
      </c>
      <c r="AH36" s="7">
        <f ca="1">('Cotizaciones Semanal'!BN40/'Cotizaciones Semanal'!BN39-1)</f>
        <v>5.7142857142857162E-2</v>
      </c>
      <c r="AI36" s="7">
        <f ca="1">('Cotizaciones Semanal'!BP40/'Cotizaciones Semanal'!BP39-1)</f>
        <v>0.1456808199121522</v>
      </c>
      <c r="AJ36" s="7">
        <f ca="1">('Cotizaciones Semanal'!BR40/'Cotizaciones Semanal'!BR39-1)</f>
        <v>-5.3789731051344658E-3</v>
      </c>
      <c r="AK36" s="7">
        <f ca="1">('Cotizaciones Semanal'!BT40/'Cotizaciones Semanal'!BT39-1)</f>
        <v>6.9602784111364446E-3</v>
      </c>
      <c r="AL36" s="7">
        <f ca="1">('Cotizaciones Semanal'!BV40/'Cotizaciones Semanal'!BV39-1)</f>
        <v>6.2365347545072503E-3</v>
      </c>
      <c r="AM36" s="7">
        <f ca="1">('Cotizaciones Semanal'!BX40/'Cotizaciones Semanal'!BX39-1)</f>
        <v>-5.9189713236045272E-3</v>
      </c>
      <c r="AN36" s="7">
        <f ca="1">('Cotizaciones Semanal'!BZ40/'Cotizaciones Semanal'!BZ39-1)</f>
        <v>5.9798059013822513E-3</v>
      </c>
      <c r="AO36" s="7">
        <f ca="1">('Cotizaciones Semanal'!CB40/'Cotizaciones Semanal'!CB39-1)</f>
        <v>6.9219604778385513E-3</v>
      </c>
      <c r="AP36" s="7">
        <f ca="1">('Cotizaciones Semanal'!CD40/'Cotizaciones Semanal'!CD39-1)</f>
        <v>0</v>
      </c>
      <c r="AQ36" s="7">
        <f ca="1">('Cotizaciones Semanal'!CF40/'Cotizaciones Semanal'!CF39-1)</f>
        <v>6.5383031301482486E-3</v>
      </c>
      <c r="AR36" s="7">
        <f ca="1">('Cotizaciones Semanal'!CH40/'Cotizaciones Semanal'!CH39-1)</f>
        <v>2.533783783783794E-2</v>
      </c>
      <c r="AS36" s="7">
        <f ca="1">('Cotizaciones Semanal'!CJ40/'Cotizaciones Semanal'!CJ39-1)</f>
        <v>4.0069084628671092E-3</v>
      </c>
      <c r="AT36" s="7">
        <f ca="1">('Cotizaciones Semanal'!CL40/'Cotizaciones Semanal'!CL39-1)</f>
        <v>-2.7288852503770666E-4</v>
      </c>
      <c r="AU36" s="7">
        <f ca="1">('Cotizaciones Semanal'!CN40/'Cotizaciones Semanal'!CN39-1)</f>
        <v>-2.3234958421652907E-3</v>
      </c>
      <c r="AV36" s="7">
        <f ca="1">('Cotizaciones Semanal'!CP40/'Cotizaciones Semanal'!CP39-1)</f>
        <v>-4.4469742787007771E-3</v>
      </c>
      <c r="AW36" s="7">
        <f ca="1">('Cotizaciones Semanal'!CR40/'Cotizaciones Semanal'!CR39-1)</f>
        <v>-4.1433284738742193E-3</v>
      </c>
      <c r="AX36" s="7">
        <f ca="1">('Cotizaciones Semanal'!CT40/'Cotizaciones Semanal'!CT39-1)</f>
        <v>2.4564077278228513E-2</v>
      </c>
      <c r="AY36" s="7">
        <f ca="1">('Cotizaciones Semanal'!CV40/'Cotizaciones Semanal'!CV39-1)</f>
        <v>-1.4984439236177538E-3</v>
      </c>
      <c r="AZ36" s="7">
        <f ca="1">('Cotizaciones Semanal'!CX40/'Cotizaciones Semanal'!CX39-1)</f>
        <v>5.7134218068056741E-2</v>
      </c>
      <c r="BA36" s="7">
        <f ca="1">('Cotizaciones Semanal'!CZ40/'Cotizaciones Semanal'!CZ39-1)</f>
        <v>5.6818181818181879E-2</v>
      </c>
    </row>
    <row r="37" spans="1:53" x14ac:dyDescent="0.25">
      <c r="A37" vm="2186">
        <f ca="1">'Cotizaciones Semanal'!A41</f>
        <v>44844</v>
      </c>
      <c r="B37" s="7">
        <f ca="1">('Cotizaciones Semanal'!B41/'Cotizaciones Semanal'!B40-1)</f>
        <v>-3.7184675544362444E-2</v>
      </c>
      <c r="C37" s="7">
        <f ca="1">('Cotizaciones Semanal'!D41/'Cotizaciones Semanal'!D40-1)</f>
        <v>1.0438753873756257E-2</v>
      </c>
      <c r="D37" s="7">
        <f ca="1">('Cotizaciones Semanal'!F41/'Cotizaciones Semanal'!F40-1)</f>
        <v>-2.5250941028858165E-2</v>
      </c>
      <c r="E37" s="7">
        <f ca="1">('Cotizaciones Semanal'!H41/'Cotizaciones Semanal'!H40-1)</f>
        <v>1.5488721804511218E-2</v>
      </c>
      <c r="F37" s="7">
        <f ca="1">('Cotizaciones Semanal'!J41/'Cotizaciones Semanal'!J40-1)</f>
        <v>-3.2872402086610908E-2</v>
      </c>
      <c r="G37" s="7">
        <f ca="1">('Cotizaciones Semanal'!L41/'Cotizaciones Semanal'!L40-1)</f>
        <v>-4.931892907468316E-3</v>
      </c>
      <c r="H37" s="7">
        <f ca="1">('Cotizaciones Semanal'!N41/'Cotizaciones Semanal'!N40-1)</f>
        <v>-1.8581907090464478E-2</v>
      </c>
      <c r="I37" s="7">
        <f ca="1">('Cotizaciones Semanal'!P41/'Cotizaciones Semanal'!P40-1)</f>
        <v>-1.5390929612148607E-2</v>
      </c>
      <c r="J37" s="7">
        <f ca="1">('Cotizaciones Semanal'!R41/'Cotizaciones Semanal'!R40-1)</f>
        <v>-1.8427872156636771E-2</v>
      </c>
      <c r="K37" s="7">
        <f ca="1">('Cotizaciones Semanal'!T41/'Cotizaciones Semanal'!T40-1)</f>
        <v>-3.825097760398144E-2</v>
      </c>
      <c r="L37" s="7">
        <f ca="1">('Cotizaciones Semanal'!V41/'Cotizaciones Semanal'!V40-1)</f>
        <v>-2.2009846510280817E-2</v>
      </c>
      <c r="M37" s="7">
        <f ca="1">('Cotizaciones Semanal'!X41/'Cotizaciones Semanal'!X40-1)</f>
        <v>3.8847523470380008E-3</v>
      </c>
      <c r="N37" s="7">
        <f ca="1">('Cotizaciones Semanal'!Z41/'Cotizaciones Semanal'!Z40-1)</f>
        <v>-1.0610968390483699E-2</v>
      </c>
      <c r="O37" s="7">
        <f ca="1">('Cotizaciones Semanal'!AB41/'Cotizaciones Semanal'!AB40-1)</f>
        <v>1.4333895446880351E-2</v>
      </c>
      <c r="P37" s="7">
        <f ca="1">('Cotizaciones Semanal'!AD41/'Cotizaciones Semanal'!AD40-1)</f>
        <v>-1.0202286719437126E-2</v>
      </c>
      <c r="Q37" s="7">
        <f ca="1">('Cotizaciones Semanal'!AF41/'Cotizaciones Semanal'!AF40-1)</f>
        <v>-6.9068508493559388E-3</v>
      </c>
      <c r="R37" s="7">
        <f ca="1">('Cotizaciones Semanal'!AH41/'Cotizaciones Semanal'!AH40-1)</f>
        <v>5.536404470907863E-3</v>
      </c>
      <c r="S37" s="7">
        <f ca="1">('Cotizaciones Semanal'!AJ41/'Cotizaciones Semanal'!AJ40-1)</f>
        <v>-3.3228141822907009E-2</v>
      </c>
      <c r="T37" s="7">
        <f ca="1">('Cotizaciones Semanal'!AL41/'Cotizaciones Semanal'!AL40-1)</f>
        <v>-9.2668301989642377E-3</v>
      </c>
      <c r="U37" s="7">
        <f ca="1">('Cotizaciones Semanal'!AN41/'Cotizaciones Semanal'!AN40-1)</f>
        <v>-1.1636517507669364E-3</v>
      </c>
      <c r="V37" s="7">
        <f ca="1">('Cotizaciones Semanal'!AP41/'Cotizaciones Semanal'!AP40-1)</f>
        <v>6.8446269678303917E-3</v>
      </c>
      <c r="W37" s="7">
        <f ca="1">('Cotizaciones Semanal'!AR41/'Cotizaciones Semanal'!AR40-1)</f>
        <v>-2.505817075353467E-3</v>
      </c>
      <c r="X37" s="7">
        <f ca="1">('Cotizaciones Semanal'!AT41/'Cotizaciones Semanal'!AT40-1)</f>
        <v>-1.5355805243445708E-2</v>
      </c>
      <c r="Y37" s="7">
        <f ca="1">('Cotizaciones Semanal'!AV41/'Cotizaciones Semanal'!AV40-1)</f>
        <v>-4.2398546335554732E-3</v>
      </c>
      <c r="Z37" s="7">
        <f ca="1">('Cotizaciones Semanal'!AX41/'Cotizaciones Semanal'!AX40-1)</f>
        <v>-1.3687692483176361E-3</v>
      </c>
      <c r="AA37" s="7">
        <f ca="1">('Cotizaciones Semanal'!AZ41/'Cotizaciones Semanal'!AZ40-1)</f>
        <v>-1.9407381736267548E-2</v>
      </c>
      <c r="AB37" s="7">
        <f ca="1">('Cotizaciones Semanal'!BB41/'Cotizaciones Semanal'!BB40-1)</f>
        <v>2.4732069249793875E-2</v>
      </c>
      <c r="AC37" s="7">
        <f ca="1">('Cotizaciones Semanal'!BJ41/'Cotizaciones Semanal'!BJ40-1)</f>
        <v>-1.4925373134328179E-2</v>
      </c>
      <c r="AD37" s="7">
        <f ca="1">('Cotizaciones Semanal'!BD41/'Cotizaciones Semanal'!BD40-1)</f>
        <v>-7.9556140680835163E-2</v>
      </c>
      <c r="AE37" s="7">
        <f ca="1">('Cotizaciones Semanal'!BF41/'Cotizaciones Semanal'!BF40-1)</f>
        <v>-6.1946902654865799E-3</v>
      </c>
      <c r="AF37" s="7">
        <f ca="1">('Cotizaciones Semanal'!BH41/'Cotizaciones Semanal'!BH40-1)</f>
        <v>1.221150323604836E-2</v>
      </c>
      <c r="AG37" s="7">
        <f ca="1">('Cotizaciones Semanal'!BL41/'Cotizaciones Semanal'!BL40-1)</f>
        <v>-3.1686859273066026E-2</v>
      </c>
      <c r="AH37" s="7">
        <f ca="1">('Cotizaciones Semanal'!BN41/'Cotizaciones Semanal'!BN40-1)</f>
        <v>-9.1351351351351417E-2</v>
      </c>
      <c r="AI37" s="7">
        <f ca="1">('Cotizaciones Semanal'!BP41/'Cotizaciones Semanal'!BP40-1)</f>
        <v>-6.1341853035143834E-2</v>
      </c>
      <c r="AJ37" s="7">
        <f ca="1">('Cotizaciones Semanal'!BR41/'Cotizaciones Semanal'!BR40-1)</f>
        <v>9.8328416912487615E-3</v>
      </c>
      <c r="AK37" s="7">
        <f ca="1">('Cotizaciones Semanal'!BT41/'Cotizaciones Semanal'!BT40-1)</f>
        <v>-4.5286616613037789E-2</v>
      </c>
      <c r="AL37" s="7">
        <f ca="1">('Cotizaciones Semanal'!BV41/'Cotizaciones Semanal'!BV40-1)</f>
        <v>-2.253775073247688E-2</v>
      </c>
      <c r="AM37" s="7">
        <f ca="1">('Cotizaciones Semanal'!BX41/'Cotizaciones Semanal'!BX40-1)</f>
        <v>-2.2584950210450261E-3</v>
      </c>
      <c r="AN37" s="7">
        <f ca="1">('Cotizaciones Semanal'!BZ41/'Cotizaciones Semanal'!BZ40-1)</f>
        <v>2.2412785032157601E-3</v>
      </c>
      <c r="AO37" s="7">
        <f ca="1">('Cotizaciones Semanal'!CB41/'Cotizaciones Semanal'!CB40-1)</f>
        <v>-7.6505155782237155E-3</v>
      </c>
      <c r="AP37" s="7">
        <f ca="1">('Cotizaciones Semanal'!CD41/'Cotizaciones Semanal'!CD40-1)</f>
        <v>1.0683910873690916E-2</v>
      </c>
      <c r="AQ37" s="7">
        <f ca="1">('Cotizaciones Semanal'!CF41/'Cotizaciones Semanal'!CF40-1)</f>
        <v>-1.923175285151657E-2</v>
      </c>
      <c r="AR37" s="7">
        <f ca="1">('Cotizaciones Semanal'!CH41/'Cotizaciones Semanal'!CH40-1)</f>
        <v>1.5650741350905939E-2</v>
      </c>
      <c r="AS37" s="7">
        <f ca="1">('Cotizaciones Semanal'!CJ41/'Cotizaciones Semanal'!CJ40-1)</f>
        <v>2.3463840913782397E-2</v>
      </c>
      <c r="AT37" s="7">
        <f ca="1">('Cotizaciones Semanal'!CL41/'Cotizaciones Semanal'!CL40-1)</f>
        <v>-1.1362085437423231E-2</v>
      </c>
      <c r="AU37" s="7">
        <f ca="1">('Cotizaciones Semanal'!CN41/'Cotizaciones Semanal'!CN40-1)</f>
        <v>-1.552604698672122E-2</v>
      </c>
      <c r="AV37" s="7">
        <f ca="1">('Cotizaciones Semanal'!CP41/'Cotizaciones Semanal'!CP40-1)</f>
        <v>-8.5763293310462396E-3</v>
      </c>
      <c r="AW37" s="7">
        <f ca="1">('Cotizaciones Semanal'!CR41/'Cotizaciones Semanal'!CR40-1)</f>
        <v>-1.5024269974574178E-2</v>
      </c>
      <c r="AX37" s="7">
        <f ca="1">('Cotizaciones Semanal'!CT41/'Cotizaciones Semanal'!CT40-1)</f>
        <v>-8.2906768167300138E-3</v>
      </c>
      <c r="AY37" s="7">
        <f ca="1">('Cotizaciones Semanal'!CV41/'Cotizaciones Semanal'!CV40-1)</f>
        <v>-2.2317992919810292E-3</v>
      </c>
      <c r="AZ37" s="7">
        <f ca="1">('Cotizaciones Semanal'!CX41/'Cotizaciones Semanal'!CX40-1)</f>
        <v>-9.1233435909531257E-3</v>
      </c>
      <c r="BA37" s="7">
        <f ca="1">('Cotizaciones Semanal'!CZ41/'Cotizaciones Semanal'!CZ40-1)</f>
        <v>-8.2226438962682558E-3</v>
      </c>
    </row>
    <row r="38" spans="1:53" x14ac:dyDescent="0.25">
      <c r="A38" vm="2236">
        <f ca="1">'Cotizaciones Semanal'!A42</f>
        <v>44851</v>
      </c>
      <c r="B38" s="7">
        <f ca="1">('Cotizaciones Semanal'!B42/'Cotizaciones Semanal'!B41-1)</f>
        <v>6.4479574136737883E-2</v>
      </c>
      <c r="C38" s="7">
        <f ca="1">('Cotizaciones Semanal'!D42/'Cotizaciones Semanal'!D41-1)</f>
        <v>2.130750605326881E-2</v>
      </c>
      <c r="D38" s="7">
        <f ca="1">('Cotizaciones Semanal'!F42/'Cotizaciones Semanal'!F41-1)</f>
        <v>1.8664521319388561E-2</v>
      </c>
      <c r="E38" s="7">
        <f ca="1">('Cotizaciones Semanal'!H42/'Cotizaciones Semanal'!H41-1)</f>
        <v>2.0435362061306028E-2</v>
      </c>
      <c r="F38" s="7">
        <f ca="1">('Cotizaciones Semanal'!J42/'Cotizaciones Semanal'!J41-1)</f>
        <v>6.455479452054802E-2</v>
      </c>
      <c r="G38" s="7">
        <f ca="1">('Cotizaciones Semanal'!L42/'Cotizaciones Semanal'!L41-1)</f>
        <v>4.6613169695539414E-2</v>
      </c>
      <c r="H38" s="7">
        <f ca="1">('Cotizaciones Semanal'!N42/'Cotizaciones Semanal'!N41-1)</f>
        <v>8.2835077229696186E-2</v>
      </c>
      <c r="I38" s="7">
        <f ca="1">('Cotizaciones Semanal'!P42/'Cotizaciones Semanal'!P41-1)</f>
        <v>4.5227177990829537E-2</v>
      </c>
      <c r="J38" s="7">
        <f ca="1">('Cotizaciones Semanal'!R42/'Cotizaciones Semanal'!R41-1)</f>
        <v>6.0721619243179648E-2</v>
      </c>
      <c r="K38" s="7">
        <f ca="1">('Cotizaciones Semanal'!T42/'Cotizaciones Semanal'!T41-1)</f>
        <v>5.2709396022769139E-2</v>
      </c>
      <c r="L38" s="7">
        <f ca="1">('Cotizaciones Semanal'!V42/'Cotizaciones Semanal'!V41-1)</f>
        <v>2.6650873556411048E-2</v>
      </c>
      <c r="M38" s="7">
        <f ca="1">('Cotizaciones Semanal'!X42/'Cotizaciones Semanal'!X41-1)</f>
        <v>3.8052241212511939E-2</v>
      </c>
      <c r="N38" s="7">
        <f ca="1">('Cotizaciones Semanal'!Z42/'Cotizaciones Semanal'!Z41-1)</f>
        <v>3.7367351546624628E-2</v>
      </c>
      <c r="O38" s="7">
        <f ca="1">('Cotizaciones Semanal'!AB42/'Cotizaciones Semanal'!AB41-1)</f>
        <v>1.8786367414796334E-2</v>
      </c>
      <c r="P38" s="7">
        <f ca="1">('Cotizaciones Semanal'!AD42/'Cotizaciones Semanal'!AD41-1)</f>
        <v>-2.4169184290030343E-2</v>
      </c>
      <c r="Q38" s="7">
        <f ca="1">('Cotizaciones Semanal'!AF42/'Cotizaciones Semanal'!AF41-1)</f>
        <v>1.9736842105263053E-2</v>
      </c>
      <c r="R38" s="7">
        <f ca="1">('Cotizaciones Semanal'!AH42/'Cotizaciones Semanal'!AH41-1)</f>
        <v>-3.2204446291295152E-3</v>
      </c>
      <c r="S38" s="7">
        <f ca="1">('Cotizaciones Semanal'!AJ42/'Cotizaciones Semanal'!AJ41-1)</f>
        <v>2.8801843317971532E-3</v>
      </c>
      <c r="T38" s="7">
        <f ca="1">('Cotizaciones Semanal'!AL42/'Cotizaciones Semanal'!AL41-1)</f>
        <v>-2.0357634112792344E-2</v>
      </c>
      <c r="U38" s="7">
        <f ca="1">('Cotizaciones Semanal'!AN42/'Cotizaciones Semanal'!AN41-1)</f>
        <v>-1.3556449904681189E-2</v>
      </c>
      <c r="V38" s="7">
        <f ca="1">('Cotizaciones Semanal'!AP42/'Cotizaciones Semanal'!AP41-1)</f>
        <v>6.4581917063222249E-3</v>
      </c>
      <c r="W38" s="7">
        <f ca="1">('Cotizaciones Semanal'!AR42/'Cotizaciones Semanal'!AR41-1)</f>
        <v>1.1125067288713542E-2</v>
      </c>
      <c r="X38" s="7">
        <f ca="1">('Cotizaciones Semanal'!AT42/'Cotizaciones Semanal'!AT41-1)</f>
        <v>2.8527957398249981E-3</v>
      </c>
      <c r="Y38" s="7">
        <f ca="1">('Cotizaciones Semanal'!AV42/'Cotizaciones Semanal'!AV41-1)</f>
        <v>2.007299270072993E-2</v>
      </c>
      <c r="Z38" s="7">
        <f ca="1">('Cotizaciones Semanal'!AX42/'Cotizaciones Semanal'!AX41-1)</f>
        <v>-8.1096516276413233E-3</v>
      </c>
      <c r="AA38" s="7">
        <f ca="1">('Cotizaciones Semanal'!AZ42/'Cotizaciones Semanal'!AZ41-1)</f>
        <v>9.3656122989926871E-3</v>
      </c>
      <c r="AB38" s="7">
        <f ca="1">('Cotizaciones Semanal'!BB42/'Cotizaciones Semanal'!BB41-1)</f>
        <v>1.6090104585679832E-3</v>
      </c>
      <c r="AC38" s="7">
        <f ca="1">('Cotizaciones Semanal'!BJ42/'Cotizaciones Semanal'!BJ41-1)</f>
        <v>-1.8398268398268525E-2</v>
      </c>
      <c r="AD38" s="7">
        <f ca="1">('Cotizaciones Semanal'!BD42/'Cotizaciones Semanal'!BD41-1)</f>
        <v>4.1888026154474955E-2</v>
      </c>
      <c r="AE38" s="7">
        <f ca="1">('Cotizaciones Semanal'!BF42/'Cotizaciones Semanal'!BF41-1)</f>
        <v>-2.3597506678539548E-2</v>
      </c>
      <c r="AF38" s="7">
        <f ca="1">('Cotizaciones Semanal'!BH42/'Cotizaciones Semanal'!BH41-1)</f>
        <v>2.0388466642538461E-2</v>
      </c>
      <c r="AG38" s="7">
        <f ca="1">('Cotizaciones Semanal'!BL42/'Cotizaciones Semanal'!BL41-1)</f>
        <v>8.341353865896739E-3</v>
      </c>
      <c r="AH38" s="7">
        <f ca="1">('Cotizaciones Semanal'!BN42/'Cotizaciones Semanal'!BN41-1)</f>
        <v>5.6513979773944234E-2</v>
      </c>
      <c r="AI38" s="7">
        <f ca="1">('Cotizaciones Semanal'!BP42/'Cotizaciones Semanal'!BP41-1)</f>
        <v>1.4295439074200278E-2</v>
      </c>
      <c r="AJ38" s="7">
        <f ca="1">('Cotizaciones Semanal'!BR42/'Cotizaciones Semanal'!BR41-1)</f>
        <v>2.142161635832518E-2</v>
      </c>
      <c r="AK38" s="7">
        <f ca="1">('Cotizaciones Semanal'!BT42/'Cotizaciones Semanal'!BT41-1)</f>
        <v>0.1020471851204594</v>
      </c>
      <c r="AL38" s="7">
        <f ca="1">('Cotizaciones Semanal'!BV42/'Cotizaciones Semanal'!BV41-1)</f>
        <v>2.2250403504726846E-2</v>
      </c>
      <c r="AM38" s="7">
        <f ca="1">('Cotizaciones Semanal'!BX42/'Cotizaciones Semanal'!BX41-1)</f>
        <v>1.4507665397674563E-2</v>
      </c>
      <c r="AN38" s="7">
        <f ca="1">('Cotizaciones Semanal'!BZ42/'Cotizaciones Semanal'!BZ41-1)</f>
        <v>-1.4292659212445269E-2</v>
      </c>
      <c r="AO38" s="7">
        <f ca="1">('Cotizaciones Semanal'!CB42/'Cotizaciones Semanal'!CB41-1)</f>
        <v>-1.1731843575419121E-2</v>
      </c>
      <c r="AP38" s="7">
        <f ca="1">('Cotizaciones Semanal'!CD42/'Cotizaciones Semanal'!CD41-1)</f>
        <v>7.0102232422282196E-3</v>
      </c>
      <c r="AQ38" s="7">
        <f ca="1">('Cotizaciones Semanal'!CF42/'Cotizaciones Semanal'!CF41-1)</f>
        <v>2.086049543676971E-4</v>
      </c>
      <c r="AR38" s="7">
        <f ca="1">('Cotizaciones Semanal'!CH42/'Cotizaciones Semanal'!CH41-1)</f>
        <v>-1.6220600162206056E-2</v>
      </c>
      <c r="AS38" s="7">
        <f ca="1">('Cotizaciones Semanal'!CJ42/'Cotizaciones Semanal'!CJ41-1)</f>
        <v>-7.3954551566492999E-3</v>
      </c>
      <c r="AT38" s="7">
        <f ca="1">('Cotizaciones Semanal'!CL42/'Cotizaciones Semanal'!CL41-1)</f>
        <v>-7.2476272648835938E-3</v>
      </c>
      <c r="AU38" s="7">
        <f ca="1">('Cotizaciones Semanal'!CN42/'Cotizaciones Semanal'!CN41-1)</f>
        <v>-1.14961610292591E-2</v>
      </c>
      <c r="AV38" s="7">
        <f ca="1">('Cotizaciones Semanal'!CP42/'Cotizaciones Semanal'!CP41-1)</f>
        <v>-8.001730103806115E-3</v>
      </c>
      <c r="AW38" s="7">
        <f ca="1">('Cotizaciones Semanal'!CR42/'Cotizaciones Semanal'!CR41-1)</f>
        <v>-2.7377972465583156E-3</v>
      </c>
      <c r="AX38" s="7">
        <f ca="1">('Cotizaciones Semanal'!CT42/'Cotizaciones Semanal'!CT41-1)</f>
        <v>-9.2864232932612367E-3</v>
      </c>
      <c r="AY38" s="7">
        <f ca="1">('Cotizaciones Semanal'!CV42/'Cotizaciones Semanal'!CV41-1)</f>
        <v>-1.0489780177400765E-2</v>
      </c>
      <c r="AZ38" s="7">
        <f ca="1">('Cotizaciones Semanal'!CX42/'Cotizaciones Semanal'!CX41-1)</f>
        <v>-4.4342119506215361E-2</v>
      </c>
      <c r="BA38" s="7">
        <f ca="1">('Cotizaciones Semanal'!CZ42/'Cotizaciones Semanal'!CZ41-1)</f>
        <v>2.1045918367347038E-2</v>
      </c>
    </row>
    <row r="39" spans="1:53" x14ac:dyDescent="0.25">
      <c r="A39" vm="2287">
        <f ca="1">'Cotizaciones Semanal'!A43</f>
        <v>44858</v>
      </c>
      <c r="B39" s="7">
        <f ca="1">('Cotizaciones Semanal'!B43/'Cotizaciones Semanal'!B42-1)</f>
        <v>8.5899953618268521E-2</v>
      </c>
      <c r="C39" s="7">
        <f ca="1">('Cotizaciones Semanal'!D43/'Cotizaciones Semanal'!D42-1)</f>
        <v>4.9944681523628853E-2</v>
      </c>
      <c r="D39" s="7">
        <f ca="1">('Cotizaciones Semanal'!F43/'Cotizaciones Semanal'!F42-1)</f>
        <v>6.4760701311009194E-2</v>
      </c>
      <c r="E39" s="7">
        <f ca="1">('Cotizaciones Semanal'!H43/'Cotizaciones Semanal'!H42-1)</f>
        <v>6.181976491075325E-2</v>
      </c>
      <c r="F39" s="7">
        <f ca="1">('Cotizaciones Semanal'!J43/'Cotizaciones Semanal'!J42-1)</f>
        <v>4.2142512465819681E-2</v>
      </c>
      <c r="G39" s="7">
        <f ca="1">('Cotizaciones Semanal'!L43/'Cotizaciones Semanal'!L42-1)</f>
        <v>6.6862103957605168E-2</v>
      </c>
      <c r="H39" s="7">
        <f ca="1">('Cotizaciones Semanal'!N43/'Cotizaciones Semanal'!N42-1)</f>
        <v>2.6688139882664164E-2</v>
      </c>
      <c r="I39" s="7">
        <f ca="1">('Cotizaciones Semanal'!P43/'Cotizaciones Semanal'!P42-1)</f>
        <v>-2.2333000997008967E-2</v>
      </c>
      <c r="J39" s="7">
        <f ca="1">('Cotizaciones Semanal'!R43/'Cotizaciones Semanal'!R42-1)</f>
        <v>3.360066371681425E-2</v>
      </c>
      <c r="K39" s="7">
        <f ca="1">('Cotizaciones Semanal'!T43/'Cotizaciones Semanal'!T42-1)</f>
        <v>1.7977528089887729E-2</v>
      </c>
      <c r="L39" s="7">
        <f ca="1">('Cotizaciones Semanal'!V43/'Cotizaciones Semanal'!V42-1)</f>
        <v>6.2013267955004281E-2</v>
      </c>
      <c r="M39" s="7">
        <f ca="1">('Cotizaciones Semanal'!X43/'Cotizaciones Semanal'!X42-1)</f>
        <v>6.2131096613855297E-2</v>
      </c>
      <c r="N39" s="7">
        <f ca="1">('Cotizaciones Semanal'!Z43/'Cotizaciones Semanal'!Z42-1)</f>
        <v>2.7641745565349929E-2</v>
      </c>
      <c r="O39" s="7">
        <f ca="1">('Cotizaciones Semanal'!AB43/'Cotizaciones Semanal'!AB42-1)</f>
        <v>2.088772845953013E-2</v>
      </c>
      <c r="P39" s="7">
        <f ca="1">('Cotizaciones Semanal'!AD43/'Cotizaciones Semanal'!AD42-1)</f>
        <v>1.9850664724094136E-2</v>
      </c>
      <c r="Q39" s="7">
        <f ca="1">('Cotizaciones Semanal'!AF43/'Cotizaciones Semanal'!AF42-1)</f>
        <v>3.0599078341013719E-2</v>
      </c>
      <c r="R39" s="7">
        <f ca="1">('Cotizaciones Semanal'!AH43/'Cotizaciones Semanal'!AH42-1)</f>
        <v>4.616988014590917E-2</v>
      </c>
      <c r="S39" s="7">
        <f ca="1">('Cotizaciones Semanal'!AJ43/'Cotizaciones Semanal'!AJ42-1)</f>
        <v>4.7290829025464332E-2</v>
      </c>
      <c r="T39" s="7">
        <f ca="1">('Cotizaciones Semanal'!AL43/'Cotizaciones Semanal'!AL42-1)</f>
        <v>8.5650098286997878E-3</v>
      </c>
      <c r="U39" s="7">
        <f ca="1">('Cotizaciones Semanal'!AN43/'Cotizaciones Semanal'!AN42-1)</f>
        <v>3.5645265192183695E-2</v>
      </c>
      <c r="V39" s="7">
        <f ca="1">('Cotizaciones Semanal'!AP43/'Cotizaciones Semanal'!AP42-1)</f>
        <v>4.1371158392434992E-2</v>
      </c>
      <c r="W39" s="7">
        <f ca="1">('Cotizaciones Semanal'!AR43/'Cotizaciones Semanal'!AR42-1)</f>
        <v>2.3247559893522451E-2</v>
      </c>
      <c r="X39" s="7">
        <f ca="1">('Cotizaciones Semanal'!AT43/'Cotizaciones Semanal'!AT42-1)</f>
        <v>4.66527593400341E-2</v>
      </c>
      <c r="Y39" s="7">
        <f ca="1">('Cotizaciones Semanal'!AV43/'Cotizaciones Semanal'!AV42-1)</f>
        <v>1.9827072152653447E-2</v>
      </c>
      <c r="Z39" s="7">
        <f ca="1">('Cotizaciones Semanal'!AX43/'Cotizaciones Semanal'!AX42-1)</f>
        <v>7.0244127130354439E-3</v>
      </c>
      <c r="AA39" s="7">
        <f ca="1">('Cotizaciones Semanal'!AZ43/'Cotizaciones Semanal'!AZ42-1)</f>
        <v>7.5105042016806678E-2</v>
      </c>
      <c r="AB39" s="7">
        <f ca="1">('Cotizaciones Semanal'!BB43/'Cotizaciones Semanal'!BB42-1)</f>
        <v>4.0963855421686901E-2</v>
      </c>
      <c r="AC39" s="7">
        <f ca="1">('Cotizaciones Semanal'!BJ43/'Cotizaciones Semanal'!BJ42-1)</f>
        <v>5.9536934950385811E-2</v>
      </c>
      <c r="AD39" s="7">
        <f ca="1">('Cotizaciones Semanal'!BD43/'Cotizaciones Semanal'!BD42-1)</f>
        <v>2.0788389880368685E-2</v>
      </c>
      <c r="AE39" s="7">
        <f ca="1">('Cotizaciones Semanal'!BF43/'Cotizaciones Semanal'!BF42-1)</f>
        <v>1.5275877792977788E-2</v>
      </c>
      <c r="AF39" s="7">
        <f ca="1">('Cotizaciones Semanal'!BH43/'Cotizaciones Semanal'!BH42-1)</f>
        <v>6.9992906124379362E-2</v>
      </c>
      <c r="AG39" s="7">
        <f ca="1">('Cotizaciones Semanal'!BL43/'Cotizaciones Semanal'!BL42-1)</f>
        <v>-6.6815144766146917E-3</v>
      </c>
      <c r="AH39" s="7">
        <f ca="1">('Cotizaciones Semanal'!BN43/'Cotizaciones Semanal'!BN42-1)</f>
        <v>-1.1261261261262812E-3</v>
      </c>
      <c r="AI39" s="7">
        <f ca="1">('Cotizaciones Semanal'!BP43/'Cotizaciones Semanal'!BP42-1)</f>
        <v>2.9194630872483307E-2</v>
      </c>
      <c r="AJ39" s="7">
        <f ca="1">('Cotizaciones Semanal'!BR43/'Cotizaciones Semanal'!BR42-1)</f>
        <v>-1.1439466158246092E-2</v>
      </c>
      <c r="AK39" s="7">
        <f ca="1">('Cotizaciones Semanal'!BT43/'Cotizaciones Semanal'!BT42-1)</f>
        <v>-3.1319023616695918E-2</v>
      </c>
      <c r="AL39" s="7">
        <f ca="1">('Cotizaciones Semanal'!BV43/'Cotizaciones Semanal'!BV42-1)</f>
        <v>4.1953310025938828E-2</v>
      </c>
      <c r="AM39" s="7">
        <f ca="1">('Cotizaciones Semanal'!BX43/'Cotizaciones Semanal'!BX42-1)</f>
        <v>1.0446247464503067E-2</v>
      </c>
      <c r="AN39" s="7">
        <f ca="1">('Cotizaciones Semanal'!BZ43/'Cotizaciones Semanal'!BZ42-1)</f>
        <v>-1.0357072400868028E-2</v>
      </c>
      <c r="AO39" s="7">
        <f ca="1">('Cotizaciones Semanal'!CB43/'Cotizaciones Semanal'!CB42-1)</f>
        <v>-2.6681741096664768E-2</v>
      </c>
      <c r="AP39" s="7">
        <f ca="1">('Cotizaciones Semanal'!CD43/'Cotizaciones Semanal'!CD42-1)</f>
        <v>1.3812345474386589E-3</v>
      </c>
      <c r="AQ39" s="7">
        <f ca="1">('Cotizaciones Semanal'!CF43/'Cotizaciones Semanal'!CF42-1)</f>
        <v>7.5838156316804906E-2</v>
      </c>
      <c r="AR39" s="7">
        <f ca="1">('Cotizaciones Semanal'!CH43/'Cotizaciones Semanal'!CH42-1)</f>
        <v>1.4014839241550003E-2</v>
      </c>
      <c r="AS39" s="7">
        <f ca="1">('Cotizaciones Semanal'!CJ43/'Cotizaciones Semanal'!CJ42-1)</f>
        <v>-1.2869141154158159E-3</v>
      </c>
      <c r="AT39" s="7">
        <f ca="1">('Cotizaciones Semanal'!CL43/'Cotizaciones Semanal'!CL42-1)</f>
        <v>3.3373891882496176E-2</v>
      </c>
      <c r="AU39" s="7">
        <f ca="1">('Cotizaciones Semanal'!CN43/'Cotizaciones Semanal'!CN42-1)</f>
        <v>3.0984969350910996E-2</v>
      </c>
      <c r="AV39" s="7">
        <f ca="1">('Cotizaciones Semanal'!CP43/'Cotizaciones Semanal'!CP42-1)</f>
        <v>4.454618123682863E-2</v>
      </c>
      <c r="AW39" s="7">
        <f ca="1">('Cotizaciones Semanal'!CR43/'Cotizaciones Semanal'!CR42-1)</f>
        <v>2.8551258922268508E-2</v>
      </c>
      <c r="AX39" s="7">
        <f ca="1">('Cotizaciones Semanal'!CT43/'Cotizaciones Semanal'!CT42-1)</f>
        <v>8.5942022531948492E-3</v>
      </c>
      <c r="AY39" s="7">
        <f ca="1">('Cotizaciones Semanal'!CV43/'Cotizaciones Semanal'!CV42-1)</f>
        <v>-1.7460441187933551E-2</v>
      </c>
      <c r="AZ39" s="7">
        <f ca="1">('Cotizaciones Semanal'!CX43/'Cotizaciones Semanal'!CX42-1)</f>
        <v>-6.621583936611275E-2</v>
      </c>
      <c r="BA39" s="7">
        <f ca="1">('Cotizaciones Semanal'!CZ43/'Cotizaciones Semanal'!CZ42-1)</f>
        <v>-7.2767020612117483E-2</v>
      </c>
    </row>
    <row r="40" spans="1:53" x14ac:dyDescent="0.25">
      <c r="A40" vm="2339">
        <f ca="1">'Cotizaciones Semanal'!A44</f>
        <v>44865</v>
      </c>
      <c r="B40" s="7">
        <f ca="1">('Cotizaciones Semanal'!B44/'Cotizaciones Semanal'!B43-1)</f>
        <v>-5.7957514483698791E-2</v>
      </c>
      <c r="C40" s="7">
        <f ca="1">('Cotizaciones Semanal'!D44/'Cotizaciones Semanal'!D43-1)</f>
        <v>-1.5429775703748372E-2</v>
      </c>
      <c r="D40" s="7">
        <f ca="1">('Cotizaciones Semanal'!F44/'Cotizaciones Semanal'!F43-1)</f>
        <v>-4.7470701676307625E-3</v>
      </c>
      <c r="E40" s="7">
        <f ca="1">('Cotizaciones Semanal'!H44/'Cotizaciones Semanal'!H43-1)</f>
        <v>-1.8040180401804107E-2</v>
      </c>
      <c r="F40" s="7">
        <f ca="1">('Cotizaciones Semanal'!J44/'Cotizaciones Semanal'!J43-1)</f>
        <v>-6.6291094304676723E-2</v>
      </c>
      <c r="G40" s="7">
        <f ca="1">('Cotizaciones Semanal'!L44/'Cotizaciones Semanal'!L43-1)</f>
        <v>4.7558655675332684E-3</v>
      </c>
      <c r="H40" s="7">
        <f ca="1">('Cotizaciones Semanal'!N44/'Cotizaciones Semanal'!N43-1)</f>
        <v>2.431372549019617E-2</v>
      </c>
      <c r="I40" s="7">
        <f ca="1">('Cotizaciones Semanal'!P44/'Cotizaciones Semanal'!P43-1)</f>
        <v>-6.7509687946155417E-2</v>
      </c>
      <c r="J40" s="7">
        <f ca="1">('Cotizaciones Semanal'!R44/'Cotizaciones Semanal'!R43-1)</f>
        <v>8.9632107023411844E-3</v>
      </c>
      <c r="K40" s="7">
        <f ca="1">('Cotizaciones Semanal'!T44/'Cotizaciones Semanal'!T43-1)</f>
        <v>-5.146247240618107E-2</v>
      </c>
      <c r="L40" s="7">
        <f ca="1">('Cotizaciones Semanal'!V44/'Cotizaciones Semanal'!V43-1)</f>
        <v>-1.7110266159695908E-2</v>
      </c>
      <c r="M40" s="7">
        <f ca="1">('Cotizaciones Semanal'!X44/'Cotizaciones Semanal'!X43-1)</f>
        <v>-8.1895291020767091E-3</v>
      </c>
      <c r="N40" s="7">
        <f ca="1">('Cotizaciones Semanal'!Z44/'Cotizaciones Semanal'!Z43-1)</f>
        <v>1.8744043206607941E-2</v>
      </c>
      <c r="O40" s="7">
        <f ca="1">('Cotizaciones Semanal'!AB44/'Cotizaciones Semanal'!AB43-1)</f>
        <v>4.6035805626598369E-2</v>
      </c>
      <c r="P40" s="7">
        <f ca="1">('Cotizaciones Semanal'!AD44/'Cotizaciones Semanal'!AD43-1)</f>
        <v>5.9642857142857109E-2</v>
      </c>
      <c r="Q40" s="7">
        <f ca="1">('Cotizaciones Semanal'!AF44/'Cotizaciones Semanal'!AF43-1)</f>
        <v>2.0389912359148665E-2</v>
      </c>
      <c r="R40" s="7">
        <f ca="1">('Cotizaciones Semanal'!AH44/'Cotizaciones Semanal'!AH43-1)</f>
        <v>2.8093245666467537E-2</v>
      </c>
      <c r="S40" s="7">
        <f ca="1">('Cotizaciones Semanal'!AJ44/'Cotizaciones Semanal'!AJ43-1)</f>
        <v>1.5722120658135275E-2</v>
      </c>
      <c r="T40" s="7">
        <f ca="1">('Cotizaciones Semanal'!AL44/'Cotizaciones Semanal'!AL43-1)</f>
        <v>2.9514130586106191E-2</v>
      </c>
      <c r="U40" s="7">
        <f ca="1">('Cotizaciones Semanal'!AN44/'Cotizaciones Semanal'!AN43-1)</f>
        <v>1.7934895293385988E-2</v>
      </c>
      <c r="V40" s="7">
        <f ca="1">('Cotizaciones Semanal'!AP44/'Cotizaciones Semanal'!AP43-1)</f>
        <v>1.8647640668072007E-2</v>
      </c>
      <c r="W40" s="7">
        <f ca="1">('Cotizaciones Semanal'!AR44/'Cotizaciones Semanal'!AR43-1)</f>
        <v>3.6420395421435936E-2</v>
      </c>
      <c r="X40" s="7">
        <f ca="1">('Cotizaciones Semanal'!AT44/'Cotizaciones Semanal'!AT43-1)</f>
        <v>-7.2476897988765776E-3</v>
      </c>
      <c r="Y40" s="7">
        <f ca="1">('Cotizaciones Semanal'!AV44/'Cotizaciones Semanal'!AV43-1)</f>
        <v>5.3354772694050645E-2</v>
      </c>
      <c r="Z40" s="7">
        <f ca="1">('Cotizaciones Semanal'!AX44/'Cotizaciones Semanal'!AX43-1)</f>
        <v>2.65294453973699E-2</v>
      </c>
      <c r="AA40" s="7">
        <f ca="1">('Cotizaciones Semanal'!AZ44/'Cotizaciones Semanal'!AZ43-1)</f>
        <v>2.9311187103078229E-3</v>
      </c>
      <c r="AB40" s="7">
        <f ca="1">('Cotizaciones Semanal'!BB44/'Cotizaciones Semanal'!BB43-1)</f>
        <v>2.6234567901234573E-2</v>
      </c>
      <c r="AC40" s="7">
        <f ca="1">('Cotizaciones Semanal'!BJ44/'Cotizaciones Semanal'!BJ43-1)</f>
        <v>2.2595510628809379E-2</v>
      </c>
      <c r="AD40" s="7">
        <f ca="1">('Cotizaciones Semanal'!BD44/'Cotizaciones Semanal'!BD43-1)</f>
        <v>1.018251681075899E-2</v>
      </c>
      <c r="AE40" s="7">
        <f ca="1">('Cotizaciones Semanal'!BF44/'Cotizaciones Semanal'!BF43-1)</f>
        <v>4.5362676847069405E-2</v>
      </c>
      <c r="AF40" s="7">
        <f ca="1">('Cotizaciones Semanal'!BH44/'Cotizaciones Semanal'!BH43-1)</f>
        <v>6.4088397790054152E-3</v>
      </c>
      <c r="AG40" s="7">
        <f ca="1">('Cotizaciones Semanal'!BL44/'Cotizaciones Semanal'!BL43-1)</f>
        <v>2.210121716848179E-2</v>
      </c>
      <c r="AH40" s="7">
        <f ca="1">('Cotizaciones Semanal'!BN44/'Cotizaciones Semanal'!BN43-1)</f>
        <v>8.5682074408117481E-2</v>
      </c>
      <c r="AI40" s="7">
        <f ca="1">('Cotizaciones Semanal'!BP44/'Cotizaciones Semanal'!BP43-1)</f>
        <v>5.021193348549069E-2</v>
      </c>
      <c r="AJ40" s="7">
        <f ca="1">('Cotizaciones Semanal'!BR44/'Cotizaciones Semanal'!BR43-1)</f>
        <v>7.9556412729026249E-2</v>
      </c>
      <c r="AK40" s="7">
        <f ca="1">('Cotizaciones Semanal'!BT44/'Cotizaciones Semanal'!BT43-1)</f>
        <v>9.7170252572497784E-2</v>
      </c>
      <c r="AL40" s="7">
        <f ca="1">('Cotizaciones Semanal'!BV44/'Cotizaciones Semanal'!BV43-1)</f>
        <v>2.8141573763393879E-3</v>
      </c>
      <c r="AM40" s="7">
        <f ca="1">('Cotizaciones Semanal'!BX44/'Cotizaciones Semanal'!BX43-1)</f>
        <v>-3.011141222523106E-4</v>
      </c>
      <c r="AN40" s="7">
        <f ca="1">('Cotizaciones Semanal'!BZ44/'Cotizaciones Semanal'!BZ43-1)</f>
        <v>2.990132562543657E-4</v>
      </c>
      <c r="AO40" s="7">
        <f ca="1">('Cotizaciones Semanal'!CB44/'Cotizaciones Semanal'!CB43-1)</f>
        <v>2.0676036705773004E-2</v>
      </c>
      <c r="AP40" s="7">
        <f ca="1">('Cotizaciones Semanal'!CD44/'Cotizaciones Semanal'!CD43-1)</f>
        <v>-9.2828866605056959E-3</v>
      </c>
      <c r="AQ40" s="7">
        <f ca="1">('Cotizaciones Semanal'!CF44/'Cotizaciones Semanal'!CF43-1)</f>
        <v>2.4256669978433232E-2</v>
      </c>
      <c r="AR40" s="7">
        <f ca="1">('Cotizaciones Semanal'!CH44/'Cotizaciones Semanal'!CH43-1)</f>
        <v>-8.1300813008130524E-3</v>
      </c>
      <c r="AS40" s="7">
        <f ca="1">('Cotizaciones Semanal'!CJ44/'Cotizaciones Semanal'!CJ43-1)</f>
        <v>-5.8324855883349347E-3</v>
      </c>
      <c r="AT40" s="7">
        <f ca="1">('Cotizaciones Semanal'!CL44/'Cotizaciones Semanal'!CL43-1)</f>
        <v>-1.7964676198486074E-2</v>
      </c>
      <c r="AU40" s="7">
        <f ca="1">('Cotizaciones Semanal'!CN44/'Cotizaciones Semanal'!CN43-1)</f>
        <v>-1.6370744420915462E-2</v>
      </c>
      <c r="AV40" s="7">
        <f ca="1">('Cotizaciones Semanal'!CP44/'Cotizaciones Semanal'!CP43-1)</f>
        <v>-2.1010157228328996E-2</v>
      </c>
      <c r="AW40" s="7">
        <f ca="1">('Cotizaciones Semanal'!CR44/'Cotizaciones Semanal'!CR43-1)</f>
        <v>-1.5252039960344743E-2</v>
      </c>
      <c r="AX40" s="7">
        <f ca="1">('Cotizaciones Semanal'!CT44/'Cotizaciones Semanal'!CT43-1)</f>
        <v>-8.6975717439293776E-3</v>
      </c>
      <c r="AY40" s="7">
        <f ca="1">('Cotizaciones Semanal'!CV44/'Cotizaciones Semanal'!CV43-1)</f>
        <v>1.3526378421261365E-2</v>
      </c>
      <c r="AZ40" s="7">
        <f ca="1">('Cotizaciones Semanal'!CX44/'Cotizaciones Semanal'!CX43-1)</f>
        <v>5.0684363040494285E-2</v>
      </c>
      <c r="BA40" s="7">
        <f ca="1">('Cotizaciones Semanal'!CZ44/'Cotizaciones Semanal'!CZ43-1)</f>
        <v>-0.13270461434826542</v>
      </c>
    </row>
    <row r="41" spans="1:53" x14ac:dyDescent="0.25">
      <c r="A41" vm="2390">
        <f ca="1">'Cotizaciones Semanal'!A45</f>
        <v>44872</v>
      </c>
      <c r="B41" s="7">
        <f ca="1">('Cotizaciones Semanal'!B45/'Cotizaciones Semanal'!B44-1)</f>
        <v>8.6014373914722331E-3</v>
      </c>
      <c r="C41" s="7">
        <f ca="1">('Cotizaciones Semanal'!D45/'Cotizaciones Semanal'!D44-1)</f>
        <v>1.7735647121779552E-2</v>
      </c>
      <c r="D41" s="7">
        <f ca="1">('Cotizaciones Semanal'!F45/'Cotizaciones Semanal'!F44-1)</f>
        <v>1.4756297510806204E-2</v>
      </c>
      <c r="E41" s="7">
        <f ca="1">('Cotizaciones Semanal'!H45/'Cotizaciones Semanal'!H44-1)</f>
        <v>2.3242867084203311E-2</v>
      </c>
      <c r="F41" s="7">
        <f ca="1">('Cotizaciones Semanal'!J45/'Cotizaciones Semanal'!J44-1)</f>
        <v>0.10042152243987101</v>
      </c>
      <c r="G41" s="7">
        <f ca="1">('Cotizaciones Semanal'!L45/'Cotizaciones Semanal'!L44-1)</f>
        <v>4.6912801093930812E-2</v>
      </c>
      <c r="H41" s="7">
        <f ca="1">('Cotizaciones Semanal'!N45/'Cotizaciones Semanal'!N44-1)</f>
        <v>1.8704878582367135E-2</v>
      </c>
      <c r="I41" s="7">
        <f ca="1">('Cotizaciones Semanal'!P45/'Cotizaciones Semanal'!P44-1)</f>
        <v>9.4050743657043023E-2</v>
      </c>
      <c r="J41" s="7">
        <f ca="1">('Cotizaciones Semanal'!R45/'Cotizaciones Semanal'!R44-1)</f>
        <v>7.7300450808803989E-2</v>
      </c>
      <c r="K41" s="7">
        <f ca="1">('Cotizaciones Semanal'!T45/'Cotizaciones Semanal'!T44-1)</f>
        <v>5.5199999999999916E-2</v>
      </c>
      <c r="L41" s="7">
        <f ca="1">('Cotizaciones Semanal'!V45/'Cotizaciones Semanal'!V44-1)</f>
        <v>7.0461453440177069E-2</v>
      </c>
      <c r="M41" s="7">
        <f ca="1">('Cotizaciones Semanal'!X45/'Cotizaciones Semanal'!X44-1)</f>
        <v>5.7800058979652125E-2</v>
      </c>
      <c r="N41" s="7">
        <f ca="1">('Cotizaciones Semanal'!Z45/'Cotizaciones Semanal'!Z44-1)</f>
        <v>7.0270270270270219E-2</v>
      </c>
      <c r="O41" s="7">
        <f ca="1">('Cotizaciones Semanal'!AB45/'Cotizaciones Semanal'!AB44-1)</f>
        <v>3.9731051344744639E-3</v>
      </c>
      <c r="P41" s="7">
        <f ca="1">('Cotizaciones Semanal'!AD45/'Cotizaciones Semanal'!AD44-1)</f>
        <v>3.8422649140545939E-2</v>
      </c>
      <c r="Q41" s="7">
        <f ca="1">('Cotizaciones Semanal'!AF45/'Cotizaciones Semanal'!AF44-1)</f>
        <v>6.0648553900087609E-2</v>
      </c>
      <c r="R41" s="7">
        <f ca="1">('Cotizaciones Semanal'!AH45/'Cotizaciones Semanal'!AH44-1)</f>
        <v>7.8100775193798544E-2</v>
      </c>
      <c r="S41" s="7">
        <f ca="1">('Cotizaciones Semanal'!AJ45/'Cotizaciones Semanal'!AJ44-1)</f>
        <v>9.2692584593232485E-2</v>
      </c>
      <c r="T41" s="7">
        <f ca="1">('Cotizaciones Semanal'!AL45/'Cotizaciones Semanal'!AL44-1)</f>
        <v>1.4739688979039878E-2</v>
      </c>
      <c r="U41" s="7">
        <f ca="1">('Cotizaciones Semanal'!AN45/'Cotizaciones Semanal'!AN44-1)</f>
        <v>2.8516142173338199E-3</v>
      </c>
      <c r="V41" s="7">
        <f ca="1">('Cotizaciones Semanal'!AP45/'Cotizaciones Semanal'!AP44-1)</f>
        <v>5.8102515122572473E-2</v>
      </c>
      <c r="W41" s="7">
        <f ca="1">('Cotizaciones Semanal'!AR45/'Cotizaciones Semanal'!AR44-1)</f>
        <v>3.7483266398929072E-2</v>
      </c>
      <c r="X41" s="7">
        <f ca="1">('Cotizaciones Semanal'!AT45/'Cotizaciones Semanal'!AT44-1)</f>
        <v>2.9019894141266711E-2</v>
      </c>
      <c r="Y41" s="7">
        <f ca="1">('Cotizaciones Semanal'!AV45/'Cotizaciones Semanal'!AV44-1)</f>
        <v>-2.4424091035248452E-2</v>
      </c>
      <c r="Z41" s="7">
        <f ca="1">('Cotizaciones Semanal'!AX45/'Cotizaciones Semanal'!AX44-1)</f>
        <v>4.3778545170992667E-2</v>
      </c>
      <c r="AA41" s="7">
        <f ca="1">('Cotizaciones Semanal'!AZ45/'Cotizaciones Semanal'!AZ44-1)</f>
        <v>9.741841207988311E-2</v>
      </c>
      <c r="AB41" s="7">
        <f ca="1">('Cotizaciones Semanal'!BB45/'Cotizaciones Semanal'!BB44-1)</f>
        <v>0.10018796992481205</v>
      </c>
      <c r="AC41" s="7">
        <f ca="1">('Cotizaciones Semanal'!BJ45/'Cotizaciones Semanal'!BJ44-1)</f>
        <v>3.5034161942142594E-2</v>
      </c>
      <c r="AD41" s="7">
        <f ca="1">('Cotizaciones Semanal'!BD45/'Cotizaciones Semanal'!BD44-1)</f>
        <v>0.13655382274629146</v>
      </c>
      <c r="AE41" s="7">
        <f ca="1">('Cotizaciones Semanal'!BF45/'Cotizaciones Semanal'!BF44-1)</f>
        <v>8.9151450053706061E-3</v>
      </c>
      <c r="AF41" s="7">
        <f ca="1">('Cotizaciones Semanal'!BH45/'Cotizaciones Semanal'!BH44-1)</f>
        <v>3.0522617479139091E-2</v>
      </c>
      <c r="AG41" s="7">
        <f ca="1">('Cotizaciones Semanal'!BL45/'Cotizaciones Semanal'!BL44-1)</f>
        <v>5.1707928549044269E-2</v>
      </c>
      <c r="AH41" s="7">
        <f ca="1">('Cotizaciones Semanal'!BN45/'Cotizaciones Semanal'!BN44-1)</f>
        <v>3.5825545171339401E-2</v>
      </c>
      <c r="AI41" s="7">
        <f ca="1">('Cotizaciones Semanal'!BP45/'Cotizaciones Semanal'!BP44-1)</f>
        <v>-2.7631170443961572E-2</v>
      </c>
      <c r="AJ41" s="7">
        <f ca="1">('Cotizaciones Semanal'!BR45/'Cotizaciones Semanal'!BR44-1)</f>
        <v>5.9848146493970411E-2</v>
      </c>
      <c r="AK41" s="7">
        <f ca="1">('Cotizaciones Semanal'!BT45/'Cotizaciones Semanal'!BT44-1)</f>
        <v>5.3927315357561678E-2</v>
      </c>
      <c r="AL41" s="7">
        <f ca="1">('Cotizaciones Semanal'!BV45/'Cotizaciones Semanal'!BV44-1)</f>
        <v>3.6913113869400993E-2</v>
      </c>
      <c r="AM41" s="7">
        <f ca="1">('Cotizaciones Semanal'!BX45/'Cotizaciones Semanal'!BX44-1)</f>
        <v>3.9357429718875458E-2</v>
      </c>
      <c r="AN41" s="7">
        <f ca="1">('Cotizaciones Semanal'!BZ45/'Cotizaciones Semanal'!BZ44-1)</f>
        <v>-3.7863690713431652E-2</v>
      </c>
      <c r="AO41" s="7">
        <f ca="1">('Cotizaciones Semanal'!CB45/'Cotizaciones Semanal'!CB44-1)</f>
        <v>-3.8693524524866296E-2</v>
      </c>
      <c r="AP41" s="7">
        <f ca="1">('Cotizaciones Semanal'!CD45/'Cotizaciones Semanal'!CD44-1)</f>
        <v>-1.0581126611533431E-2</v>
      </c>
      <c r="AQ41" s="7">
        <f ca="1">('Cotizaciones Semanal'!CF45/'Cotizaciones Semanal'!CF44-1)</f>
        <v>-0.20724898268193437</v>
      </c>
      <c r="AR41" s="7">
        <f ca="1">('Cotizaciones Semanal'!CH45/'Cotizaciones Semanal'!CH44-1)</f>
        <v>-2.3770491803278726E-2</v>
      </c>
      <c r="AS41" s="7">
        <f ca="1">('Cotizaciones Semanal'!CJ45/'Cotizaciones Semanal'!CJ44-1)</f>
        <v>-5.3209632307797294E-2</v>
      </c>
      <c r="AT41" s="7">
        <f ca="1">('Cotizaciones Semanal'!CL45/'Cotizaciones Semanal'!CL44-1)</f>
        <v>8.7698263163302759E-3</v>
      </c>
      <c r="AU41" s="7">
        <f ca="1">('Cotizaciones Semanal'!CN45/'Cotizaciones Semanal'!CN44-1)</f>
        <v>8.4458060776684274E-3</v>
      </c>
      <c r="AV41" s="7">
        <f ca="1">('Cotizaciones Semanal'!CP45/'Cotizaciones Semanal'!CP44-1)</f>
        <v>1.3146674246730994E-2</v>
      </c>
      <c r="AW41" s="7">
        <f ca="1">('Cotizaciones Semanal'!CR45/'Cotizaciones Semanal'!CR44-1)</f>
        <v>1.0067373964222082E-2</v>
      </c>
      <c r="AX41" s="7">
        <f ca="1">('Cotizaciones Semanal'!CT45/'Cotizaciones Semanal'!CT44-1)</f>
        <v>-1.4274261791297316E-2</v>
      </c>
      <c r="AY41" s="7">
        <f ca="1">('Cotizaciones Semanal'!CV45/'Cotizaciones Semanal'!CV44-1)</f>
        <v>-3.0331493874995119E-2</v>
      </c>
      <c r="AZ41" s="7">
        <f ca="1">('Cotizaciones Semanal'!CX45/'Cotizaciones Semanal'!CX44-1)</f>
        <v>-1.1800925628985381E-2</v>
      </c>
      <c r="BA41" s="7">
        <f ca="1">('Cotizaciones Semanal'!CZ45/'Cotizaciones Semanal'!CZ44-1)</f>
        <v>-4.6601941747572817E-2</v>
      </c>
    </row>
    <row r="42" spans="1:53" x14ac:dyDescent="0.25">
      <c r="A42" vm="2394">
        <f ca="1">'Cotizaciones Semanal'!A46</f>
        <v>44879</v>
      </c>
      <c r="B42" s="7">
        <f ca="1">('Cotizaciones Semanal'!B46/'Cotizaciones Semanal'!B45-1)</f>
        <v>1.9246472735359177E-2</v>
      </c>
      <c r="C42" s="7">
        <f ca="1">('Cotizaciones Semanal'!D46/'Cotizaciones Semanal'!D45-1)</f>
        <v>1.0816495155111516E-2</v>
      </c>
      <c r="D42" s="7">
        <f ca="1">('Cotizaciones Semanal'!F46/'Cotizaciones Semanal'!F45-1)</f>
        <v>1.1310223266745023E-2</v>
      </c>
      <c r="E42" s="7">
        <f ca="1">('Cotizaciones Semanal'!H46/'Cotizaciones Semanal'!H45-1)</f>
        <v>1.5778019586507153E-2</v>
      </c>
      <c r="F42" s="7">
        <f ca="1">('Cotizaciones Semanal'!J46/'Cotizaciones Semanal'!J45-1)</f>
        <v>-7.8864353312301239E-3</v>
      </c>
      <c r="G42" s="7">
        <f ca="1">('Cotizaciones Semanal'!L46/'Cotizaciones Semanal'!L45-1)</f>
        <v>-9.0424997488203207E-4</v>
      </c>
      <c r="H42" s="7">
        <f ca="1">('Cotizaciones Semanal'!N46/'Cotizaciones Semanal'!N45-1)</f>
        <v>-1.610651777085792E-2</v>
      </c>
      <c r="I42" s="7">
        <f ca="1">('Cotizaciones Semanal'!P46/'Cotizaciones Semanal'!P45-1)</f>
        <v>-9.796081567373105E-3</v>
      </c>
      <c r="J42" s="7">
        <f ca="1">('Cotizaciones Semanal'!R46/'Cotizaciones Semanal'!R45-1)</f>
        <v>-1.5507692307692333E-2</v>
      </c>
      <c r="K42" s="7">
        <f ca="1">('Cotizaciones Semanal'!T46/'Cotizaciones Semanal'!T45-1)</f>
        <v>-2.8258322420566473E-2</v>
      </c>
      <c r="L42" s="7">
        <f ca="1">('Cotizaciones Semanal'!V46/'Cotizaciones Semanal'!V45-1)</f>
        <v>-1.7811048012390418E-2</v>
      </c>
      <c r="M42" s="7">
        <f ca="1">('Cotizaciones Semanal'!X46/'Cotizaciones Semanal'!X45-1)</f>
        <v>-1.3939224979091169E-2</v>
      </c>
      <c r="N42" s="7">
        <f ca="1">('Cotizaciones Semanal'!Z46/'Cotizaciones Semanal'!Z45-1)</f>
        <v>-2.3892773892773889E-2</v>
      </c>
      <c r="O42" s="7">
        <f ca="1">('Cotizaciones Semanal'!AB46/'Cotizaciones Semanal'!AB45-1)</f>
        <v>2.1765601217655917E-2</v>
      </c>
      <c r="P42" s="7">
        <f ca="1">('Cotizaciones Semanal'!AD46/'Cotizaciones Semanal'!AD45-1)</f>
        <v>-8.92567348263551E-3</v>
      </c>
      <c r="Q42" s="7">
        <f ca="1">('Cotizaciones Semanal'!AF46/'Cotizaciones Semanal'!AF45-1)</f>
        <v>-1.4708312675590807E-2</v>
      </c>
      <c r="R42" s="7">
        <f ca="1">('Cotizaciones Semanal'!AH46/'Cotizaciones Semanal'!AH45-1)</f>
        <v>-3.4333992450116924E-2</v>
      </c>
      <c r="S42" s="7">
        <f ca="1">('Cotizaciones Semanal'!AJ46/'Cotizaciones Semanal'!AJ45-1)</f>
        <v>-2.1083841212320875E-2</v>
      </c>
      <c r="T42" s="7">
        <f ca="1">('Cotizaciones Semanal'!AL46/'Cotizaciones Semanal'!AL45-1)</f>
        <v>3.4648187633261607E-3</v>
      </c>
      <c r="U42" s="7">
        <f ca="1">('Cotizaciones Semanal'!AN46/'Cotizaciones Semanal'!AN45-1)</f>
        <v>-6.8041027724180525E-3</v>
      </c>
      <c r="V42" s="7">
        <f ca="1">('Cotizaciones Semanal'!AP46/'Cotizaciones Semanal'!AP45-1)</f>
        <v>-9.327516172709549E-3</v>
      </c>
      <c r="W42" s="7">
        <f ca="1">('Cotizaciones Semanal'!AR46/'Cotizaciones Semanal'!AR45-1)</f>
        <v>1.6451612903225943E-2</v>
      </c>
      <c r="X42" s="7">
        <f ca="1">('Cotizaciones Semanal'!AT46/'Cotizaciones Semanal'!AT45-1)</f>
        <v>3.7247250798155829E-3</v>
      </c>
      <c r="Y42" s="7">
        <f ca="1">('Cotizaciones Semanal'!AV46/'Cotizaciones Semanal'!AV45-1)</f>
        <v>1.19487908961593E-2</v>
      </c>
      <c r="Z42" s="7">
        <f ca="1">('Cotizaciones Semanal'!AX46/'Cotizaciones Semanal'!AX45-1)</f>
        <v>6.0832443970115779E-3</v>
      </c>
      <c r="AA42" s="7">
        <f ca="1">('Cotizaciones Semanal'!AZ46/'Cotizaciones Semanal'!AZ45-1)</f>
        <v>-4.4385264092321464E-2</v>
      </c>
      <c r="AB42" s="7">
        <f ca="1">('Cotizaciones Semanal'!BB46/'Cotizaciones Semanal'!BB45-1)</f>
        <v>-3.1266017426960557E-2</v>
      </c>
      <c r="AC42" s="7">
        <f ca="1">('Cotizaciones Semanal'!BJ46/'Cotizaciones Semanal'!BJ45-1)</f>
        <v>2.2050561797752666E-2</v>
      </c>
      <c r="AD42" s="7">
        <f ca="1">('Cotizaciones Semanal'!BD46/'Cotizaciones Semanal'!BD45-1)</f>
        <v>1.0207496653279691E-2</v>
      </c>
      <c r="AE42" s="7">
        <f ca="1">('Cotizaciones Semanal'!BF46/'Cotizaciones Semanal'!BF45-1)</f>
        <v>-1.0326839135526567E-2</v>
      </c>
      <c r="AF42" s="7">
        <f ca="1">('Cotizaciones Semanal'!BH46/'Cotizaciones Semanal'!BH45-1)</f>
        <v>-2.5356914553590459E-2</v>
      </c>
      <c r="AG42" s="7">
        <f ca="1">('Cotizaciones Semanal'!BL46/'Cotizaciones Semanal'!BL45-1)</f>
        <v>-1.1025029797377961E-2</v>
      </c>
      <c r="AH42" s="7">
        <f ca="1">('Cotizaciones Semanal'!BN46/'Cotizaciones Semanal'!BN45-1)</f>
        <v>-3.5087719298245612E-2</v>
      </c>
      <c r="AI42" s="7">
        <f ca="1">('Cotizaciones Semanal'!BP46/'Cotizaciones Semanal'!BP45-1)</f>
        <v>-8.014048531289919E-2</v>
      </c>
      <c r="AJ42" s="7">
        <f ca="1">('Cotizaciones Semanal'!BR46/'Cotizaciones Semanal'!BR45-1)</f>
        <v>-7.4589127686472745E-2</v>
      </c>
      <c r="AK42" s="7">
        <f ca="1">('Cotizaciones Semanal'!BT46/'Cotizaciones Semanal'!BT45-1)</f>
        <v>-9.0403478612599786E-2</v>
      </c>
      <c r="AL42" s="7">
        <f ca="1">('Cotizaciones Semanal'!BV46/'Cotizaciones Semanal'!BV45-1)</f>
        <v>-1.3844072030810839E-2</v>
      </c>
      <c r="AM42" s="7">
        <f ca="1">('Cotizaciones Semanal'!BX46/'Cotizaciones Semanal'!BX45-1)</f>
        <v>-2.704791344667612E-3</v>
      </c>
      <c r="AN42" s="7">
        <f ca="1">('Cotizaciones Semanal'!BZ46/'Cotizaciones Semanal'!BZ45-1)</f>
        <v>3.003314001656987E-3</v>
      </c>
      <c r="AO42" s="7">
        <f ca="1">('Cotizaciones Semanal'!CB46/'Cotizaciones Semanal'!CB45-1)</f>
        <v>-4.4986385699065101E-3</v>
      </c>
      <c r="AP42" s="7">
        <f ca="1">('Cotizaciones Semanal'!CD46/'Cotizaciones Semanal'!CD45-1)</f>
        <v>1.7729997467144099E-3</v>
      </c>
      <c r="AQ42" s="7">
        <f ca="1">('Cotizaciones Semanal'!CF46/'Cotizaciones Semanal'!CF45-1)</f>
        <v>-7.5814730810552788E-3</v>
      </c>
      <c r="AR42" s="7">
        <f ca="1">('Cotizaciones Semanal'!CH46/'Cotizaciones Semanal'!CH45-1)</f>
        <v>5.0377833753150192E-3</v>
      </c>
      <c r="AS42" s="7">
        <f ca="1">('Cotizaciones Semanal'!CJ46/'Cotizaciones Semanal'!CJ45-1)</f>
        <v>1.1240002882052069E-2</v>
      </c>
      <c r="AT42" s="7">
        <f ca="1">('Cotizaciones Semanal'!CL46/'Cotizaciones Semanal'!CL45-1)</f>
        <v>9.3727714198390544E-3</v>
      </c>
      <c r="AU42" s="7">
        <f ca="1">('Cotizaciones Semanal'!CN46/'Cotizaciones Semanal'!CN45-1)</f>
        <v>6.4044667049838466E-3</v>
      </c>
      <c r="AV42" s="7">
        <f ca="1">('Cotizaciones Semanal'!CP46/'Cotizaciones Semanal'!CP45-1)</f>
        <v>1.3887914708564431E-2</v>
      </c>
      <c r="AW42" s="7">
        <f ca="1">('Cotizaciones Semanal'!CR46/'Cotizaciones Semanal'!CR45-1)</f>
        <v>1.3877175496434857E-2</v>
      </c>
      <c r="AX42" s="7">
        <f ca="1">('Cotizaciones Semanal'!CT46/'Cotizaciones Semanal'!CT45-1)</f>
        <v>-3.3367220151361177E-2</v>
      </c>
      <c r="AY42" s="7">
        <f ca="1">('Cotizaciones Semanal'!CV46/'Cotizaciones Semanal'!CV45-1)</f>
        <v>-1.2935905715208196E-2</v>
      </c>
      <c r="AZ42" s="7">
        <f ca="1">('Cotizaciones Semanal'!CX46/'Cotizaciones Semanal'!CX45-1)</f>
        <v>3.8054870066872581E-4</v>
      </c>
      <c r="BA42" s="7">
        <f ca="1">('Cotizaciones Semanal'!CZ46/'Cotizaciones Semanal'!CZ45-1)</f>
        <v>-8.2688391038696629E-2</v>
      </c>
    </row>
    <row r="43" spans="1:53" x14ac:dyDescent="0.25">
      <c r="A43" vm="2445">
        <f ca="1">'Cotizaciones Semanal'!A47</f>
        <v>44886</v>
      </c>
      <c r="B43" s="7">
        <f ca="1">('Cotizaciones Semanal'!B47/'Cotizaciones Semanal'!B46-1)</f>
        <v>1.458163003175339E-2</v>
      </c>
      <c r="C43" s="7">
        <f ca="1">('Cotizaciones Semanal'!D47/'Cotizaciones Semanal'!D46-1)</f>
        <v>1.9172178048599386E-2</v>
      </c>
      <c r="D43" s="7">
        <f ca="1">('Cotizaciones Semanal'!F47/'Cotizaciones Semanal'!F46-1)</f>
        <v>3.0355846042120493E-2</v>
      </c>
      <c r="E43" s="7">
        <f ca="1">('Cotizaciones Semanal'!H47/'Cotizaciones Semanal'!H46-1)</f>
        <v>2.1023031601499653E-2</v>
      </c>
      <c r="F43" s="7">
        <f ca="1">('Cotizaciones Semanal'!J47/'Cotizaciones Semanal'!J46-1)</f>
        <v>1.1431599666893666E-2</v>
      </c>
      <c r="G43" s="7">
        <f ca="1">('Cotizaciones Semanal'!L47/'Cotizaciones Semanal'!L46-1)</f>
        <v>1.8704746580852749E-2</v>
      </c>
      <c r="H43" s="7">
        <f ca="1">('Cotizaciones Semanal'!N47/'Cotizaciones Semanal'!N46-1)</f>
        <v>2.619229509985832E-3</v>
      </c>
      <c r="I43" s="7">
        <f ca="1">('Cotizaciones Semanal'!P47/'Cotizaciones Semanal'!P46-1)</f>
        <v>1.3527155259438706E-2</v>
      </c>
      <c r="J43" s="7">
        <f ca="1">('Cotizaciones Semanal'!R47/'Cotizaciones Semanal'!R46-1)</f>
        <v>2.9753719214901997E-2</v>
      </c>
      <c r="K43" s="7">
        <f ca="1">('Cotizaciones Semanal'!T47/'Cotizaciones Semanal'!T46-1)</f>
        <v>1.1632030640470914E-2</v>
      </c>
      <c r="L43" s="7">
        <f ca="1">('Cotizaciones Semanal'!V47/'Cotizaciones Semanal'!V46-1)</f>
        <v>1.9710906701708275E-2</v>
      </c>
      <c r="M43" s="7">
        <f ca="1">('Cotizaciones Semanal'!X47/'Cotizaciones Semanal'!X46-1)</f>
        <v>2.0921685043822524E-2</v>
      </c>
      <c r="N43" s="7">
        <f ca="1">('Cotizaciones Semanal'!Z47/'Cotizaciones Semanal'!Z46-1)</f>
        <v>2.3880597014924732E-3</v>
      </c>
      <c r="O43" s="7">
        <f ca="1">('Cotizaciones Semanal'!AB47/'Cotizaciones Semanal'!AB46-1)</f>
        <v>2.1748845523610782E-2</v>
      </c>
      <c r="P43" s="7">
        <f ca="1">('Cotizaciones Semanal'!AD47/'Cotizaciones Semanal'!AD46-1)</f>
        <v>2.2760766333715488E-2</v>
      </c>
      <c r="Q43" s="7">
        <f ca="1">('Cotizaciones Semanal'!AF47/'Cotizaciones Semanal'!AF46-1)</f>
        <v>2.3649781952365112E-2</v>
      </c>
      <c r="R43" s="7">
        <f ca="1">('Cotizaciones Semanal'!AH47/'Cotizaciones Semanal'!AH46-1)</f>
        <v>2.5874906924795216E-2</v>
      </c>
      <c r="S43" s="7">
        <f ca="1">('Cotizaciones Semanal'!AJ47/'Cotizaciones Semanal'!AJ46-1)</f>
        <v>1.0264176341914899E-2</v>
      </c>
      <c r="T43" s="7">
        <f ca="1">('Cotizaciones Semanal'!AL47/'Cotizaciones Semanal'!AL46-1)</f>
        <v>2.244355909694562E-2</v>
      </c>
      <c r="U43" s="7">
        <f ca="1">('Cotizaciones Semanal'!AN47/'Cotizaciones Semanal'!AN46-1)</f>
        <v>2.8220858895705581E-2</v>
      </c>
      <c r="V43" s="7">
        <f ca="1">('Cotizaciones Semanal'!AP47/'Cotizaciones Semanal'!AP46-1)</f>
        <v>2.2171602126044077E-2</v>
      </c>
      <c r="W43" s="7">
        <f ca="1">('Cotizaciones Semanal'!AR47/'Cotizaciones Semanal'!AR46-1)</f>
        <v>7.9339892097747278E-3</v>
      </c>
      <c r="X43" s="7">
        <f ca="1">('Cotizaciones Semanal'!AT47/'Cotizaciones Semanal'!AT46-1)</f>
        <v>3.7992578194027127E-2</v>
      </c>
      <c r="Y43" s="7">
        <f ca="1">('Cotizaciones Semanal'!AV47/'Cotizaciones Semanal'!AV46-1)</f>
        <v>1.6587011526567164E-2</v>
      </c>
      <c r="Z43" s="7">
        <f ca="1">('Cotizaciones Semanal'!AX47/'Cotizaciones Semanal'!AX46-1)</f>
        <v>1.198684629256408E-2</v>
      </c>
      <c r="AA43" s="7">
        <f ca="1">('Cotizaciones Semanal'!AZ47/'Cotizaciones Semanal'!AZ46-1)</f>
        <v>2.059142282087012E-2</v>
      </c>
      <c r="AB43" s="7">
        <f ca="1">('Cotizaciones Semanal'!BB47/'Cotizaciones Semanal'!BB46-1)</f>
        <v>3.5978835978835999E-2</v>
      </c>
      <c r="AC43" s="7">
        <f ca="1">('Cotizaciones Semanal'!BJ47/'Cotizaciones Semanal'!BJ46-1)</f>
        <v>1.9650955063900133E-2</v>
      </c>
      <c r="AD43" s="7">
        <f ca="1">('Cotizaciones Semanal'!BD47/'Cotizaciones Semanal'!BD46-1)</f>
        <v>2.3190326321020915E-3</v>
      </c>
      <c r="AE43" s="7">
        <f ca="1">('Cotizaciones Semanal'!BF47/'Cotizaciones Semanal'!BF46-1)</f>
        <v>2.3666092943201544E-2</v>
      </c>
      <c r="AF43" s="7">
        <f ca="1">('Cotizaciones Semanal'!BH47/'Cotizaciones Semanal'!BH46-1)</f>
        <v>4.3178836904241402E-2</v>
      </c>
      <c r="AG43" s="7">
        <f ca="1">('Cotizaciones Semanal'!BL47/'Cotizaciones Semanal'!BL46-1)</f>
        <v>2.7116601385961392E-3</v>
      </c>
      <c r="AH43" s="7">
        <f ca="1">('Cotizaciones Semanal'!BN47/'Cotizaciones Semanal'!BN46-1)</f>
        <v>2.4415584415584446E-2</v>
      </c>
      <c r="AI43" s="7">
        <f ca="1">('Cotizaciones Semanal'!BP47/'Cotizaciones Semanal'!BP46-1)</f>
        <v>-3.713988198542173E-2</v>
      </c>
      <c r="AJ43" s="7">
        <f ca="1">('Cotizaciones Semanal'!BR47/'Cotizaciones Semanal'!BR46-1)</f>
        <v>-6.830601092896238E-3</v>
      </c>
      <c r="AK43" s="7">
        <f ca="1">('Cotizaciones Semanal'!BT47/'Cotizaciones Semanal'!BT46-1)</f>
        <v>-7.0038910505837437E-3</v>
      </c>
      <c r="AL43" s="7">
        <f ca="1">('Cotizaciones Semanal'!BV47/'Cotizaciones Semanal'!BV46-1)</f>
        <v>1.7204982056153728E-2</v>
      </c>
      <c r="AM43" s="7">
        <f ca="1">('Cotizaciones Semanal'!BX47/'Cotizaciones Semanal'!BX46-1)</f>
        <v>6.8771793878343868E-3</v>
      </c>
      <c r="AN43" s="7">
        <f ca="1">('Cotizaciones Semanal'!BZ47/'Cotizaciones Semanal'!BZ46-1)</f>
        <v>-7.1244192049561006E-3</v>
      </c>
      <c r="AO43" s="7">
        <f ca="1">('Cotizaciones Semanal'!CB47/'Cotizaciones Semanal'!CB46-1)</f>
        <v>-1.6886669045070746E-2</v>
      </c>
      <c r="AP43" s="7">
        <f ca="1">('Cotizaciones Semanal'!CD47/'Cotizaciones Semanal'!CD46-1)</f>
        <v>6.3209349365096479E-3</v>
      </c>
      <c r="AQ43" s="7">
        <f ca="1">('Cotizaciones Semanal'!CF47/'Cotizaciones Semanal'!CF46-1)</f>
        <v>-7.4673813284191759E-3</v>
      </c>
      <c r="AR43" s="7">
        <f ca="1">('Cotizaciones Semanal'!CH47/'Cotizaciones Semanal'!CH46-1)</f>
        <v>-5.8479532163743242E-3</v>
      </c>
      <c r="AS43" s="7">
        <f ca="1">('Cotizaciones Semanal'!CJ47/'Cotizaciones Semanal'!CJ46-1)</f>
        <v>-8.9063056644104188E-3</v>
      </c>
      <c r="AT43" s="7">
        <f ca="1">('Cotizaciones Semanal'!CL47/'Cotizaciones Semanal'!CL46-1)</f>
        <v>8.6128587289304726E-3</v>
      </c>
      <c r="AU43" s="7">
        <f ca="1">('Cotizaciones Semanal'!CN47/'Cotizaciones Semanal'!CN46-1)</f>
        <v>1.4889450926001579E-2</v>
      </c>
      <c r="AV43" s="7">
        <f ca="1">('Cotizaciones Semanal'!CP47/'Cotizaciones Semanal'!CP46-1)</f>
        <v>1.0204081632652962E-2</v>
      </c>
      <c r="AW43" s="7">
        <f ca="1">('Cotizaciones Semanal'!CR47/'Cotizaciones Semanal'!CR46-1)</f>
        <v>4.9153055051420758E-3</v>
      </c>
      <c r="AX43" s="7">
        <f ca="1">('Cotizaciones Semanal'!CT47/'Cotizaciones Semanal'!CT46-1)</f>
        <v>1.1077872300645053E-2</v>
      </c>
      <c r="AY43" s="7">
        <f ca="1">('Cotizaciones Semanal'!CV47/'Cotizaciones Semanal'!CV46-1)</f>
        <v>-9.7932980311176143E-3</v>
      </c>
      <c r="AZ43" s="7">
        <f ca="1">('Cotizaciones Semanal'!CX47/'Cotizaciones Semanal'!CX46-1)</f>
        <v>-1.3157059019978323E-2</v>
      </c>
      <c r="BA43" s="7">
        <f ca="1">('Cotizaciones Semanal'!CZ47/'Cotizaciones Semanal'!CZ46-1)</f>
        <v>2.6642984014209725E-2</v>
      </c>
    </row>
    <row r="44" spans="1:53" x14ac:dyDescent="0.25">
      <c r="A44" vm="2497">
        <f ca="1">'Cotizaciones Semanal'!A48</f>
        <v>44893</v>
      </c>
      <c r="B44" s="7">
        <f ca="1">('Cotizaciones Semanal'!B48/'Cotizaciones Semanal'!B47-1)</f>
        <v>6.3183427328075137E-3</v>
      </c>
      <c r="C44" s="7">
        <f ca="1">('Cotizaciones Semanal'!D48/'Cotizaciones Semanal'!D47-1)</f>
        <v>1.9176084578928165E-2</v>
      </c>
      <c r="D44" s="7">
        <f ca="1">('Cotizaciones Semanal'!F48/'Cotizaciones Semanal'!F47-1)</f>
        <v>1.2686777558501561E-3</v>
      </c>
      <c r="E44" s="7">
        <f ca="1">('Cotizaciones Semanal'!H48/'Cotizaciones Semanal'!H47-1)</f>
        <v>1.2327868852459067E-2</v>
      </c>
      <c r="F44" s="7">
        <f ca="1">('Cotizaciones Semanal'!J48/'Cotizaciones Semanal'!J47-1)</f>
        <v>1.3173652694610904E-2</v>
      </c>
      <c r="G44" s="7">
        <f ca="1">('Cotizaciones Semanal'!L48/'Cotizaciones Semanal'!L47-1)</f>
        <v>1.0167818361302983E-2</v>
      </c>
      <c r="H44" s="7">
        <f ca="1">('Cotizaciones Semanal'!N48/'Cotizaciones Semanal'!N47-1)</f>
        <v>-1.6980515946446118E-2</v>
      </c>
      <c r="I44" s="7">
        <f ca="1">('Cotizaciones Semanal'!P48/'Cotizaciones Semanal'!P47-1)</f>
        <v>3.4661354581673187E-2</v>
      </c>
      <c r="J44" s="7">
        <f ca="1">('Cotizaciones Semanal'!R48/'Cotizaciones Semanal'!R47-1)</f>
        <v>1.6875075877139656E-2</v>
      </c>
      <c r="K44" s="7">
        <f ca="1">('Cotizaciones Semanal'!T48/'Cotizaciones Semanal'!T47-1)</f>
        <v>2.3347121923859016E-2</v>
      </c>
      <c r="L44" s="7">
        <f ca="1">('Cotizaciones Semanal'!V48/'Cotizaciones Semanal'!V47-1)</f>
        <v>4.3814432989690566E-3</v>
      </c>
      <c r="M44" s="7">
        <f ca="1">('Cotizaciones Semanal'!X48/'Cotizaciones Semanal'!X47-1)</f>
        <v>-4.9847687621157322E-3</v>
      </c>
      <c r="N44" s="7">
        <f ca="1">('Cotizaciones Semanal'!Z48/'Cotizaciones Semanal'!Z47-1)</f>
        <v>1.5683938852491641E-2</v>
      </c>
      <c r="O44" s="7">
        <f ca="1">('Cotizaciones Semanal'!AB48/'Cotizaciones Semanal'!AB47-1)</f>
        <v>-4.6654031199883095E-3</v>
      </c>
      <c r="P44" s="7">
        <f ca="1">('Cotizaciones Semanal'!AD48/'Cotizaciones Semanal'!AD47-1)</f>
        <v>2.7857829010566881E-2</v>
      </c>
      <c r="Q44" s="7">
        <f ca="1">('Cotizaciones Semanal'!AF48/'Cotizaciones Semanal'!AF47-1)</f>
        <v>-2.9165983942323503E-2</v>
      </c>
      <c r="R44" s="7">
        <f ca="1">('Cotizaciones Semanal'!AH48/'Cotizaciones Semanal'!AH47-1)</f>
        <v>-3.4476501542369808E-3</v>
      </c>
      <c r="S44" s="7">
        <f ca="1">('Cotizaciones Semanal'!AJ48/'Cotizaciones Semanal'!AJ47-1)</f>
        <v>-4.497001998667538E-3</v>
      </c>
      <c r="T44" s="7">
        <f ca="1">('Cotizaciones Semanal'!AL48/'Cotizaciones Semanal'!AL47-1)</f>
        <v>1.285881283283552E-2</v>
      </c>
      <c r="U44" s="7">
        <f ca="1">('Cotizaciones Semanal'!AN48/'Cotizaciones Semanal'!AN47-1)</f>
        <v>1.4717581543357339E-2</v>
      </c>
      <c r="V44" s="7">
        <f ca="1">('Cotizaciones Semanal'!AP48/'Cotizaciones Semanal'!AP47-1)</f>
        <v>-1.4856633486859394E-4</v>
      </c>
      <c r="W44" s="7">
        <f ca="1">('Cotizaciones Semanal'!AR48/'Cotizaciones Semanal'!AR47-1)</f>
        <v>8.3438287153652091E-3</v>
      </c>
      <c r="X44" s="7">
        <f ca="1">('Cotizaciones Semanal'!AT48/'Cotizaciones Semanal'!AT47-1)</f>
        <v>6.639427987742641E-3</v>
      </c>
      <c r="Y44" s="7">
        <f ca="1">('Cotizaciones Semanal'!AV48/'Cotizaciones Semanal'!AV47-1)</f>
        <v>3.0420353982303361E-3</v>
      </c>
      <c r="Z44" s="7">
        <f ca="1">('Cotizaciones Semanal'!AX48/'Cotizaciones Semanal'!AX47-1)</f>
        <v>2.4947589098532452E-2</v>
      </c>
      <c r="AA44" s="7">
        <f ca="1">('Cotizaciones Semanal'!AZ48/'Cotizaciones Semanal'!AZ47-1)</f>
        <v>-2.8367718446601797E-2</v>
      </c>
      <c r="AB44" s="7">
        <f ca="1">('Cotizaciones Semanal'!BB48/'Cotizaciones Semanal'!BB47-1)</f>
        <v>1.7705141300646821E-2</v>
      </c>
      <c r="AC44" s="7">
        <f ca="1">('Cotizaciones Semanal'!BJ48/'Cotizaciones Semanal'!BJ47-1)</f>
        <v>7.547169811320753E-3</v>
      </c>
      <c r="AD44" s="7">
        <f ca="1">('Cotizaciones Semanal'!BD48/'Cotizaciones Semanal'!BD47-1)</f>
        <v>9.7504544703355123E-3</v>
      </c>
      <c r="AE44" s="7">
        <f ca="1">('Cotizaciones Semanal'!BF48/'Cotizaciones Semanal'!BF47-1)</f>
        <v>-5.0441361916772065E-3</v>
      </c>
      <c r="AF44" s="7">
        <f ca="1">('Cotizaciones Semanal'!BH48/'Cotizaciones Semanal'!BH47-1)</f>
        <v>1.5613538719480236E-2</v>
      </c>
      <c r="AG44" s="7">
        <f ca="1">('Cotizaciones Semanal'!BL48/'Cotizaciones Semanal'!BL47-1)</f>
        <v>2.5240384615384581E-2</v>
      </c>
      <c r="AH44" s="7">
        <f ca="1">('Cotizaciones Semanal'!BN48/'Cotizaciones Semanal'!BN47-1)</f>
        <v>7.9614604462474592E-2</v>
      </c>
      <c r="AI44" s="7">
        <f ca="1">('Cotizaciones Semanal'!BP48/'Cotizaciones Semanal'!BP47-1)</f>
        <v>1.9466474405191114E-2</v>
      </c>
      <c r="AJ44" s="7">
        <f ca="1">('Cotizaciones Semanal'!BR48/'Cotizaciones Semanal'!BR47-1)</f>
        <v>6.8317285648785031E-2</v>
      </c>
      <c r="AK44" s="7">
        <f ca="1">('Cotizaciones Semanal'!BT48/'Cotizaciones Semanal'!BT47-1)</f>
        <v>7.6802507836990719E-2</v>
      </c>
      <c r="AL44" s="7">
        <f ca="1">('Cotizaciones Semanal'!BV48/'Cotizaciones Semanal'!BV47-1)</f>
        <v>-1.7121510843623566E-2</v>
      </c>
      <c r="AM44" s="7">
        <f ca="1">('Cotizaciones Semanal'!BX48/'Cotizaciones Semanal'!BX47-1)</f>
        <v>1.3756613756613634E-2</v>
      </c>
      <c r="AN44" s="7">
        <f ca="1">('Cotizaciones Semanal'!BZ48/'Cotizaciones Semanal'!BZ47-1)</f>
        <v>-1.3519134775374364E-2</v>
      </c>
      <c r="AO44" s="7">
        <f ca="1">('Cotizaciones Semanal'!CB48/'Cotizaciones Semanal'!CB47-1)</f>
        <v>-1.6209023829684255E-2</v>
      </c>
      <c r="AP44" s="7">
        <f ca="1">('Cotizaciones Semanal'!CD48/'Cotizaciones Semanal'!CD47-1)</f>
        <v>-2.0267440886630794E-2</v>
      </c>
      <c r="AQ44" s="7">
        <f ca="1">('Cotizaciones Semanal'!CF48/'Cotizaciones Semanal'!CF47-1)</f>
        <v>3.1183761320792369E-2</v>
      </c>
      <c r="AR44" s="7">
        <f ca="1">('Cotizaciones Semanal'!CH48/'Cotizaciones Semanal'!CH47-1)</f>
        <v>3.3613445378151363E-2</v>
      </c>
      <c r="AS44" s="7">
        <f ca="1">('Cotizaciones Semanal'!CJ48/'Cotizaciones Semanal'!CJ47-1)</f>
        <v>-3.450754852623994E-2</v>
      </c>
      <c r="AT44" s="7">
        <f ca="1">('Cotizaciones Semanal'!CL48/'Cotizaciones Semanal'!CL47-1)</f>
        <v>8.1390306547917124E-3</v>
      </c>
      <c r="AU44" s="7">
        <f ca="1">('Cotizaciones Semanal'!CN48/'Cotizaciones Semanal'!CN47-1)</f>
        <v>6.5115157361630427E-3</v>
      </c>
      <c r="AV44" s="7">
        <f ca="1">('Cotizaciones Semanal'!CP48/'Cotizaciones Semanal'!CP47-1)</f>
        <v>7.2932717000513403E-3</v>
      </c>
      <c r="AW44" s="7">
        <f ca="1">('Cotizaciones Semanal'!CR48/'Cotizaciones Semanal'!CR47-1)</f>
        <v>1.0459778764391636E-2</v>
      </c>
      <c r="AX44" s="7">
        <f ca="1">('Cotizaciones Semanal'!CT48/'Cotizaciones Semanal'!CT47-1)</f>
        <v>-5.7787434700198315E-3</v>
      </c>
      <c r="AY44" s="7">
        <f ca="1">('Cotizaciones Semanal'!CV48/'Cotizaciones Semanal'!CV47-1)</f>
        <v>3.6959035348529401E-3</v>
      </c>
      <c r="AZ44" s="7">
        <f ca="1">('Cotizaciones Semanal'!CX48/'Cotizaciones Semanal'!CX47-1)</f>
        <v>2.3606751152966732E-2</v>
      </c>
      <c r="BA44" s="7">
        <f ca="1">('Cotizaciones Semanal'!CZ48/'Cotizaciones Semanal'!CZ47-1)</f>
        <v>-0.11332179930795849</v>
      </c>
    </row>
    <row r="45" spans="1:53" x14ac:dyDescent="0.25">
      <c r="A45" vm="2546">
        <f ca="1">'Cotizaciones Semanal'!A49</f>
        <v>44900</v>
      </c>
      <c r="B45" s="7">
        <f ca="1">('Cotizaciones Semanal'!B49/'Cotizaciones Semanal'!B48-1)</f>
        <v>-3.6670201411523551E-2</v>
      </c>
      <c r="C45" s="7">
        <f ca="1">('Cotizaciones Semanal'!D49/'Cotizaciones Semanal'!D48-1)</f>
        <v>-1.2877378738016976E-2</v>
      </c>
      <c r="D45" s="7">
        <f ca="1">('Cotizaciones Semanal'!F49/'Cotizaciones Semanal'!F48-1)</f>
        <v>-2.8157116711249319E-3</v>
      </c>
      <c r="E45" s="7">
        <f ca="1">('Cotizaciones Semanal'!H49/'Cotizaciones Semanal'!H48-1)</f>
        <v>-1.6841559787537208E-2</v>
      </c>
      <c r="F45" s="7">
        <f ca="1">('Cotizaciones Semanal'!J49/'Cotizaciones Semanal'!J48-1)</f>
        <v>-3.2875295508274394E-2</v>
      </c>
      <c r="G45" s="7">
        <f ca="1">('Cotizaciones Semanal'!L49/'Cotizaciones Semanal'!L48-1)</f>
        <v>-3.1857715235024009E-2</v>
      </c>
      <c r="H45" s="7">
        <f ca="1">('Cotizaciones Semanal'!N49/'Cotizaciones Semanal'!N48-1)</f>
        <v>-8.4486767799800688E-2</v>
      </c>
      <c r="I45" s="7">
        <f ca="1">('Cotizaciones Semanal'!P49/'Cotizaciones Semanal'!P48-1)</f>
        <v>-4.8132460531382315E-2</v>
      </c>
      <c r="J45" s="7">
        <f ca="1">('Cotizaciones Semanal'!R49/'Cotizaciones Semanal'!R48-1)</f>
        <v>-3.319006685768866E-2</v>
      </c>
      <c r="K45" s="7">
        <f ca="1">('Cotizaciones Semanal'!T49/'Cotizaciones Semanal'!T48-1)</f>
        <v>-4.4738284461496303E-2</v>
      </c>
      <c r="L45" s="7">
        <f ca="1">('Cotizaciones Semanal'!V49/'Cotizaciones Semanal'!V48-1)</f>
        <v>-1.7192712342827821E-2</v>
      </c>
      <c r="M45" s="7">
        <f ca="1">('Cotizaciones Semanal'!X49/'Cotizaciones Semanal'!X48-1)</f>
        <v>-3.896465349290279E-2</v>
      </c>
      <c r="N45" s="7">
        <f ca="1">('Cotizaciones Semanal'!Z49/'Cotizaciones Semanal'!Z48-1)</f>
        <v>-1.9351055512118798E-2</v>
      </c>
      <c r="O45" s="7">
        <f ca="1">('Cotizaciones Semanal'!AB49/'Cotizaciones Semanal'!AB48-1)</f>
        <v>-1.2157609491724064E-2</v>
      </c>
      <c r="P45" s="7">
        <f ca="1">('Cotizaciones Semanal'!AD49/'Cotizaciones Semanal'!AD48-1)</f>
        <v>6.0747663551401487E-3</v>
      </c>
      <c r="Q45" s="7">
        <f ca="1">('Cotizaciones Semanal'!AF49/'Cotizaciones Semanal'!AF48-1)</f>
        <v>-1.1983122362869247E-2</v>
      </c>
      <c r="R45" s="7">
        <f ca="1">('Cotizaciones Semanal'!AH49/'Cotizaciones Semanal'!AH48-1)</f>
        <v>-9.4683175528040842E-3</v>
      </c>
      <c r="S45" s="7">
        <f ca="1">('Cotizaciones Semanal'!AJ49/'Cotizaciones Semanal'!AJ48-1)</f>
        <v>-2.9278902459427769E-2</v>
      </c>
      <c r="T45" s="7">
        <f ca="1">('Cotizaciones Semanal'!AL49/'Cotizaciones Semanal'!AL48-1)</f>
        <v>-2.2569889715311708E-2</v>
      </c>
      <c r="U45" s="7">
        <f ca="1">('Cotizaciones Semanal'!AN49/'Cotizaciones Semanal'!AN48-1)</f>
        <v>-1.5680125441004389E-3</v>
      </c>
      <c r="V45" s="7">
        <f ca="1">('Cotizaciones Semanal'!AP49/'Cotizaciones Semanal'!AP48-1)</f>
        <v>-1.5601783060921193E-2</v>
      </c>
      <c r="W45" s="7">
        <f ca="1">('Cotizaciones Semanal'!AR49/'Cotizaciones Semanal'!AR48-1)</f>
        <v>6.4012490241998066E-3</v>
      </c>
      <c r="X45" s="7">
        <f ca="1">('Cotizaciones Semanal'!AT49/'Cotizaciones Semanal'!AT48-1)</f>
        <v>-1.3022154574666045E-2</v>
      </c>
      <c r="Y45" s="7">
        <f ca="1">('Cotizaciones Semanal'!AV49/'Cotizaciones Semanal'!AV48-1)</f>
        <v>-3.4325889164598999E-2</v>
      </c>
      <c r="Z45" s="7">
        <f ca="1">('Cotizaciones Semanal'!AX49/'Cotizaciones Semanal'!AX48-1)</f>
        <v>-5.6248721619962527E-3</v>
      </c>
      <c r="AA45" s="7">
        <f ca="1">('Cotizaciones Semanal'!AZ49/'Cotizaciones Semanal'!AZ48-1)</f>
        <v>1.7017954722872819E-2</v>
      </c>
      <c r="AB45" s="7">
        <f ca="1">('Cotizaciones Semanal'!BB49/'Cotizaciones Semanal'!BB48-1)</f>
        <v>-2.2415523586483799E-2</v>
      </c>
      <c r="AC45" s="7">
        <f ca="1">('Cotizaciones Semanal'!BJ49/'Cotizaciones Semanal'!BJ48-1)</f>
        <v>-8.2932049224184734E-3</v>
      </c>
      <c r="AD45" s="7">
        <f ca="1">('Cotizaciones Semanal'!BD49/'Cotizaciones Semanal'!BD48-1)</f>
        <v>-1.5220949263502481E-2</v>
      </c>
      <c r="AE45" s="7">
        <f ca="1">('Cotizaciones Semanal'!BF49/'Cotizaciones Semanal'!BF48-1)</f>
        <v>-2.4397972116603328E-2</v>
      </c>
      <c r="AF45" s="7">
        <f ca="1">('Cotizaciones Semanal'!BH49/'Cotizaciones Semanal'!BH48-1)</f>
        <v>5.0557160544779656E-3</v>
      </c>
      <c r="AG45" s="7">
        <f ca="1">('Cotizaciones Semanal'!BL49/'Cotizaciones Semanal'!BL48-1)</f>
        <v>-2.051582649472472E-3</v>
      </c>
      <c r="AH45" s="7">
        <f ca="1">('Cotizaciones Semanal'!BN49/'Cotizaciones Semanal'!BN48-1)</f>
        <v>1.2682010333489924E-2</v>
      </c>
      <c r="AI45" s="7">
        <f ca="1">('Cotizaciones Semanal'!BP49/'Cotizaciones Semanal'!BP48-1)</f>
        <v>-0.10714285714285721</v>
      </c>
      <c r="AJ45" s="7">
        <f ca="1">('Cotizaciones Semanal'!BR49/'Cotizaciones Semanal'!BR48-1)</f>
        <v>-3.0042918454935563E-3</v>
      </c>
      <c r="AK45" s="7">
        <f ca="1">('Cotizaciones Semanal'!BT49/'Cotizaciones Semanal'!BT48-1)</f>
        <v>-6.4670409648575733E-2</v>
      </c>
      <c r="AL45" s="7">
        <f ca="1">('Cotizaciones Semanal'!BV49/'Cotizaciones Semanal'!BV48-1)</f>
        <v>-1.4041385135135087E-2</v>
      </c>
      <c r="AM45" s="7">
        <f ca="1">('Cotizaciones Semanal'!BX49/'Cotizaciones Semanal'!BX48-1)</f>
        <v>-7.5915733535791841E-4</v>
      </c>
      <c r="AN45" s="7">
        <f ca="1">('Cotizaciones Semanal'!BZ49/'Cotizaciones Semanal'!BZ48-1)</f>
        <v>7.3792958043439327E-4</v>
      </c>
      <c r="AO45" s="7">
        <f ca="1">('Cotizaciones Semanal'!CB49/'Cotizaciones Semanal'!CB48-1)</f>
        <v>2.950940612320041E-3</v>
      </c>
      <c r="AP45" s="7">
        <f ca="1">('Cotizaciones Semanal'!CD49/'Cotizaciones Semanal'!CD48-1)</f>
        <v>-8.9898845989457854E-3</v>
      </c>
      <c r="AQ45" s="7">
        <f ca="1">('Cotizaciones Semanal'!CF49/'Cotizaciones Semanal'!CF48-1)</f>
        <v>5.2933931308118964E-3</v>
      </c>
      <c r="AR45" s="7">
        <f ca="1">('Cotizaciones Semanal'!CH49/'Cotizaciones Semanal'!CH48-1)</f>
        <v>1.6260162601626105E-2</v>
      </c>
      <c r="AS45" s="7">
        <f ca="1">('Cotizaciones Semanal'!CJ49/'Cotizaciones Semanal'!CJ48-1)</f>
        <v>1.6827997021593433E-2</v>
      </c>
      <c r="AT45" s="7">
        <f ca="1">('Cotizaciones Semanal'!CL49/'Cotizaciones Semanal'!CL48-1)</f>
        <v>-3.7057869834232759E-3</v>
      </c>
      <c r="AU45" s="7">
        <f ca="1">('Cotizaciones Semanal'!CN49/'Cotizaciones Semanal'!CN48-1)</f>
        <v>-9.9836268519626348E-4</v>
      </c>
      <c r="AV45" s="7">
        <f ca="1">('Cotizaciones Semanal'!CP49/'Cotizaciones Semanal'!CP48-1)</f>
        <v>-2.3115099598884914E-3</v>
      </c>
      <c r="AW45" s="7">
        <f ca="1">('Cotizaciones Semanal'!CR49/'Cotizaciones Semanal'!CR48-1)</f>
        <v>-4.4682752457551045E-3</v>
      </c>
      <c r="AX45" s="7">
        <f ca="1">('Cotizaciones Semanal'!CT49/'Cotizaciones Semanal'!CT48-1)</f>
        <v>-4.7893611085279009E-3</v>
      </c>
      <c r="AY45" s="7">
        <f ca="1">('Cotizaciones Semanal'!CV49/'Cotizaciones Semanal'!CV48-1)</f>
        <v>1.1314311575569169E-2</v>
      </c>
      <c r="AZ45" s="7">
        <f ca="1">('Cotizaciones Semanal'!CX49/'Cotizaciones Semanal'!CX48-1)</f>
        <v>3.6300968372885878E-2</v>
      </c>
      <c r="BA45" s="7">
        <f ca="1">('Cotizaciones Semanal'!CZ49/'Cotizaciones Semanal'!CZ48-1)</f>
        <v>-7.0243902439024453E-2</v>
      </c>
    </row>
    <row r="46" spans="1:53" x14ac:dyDescent="0.25">
      <c r="A46" vm="2597">
        <f ca="1">'Cotizaciones Semanal'!A50</f>
        <v>44907</v>
      </c>
      <c r="B46" s="7">
        <f ca="1">('Cotizaciones Semanal'!B50/'Cotizaciones Semanal'!B49-1)</f>
        <v>-2.8806579454232595E-2</v>
      </c>
      <c r="C46" s="7">
        <f ca="1">('Cotizaciones Semanal'!D50/'Cotizaciones Semanal'!D49-1)</f>
        <v>-1.7756196550224534E-2</v>
      </c>
      <c r="D46" s="7">
        <f ca="1">('Cotizaciones Semanal'!F50/'Cotizaciones Semanal'!F49-1)</f>
        <v>-4.9414090074826333E-3</v>
      </c>
      <c r="E46" s="7">
        <f ca="1">('Cotizaciones Semanal'!H50/'Cotizaciones Semanal'!H49-1)</f>
        <v>-1.3572275662142586E-2</v>
      </c>
      <c r="F46" s="7">
        <f ca="1">('Cotizaciones Semanal'!J50/'Cotizaciones Semanal'!J49-1)</f>
        <v>-2.6201206936062871E-2</v>
      </c>
      <c r="G46" s="7">
        <f ca="1">('Cotizaciones Semanal'!L50/'Cotizaciones Semanal'!L49-1)</f>
        <v>-9.791056828505118E-3</v>
      </c>
      <c r="H46" s="7">
        <f ca="1">('Cotizaciones Semanal'!N50/'Cotizaciones Semanal'!N49-1)</f>
        <v>2.0319303338171224E-2</v>
      </c>
      <c r="I46" s="7">
        <f ca="1">('Cotizaciones Semanal'!P50/'Cotizaciones Semanal'!P49-1)</f>
        <v>-2.811488673139162E-2</v>
      </c>
      <c r="J46" s="7">
        <f ca="1">('Cotizaciones Semanal'!R50/'Cotizaciones Semanal'!R49-1)</f>
        <v>-2.3462583353914601E-2</v>
      </c>
      <c r="K46" s="7">
        <f ca="1">('Cotizaciones Semanal'!T50/'Cotizaciones Semanal'!T49-1)</f>
        <v>-3.9589758301656786E-2</v>
      </c>
      <c r="L46" s="7">
        <f ca="1">('Cotizaciones Semanal'!V50/'Cotizaciones Semanal'!V49-1)</f>
        <v>-2.0887728459529908E-2</v>
      </c>
      <c r="M46" s="7">
        <f ca="1">('Cotizaciones Semanal'!X50/'Cotizaciones Semanal'!X49-1)</f>
        <v>-2.4037069215175122E-2</v>
      </c>
      <c r="N46" s="7">
        <f ca="1">('Cotizaciones Semanal'!Z50/'Cotizaciones Semanal'!Z49-1)</f>
        <v>-2.5313932629061231E-2</v>
      </c>
      <c r="O46" s="7">
        <f ca="1">('Cotizaciones Semanal'!AB50/'Cotizaciones Semanal'!AB49-1)</f>
        <v>-1.3641755634638097E-2</v>
      </c>
      <c r="P46" s="7">
        <f ca="1">('Cotizaciones Semanal'!AD50/'Cotizaciones Semanal'!AD49-1)</f>
        <v>-5.7594054807245776E-2</v>
      </c>
      <c r="Q46" s="7">
        <f ca="1">('Cotizaciones Semanal'!AF50/'Cotizaciones Semanal'!AF49-1)</f>
        <v>-3.3481380252818549E-2</v>
      </c>
      <c r="R46" s="7">
        <f ca="1">('Cotizaciones Semanal'!AH50/'Cotizaciones Semanal'!AH49-1)</f>
        <v>-3.8602941176470562E-2</v>
      </c>
      <c r="S46" s="7">
        <f ca="1">('Cotizaciones Semanal'!AJ50/'Cotizaciones Semanal'!AJ49-1)</f>
        <v>-3.1885556704584594E-2</v>
      </c>
      <c r="T46" s="7">
        <f ca="1">('Cotizaciones Semanal'!AL50/'Cotizaciones Semanal'!AL49-1)</f>
        <v>-2.5977433744424072E-2</v>
      </c>
      <c r="U46" s="7">
        <f ca="1">('Cotizaciones Semanal'!AN50/'Cotizaciones Semanal'!AN49-1)</f>
        <v>-1.7667844522968212E-2</v>
      </c>
      <c r="V46" s="7">
        <f ca="1">('Cotizaciones Semanal'!AP50/'Cotizaciones Semanal'!AP49-1)</f>
        <v>-3.0339622641509467E-2</v>
      </c>
      <c r="W46" s="7">
        <f ca="1">('Cotizaciones Semanal'!AR50/'Cotizaciones Semanal'!AR49-1)</f>
        <v>-2.6838349363946579E-2</v>
      </c>
      <c r="X46" s="7">
        <f ca="1">('Cotizaciones Semanal'!AT50/'Cotizaciones Semanal'!AT49-1)</f>
        <v>-2.9129540781357099E-2</v>
      </c>
      <c r="Y46" s="7">
        <f ca="1">('Cotizaciones Semanal'!AV50/'Cotizaciones Semanal'!AV49-1)</f>
        <v>-7.8515346181298185E-3</v>
      </c>
      <c r="Z46" s="7">
        <f ca="1">('Cotizaciones Semanal'!AX50/'Cotizaciones Semanal'!AX49-1)</f>
        <v>-4.3402242106345801E-2</v>
      </c>
      <c r="AA46" s="7">
        <f ca="1">('Cotizaciones Semanal'!AZ50/'Cotizaciones Semanal'!AZ49-1)</f>
        <v>-2.3641387780165779E-2</v>
      </c>
      <c r="AB46" s="7">
        <f ca="1">('Cotizaciones Semanal'!BB50/'Cotizaciones Semanal'!BB49-1)</f>
        <v>-2.2073921971252575E-2</v>
      </c>
      <c r="AC46" s="7">
        <f ca="1">('Cotizaciones Semanal'!BJ50/'Cotizaciones Semanal'!BJ49-1)</f>
        <v>-2.9268950633935864E-2</v>
      </c>
      <c r="AD46" s="7">
        <f ca="1">('Cotizaciones Semanal'!BD50/'Cotizaciones Semanal'!BD49-1)</f>
        <v>-4.5205251786604617E-2</v>
      </c>
      <c r="AE46" s="7">
        <f ca="1">('Cotizaciones Semanal'!BF50/'Cotizaciones Semanal'!BF49-1)</f>
        <v>-2.9555050341019795E-2</v>
      </c>
      <c r="AF46" s="7">
        <f ca="1">('Cotizaciones Semanal'!BH50/'Cotizaciones Semanal'!BH49-1)</f>
        <v>-4.3835335181192869E-2</v>
      </c>
      <c r="AG46" s="7">
        <f ca="1">('Cotizaciones Semanal'!BL50/'Cotizaciones Semanal'!BL49-1)</f>
        <v>-1.468428781204012E-3</v>
      </c>
      <c r="AH46" s="7">
        <f ca="1">('Cotizaciones Semanal'!BN50/'Cotizaciones Semanal'!BN49-1)</f>
        <v>-8.8126159554730021E-3</v>
      </c>
      <c r="AI46" s="7">
        <f ca="1">('Cotizaciones Semanal'!BP50/'Cotizaciones Semanal'!BP49-1)</f>
        <v>3.4455445544554486E-2</v>
      </c>
      <c r="AJ46" s="7">
        <f ca="1">('Cotizaciones Semanal'!BR50/'Cotizaciones Semanal'!BR49-1)</f>
        <v>-1.937150236762808E-2</v>
      </c>
      <c r="AK46" s="7">
        <f ca="1">('Cotizaciones Semanal'!BT50/'Cotizaciones Semanal'!BT49-1)</f>
        <v>-8.2258781680746962E-2</v>
      </c>
      <c r="AL46" s="7">
        <f ca="1">('Cotizaciones Semanal'!BV50/'Cotizaciones Semanal'!BV49-1)</f>
        <v>-1.9702323589249393E-2</v>
      </c>
      <c r="AM46" s="7">
        <f ca="1">('Cotizaciones Semanal'!BX50/'Cotizaciones Semanal'!BX49-1)</f>
        <v>4.9382716049384268E-3</v>
      </c>
      <c r="AN46" s="7">
        <f ca="1">('Cotizaciones Semanal'!BZ50/'Cotizaciones Semanal'!BZ49-1)</f>
        <v>-4.951016538502051E-3</v>
      </c>
      <c r="AO46" s="7">
        <f ca="1">('Cotizaciones Semanal'!CB50/'Cotizaciones Semanal'!CB49-1)</f>
        <v>9.4397450042909004E-3</v>
      </c>
      <c r="AP46" s="7">
        <f ca="1">('Cotizaciones Semanal'!CD50/'Cotizaciones Semanal'!CD49-1)</f>
        <v>2.1420664471887285E-3</v>
      </c>
      <c r="AQ46" s="7">
        <f ca="1">('Cotizaciones Semanal'!CF50/'Cotizaciones Semanal'!CF49-1)</f>
        <v>-1.5842155964160831E-2</v>
      </c>
      <c r="AR46" s="7">
        <f ca="1">('Cotizaciones Semanal'!CH50/'Cotizaciones Semanal'!CH49-1)</f>
        <v>2.200000000000002E-2</v>
      </c>
      <c r="AS46" s="7">
        <f ca="1">('Cotizaciones Semanal'!CJ50/'Cotizaciones Semanal'!CJ49-1)</f>
        <v>9.5196250732265675E-4</v>
      </c>
      <c r="AT46" s="7">
        <f ca="1">('Cotizaciones Semanal'!CL50/'Cotizaciones Semanal'!CL49-1)</f>
        <v>-2.9158779183687145E-2</v>
      </c>
      <c r="AU46" s="7">
        <f ca="1">('Cotizaciones Semanal'!CN50/'Cotizaciones Semanal'!CN49-1)</f>
        <v>-2.2185801087304058E-2</v>
      </c>
      <c r="AV46" s="7">
        <f ca="1">('Cotizaciones Semanal'!CP50/'Cotizaciones Semanal'!CP49-1)</f>
        <v>-4.2078364565587778E-2</v>
      </c>
      <c r="AW46" s="7">
        <f ca="1">('Cotizaciones Semanal'!CR50/'Cotizaciones Semanal'!CR49-1)</f>
        <v>-2.3937761819269987E-2</v>
      </c>
      <c r="AX46" s="7">
        <f ca="1">('Cotizaciones Semanal'!CT50/'Cotizaciones Semanal'!CT49-1)</f>
        <v>-5.5599682287529317E-3</v>
      </c>
      <c r="AY46" s="7">
        <f ca="1">('Cotizaciones Semanal'!CV50/'Cotizaciones Semanal'!CV49-1)</f>
        <v>-2.0300644820080982E-2</v>
      </c>
      <c r="AZ46" s="7">
        <f ca="1">('Cotizaciones Semanal'!CX50/'Cotizaciones Semanal'!CX49-1)</f>
        <v>-3.5543469963875696E-3</v>
      </c>
      <c r="BA46" s="7">
        <f ca="1">('Cotizaciones Semanal'!CZ50/'Cotizaciones Semanal'!CZ49-1)</f>
        <v>0.19779643231899269</v>
      </c>
    </row>
    <row r="47" spans="1:53" x14ac:dyDescent="0.25">
      <c r="A47" vm="2649">
        <f ca="1">'Cotizaciones Semanal'!A51</f>
        <v>44914</v>
      </c>
      <c r="B47" s="7">
        <f ca="1">('Cotizaciones Semanal'!B51/'Cotizaciones Semanal'!B50-1)</f>
        <v>-5.0310989948854079E-3</v>
      </c>
      <c r="C47" s="7">
        <f ca="1">('Cotizaciones Semanal'!D51/'Cotizaciones Semanal'!D50-1)</f>
        <v>4.2057109127129344E-3</v>
      </c>
      <c r="D47" s="7">
        <f ca="1">('Cotizaciones Semanal'!F51/'Cotizaciones Semanal'!F50-1)</f>
        <v>6.1010215664016876E-3</v>
      </c>
      <c r="E47" s="7">
        <f ca="1">('Cotizaciones Semanal'!H51/'Cotizaciones Semanal'!H50-1)</f>
        <v>4.2746460058777913E-3</v>
      </c>
      <c r="F47" s="7">
        <f ca="1">('Cotizaciones Semanal'!J51/'Cotizaciones Semanal'!J50-1)</f>
        <v>-2.2591779102604459E-2</v>
      </c>
      <c r="G47" s="7">
        <f ca="1">('Cotizaciones Semanal'!L51/'Cotizaciones Semanal'!L50-1)</f>
        <v>2.9561671763507213E-3</v>
      </c>
      <c r="H47" s="7">
        <f ca="1">('Cotizaciones Semanal'!N51/'Cotizaciones Semanal'!N50-1)</f>
        <v>3.2005689900426848E-2</v>
      </c>
      <c r="I47" s="7">
        <f ca="1">('Cotizaciones Semanal'!P51/'Cotizaciones Semanal'!P50-1)</f>
        <v>-5.202913631633721E-3</v>
      </c>
      <c r="J47" s="7">
        <f ca="1">('Cotizaciones Semanal'!R51/'Cotizaciones Semanal'!R50-1)</f>
        <v>-7.0814365199798335E-3</v>
      </c>
      <c r="K47" s="7">
        <f ca="1">('Cotizaciones Semanal'!T51/'Cotizaciones Semanal'!T50-1)</f>
        <v>-3.3455305802404522E-2</v>
      </c>
      <c r="L47" s="7">
        <f ca="1">('Cotizaciones Semanal'!V51/'Cotizaciones Semanal'!V50-1)</f>
        <v>-1.1200000000000099E-2</v>
      </c>
      <c r="M47" s="7">
        <f ca="1">('Cotizaciones Semanal'!X51/'Cotizaciones Semanal'!X50-1)</f>
        <v>7.4183976261128493E-3</v>
      </c>
      <c r="N47" s="7">
        <f ca="1">('Cotizaciones Semanal'!Z51/'Cotizaciones Semanal'!Z50-1)</f>
        <v>-1.3803680981595012E-2</v>
      </c>
      <c r="O47" s="7">
        <f ca="1">('Cotizaciones Semanal'!AB51/'Cotizaciones Semanal'!AB50-1)</f>
        <v>4.2092603728202116E-2</v>
      </c>
      <c r="P47" s="7">
        <f ca="1">('Cotizaciones Semanal'!AD51/'Cotizaciones Semanal'!AD50-1)</f>
        <v>3.104977821586985E-2</v>
      </c>
      <c r="Q47" s="7">
        <f ca="1">('Cotizaciones Semanal'!AF51/'Cotizaciones Semanal'!AF50-1)</f>
        <v>5.4789678331566005E-3</v>
      </c>
      <c r="R47" s="7">
        <f ca="1">('Cotizaciones Semanal'!AH51/'Cotizaciones Semanal'!AH50-1)</f>
        <v>4.5889101338432159E-3</v>
      </c>
      <c r="S47" s="7">
        <f ca="1">('Cotizaciones Semanal'!AJ51/'Cotizaciones Semanal'!AJ50-1)</f>
        <v>-4.6288054121418343E-3</v>
      </c>
      <c r="T47" s="7">
        <f ca="1">('Cotizaciones Semanal'!AL51/'Cotizaciones Semanal'!AL50-1)</f>
        <v>7.4084051724139233E-3</v>
      </c>
      <c r="U47" s="7">
        <f ca="1">('Cotizaciones Semanal'!AN51/'Cotizaciones Semanal'!AN50-1)</f>
        <v>-2.9976019184652092E-3</v>
      </c>
      <c r="V47" s="7">
        <f ca="1">('Cotizaciones Semanal'!AP51/'Cotizaciones Semanal'!AP50-1)</f>
        <v>-3.2689912826898704E-3</v>
      </c>
      <c r="W47" s="7">
        <f ca="1">('Cotizaciones Semanal'!AR51/'Cotizaciones Semanal'!AR50-1)</f>
        <v>1.8970189701897011E-2</v>
      </c>
      <c r="X47" s="7">
        <f ca="1">('Cotizaciones Semanal'!AT51/'Cotizaciones Semanal'!AT50-1)</f>
        <v>-3.0003529827037356E-3</v>
      </c>
      <c r="Y47" s="7">
        <f ca="1">('Cotizaciones Semanal'!AV51/'Cotizaciones Semanal'!AV50-1)</f>
        <v>2.7769784172662071E-2</v>
      </c>
      <c r="Z47" s="7">
        <f ca="1">('Cotizaciones Semanal'!AX51/'Cotizaciones Semanal'!AX50-1)</f>
        <v>-1.2901838511988339E-3</v>
      </c>
      <c r="AA47" s="7">
        <f ca="1">('Cotizaciones Semanal'!AZ51/'Cotizaciones Semanal'!AZ50-1)</f>
        <v>-2.1540880503144733E-2</v>
      </c>
      <c r="AB47" s="7">
        <f ca="1">('Cotizaciones Semanal'!BB51/'Cotizaciones Semanal'!BB50-1)</f>
        <v>8.9238845144357093E-3</v>
      </c>
      <c r="AC47" s="7">
        <f ca="1">('Cotizaciones Semanal'!BJ51/'Cotizaciones Semanal'!BJ50-1)</f>
        <v>7.7810198693899491E-3</v>
      </c>
      <c r="AD47" s="7">
        <f ca="1">('Cotizaciones Semanal'!BD51/'Cotizaciones Semanal'!BD50-1)</f>
        <v>-2.52393385552655E-2</v>
      </c>
      <c r="AE47" s="7">
        <f ca="1">('Cotizaciones Semanal'!BF51/'Cotizaciones Semanal'!BF50-1)</f>
        <v>-4.0160642570280514E-3</v>
      </c>
      <c r="AF47" s="7">
        <f ca="1">('Cotizaciones Semanal'!BH51/'Cotizaciones Semanal'!BH50-1)</f>
        <v>-1.1917543482928949E-2</v>
      </c>
      <c r="AG47" s="7">
        <f ca="1">('Cotizaciones Semanal'!BL51/'Cotizaciones Semanal'!BL50-1)</f>
        <v>3.2352941176470029E-3</v>
      </c>
      <c r="AH47" s="7">
        <f ca="1">('Cotizaciones Semanal'!BN51/'Cotizaciones Semanal'!BN50-1)</f>
        <v>2.2461394478240582E-2</v>
      </c>
      <c r="AI47" s="7">
        <f ca="1">('Cotizaciones Semanal'!BP51/'Cotizaciones Semanal'!BP50-1)</f>
        <v>6.5084226646248133E-2</v>
      </c>
      <c r="AJ47" s="7">
        <f ca="1">('Cotizaciones Semanal'!BR51/'Cotizaciones Semanal'!BR50-1)</f>
        <v>1.2291483757681965E-2</v>
      </c>
      <c r="AK47" s="7">
        <f ca="1">('Cotizaciones Semanal'!BT51/'Cotizaciones Semanal'!BT50-1)</f>
        <v>-5.8260658914728758E-2</v>
      </c>
      <c r="AL47" s="7">
        <f ca="1">('Cotizaciones Semanal'!BV51/'Cotizaciones Semanal'!BV50-1)</f>
        <v>4.1507373020206462E-3</v>
      </c>
      <c r="AM47" s="7">
        <f ca="1">('Cotizaciones Semanal'!BX51/'Cotizaciones Semanal'!BX50-1)</f>
        <v>3.0240030240029636E-3</v>
      </c>
      <c r="AN47" s="7">
        <f ca="1">('Cotizaciones Semanal'!BZ51/'Cotizaciones Semanal'!BZ50-1)</f>
        <v>-2.9642176582680424E-3</v>
      </c>
      <c r="AO47" s="7">
        <f ca="1">('Cotizaciones Semanal'!CB51/'Cotizaciones Semanal'!CB50-1)</f>
        <v>6.8010687393733615E-3</v>
      </c>
      <c r="AP47" s="7">
        <f ca="1">('Cotizaciones Semanal'!CD51/'Cotizaciones Semanal'!CD50-1)</f>
        <v>2.4674355884548582E-3</v>
      </c>
      <c r="AQ47" s="7">
        <f ca="1">('Cotizaciones Semanal'!CF51/'Cotizaciones Semanal'!CF50-1)</f>
        <v>-1.3767707065007739E-3</v>
      </c>
      <c r="AR47" s="7">
        <f ca="1">('Cotizaciones Semanal'!CH51/'Cotizaciones Semanal'!CH50-1)</f>
        <v>8.4148727984344474E-2</v>
      </c>
      <c r="AS47" s="7">
        <f ca="1">('Cotizaciones Semanal'!CJ51/'Cotizaciones Semanal'!CJ50-1)</f>
        <v>-2.8531714097593142E-2</v>
      </c>
      <c r="AT47" s="7">
        <f ca="1">('Cotizaciones Semanal'!CL51/'Cotizaciones Semanal'!CL50-1)</f>
        <v>-1.0741285533472422E-2</v>
      </c>
      <c r="AU47" s="7">
        <f ca="1">('Cotizaciones Semanal'!CN51/'Cotizaciones Semanal'!CN50-1)</f>
        <v>-1.5780221577204601E-2</v>
      </c>
      <c r="AV47" s="7">
        <f ca="1">('Cotizaciones Semanal'!CP51/'Cotizaciones Semanal'!CP50-1)</f>
        <v>-5.4419349101901826E-3</v>
      </c>
      <c r="AW47" s="7">
        <f ca="1">('Cotizaciones Semanal'!CR51/'Cotizaciones Semanal'!CR50-1)</f>
        <v>-1.4561618638871732E-2</v>
      </c>
      <c r="AX47" s="7">
        <f ca="1">('Cotizaciones Semanal'!CT51/'Cotizaciones Semanal'!CT50-1)</f>
        <v>-6.718661905656842E-3</v>
      </c>
      <c r="AY47" s="7">
        <f ca="1">('Cotizaciones Semanal'!CV51/'Cotizaciones Semanal'!CV50-1)</f>
        <v>3.944936984823233E-4</v>
      </c>
      <c r="AZ47" s="7">
        <f ca="1">('Cotizaciones Semanal'!CX51/'Cotizaciones Semanal'!CX50-1)</f>
        <v>3.4777188584209195E-2</v>
      </c>
      <c r="BA47" s="7">
        <f ca="1">('Cotizaciones Semanal'!CZ51/'Cotizaciones Semanal'!CZ50-1)</f>
        <v>-9.1984231274637729E-3</v>
      </c>
    </row>
    <row r="48" spans="1:53" x14ac:dyDescent="0.25">
      <c r="A48" vm="2696">
        <f ca="1">'Cotizaciones Semanal'!A52</f>
        <v>44922</v>
      </c>
      <c r="B48" s="7">
        <f ca="1">('Cotizaciones Semanal'!B52/'Cotizaciones Semanal'!B51-1)</f>
        <v>7.2349112236158586E-3</v>
      </c>
      <c r="C48" s="7">
        <f ca="1">('Cotizaciones Semanal'!D52/'Cotizaciones Semanal'!D51-1)</f>
        <v>-1.8368846436443986E-3</v>
      </c>
      <c r="D48" s="7">
        <f ca="1">('Cotizaciones Semanal'!F52/'Cotizaciones Semanal'!F51-1)</f>
        <v>-5.7819771541389731E-3</v>
      </c>
      <c r="E48" s="7">
        <f ca="1">('Cotizaciones Semanal'!H52/'Cotizaciones Semanal'!H51-1)</f>
        <v>-8.379888268156499E-3</v>
      </c>
      <c r="F48" s="7">
        <f ca="1">('Cotizaciones Semanal'!J52/'Cotizaciones Semanal'!J51-1)</f>
        <v>-1.2841091492776791E-3</v>
      </c>
      <c r="G48" s="7">
        <f ca="1">('Cotizaciones Semanal'!L52/'Cotizaciones Semanal'!L51-1)</f>
        <v>-1.8294542128265423E-3</v>
      </c>
      <c r="H48" s="7">
        <f ca="1">('Cotizaciones Semanal'!N52/'Cotizaciones Semanal'!N51-1)</f>
        <v>4.7093958189754481E-3</v>
      </c>
      <c r="I48" s="7">
        <f ca="1">('Cotizaciones Semanal'!P52/'Cotizaciones Semanal'!P51-1)</f>
        <v>3.9748953974896306E-3</v>
      </c>
      <c r="J48" s="7">
        <f ca="1">('Cotizaciones Semanal'!R52/'Cotizaciones Semanal'!R51-1)</f>
        <v>-1.0697911360162848E-2</v>
      </c>
      <c r="K48" s="7">
        <f ca="1">('Cotizaciones Semanal'!T52/'Cotizaciones Semanal'!T51-1)</f>
        <v>-2.0860696901801035E-3</v>
      </c>
      <c r="L48" s="7">
        <f ca="1">('Cotizaciones Semanal'!V52/'Cotizaciones Semanal'!V51-1)</f>
        <v>-4.04530744336562E-3</v>
      </c>
      <c r="M48" s="7">
        <f ca="1">('Cotizaciones Semanal'!X52/'Cotizaciones Semanal'!X51-1)</f>
        <v>7.3637702503681624E-3</v>
      </c>
      <c r="N48" s="7">
        <f ca="1">('Cotizaciones Semanal'!Z52/'Cotizaciones Semanal'!Z51-1)</f>
        <v>6.5318818040434046E-3</v>
      </c>
      <c r="O48" s="7">
        <f ca="1">('Cotizaciones Semanal'!AB52/'Cotizaciones Semanal'!AB51-1)</f>
        <v>-1.8753606462782457E-3</v>
      </c>
      <c r="P48" s="7">
        <f ca="1">('Cotizaciones Semanal'!AD52/'Cotizaciones Semanal'!AD51-1)</f>
        <v>-7.0108349267048453E-3</v>
      </c>
      <c r="Q48" s="7">
        <f ca="1">('Cotizaciones Semanal'!AF52/'Cotizaciones Semanal'!AF51-1)</f>
        <v>-4.3944454209878803E-3</v>
      </c>
      <c r="R48" s="7">
        <f ca="1">('Cotizaciones Semanal'!AH52/'Cotizaciones Semanal'!AH51-1)</f>
        <v>1.1419870574800317E-3</v>
      </c>
      <c r="S48" s="7">
        <f ca="1">('Cotizaciones Semanal'!AJ52/'Cotizaciones Semanal'!AJ51-1)</f>
        <v>4.6503308889287442E-3</v>
      </c>
      <c r="T48" s="7">
        <f ca="1">('Cotizaciones Semanal'!AL52/'Cotizaciones Semanal'!AL51-1)</f>
        <v>-4.4123545928601571E-3</v>
      </c>
      <c r="U48" s="7">
        <f ca="1">('Cotizaciones Semanal'!AN52/'Cotizaciones Semanal'!AN51-1)</f>
        <v>-3.0066145520146748E-4</v>
      </c>
      <c r="V48" s="7">
        <f ca="1">('Cotizaciones Semanal'!AP52/'Cotizaciones Semanal'!AP51-1)</f>
        <v>1.405591129158168E-3</v>
      </c>
      <c r="W48" s="7">
        <f ca="1">('Cotizaciones Semanal'!AR52/'Cotizaciones Semanal'!AR51-1)</f>
        <v>-4.3804755944931717E-3</v>
      </c>
      <c r="X48" s="7">
        <f ca="1">('Cotizaciones Semanal'!AT52/'Cotizaciones Semanal'!AT51-1)</f>
        <v>-5.6647194193663042E-3</v>
      </c>
      <c r="Y48" s="7">
        <f ca="1">('Cotizaciones Semanal'!AV52/'Cotizaciones Semanal'!AV51-1)</f>
        <v>-1.2179756404872011E-2</v>
      </c>
      <c r="Z48" s="7">
        <f ca="1">('Cotizaciones Semanal'!AX52/'Cotizaciones Semanal'!AX51-1)</f>
        <v>9.3659166756379086E-3</v>
      </c>
      <c r="AA48" s="7">
        <f ca="1">('Cotizaciones Semanal'!AZ52/'Cotizaciones Semanal'!AZ51-1)</f>
        <v>1.2373453318335281E-2</v>
      </c>
      <c r="AB48" s="7">
        <f ca="1">('Cotizaciones Semanal'!BB52/'Cotizaciones Semanal'!BB51-1)</f>
        <v>7.2840790842871872E-3</v>
      </c>
      <c r="AC48" s="7">
        <f ca="1">('Cotizaciones Semanal'!BJ52/'Cotizaciones Semanal'!BJ51-1)</f>
        <v>-6.8936991589685359E-4</v>
      </c>
      <c r="AD48" s="7">
        <f ca="1">('Cotizaciones Semanal'!BD52/'Cotizaciones Semanal'!BD51-1)</f>
        <v>-5.5357142857143105E-3</v>
      </c>
      <c r="AE48" s="7">
        <f ca="1">('Cotizaciones Semanal'!BF52/'Cotizaciones Semanal'!BF51-1)</f>
        <v>1.7921146953405742E-3</v>
      </c>
      <c r="AF48" s="7">
        <f ca="1">('Cotizaciones Semanal'!BH52/'Cotizaciones Semanal'!BH51-1)</f>
        <v>-1.1735303705313394E-2</v>
      </c>
      <c r="AG48" s="7">
        <f ca="1">('Cotizaciones Semanal'!BL52/'Cotizaciones Semanal'!BL51-1)</f>
        <v>1.4072119613016909E-2</v>
      </c>
      <c r="AH48" s="7">
        <f ca="1">('Cotizaciones Semanal'!BN52/'Cotizaciones Semanal'!BN51-1)</f>
        <v>7.7803203661326314E-3</v>
      </c>
      <c r="AI48" s="7">
        <f ca="1">('Cotizaciones Semanal'!BP52/'Cotizaciones Semanal'!BP51-1)</f>
        <v>1.6534867002156783E-2</v>
      </c>
      <c r="AJ48" s="7">
        <f ca="1">('Cotizaciones Semanal'!BR52/'Cotizaciones Semanal'!BR51-1)</f>
        <v>1.3009540329576019E-3</v>
      </c>
      <c r="AK48" s="7">
        <f ca="1">('Cotizaciones Semanal'!BT52/'Cotizaciones Semanal'!BT51-1)</f>
        <v>-2.0450160771704251E-2</v>
      </c>
      <c r="AL48" s="7">
        <f ca="1">('Cotizaciones Semanal'!BV52/'Cotizaciones Semanal'!BV51-1)</f>
        <v>8.8110518873054655E-3</v>
      </c>
      <c r="AM48" s="7">
        <f ca="1">('Cotizaciones Semanal'!BX52/'Cotizaciones Semanal'!BX51-1)</f>
        <v>8.2909364989638412E-3</v>
      </c>
      <c r="AN48" s="7">
        <f ca="1">('Cotizaciones Semanal'!BZ52/'Cotizaciones Semanal'!BZ51-1)</f>
        <v>-8.1758335102993795E-3</v>
      </c>
      <c r="AO48" s="7">
        <f ca="1">('Cotizaciones Semanal'!CB52/'Cotizaciones Semanal'!CB51-1)</f>
        <v>-3.1363088057900779E-3</v>
      </c>
      <c r="AP48" s="7">
        <f ca="1">('Cotizaciones Semanal'!CD52/'Cotizaciones Semanal'!CD51-1)</f>
        <v>-1.2993703491700148E-2</v>
      </c>
      <c r="AQ48" s="7">
        <f ca="1">('Cotizaciones Semanal'!CF52/'Cotizaciones Semanal'!CF51-1)</f>
        <v>-1.4100130134916844E-2</v>
      </c>
      <c r="AR48" s="7">
        <f ca="1">('Cotizaciones Semanal'!CH52/'Cotizaciones Semanal'!CH51-1)</f>
        <v>4.6931407942238268E-2</v>
      </c>
      <c r="AS48" s="7">
        <f ca="1">('Cotizaciones Semanal'!CJ52/'Cotizaciones Semanal'!CJ51-1)</f>
        <v>-1.2651555086979238E-2</v>
      </c>
      <c r="AT48" s="7">
        <f ca="1">('Cotizaciones Semanal'!CL52/'Cotizaciones Semanal'!CL51-1)</f>
        <v>-7.5382966215983283E-3</v>
      </c>
      <c r="AU48" s="7">
        <f ca="1">('Cotizaciones Semanal'!CN52/'Cotizaciones Semanal'!CN51-1)</f>
        <v>-8.5981308411214874E-3</v>
      </c>
      <c r="AV48" s="7">
        <f ca="1">('Cotizaciones Semanal'!CP52/'Cotizaciones Semanal'!CP51-1)</f>
        <v>-5.5432372505543892E-3</v>
      </c>
      <c r="AW48" s="7">
        <f ca="1">('Cotizaciones Semanal'!CR52/'Cotizaciones Semanal'!CR51-1)</f>
        <v>-1.3532431171255355E-2</v>
      </c>
      <c r="AX48" s="7">
        <f ca="1">('Cotizaciones Semanal'!CT52/'Cotizaciones Semanal'!CT51-1)</f>
        <v>-1.3244406603282632E-2</v>
      </c>
      <c r="AY48" s="7">
        <f ca="1">('Cotizaciones Semanal'!CV52/'Cotizaciones Semanal'!CV51-1)</f>
        <v>9.5263791457389502E-3</v>
      </c>
      <c r="AZ48" s="7">
        <f ca="1">('Cotizaciones Semanal'!CX52/'Cotizaciones Semanal'!CX51-1)</f>
        <v>-1.3671517850419979E-2</v>
      </c>
      <c r="BA48" s="7">
        <f ca="1">('Cotizaciones Semanal'!CZ52/'Cotizaciones Semanal'!CZ51-1)</f>
        <v>-7.7365163572060136E-2</v>
      </c>
    </row>
    <row r="49" spans="1:53" x14ac:dyDescent="0.25">
      <c r="A49" vm="2749">
        <f ca="1">'Cotizaciones Semanal'!A53</f>
        <v>44929</v>
      </c>
      <c r="B49" s="7">
        <f ca="1">('Cotizaciones Semanal'!B53/'Cotizaciones Semanal'!B52-1)</f>
        <v>4.119593187109416E-2</v>
      </c>
      <c r="C49" s="7">
        <f ca="1">('Cotizaciones Semanal'!D53/'Cotizaciones Semanal'!D52-1)</f>
        <v>-1.3249907986750964E-3</v>
      </c>
      <c r="D49" s="7">
        <f ca="1">('Cotizaciones Semanal'!F53/'Cotizaciones Semanal'!F52-1)</f>
        <v>7.0921985815601829E-3</v>
      </c>
      <c r="E49" s="7">
        <f ca="1">('Cotizaciones Semanal'!H53/'Cotizaciones Semanal'!H52-1)</f>
        <v>1.6498993963782738E-2</v>
      </c>
      <c r="F49" s="7">
        <f ca="1">('Cotizaciones Semanal'!J53/'Cotizaciones Semanal'!J52-1)</f>
        <v>2.3304403728705569E-3</v>
      </c>
      <c r="G49" s="7">
        <f ca="1">('Cotizaciones Semanal'!L53/'Cotizaciones Semanal'!L52-1)</f>
        <v>2.7492108746563604E-2</v>
      </c>
      <c r="H49" s="7">
        <f ca="1">('Cotizaciones Semanal'!N53/'Cotizaciones Semanal'!N52-1)</f>
        <v>1.0289242025838252E-3</v>
      </c>
      <c r="I49" s="7">
        <f ca="1">('Cotizaciones Semanal'!P53/'Cotizaciones Semanal'!P52-1)</f>
        <v>5.0218795582412934E-2</v>
      </c>
      <c r="J49" s="7">
        <f ca="1">('Cotizaciones Semanal'!R53/'Cotizaciones Semanal'!R52-1)</f>
        <v>3.4629248197734164E-2</v>
      </c>
      <c r="K49" s="7">
        <f ca="1">('Cotizaciones Semanal'!T53/'Cotizaciones Semanal'!T52-1)</f>
        <v>2.2530195106844175E-2</v>
      </c>
      <c r="L49" s="7">
        <f ca="1">('Cotizaciones Semanal'!V53/'Cotizaciones Semanal'!V52-1)</f>
        <v>2.5724343352288237E-2</v>
      </c>
      <c r="M49" s="7">
        <f ca="1">('Cotizaciones Semanal'!X53/'Cotizaciones Semanal'!X52-1)</f>
        <v>3.4502923976608146E-2</v>
      </c>
      <c r="N49" s="7">
        <f ca="1">('Cotizaciones Semanal'!Z53/'Cotizaciones Semanal'!Z52-1)</f>
        <v>7.2723526988051068E-2</v>
      </c>
      <c r="O49" s="7">
        <f ca="1">('Cotizaciones Semanal'!AB53/'Cotizaciones Semanal'!AB52-1)</f>
        <v>7.6889723948547539E-2</v>
      </c>
      <c r="P49" s="7">
        <f ca="1">('Cotizaciones Semanal'!AD53/'Cotizaciones Semanal'!AD52-1)</f>
        <v>1.0109114249037265E-2</v>
      </c>
      <c r="Q49" s="7">
        <f ca="1">('Cotizaciones Semanal'!AF53/'Cotizaciones Semanal'!AF52-1)</f>
        <v>2.2245762711864403E-2</v>
      </c>
      <c r="R49" s="7">
        <f ca="1">('Cotizaciones Semanal'!AH53/'Cotizaciones Semanal'!AH52-1)</f>
        <v>4.3155893536121592E-2</v>
      </c>
      <c r="S49" s="7">
        <f ca="1">('Cotizaciones Semanal'!AJ53/'Cotizaciones Semanal'!AJ52-1)</f>
        <v>2.4924336834609262E-2</v>
      </c>
      <c r="T49" s="7">
        <f ca="1">('Cotizaciones Semanal'!AL53/'Cotizaciones Semanal'!AL52-1)</f>
        <v>2.3233951114692397E-2</v>
      </c>
      <c r="U49" s="7">
        <f ca="1">('Cotizaciones Semanal'!AN53/'Cotizaciones Semanal'!AN52-1)</f>
        <v>1.834586466165411E-2</v>
      </c>
      <c r="V49" s="7">
        <f ca="1">('Cotizaciones Semanal'!AP53/'Cotizaciones Semanal'!AP52-1)</f>
        <v>3.2907049282595136E-2</v>
      </c>
      <c r="W49" s="7">
        <f ca="1">('Cotizaciones Semanal'!AR53/'Cotizaciones Semanal'!AR52-1)</f>
        <v>3.0169704588309365E-2</v>
      </c>
      <c r="X49" s="7">
        <f ca="1">('Cotizaciones Semanal'!AT53/'Cotizaciones Semanal'!AT52-1)</f>
        <v>2.759480149546012E-2</v>
      </c>
      <c r="Y49" s="7">
        <f ca="1">('Cotizaciones Semanal'!AV53/'Cotizaciones Semanal'!AV52-1)</f>
        <v>-1.1763038548752824E-2</v>
      </c>
      <c r="Z49" s="7">
        <f ca="1">('Cotizaciones Semanal'!AX53/'Cotizaciones Semanal'!AX52-1)</f>
        <v>4.7568259385665446E-2</v>
      </c>
      <c r="AA49" s="7">
        <f ca="1">('Cotizaciones Semanal'!AZ53/'Cotizaciones Semanal'!AZ52-1)</f>
        <v>4.1269841269841345E-2</v>
      </c>
      <c r="AB49" s="7">
        <f ca="1">('Cotizaciones Semanal'!BB53/'Cotizaciones Semanal'!BB52-1)</f>
        <v>0.10829889807162552</v>
      </c>
      <c r="AC49" s="7">
        <f ca="1">('Cotizaciones Semanal'!BJ53/'Cotizaciones Semanal'!BJ52-1)</f>
        <v>1.6280353200882836E-2</v>
      </c>
      <c r="AD49" s="7">
        <f ca="1">('Cotizaciones Semanal'!BD53/'Cotizaciones Semanal'!BD52-1)</f>
        <v>5.8179206320703836E-2</v>
      </c>
      <c r="AE49" s="7">
        <f ca="1">('Cotizaciones Semanal'!BF53/'Cotizaciones Semanal'!BF52-1)</f>
        <v>3.8908765652951649E-2</v>
      </c>
      <c r="AF49" s="7">
        <f ca="1">('Cotizaciones Semanal'!BH53/'Cotizaciones Semanal'!BH52-1)</f>
        <v>6.7289719626168143E-2</v>
      </c>
      <c r="AG49" s="7">
        <f ca="1">('Cotizaciones Semanal'!BL53/'Cotizaciones Semanal'!BL52-1)</f>
        <v>2.4284475281873164E-2</v>
      </c>
      <c r="AH49" s="7">
        <f ca="1">('Cotizaciones Semanal'!BN53/'Cotizaciones Semanal'!BN52-1)</f>
        <v>-4.5413260672115818E-3</v>
      </c>
      <c r="AI49" s="7">
        <f ca="1">('Cotizaciones Semanal'!BP53/'Cotizaciones Semanal'!BP52-1)</f>
        <v>-8.6987270155587049E-2</v>
      </c>
      <c r="AJ49" s="7">
        <f ca="1">('Cotizaciones Semanal'!BR53/'Cotizaciones Semanal'!BR52-1)</f>
        <v>3.0316154179298449E-2</v>
      </c>
      <c r="AK49" s="7">
        <f ca="1">('Cotizaciones Semanal'!BT53/'Cotizaciones Semanal'!BT52-1)</f>
        <v>8.4427521008403561E-2</v>
      </c>
      <c r="AL49" s="7">
        <f ca="1">('Cotizaciones Semanal'!BV53/'Cotizaciones Semanal'!BV52-1)</f>
        <v>2.4369204226870833E-2</v>
      </c>
      <c r="AM49" s="7">
        <f ca="1">('Cotizaciones Semanal'!BX53/'Cotizaciones Semanal'!BX52-1)</f>
        <v>-5.4195477480845078E-3</v>
      </c>
      <c r="AN49" s="7">
        <f ca="1">('Cotizaciones Semanal'!BZ53/'Cotizaciones Semanal'!BZ52-1)</f>
        <v>5.4598008778503626E-3</v>
      </c>
      <c r="AO49" s="7">
        <f ca="1">('Cotizaciones Semanal'!CB53/'Cotizaciones Semanal'!CB52-1)</f>
        <v>3.6302032913848592E-4</v>
      </c>
      <c r="AP49" s="7">
        <f ca="1">('Cotizaciones Semanal'!CD53/'Cotizaciones Semanal'!CD52-1)</f>
        <v>-8.7281795511221505E-3</v>
      </c>
      <c r="AQ49" s="7">
        <f ca="1">('Cotizaciones Semanal'!CF53/'Cotizaciones Semanal'!CF52-1)</f>
        <v>2.1468064248548302E-2</v>
      </c>
      <c r="AR49" s="7">
        <f ca="1">('Cotizaciones Semanal'!CH53/'Cotizaciones Semanal'!CH52-1)</f>
        <v>-6.2068965517192431E-5</v>
      </c>
      <c r="AS49" s="7">
        <f ca="1">('Cotizaciones Semanal'!CJ53/'Cotizaciones Semanal'!CJ52-1)</f>
        <v>7.3220959499655791E-3</v>
      </c>
      <c r="AT49" s="7">
        <f ca="1">('Cotizaciones Semanal'!CL53/'Cotizaciones Semanal'!CL52-1)</f>
        <v>1.5574370231002499E-2</v>
      </c>
      <c r="AU49" s="7">
        <f ca="1">('Cotizaciones Semanal'!CN53/'Cotizaciones Semanal'!CN52-1)</f>
        <v>1.44963968493379E-2</v>
      </c>
      <c r="AV49" s="7">
        <f ca="1">('Cotizaciones Semanal'!CP53/'Cotizaciones Semanal'!CP52-1)</f>
        <v>1.6147013341964334E-2</v>
      </c>
      <c r="AW49" s="7">
        <f ca="1">('Cotizaciones Semanal'!CR53/'Cotizaciones Semanal'!CR52-1)</f>
        <v>2.6411226742352634E-2</v>
      </c>
      <c r="AX49" s="7">
        <f ca="1">('Cotizaciones Semanal'!CT53/'Cotizaciones Semanal'!CT52-1)</f>
        <v>2.5118642442836014E-2</v>
      </c>
      <c r="AY49" s="7">
        <f ca="1">('Cotizaciones Semanal'!CV53/'Cotizaciones Semanal'!CV52-1)</f>
        <v>1.5234061799716425E-2</v>
      </c>
      <c r="AZ49" s="7">
        <f ca="1">('Cotizaciones Semanal'!CX53/'Cotizaciones Semanal'!CX52-1)</f>
        <v>-2.6308800435197677E-2</v>
      </c>
      <c r="BA49" s="7">
        <f ca="1">('Cotizaciones Semanal'!CZ53/'Cotizaciones Semanal'!CZ52-1)</f>
        <v>3.8332534738859669E-2</v>
      </c>
    </row>
    <row r="50" spans="1:53" x14ac:dyDescent="0.25">
      <c r="A50" vm="2800">
        <f ca="1">'Cotizaciones Semanal'!A54</f>
        <v>44935</v>
      </c>
      <c r="B50" s="7">
        <f ca="1">('Cotizaciones Semanal'!B54/'Cotizaciones Semanal'!B53-1)</f>
        <v>2.9159017087982075E-2</v>
      </c>
      <c r="C50" s="7">
        <f ca="1">('Cotizaciones Semanal'!D54/'Cotizaciones Semanal'!D53-1)</f>
        <v>-1.6215817793174825E-3</v>
      </c>
      <c r="D50" s="7">
        <f ca="1">('Cotizaciones Semanal'!F54/'Cotizaciones Semanal'!F53-1)</f>
        <v>4.6478873239437224E-3</v>
      </c>
      <c r="E50" s="7">
        <f ca="1">('Cotizaciones Semanal'!H54/'Cotizaciones Semanal'!H53-1)</f>
        <v>-1.3723937714436585E-2</v>
      </c>
      <c r="F50" s="7">
        <f ca="1">('Cotizaciones Semanal'!J54/'Cotizaciones Semanal'!J53-1)</f>
        <v>4.617974825623361E-2</v>
      </c>
      <c r="G50" s="7">
        <f ca="1">('Cotizaciones Semanal'!L54/'Cotizaciones Semanal'!L53-1)</f>
        <v>1.5360221979982214E-2</v>
      </c>
      <c r="H50" s="7">
        <f ca="1">('Cotizaciones Semanal'!N54/'Cotizaciones Semanal'!N53-1)</f>
        <v>2.7295568752855104E-2</v>
      </c>
      <c r="I50" s="7">
        <f ca="1">('Cotizaciones Semanal'!P54/'Cotizaciones Semanal'!P53-1)</f>
        <v>3.8690476190476275E-2</v>
      </c>
      <c r="J50" s="7">
        <f ca="1">('Cotizaciones Semanal'!R54/'Cotizaciones Semanal'!R53-1)</f>
        <v>4.2553191489361764E-2</v>
      </c>
      <c r="K50" s="7">
        <f ca="1">('Cotizaciones Semanal'!T54/'Cotizaciones Semanal'!T53-1)</f>
        <v>5.7772393427727664E-2</v>
      </c>
      <c r="L50" s="7">
        <f ca="1">('Cotizaciones Semanal'!V54/'Cotizaciones Semanal'!V53-1)</f>
        <v>4.4350580781415072E-2</v>
      </c>
      <c r="M50" s="7">
        <f ca="1">('Cotizaciones Semanal'!X54/'Cotizaciones Semanal'!X53-1)</f>
        <v>2.0915771622385337E-2</v>
      </c>
      <c r="N50" s="7">
        <f ca="1">('Cotizaciones Semanal'!Z54/'Cotizaciones Semanal'!Z53-1)</f>
        <v>2.1317457269060869E-2</v>
      </c>
      <c r="O50" s="7">
        <f ca="1">('Cotizaciones Semanal'!AB54/'Cotizaciones Semanal'!AB53-1)</f>
        <v>2.093678700845536E-2</v>
      </c>
      <c r="P50" s="7">
        <f ca="1">('Cotizaciones Semanal'!AD54/'Cotizaciones Semanal'!AD53-1)</f>
        <v>5.5599682287529761E-2</v>
      </c>
      <c r="Q50" s="7">
        <f ca="1">('Cotizaciones Semanal'!AF54/'Cotizaciones Semanal'!AF53-1)</f>
        <v>3.2124352331606154E-2</v>
      </c>
      <c r="R50" s="7">
        <f ca="1">('Cotizaciones Semanal'!AH54/'Cotizaciones Semanal'!AH53-1)</f>
        <v>4.2646254784035165E-2</v>
      </c>
      <c r="S50" s="7">
        <f ca="1">('Cotizaciones Semanal'!AJ54/'Cotizaciones Semanal'!AJ53-1)</f>
        <v>4.064616988014591E-2</v>
      </c>
      <c r="T50" s="7">
        <f ca="1">('Cotizaciones Semanal'!AL54/'Cotizaciones Semanal'!AL53-1)</f>
        <v>7.6125475784223351E-3</v>
      </c>
      <c r="U50" s="7">
        <f ca="1">('Cotizaciones Semanal'!AN54/'Cotizaciones Semanal'!AN53-1)</f>
        <v>4.3315613309706791E-3</v>
      </c>
      <c r="V50" s="7">
        <f ca="1">('Cotizaciones Semanal'!AP54/'Cotizaciones Semanal'!AP53-1)</f>
        <v>3.5029442850671888E-2</v>
      </c>
      <c r="W50" s="7">
        <f ca="1">('Cotizaciones Semanal'!AR54/'Cotizaciones Semanal'!AR53-1)</f>
        <v>1.2660158633313046E-2</v>
      </c>
      <c r="X50" s="7">
        <f ca="1">('Cotizaciones Semanal'!AT54/'Cotizaciones Semanal'!AT53-1)</f>
        <v>1.5939015939016032E-2</v>
      </c>
      <c r="Y50" s="7">
        <f ca="1">('Cotizaciones Semanal'!AV54/'Cotizaciones Semanal'!AV53-1)</f>
        <v>3.6999856589703173E-2</v>
      </c>
      <c r="Z50" s="7">
        <f ca="1">('Cotizaciones Semanal'!AX54/'Cotizaciones Semanal'!AX53-1)</f>
        <v>3.4005294237426265E-2</v>
      </c>
      <c r="AA50" s="7">
        <f ca="1">('Cotizaciones Semanal'!AZ54/'Cotizaciones Semanal'!AZ53-1)</f>
        <v>6.036585365853675E-2</v>
      </c>
      <c r="AB50" s="7">
        <f ca="1">('Cotizaciones Semanal'!BB54/'Cotizaciones Semanal'!BB53-1)</f>
        <v>3.604163430169316E-2</v>
      </c>
      <c r="AC50" s="7">
        <f ca="1">('Cotizaciones Semanal'!BJ54/'Cotizaciones Semanal'!BJ53-1)</f>
        <v>2.0499592723323357E-2</v>
      </c>
      <c r="AD50" s="7">
        <f ca="1">('Cotizaciones Semanal'!BD54/'Cotizaciones Semanal'!BD53-1)</f>
        <v>7.4495163753605986E-2</v>
      </c>
      <c r="AE50" s="7">
        <f ca="1">('Cotizaciones Semanal'!BF54/'Cotizaciones Semanal'!BF53-1)</f>
        <v>2.5721050365906217E-2</v>
      </c>
      <c r="AF50" s="7">
        <f ca="1">('Cotizaciones Semanal'!BH54/'Cotizaciones Semanal'!BH53-1)</f>
        <v>5.1818275471309461E-2</v>
      </c>
      <c r="AG50" s="7">
        <f ca="1">('Cotizaciones Semanal'!BL54/'Cotizaciones Semanal'!BL53-1)</f>
        <v>2.8789161727349688E-2</v>
      </c>
      <c r="AH50" s="7">
        <f ca="1">('Cotizaciones Semanal'!BN54/'Cotizaciones Semanal'!BN53-1)</f>
        <v>1.8704379562043627E-2</v>
      </c>
      <c r="AI50" s="7">
        <f ca="1">('Cotizaciones Semanal'!BP54/'Cotizaciones Semanal'!BP53-1)</f>
        <v>8.8690937257939639E-2</v>
      </c>
      <c r="AJ50" s="7">
        <f ca="1">('Cotizaciones Semanal'!BR54/'Cotizaciones Semanal'!BR53-1)</f>
        <v>7.3980664144598585E-2</v>
      </c>
      <c r="AK50" s="7">
        <f ca="1">('Cotizaciones Semanal'!BT54/'Cotizaciones Semanal'!BT53-1)</f>
        <v>6.0903257052911997E-2</v>
      </c>
      <c r="AL50" s="7">
        <f ca="1">('Cotizaciones Semanal'!BV54/'Cotizaciones Semanal'!BV53-1)</f>
        <v>1.69473684210526E-2</v>
      </c>
      <c r="AM50" s="7">
        <f ca="1">('Cotizaciones Semanal'!BX54/'Cotizaciones Semanal'!BX53-1)</f>
        <v>1.7286734310409502E-2</v>
      </c>
      <c r="AN50" s="7">
        <f ca="1">('Cotizaciones Semanal'!BZ54/'Cotizaciones Semanal'!BZ53-1)</f>
        <v>-1.7035775127768327E-2</v>
      </c>
      <c r="AO50" s="7">
        <f ca="1">('Cotizaciones Semanal'!CB54/'Cotizaciones Semanal'!CB53-1)</f>
        <v>-1.1370509253659122E-2</v>
      </c>
      <c r="AP50" s="7">
        <f ca="1">('Cotizaciones Semanal'!CD54/'Cotizaciones Semanal'!CD53-1)</f>
        <v>-1.9891765394178806E-2</v>
      </c>
      <c r="AQ50" s="7">
        <f ca="1">('Cotizaciones Semanal'!CF54/'Cotizaciones Semanal'!CF53-1)</f>
        <v>0.17002547231266507</v>
      </c>
      <c r="AR50" s="7">
        <f ca="1">('Cotizaciones Semanal'!CH54/'Cotizaciones Semanal'!CH53-1)</f>
        <v>-0.10339262436978858</v>
      </c>
      <c r="AS50" s="7">
        <f ca="1">('Cotizaciones Semanal'!CJ54/'Cotizaciones Semanal'!CJ53-1)</f>
        <v>-3.17256000605739E-2</v>
      </c>
      <c r="AT50" s="7">
        <f ca="1">('Cotizaciones Semanal'!CL54/'Cotizaciones Semanal'!CL53-1)</f>
        <v>6.2783038287359538E-3</v>
      </c>
      <c r="AU50" s="7">
        <f ca="1">('Cotizaciones Semanal'!CN54/'Cotizaciones Semanal'!CN53-1)</f>
        <v>5.121004377632854E-3</v>
      </c>
      <c r="AV50" s="7">
        <f ca="1">('Cotizaciones Semanal'!CP54/'Cotizaciones Semanal'!CP53-1)</f>
        <v>1.2669875424688559E-2</v>
      </c>
      <c r="AW50" s="7">
        <f ca="1">('Cotizaciones Semanal'!CR54/'Cotizaciones Semanal'!CR53-1)</f>
        <v>5.9912435670943509E-3</v>
      </c>
      <c r="AX50" s="7">
        <f ca="1">('Cotizaciones Semanal'!CT54/'Cotizaciones Semanal'!CT53-1)</f>
        <v>-3.2499415478139948E-3</v>
      </c>
      <c r="AY50" s="7">
        <f ca="1">('Cotizaciones Semanal'!CV54/'Cotizaciones Semanal'!CV53-1)</f>
        <v>-2.9970434571301441E-3</v>
      </c>
      <c r="AZ50" s="7">
        <f ca="1">('Cotizaciones Semanal'!CX54/'Cotizaciones Semanal'!CX53-1)</f>
        <v>-3.2198131400211216E-2</v>
      </c>
      <c r="BA50" s="7">
        <f ca="1">('Cotizaciones Semanal'!CZ54/'Cotizaciones Semanal'!CZ53-1)</f>
        <v>-2.4919243193355034E-2</v>
      </c>
    </row>
    <row r="51" spans="1:53" x14ac:dyDescent="0.25">
      <c r="A51" vm="2852">
        <f ca="1">'Cotizaciones Semanal'!A55</f>
        <v>44943</v>
      </c>
      <c r="B51" s="7">
        <f ca="1">('Cotizaciones Semanal'!B55/'Cotizaciones Semanal'!B54-1)</f>
        <v>-2.4088132949570018E-2</v>
      </c>
      <c r="C51" s="7">
        <f ca="1">('Cotizaciones Semanal'!D55/'Cotizaciones Semanal'!D54-1)</f>
        <v>-1.1369509043927639E-2</v>
      </c>
      <c r="D51" s="7">
        <f ca="1">('Cotizaciones Semanal'!F55/'Cotizaciones Semanal'!F54-1)</f>
        <v>-2.9440628066731978E-2</v>
      </c>
      <c r="E51" s="7">
        <f ca="1">('Cotizaciones Semanal'!H55/'Cotizaciones Semanal'!H54-1)</f>
        <v>-2.836499866202824E-2</v>
      </c>
      <c r="F51" s="7">
        <f ca="1">('Cotizaciones Semanal'!J55/'Cotizaciones Semanal'!J54-1)</f>
        <v>6.5139091118093795E-3</v>
      </c>
      <c r="G51" s="7">
        <f ca="1">('Cotizaciones Semanal'!L55/'Cotizaciones Semanal'!L54-1)</f>
        <v>-3.3866874878001108E-2</v>
      </c>
      <c r="H51" s="7">
        <f ca="1">('Cotizaciones Semanal'!N55/'Cotizaciones Semanal'!N54-1)</f>
        <v>5.8921623123957545E-3</v>
      </c>
      <c r="I51" s="7">
        <f ca="1">('Cotizaciones Semanal'!P55/'Cotizaciones Semanal'!P54-1)</f>
        <v>1.4326647564469885E-2</v>
      </c>
      <c r="J51" s="7">
        <f ca="1">('Cotizaciones Semanal'!R55/'Cotizaciones Semanal'!R54-1)</f>
        <v>-1.2053944384771476E-2</v>
      </c>
      <c r="K51" s="7">
        <f ca="1">('Cotizaciones Semanal'!T55/'Cotizaciones Semanal'!T54-1)</f>
        <v>-5.1539012168932974E-3</v>
      </c>
      <c r="L51" s="7">
        <f ca="1">('Cotizaciones Semanal'!V55/'Cotizaciones Semanal'!V54-1)</f>
        <v>-8.5945399393327904E-3</v>
      </c>
      <c r="M51" s="7">
        <f ca="1">('Cotizaciones Semanal'!X55/'Cotizaciones Semanal'!X54-1)</f>
        <v>-2.1317829457364268E-2</v>
      </c>
      <c r="N51" s="7">
        <f ca="1">('Cotizaciones Semanal'!Z55/'Cotizaciones Semanal'!Z54-1)</f>
        <v>-2.2752914629559973E-2</v>
      </c>
      <c r="O51" s="7">
        <f ca="1">('Cotizaciones Semanal'!AB55/'Cotizaciones Semanal'!AB54-1)</f>
        <v>-1.1173918759037726E-2</v>
      </c>
      <c r="P51" s="7">
        <f ca="1">('Cotizaciones Semanal'!AD55/'Cotizaciones Semanal'!AD54-1)</f>
        <v>6.9224981188862333E-3</v>
      </c>
      <c r="Q51" s="7">
        <f ca="1">('Cotizaciones Semanal'!AF55/'Cotizaciones Semanal'!AF54-1)</f>
        <v>-6.5261044176706529E-3</v>
      </c>
      <c r="R51" s="7">
        <f ca="1">('Cotizaciones Semanal'!AH55/'Cotizaciones Semanal'!AH54-1)</f>
        <v>3.4958923265162589E-3</v>
      </c>
      <c r="S51" s="7">
        <f ca="1">('Cotizaciones Semanal'!AJ55/'Cotizaciones Semanal'!AJ54-1)</f>
        <v>-1.0515773660490613E-2</v>
      </c>
      <c r="T51" s="7">
        <f ca="1">('Cotizaciones Semanal'!AL55/'Cotizaciones Semanal'!AL54-1)</f>
        <v>-6.382701576136407E-3</v>
      </c>
      <c r="U51" s="7">
        <f ca="1">('Cotizaciones Semanal'!AN55/'Cotizaciones Semanal'!AN54-1)</f>
        <v>-5.4891197804352032E-3</v>
      </c>
      <c r="V51" s="7">
        <f ca="1">('Cotizaciones Semanal'!AP55/'Cotizaciones Semanal'!AP54-1)</f>
        <v>-1.4587892049588991E-4</v>
      </c>
      <c r="W51" s="7">
        <f ca="1">('Cotizaciones Semanal'!AR55/'Cotizaciones Semanal'!AR54-1)</f>
        <v>7.079379424612231E-3</v>
      </c>
      <c r="X51" s="7">
        <f ca="1">('Cotizaciones Semanal'!AT55/'Cotizaciones Semanal'!AT54-1)</f>
        <v>3.4106412005452391E-4</v>
      </c>
      <c r="Y51" s="7">
        <f ca="1">('Cotizaciones Semanal'!AV55/'Cotizaciones Semanal'!AV54-1)</f>
        <v>-2.4754529110773138E-2</v>
      </c>
      <c r="Z51" s="7">
        <f ca="1">('Cotizaciones Semanal'!AX55/'Cotizaciones Semanal'!AX54-1)</f>
        <v>-1.3588026782197615E-2</v>
      </c>
      <c r="AA51" s="7">
        <f ca="1">('Cotizaciones Semanal'!AZ55/'Cotizaciones Semanal'!AZ54-1)</f>
        <v>-1.7970097757331827E-2</v>
      </c>
      <c r="AB51" s="7">
        <f ca="1">('Cotizaciones Semanal'!BB55/'Cotizaciones Semanal'!BB54-1)</f>
        <v>-2.1292547608337098E-2</v>
      </c>
      <c r="AC51" s="7">
        <f ca="1">('Cotizaciones Semanal'!BJ55/'Cotizaciones Semanal'!BJ54-1)</f>
        <v>-1.0642543567912721E-2</v>
      </c>
      <c r="AD51" s="7">
        <f ca="1">('Cotizaciones Semanal'!BD55/'Cotizaciones Semanal'!BD54-1)</f>
        <v>-1.4371446620341177E-2</v>
      </c>
      <c r="AE51" s="7">
        <f ca="1">('Cotizaciones Semanal'!BF55/'Cotizaciones Semanal'!BF54-1)</f>
        <v>-1.710208792361767E-2</v>
      </c>
      <c r="AF51" s="7">
        <f ca="1">('Cotizaciones Semanal'!BH55/'Cotizaciones Semanal'!BH54-1)</f>
        <v>2.3996082272282004E-2</v>
      </c>
      <c r="AG51" s="7">
        <f ca="1">('Cotizaciones Semanal'!BL55/'Cotizaciones Semanal'!BL54-1)</f>
        <v>2.7434842249656199E-3</v>
      </c>
      <c r="AH51" s="7">
        <f ca="1">('Cotizaciones Semanal'!BN55/'Cotizaciones Semanal'!BN54-1)</f>
        <v>-1.3882669055082841E-2</v>
      </c>
      <c r="AI51" s="7">
        <f ca="1">('Cotizaciones Semanal'!BP55/'Cotizaciones Semanal'!BP54-1)</f>
        <v>2.7036641764496716E-2</v>
      </c>
      <c r="AJ51" s="7">
        <f ca="1">('Cotizaciones Semanal'!BR55/'Cotizaciones Semanal'!BR54-1)</f>
        <v>1.4872798434442336E-2</v>
      </c>
      <c r="AK51" s="7">
        <f ca="1">('Cotizaciones Semanal'!BT55/'Cotizaciones Semanal'!BT54-1)</f>
        <v>2.3853001597808676E-2</v>
      </c>
      <c r="AL51" s="7">
        <f ca="1">('Cotizaciones Semanal'!BV55/'Cotizaciones Semanal'!BV54-1)</f>
        <v>-3.1466721871441838E-2</v>
      </c>
      <c r="AM51" s="7">
        <f ca="1">('Cotizaciones Semanal'!BX55/'Cotizaciones Semanal'!BX54-1)</f>
        <v>2.4935352789063892E-3</v>
      </c>
      <c r="AN51" s="7">
        <f ca="1">('Cotizaciones Semanal'!BZ55/'Cotizaciones Semanal'!BZ54-1)</f>
        <v>-2.3830155979202017E-3</v>
      </c>
      <c r="AO51" s="7">
        <f ca="1">('Cotizaciones Semanal'!CB55/'Cotizaciones Semanal'!CB54-1)</f>
        <v>-1.3214242016395539E-2</v>
      </c>
      <c r="AP51" s="7">
        <f ca="1">('Cotizaciones Semanal'!CD55/'Cotizaciones Semanal'!CD54-1)</f>
        <v>1.2162363826294653E-2</v>
      </c>
      <c r="AQ51" s="7">
        <f ca="1">('Cotizaciones Semanal'!CF55/'Cotizaciones Semanal'!CF54-1)</f>
        <v>0.12654585836151644</v>
      </c>
      <c r="AR51" s="7">
        <f ca="1">('Cotizaciones Semanal'!CH55/'Cotizaciones Semanal'!CH54-1)</f>
        <v>4.9930769230769334E-2</v>
      </c>
      <c r="AS51" s="7">
        <f ca="1">('Cotizaciones Semanal'!CJ55/'Cotizaciones Semanal'!CJ54-1)</f>
        <v>1.3215514544885787E-2</v>
      </c>
      <c r="AT51" s="7">
        <f ca="1">('Cotizaciones Semanal'!CL55/'Cotizaciones Semanal'!CL54-1)</f>
        <v>7.9779073335377593E-3</v>
      </c>
      <c r="AU51" s="7">
        <f ca="1">('Cotizaciones Semanal'!CN55/'Cotizaciones Semanal'!CN54-1)</f>
        <v>5.587969430520312E-3</v>
      </c>
      <c r="AV51" s="7">
        <f ca="1">('Cotizaciones Semanal'!CP55/'Cotizaciones Semanal'!CP54-1)</f>
        <v>9.7504717970224863E-3</v>
      </c>
      <c r="AW51" s="7">
        <f ca="1">('Cotizaciones Semanal'!CR55/'Cotizaciones Semanal'!CR54-1)</f>
        <v>1.1453004504848874E-3</v>
      </c>
      <c r="AX51" s="7">
        <f ca="1">('Cotizaciones Semanal'!CT55/'Cotizaciones Semanal'!CT54-1)</f>
        <v>-3.3543665407802514E-3</v>
      </c>
      <c r="AY51" s="7">
        <f ca="1">('Cotizaciones Semanal'!CV55/'Cotizaciones Semanal'!CV54-1)</f>
        <v>-9.322825689563996E-3</v>
      </c>
      <c r="AZ51" s="7">
        <f ca="1">('Cotizaciones Semanal'!CX55/'Cotizaciones Semanal'!CX54-1)</f>
        <v>3.4125736069982038E-2</v>
      </c>
      <c r="BA51" s="7">
        <f ca="1">('Cotizaciones Semanal'!CZ55/'Cotizaciones Semanal'!CZ54-1)</f>
        <v>-1</v>
      </c>
    </row>
    <row r="52" spans="1:53" x14ac:dyDescent="0.25">
      <c r="A52" vm="2898">
        <f ca="1">'Cotizaciones Semanal'!A56</f>
        <v>44949</v>
      </c>
      <c r="B52" s="7">
        <f ca="1">('Cotizaciones Semanal'!B56/'Cotizaciones Semanal'!B55-1)</f>
        <v>1.0976855801048124E-2</v>
      </c>
      <c r="C52" s="7">
        <f ca="1">('Cotizaciones Semanal'!D56/'Cotizaciones Semanal'!D55-1)</f>
        <v>-7.8410872974384871E-3</v>
      </c>
      <c r="D52" s="7">
        <f ca="1">('Cotizaciones Semanal'!F56/'Cotizaciones Semanal'!F55-1)</f>
        <v>-4.9111656796186898E-3</v>
      </c>
      <c r="E52" s="7">
        <f ca="1">('Cotizaciones Semanal'!H56/'Cotizaciones Semanal'!H55-1)</f>
        <v>3.304874690167825E-3</v>
      </c>
      <c r="F52" s="7">
        <f ca="1">('Cotizaciones Semanal'!J56/'Cotizaciones Semanal'!J55-1)</f>
        <v>4.0810111161869944E-2</v>
      </c>
      <c r="G52" s="7">
        <f ca="1">('Cotizaciones Semanal'!L56/'Cotizaciones Semanal'!L55-1)</f>
        <v>2.1719365592484108E-2</v>
      </c>
      <c r="H52" s="7">
        <f ca="1">('Cotizaciones Semanal'!N56/'Cotizaciones Semanal'!N55-1)</f>
        <v>8.2891246684351216E-3</v>
      </c>
      <c r="I52" s="7">
        <f ca="1">('Cotizaciones Semanal'!P56/'Cotizaciones Semanal'!P55-1)</f>
        <v>4.1242937853107398E-2</v>
      </c>
      <c r="J52" s="7">
        <f ca="1">('Cotizaciones Semanal'!R56/'Cotizaciones Semanal'!R55-1)</f>
        <v>7.4897318192801432E-3</v>
      </c>
      <c r="K52" s="7">
        <f ca="1">('Cotizaciones Semanal'!T56/'Cotizaciones Semanal'!T55-1)</f>
        <v>6.4109943876816677E-2</v>
      </c>
      <c r="L52" s="7">
        <f ca="1">('Cotizaciones Semanal'!V56/'Cotizaciones Semanal'!V55-1)</f>
        <v>2.8811830698623142E-2</v>
      </c>
      <c r="M52" s="7">
        <f ca="1">('Cotizaciones Semanal'!X56/'Cotizaciones Semanal'!X55-1)</f>
        <v>2.5459688826025451E-2</v>
      </c>
      <c r="N52" s="7">
        <f ca="1">('Cotizaciones Semanal'!Z56/'Cotizaciones Semanal'!Z55-1)</f>
        <v>2.9632480277082873E-2</v>
      </c>
      <c r="O52" s="7">
        <f ca="1">('Cotizaciones Semanal'!AB56/'Cotizaciones Semanal'!AB55-1)</f>
        <v>3.2039351236373248E-2</v>
      </c>
      <c r="P52" s="7">
        <f ca="1">('Cotizaciones Semanal'!AD56/'Cotizaciones Semanal'!AD55-1)</f>
        <v>8.0705425198028813E-3</v>
      </c>
      <c r="Q52" s="7">
        <f ca="1">('Cotizaciones Semanal'!AF56/'Cotizaciones Semanal'!AF55-1)</f>
        <v>2.8633990230757522E-3</v>
      </c>
      <c r="R52" s="7">
        <f ca="1">('Cotizaciones Semanal'!AH56/'Cotizaciones Semanal'!AH55-1)</f>
        <v>2.6998780700226543E-2</v>
      </c>
      <c r="S52" s="7">
        <f ca="1">('Cotizaciones Semanal'!AJ56/'Cotizaciones Semanal'!AJ55-1)</f>
        <v>1.9399460188933793E-2</v>
      </c>
      <c r="T52" s="7">
        <f ca="1">('Cotizaciones Semanal'!AL56/'Cotizaciones Semanal'!AL55-1)</f>
        <v>-3.028316727844782E-2</v>
      </c>
      <c r="U52" s="7">
        <f ca="1">('Cotizaciones Semanal'!AN56/'Cotizaciones Semanal'!AN55-1)</f>
        <v>-1.6558249556475335E-2</v>
      </c>
      <c r="V52" s="7">
        <f ca="1">('Cotizaciones Semanal'!AP56/'Cotizaciones Semanal'!AP55-1)</f>
        <v>7.0032098044936486E-3</v>
      </c>
      <c r="W52" s="7">
        <f ca="1">('Cotizaciones Semanal'!AR56/'Cotizaciones Semanal'!AR55-1)</f>
        <v>1.1666168112473896E-2</v>
      </c>
      <c r="X52" s="7">
        <f ca="1">('Cotizaciones Semanal'!AT56/'Cotizaciones Semanal'!AT55-1)</f>
        <v>1.1592226389362636E-2</v>
      </c>
      <c r="Y52" s="7">
        <f ca="1">('Cotizaciones Semanal'!AV56/'Cotizaciones Semanal'!AV55-1)</f>
        <v>3.8287010777084962E-3</v>
      </c>
      <c r="Z52" s="7">
        <f ca="1">('Cotizaciones Semanal'!AX56/'Cotizaciones Semanal'!AX55-1)</f>
        <v>7.9856258734278818E-3</v>
      </c>
      <c r="AA52" s="7">
        <f ca="1">('Cotizaciones Semanal'!AZ56/'Cotizaciones Semanal'!AZ55-1)</f>
        <v>1.7420582637973858E-2</v>
      </c>
      <c r="AB52" s="7">
        <f ca="1">('Cotizaciones Semanal'!BB56/'Cotizaciones Semanal'!BB55-1)</f>
        <v>2.5126398038915365E-2</v>
      </c>
      <c r="AC52" s="7">
        <f ca="1">('Cotizaciones Semanal'!BJ56/'Cotizaciones Semanal'!BJ55-1)</f>
        <v>-1.6135538523598392E-3</v>
      </c>
      <c r="AD52" s="7">
        <f ca="1">('Cotizaciones Semanal'!BD56/'Cotizaciones Semanal'!BD55-1)</f>
        <v>2.4515302034930242E-2</v>
      </c>
      <c r="AE52" s="7">
        <f ca="1">('Cotizaciones Semanal'!BF56/'Cotizaciones Semanal'!BF55-1)</f>
        <v>2.6686592655849051E-3</v>
      </c>
      <c r="AF52" s="7">
        <f ca="1">('Cotizaciones Semanal'!BH56/'Cotizaciones Semanal'!BH55-1)</f>
        <v>1.5781922525107461E-2</v>
      </c>
      <c r="AG52" s="7">
        <f ca="1">('Cotizaciones Semanal'!BL56/'Cotizaciones Semanal'!BL55-1)</f>
        <v>0</v>
      </c>
      <c r="AH52" s="7">
        <f ca="1">('Cotizaciones Semanal'!BN56/'Cotizaciones Semanal'!BN55-1)</f>
        <v>-1.5440508628519534E-2</v>
      </c>
      <c r="AI52" s="7">
        <f ca="1">('Cotizaciones Semanal'!BP56/'Cotizaciones Semanal'!BP55-1)</f>
        <v>-1.9050917907862841E-2</v>
      </c>
      <c r="AJ52" s="7">
        <f ca="1">('Cotizaciones Semanal'!BR56/'Cotizaciones Semanal'!BR55-1)</f>
        <v>-1.1955264172772817E-2</v>
      </c>
      <c r="AK52" s="7">
        <f ca="1">('Cotizaciones Semanal'!BT56/'Cotizaciones Semanal'!BT55-1)</f>
        <v>6.900011147029339E-2</v>
      </c>
      <c r="AL52" s="7">
        <f ca="1">('Cotizaciones Semanal'!BV56/'Cotizaciones Semanal'!BV55-1)</f>
        <v>2.7038580741690632E-2</v>
      </c>
      <c r="AM52" s="7">
        <f ca="1">('Cotizaciones Semanal'!BX56/'Cotizaciones Semanal'!BX55-1)</f>
        <v>1.1054813450024348E-3</v>
      </c>
      <c r="AN52" s="7">
        <f ca="1">('Cotizaciones Semanal'!BZ56/'Cotizaciones Semanal'!BZ55-1)</f>
        <v>-1.1943539630835387E-3</v>
      </c>
      <c r="AO52" s="7">
        <f ca="1">('Cotizaciones Semanal'!CB56/'Cotizaciones Semanal'!CB55-1)</f>
        <v>-1.2399256044637319E-4</v>
      </c>
      <c r="AP52" s="7">
        <f ca="1">('Cotizaciones Semanal'!CD56/'Cotizaciones Semanal'!CD55-1)</f>
        <v>0</v>
      </c>
      <c r="AQ52" s="7">
        <f ca="1">('Cotizaciones Semanal'!CF56/'Cotizaciones Semanal'!CF55-1)</f>
        <v>3.4590913164262105E-2</v>
      </c>
      <c r="AR52" s="7">
        <f ca="1">('Cotizaciones Semanal'!CH56/'Cotizaciones Semanal'!CH55-1)</f>
        <v>1.9188078334835268E-2</v>
      </c>
      <c r="AS52" s="7">
        <f ca="1">('Cotizaciones Semanal'!CJ56/'Cotizaciones Semanal'!CJ55-1)</f>
        <v>2.160994057266441E-3</v>
      </c>
      <c r="AT52" s="7">
        <f ca="1">('Cotizaciones Semanal'!CL56/'Cotizaciones Semanal'!CL55-1)</f>
        <v>-9.098596313208196E-3</v>
      </c>
      <c r="AU52" s="7">
        <f ca="1">('Cotizaciones Semanal'!CN56/'Cotizaciones Semanal'!CN55-1)</f>
        <v>-8.1719375663970029E-3</v>
      </c>
      <c r="AV52" s="7">
        <f ca="1">('Cotizaciones Semanal'!CP56/'Cotizaciones Semanal'!CP55-1)</f>
        <v>-1.0140864569272878E-2</v>
      </c>
      <c r="AW52" s="7">
        <f ca="1">('Cotizaciones Semanal'!CR56/'Cotizaciones Semanal'!CR55-1)</f>
        <v>-7.3978035387430863E-3</v>
      </c>
      <c r="AX52" s="7">
        <f ca="1">('Cotizaciones Semanal'!CT56/'Cotizaciones Semanal'!CT55-1)</f>
        <v>-2.1417812088119215E-3</v>
      </c>
      <c r="AY52" s="7">
        <f ca="1">('Cotizaciones Semanal'!CV56/'Cotizaciones Semanal'!CV55-1)</f>
        <v>-1.025115325474224E-3</v>
      </c>
      <c r="AZ52" s="7">
        <f ca="1">('Cotizaciones Semanal'!CX56/'Cotizaciones Semanal'!CX55-1)</f>
        <v>-4.0608816263012049E-2</v>
      </c>
      <c r="BA52" s="7" t="e">
        <f>('Cotizaciones Semanal'!CZ56/'Cotizaciones Semanal'!CZ55-1)</f>
        <v>#DIV/0!</v>
      </c>
    </row>
    <row r="53" spans="1:53" x14ac:dyDescent="0.25">
      <c r="A53" vm="2944">
        <f ca="1">'Cotizaciones Semanal'!A57</f>
        <v>44956</v>
      </c>
      <c r="B53" s="7">
        <f ca="1">('Cotizaciones Semanal'!B57/'Cotizaciones Semanal'!B56-1)</f>
        <v>1.2036393138618484E-2</v>
      </c>
      <c r="C53" s="7">
        <f ca="1">('Cotizaciones Semanal'!D57/'Cotizaciones Semanal'!D56-1)</f>
        <v>-1.2795423754329294E-3</v>
      </c>
      <c r="D53" s="7">
        <f ca="1">('Cotizaciones Semanal'!F57/'Cotizaciones Semanal'!F56-1)</f>
        <v>-1.4225577006822476E-2</v>
      </c>
      <c r="E53" s="7">
        <f ca="1">('Cotizaciones Semanal'!H57/'Cotizaciones Semanal'!H56-1)</f>
        <v>7.4114740598407725E-3</v>
      </c>
      <c r="F53" s="7">
        <f ca="1">('Cotizaciones Semanal'!J57/'Cotizaciones Semanal'!J56-1)</f>
        <v>3.708851499634247E-2</v>
      </c>
      <c r="G53" s="7">
        <f ca="1">('Cotizaciones Semanal'!L57/'Cotizaciones Semanal'!L56-1)</f>
        <v>1.6907257267154474E-2</v>
      </c>
      <c r="H53" s="7">
        <f ca="1">('Cotizaciones Semanal'!N57/'Cotizaciones Semanal'!N56-1)</f>
        <v>-5.7766085717417592E-2</v>
      </c>
      <c r="I53" s="7">
        <f ca="1">('Cotizaciones Semanal'!P57/'Cotizaciones Semanal'!P56-1)</f>
        <v>5.2631578947368585E-2</v>
      </c>
      <c r="J53" s="7">
        <f ca="1">('Cotizaciones Semanal'!R57/'Cotizaciones Semanal'!R56-1)</f>
        <v>1.1990407673856396E-4</v>
      </c>
      <c r="K53" s="7">
        <f ca="1">('Cotizaciones Semanal'!T57/'Cotizaciones Semanal'!T56-1)</f>
        <v>2.3395767124213984E-2</v>
      </c>
      <c r="L53" s="7">
        <f ca="1">('Cotizaciones Semanal'!V57/'Cotizaciones Semanal'!V56-1)</f>
        <v>1.5117719950433761E-2</v>
      </c>
      <c r="M53" s="7">
        <f ca="1">('Cotizaciones Semanal'!X57/'Cotizaciones Semanal'!X56-1)</f>
        <v>9.3793103448276405E-3</v>
      </c>
      <c r="N53" s="7">
        <f ca="1">('Cotizaciones Semanal'!Z57/'Cotizaciones Semanal'!Z56-1)</f>
        <v>6.0923191926742781E-2</v>
      </c>
      <c r="O53" s="7">
        <f ca="1">('Cotizaciones Semanal'!AB57/'Cotizaciones Semanal'!AB56-1)</f>
        <v>9.1459487311607024E-3</v>
      </c>
      <c r="P53" s="7">
        <f ca="1">('Cotizaciones Semanal'!AD57/'Cotizaciones Semanal'!AD56-1)</f>
        <v>-1.5863602668643506E-2</v>
      </c>
      <c r="Q53" s="7">
        <f ca="1">('Cotizaciones Semanal'!AF57/'Cotizaciones Semanal'!AF56-1)</f>
        <v>1.7971111857574718E-2</v>
      </c>
      <c r="R53" s="7">
        <f ca="1">('Cotizaciones Semanal'!AH57/'Cotizaciones Semanal'!AH56-1)</f>
        <v>2.6797829036635079E-2</v>
      </c>
      <c r="S53" s="7">
        <f ca="1">('Cotizaciones Semanal'!AJ57/'Cotizaciones Semanal'!AJ56-1)</f>
        <v>3.1606817805725607E-2</v>
      </c>
      <c r="T53" s="7">
        <f ca="1">('Cotizaciones Semanal'!AL57/'Cotizaciones Semanal'!AL56-1)</f>
        <v>2.6091658780586835E-2</v>
      </c>
      <c r="U53" s="7">
        <f ca="1">('Cotizaciones Semanal'!AN57/'Cotizaciones Semanal'!AN56-1)</f>
        <v>-6.2136700741631801E-3</v>
      </c>
      <c r="V53" s="7">
        <f ca="1">('Cotizaciones Semanal'!AP57/'Cotizaciones Semanal'!AP56-1)</f>
        <v>3.3613445378151363E-2</v>
      </c>
      <c r="W53" s="7">
        <f ca="1">('Cotizaciones Semanal'!AR57/'Cotizaciones Semanal'!AR56-1)</f>
        <v>-1.3305736250739275E-2</v>
      </c>
      <c r="X53" s="7">
        <f ca="1">('Cotizaciones Semanal'!AT57/'Cotizaciones Semanal'!AT56-1)</f>
        <v>3.6737445230872856E-2</v>
      </c>
      <c r="Y53" s="7">
        <f ca="1">('Cotizaciones Semanal'!AV57/'Cotizaciones Semanal'!AV56-1)</f>
        <v>-1.6245232377454566E-2</v>
      </c>
      <c r="Z53" s="7">
        <f ca="1">('Cotizaciones Semanal'!AX57/'Cotizaciones Semanal'!AX56-1)</f>
        <v>2.4559318676965702E-2</v>
      </c>
      <c r="AA53" s="7">
        <f ca="1">('Cotizaciones Semanal'!AZ57/'Cotizaciones Semanal'!AZ56-1)</f>
        <v>3.294964028776981E-2</v>
      </c>
      <c r="AB53" s="7">
        <f ca="1">('Cotizaciones Semanal'!BB57/'Cotizaciones Semanal'!BB56-1)</f>
        <v>4.857270960992377E-2</v>
      </c>
      <c r="AC53" s="7">
        <f ca="1">('Cotizaciones Semanal'!BJ57/'Cotizaciones Semanal'!BJ56-1)</f>
        <v>-7.4074074074074181E-3</v>
      </c>
      <c r="AD53" s="7">
        <f ca="1">('Cotizaciones Semanal'!BD57/'Cotizaciones Semanal'!BD56-1)</f>
        <v>4.9890522364716805E-2</v>
      </c>
      <c r="AE53" s="7">
        <f ca="1">('Cotizaciones Semanal'!BF57/'Cotizaciones Semanal'!BF56-1)</f>
        <v>7.4523581390395499E-3</v>
      </c>
      <c r="AF53" s="7">
        <f ca="1">('Cotizaciones Semanal'!BH57/'Cotizaciones Semanal'!BH56-1)</f>
        <v>2.4011299435028333E-2</v>
      </c>
      <c r="AG53" s="7">
        <f ca="1">('Cotizaciones Semanal'!BL57/'Cotizaciones Semanal'!BL56-1)</f>
        <v>-3.2284541723666238E-2</v>
      </c>
      <c r="AH53" s="7">
        <f ca="1">('Cotizaciones Semanal'!BN57/'Cotizaciones Semanal'!BN56-1)</f>
        <v>-5.1199261992619927E-2</v>
      </c>
      <c r="AI53" s="7">
        <f ca="1">('Cotizaciones Semanal'!BP57/'Cotizaciones Semanal'!BP56-1)</f>
        <v>-7.3093220338983023E-2</v>
      </c>
      <c r="AJ53" s="7">
        <f ca="1">('Cotizaciones Semanal'!BR57/'Cotizaciones Semanal'!BR56-1)</f>
        <v>-4.1373926619828305E-2</v>
      </c>
      <c r="AK53" s="7">
        <f ca="1">('Cotizaciones Semanal'!BT57/'Cotizaciones Semanal'!BT56-1)</f>
        <v>-2.3983315954118956E-2</v>
      </c>
      <c r="AL53" s="7">
        <f ca="1">('Cotizaciones Semanal'!BV57/'Cotizaciones Semanal'!BV56-1)</f>
        <v>4.3704474505723123E-2</v>
      </c>
      <c r="AM53" s="7">
        <f ca="1">('Cotizaciones Semanal'!BX57/'Cotizaciones Semanal'!BX56-1)</f>
        <v>-6.8096070672679643E-3</v>
      </c>
      <c r="AN53" s="7">
        <f ca="1">('Cotizaciones Semanal'!BZ57/'Cotizaciones Semanal'!BZ56-1)</f>
        <v>6.8485704967931049E-3</v>
      </c>
      <c r="AO53" s="7">
        <f ca="1">('Cotizaciones Semanal'!CB57/'Cotizaciones Semanal'!CB56-1)</f>
        <v>2.8521825396825351E-2</v>
      </c>
      <c r="AP53" s="7">
        <f ca="1">('Cotizaciones Semanal'!CD57/'Cotizaciones Semanal'!CD56-1)</f>
        <v>-1.3564319941024028E-3</v>
      </c>
      <c r="AQ53" s="7">
        <f ca="1">('Cotizaciones Semanal'!CF57/'Cotizaciones Semanal'!CF56-1)</f>
        <v>1.2624945864010417E-2</v>
      </c>
      <c r="AR53" s="7">
        <f ca="1">('Cotizaciones Semanal'!CH57/'Cotizaciones Semanal'!CH56-1)</f>
        <v>1.5678240241535413E-2</v>
      </c>
      <c r="AS53" s="7">
        <f ca="1">('Cotizaciones Semanal'!CJ57/'Cotizaciones Semanal'!CJ56-1)</f>
        <v>1.0165575664227822E-2</v>
      </c>
      <c r="AT53" s="7">
        <f ca="1">('Cotizaciones Semanal'!CL57/'Cotizaciones Semanal'!CL56-1)</f>
        <v>6.9292736209722872E-3</v>
      </c>
      <c r="AU53" s="7">
        <f ca="1">('Cotizaciones Semanal'!CN57/'Cotizaciones Semanal'!CN56-1)</f>
        <v>4.861168328252452E-3</v>
      </c>
      <c r="AV53" s="7">
        <f ca="1">('Cotizaciones Semanal'!CP57/'Cotizaciones Semanal'!CP56-1)</f>
        <v>1.1328671328671325E-2</v>
      </c>
      <c r="AW53" s="7">
        <f ca="1">('Cotizaciones Semanal'!CR57/'Cotizaciones Semanal'!CR56-1)</f>
        <v>2.9197080291969435E-3</v>
      </c>
      <c r="AX53" s="7">
        <f ca="1">('Cotizaciones Semanal'!CT57/'Cotizaciones Semanal'!CT56-1)</f>
        <v>9.3638700851474965E-3</v>
      </c>
      <c r="AY53" s="7">
        <f ca="1">('Cotizaciones Semanal'!CV57/'Cotizaciones Semanal'!CV56-1)</f>
        <v>-1.0877373011799474E-3</v>
      </c>
      <c r="AZ53" s="7">
        <f ca="1">('Cotizaciones Semanal'!CX57/'Cotizaciones Semanal'!CX56-1)</f>
        <v>-5.3308961013207812E-2</v>
      </c>
      <c r="BA53" s="7" t="e">
        <f>('Cotizaciones Semanal'!CZ57/'Cotizaciones Semanal'!CZ56-1)</f>
        <v>#DIV/0!</v>
      </c>
    </row>
    <row r="54" spans="1:53" x14ac:dyDescent="0.25">
      <c r="A54" vm="2995">
        <f ca="1">'Cotizaciones Semanal'!A58</f>
        <v>44963</v>
      </c>
      <c r="B54" s="7">
        <f ca="1">('Cotizaciones Semanal'!B58/'Cotizaciones Semanal'!B57-1)</f>
        <v>-1.7785463561559078E-2</v>
      </c>
      <c r="C54" s="7">
        <f ca="1">('Cotizaciones Semanal'!D58/'Cotizaciones Semanal'!D57-1)</f>
        <v>8.2899992463647543E-4</v>
      </c>
      <c r="D54" s="7">
        <f ca="1">('Cotizaciones Semanal'!F58/'Cotizaciones Semanal'!F57-1)</f>
        <v>8.0989544986009854E-3</v>
      </c>
      <c r="E54" s="7">
        <f ca="1">('Cotizaciones Semanal'!H58/'Cotizaciones Semanal'!H57-1)</f>
        <v>-2.9972752043596618E-3</v>
      </c>
      <c r="F54" s="7">
        <f ca="1">('Cotizaciones Semanal'!J58/'Cotizaciones Semanal'!J57-1)</f>
        <v>1.2485010933201535E-2</v>
      </c>
      <c r="G54" s="7">
        <f ca="1">('Cotizaciones Semanal'!L58/'Cotizaciones Semanal'!L57-1)</f>
        <v>6.8060281964021918E-4</v>
      </c>
      <c r="H54" s="7">
        <f ca="1">('Cotizaciones Semanal'!N58/'Cotizaciones Semanal'!N57-1)</f>
        <v>2.7803629595160473E-2</v>
      </c>
      <c r="I54" s="7">
        <f ca="1">('Cotizaciones Semanal'!P58/'Cotizaciones Semanal'!P57-1)</f>
        <v>6.3573883161511802E-3</v>
      </c>
      <c r="J54" s="7">
        <f ca="1">('Cotizaciones Semanal'!R58/'Cotizaciones Semanal'!R57-1)</f>
        <v>2.2779043280181099E-3</v>
      </c>
      <c r="K54" s="7">
        <f ca="1">('Cotizaciones Semanal'!T58/'Cotizaciones Semanal'!T57-1)</f>
        <v>8.5893624050203954E-4</v>
      </c>
      <c r="L54" s="7">
        <f ca="1">('Cotizaciones Semanal'!V58/'Cotizaciones Semanal'!V57-1)</f>
        <v>-1.025390625E-2</v>
      </c>
      <c r="M54" s="7">
        <f ca="1">('Cotizaciones Semanal'!X58/'Cotizaciones Semanal'!X57-1)</f>
        <v>1.1205247335337454E-2</v>
      </c>
      <c r="N54" s="7">
        <f ca="1">('Cotizaciones Semanal'!Z58/'Cotizaciones Semanal'!Z57-1)</f>
        <v>-5.2844812400920649E-4</v>
      </c>
      <c r="O54" s="7">
        <f ca="1">('Cotizaciones Semanal'!AB58/'Cotizaciones Semanal'!AB57-1)</f>
        <v>1.00842481490937E-2</v>
      </c>
      <c r="P54" s="7">
        <f ca="1">('Cotizaciones Semanal'!AD58/'Cotizaciones Semanal'!AD57-1)</f>
        <v>-7.6830370593551356E-3</v>
      </c>
      <c r="Q54" s="7">
        <f ca="1">('Cotizaciones Semanal'!AF58/'Cotizaciones Semanal'!AF57-1)</f>
        <v>-8.2494637848540275E-4</v>
      </c>
      <c r="R54" s="7">
        <f ca="1">('Cotizaciones Semanal'!AH58/'Cotizaciones Semanal'!AH57-1)</f>
        <v>-8.4241823587710707E-3</v>
      </c>
      <c r="S54" s="7">
        <f ca="1">('Cotizaciones Semanal'!AJ58/'Cotizaciones Semanal'!AJ57-1)</f>
        <v>-8.6621751684312631E-3</v>
      </c>
      <c r="T54" s="7">
        <f ca="1">('Cotizaciones Semanal'!AL58/'Cotizaciones Semanal'!AL57-1)</f>
        <v>-2.3715415019763819E-3</v>
      </c>
      <c r="U54" s="7">
        <f ca="1">('Cotizaciones Semanal'!AN58/'Cotizaciones Semanal'!AN57-1)</f>
        <v>1.9362646228317848E-2</v>
      </c>
      <c r="V54" s="7">
        <f ca="1">('Cotizaciones Semanal'!AP58/'Cotizaciones Semanal'!AP57-1)</f>
        <v>-1.3316512475469611E-2</v>
      </c>
      <c r="W54" s="7">
        <f ca="1">('Cotizaciones Semanal'!AR58/'Cotizaciones Semanal'!AR57-1)</f>
        <v>1.7980221756068726E-3</v>
      </c>
      <c r="X54" s="7">
        <f ca="1">('Cotizaciones Semanal'!AT58/'Cotizaciones Semanal'!AT57-1)</f>
        <v>-1.056566970091033E-2</v>
      </c>
      <c r="Y54" s="7">
        <f ca="1">('Cotizaciones Semanal'!AV58/'Cotizaciones Semanal'!AV57-1)</f>
        <v>1.4933946008041543E-2</v>
      </c>
      <c r="Z54" s="7">
        <f ca="1">('Cotizaciones Semanal'!AX58/'Cotizaciones Semanal'!AX57-1)</f>
        <v>-1.3145176879953646E-2</v>
      </c>
      <c r="AA54" s="7">
        <f ca="1">('Cotizaciones Semanal'!AZ58/'Cotizaciones Semanal'!AZ57-1)</f>
        <v>-2.7859033291544821E-2</v>
      </c>
      <c r="AB54" s="7">
        <f ca="1">('Cotizaciones Semanal'!BB58/'Cotizaciones Semanal'!BB57-1)</f>
        <v>-1.8529076396807231E-2</v>
      </c>
      <c r="AC54" s="7">
        <f ca="1">('Cotizaciones Semanal'!BJ58/'Cotizaciones Semanal'!BJ57-1)</f>
        <v>7.0556309362279634E-3</v>
      </c>
      <c r="AD54" s="7">
        <f ca="1">('Cotizaciones Semanal'!BD58/'Cotizaciones Semanal'!BD57-1)</f>
        <v>-1.3257857887680635E-2</v>
      </c>
      <c r="AE54" s="7">
        <f ca="1">('Cotizaciones Semanal'!BF58/'Cotizaciones Semanal'!BF57-1)</f>
        <v>6.3404839902791998E-4</v>
      </c>
      <c r="AF54" s="7">
        <f ca="1">('Cotizaciones Semanal'!BH58/'Cotizaciones Semanal'!BH57-1)</f>
        <v>-1.0804597701149388E-2</v>
      </c>
      <c r="AG54" s="7">
        <f ca="1">('Cotizaciones Semanal'!BL58/'Cotizaciones Semanal'!BL57-1)</f>
        <v>3.1099802092169337E-3</v>
      </c>
      <c r="AH54" s="7">
        <f ca="1">('Cotizaciones Semanal'!BN58/'Cotizaciones Semanal'!BN57-1)</f>
        <v>-9.2367525522606408E-3</v>
      </c>
      <c r="AI54" s="7">
        <f ca="1">('Cotizaciones Semanal'!BP58/'Cotizaciones Semanal'!BP57-1)</f>
        <v>5.2571428571428491E-2</v>
      </c>
      <c r="AJ54" s="7">
        <f ca="1">('Cotizaciones Semanal'!BR58/'Cotizaciones Semanal'!BR57-1)</f>
        <v>7.3289902280129215E-3</v>
      </c>
      <c r="AK54" s="7">
        <f ca="1">('Cotizaciones Semanal'!BT58/'Cotizaciones Semanal'!BT57-1)</f>
        <v>-9.9358974358974006E-3</v>
      </c>
      <c r="AL54" s="7">
        <f ca="1">('Cotizaciones Semanal'!BV58/'Cotizaciones Semanal'!BV57-1)</f>
        <v>-7.2781655034895865E-3</v>
      </c>
      <c r="AM54" s="7">
        <f ca="1">('Cotizaciones Semanal'!BX58/'Cotizaciones Semanal'!BX57-1)</f>
        <v>-6.4856851663114279E-3</v>
      </c>
      <c r="AN54" s="7">
        <f ca="1">('Cotizaciones Semanal'!BZ58/'Cotizaciones Semanal'!BZ57-1)</f>
        <v>6.3701144461238979E-3</v>
      </c>
      <c r="AO54" s="7">
        <f ca="1">('Cotizaciones Semanal'!CB58/'Cotizaciones Semanal'!CB57-1)</f>
        <v>6.0284543043165328E-4</v>
      </c>
      <c r="AP54" s="7">
        <f ca="1">('Cotizaciones Semanal'!CD58/'Cotizaciones Semanal'!CD57-1)</f>
        <v>2.6132018366233911E-3</v>
      </c>
      <c r="AQ54" s="7">
        <f ca="1">('Cotizaciones Semanal'!CF58/'Cotizaciones Semanal'!CF57-1)</f>
        <v>-7.891278193752127E-3</v>
      </c>
      <c r="AR54" s="7">
        <f ca="1">('Cotizaciones Semanal'!CH58/'Cotizaciones Semanal'!CH57-1)</f>
        <v>1.6066133016257256E-2</v>
      </c>
      <c r="AS54" s="7">
        <f ca="1">('Cotizaciones Semanal'!CJ58/'Cotizaciones Semanal'!CJ57-1)</f>
        <v>-9.1484333307900734E-4</v>
      </c>
      <c r="AT54" s="7">
        <f ca="1">('Cotizaciones Semanal'!CL58/'Cotizaciones Semanal'!CL57-1)</f>
        <v>-9.4240482728229491E-3</v>
      </c>
      <c r="AU54" s="7">
        <f ca="1">('Cotizaciones Semanal'!CN58/'Cotizaciones Semanal'!CN57-1)</f>
        <v>-1.1520170547720476E-2</v>
      </c>
      <c r="AV54" s="7">
        <f ca="1">('Cotizaciones Semanal'!CP58/'Cotizaciones Semanal'!CP57-1)</f>
        <v>-9.99170239247682E-3</v>
      </c>
      <c r="AW54" s="7">
        <f ca="1">('Cotizaciones Semanal'!CR58/'Cotizaciones Semanal'!CR57-1)</f>
        <v>-5.5925840802879545E-3</v>
      </c>
      <c r="AX54" s="7">
        <f ca="1">('Cotizaciones Semanal'!CT58/'Cotizaciones Semanal'!CT57-1)</f>
        <v>1.0048137589382389E-3</v>
      </c>
      <c r="AY54" s="7">
        <f ca="1">('Cotizaciones Semanal'!CV58/'Cotizaciones Semanal'!CV57-1)</f>
        <v>1.0889217619986846E-2</v>
      </c>
      <c r="AZ54" s="7">
        <f ca="1">('Cotizaciones Semanal'!CX58/'Cotizaciones Semanal'!CX57-1)</f>
        <v>-2.3542091427188105E-2</v>
      </c>
      <c r="BA54" s="7" t="e">
        <f>('Cotizaciones Semanal'!CZ58/'Cotizaciones Semanal'!CZ57-1)</f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3A34-18B6-4965-81EA-917B47F3D967}">
  <dimension ref="A1:CZ90"/>
  <sheetViews>
    <sheetView zoomScaleNormal="100" workbookViewId="0">
      <selection activeCell="CV2" activeCellId="12" sqref="CN2:CN3 BX2:BX3 BZ2:BZ3 CB2:CB3 CD2:CD3 CF2:CF3 CH2:CH3 CJ2:CJ3 CL2:CL3 CP2:CP3 CR2:CR3 CT2:CT3 CV2:CV3"/>
    </sheetView>
  </sheetViews>
  <sheetFormatPr baseColWidth="10" defaultRowHeight="15" x14ac:dyDescent="0.25"/>
  <cols>
    <col min="1" max="1" width="12.7109375" customWidth="1"/>
    <col min="2" max="2" width="13.5703125" customWidth="1"/>
    <col min="3" max="3" width="12.7109375" customWidth="1"/>
    <col min="4" max="4" width="13.5703125" customWidth="1"/>
    <col min="5" max="5" width="12.7109375" customWidth="1"/>
    <col min="6" max="6" width="13.5703125" customWidth="1"/>
    <col min="7" max="7" width="12.7109375" customWidth="1"/>
    <col min="8" max="8" width="13.5703125" customWidth="1"/>
    <col min="9" max="9" width="12.7109375" customWidth="1"/>
    <col min="10" max="10" width="13.5703125" customWidth="1"/>
    <col min="11" max="11" width="12.7109375" customWidth="1"/>
    <col min="12" max="12" width="13.5703125" customWidth="1"/>
    <col min="13" max="13" width="12.7109375" customWidth="1"/>
    <col min="14" max="14" width="13.5703125" customWidth="1"/>
    <col min="15" max="15" width="12.7109375" customWidth="1"/>
    <col min="16" max="16" width="13.5703125" customWidth="1"/>
    <col min="17" max="17" width="12.7109375" customWidth="1"/>
    <col min="18" max="18" width="13.5703125" customWidth="1"/>
    <col min="19" max="19" width="12.7109375" customWidth="1"/>
    <col min="20" max="20" width="13.5703125" customWidth="1"/>
    <col min="21" max="21" width="12.7109375" customWidth="1"/>
    <col min="22" max="22" width="13.5703125" customWidth="1"/>
    <col min="23" max="23" width="12.7109375" customWidth="1"/>
    <col min="24" max="24" width="13.5703125" customWidth="1"/>
    <col min="25" max="25" width="12.7109375" customWidth="1"/>
    <col min="26" max="26" width="13.5703125" customWidth="1"/>
    <col min="27" max="27" width="12.7109375" customWidth="1"/>
    <col min="28" max="28" width="13.5703125" customWidth="1"/>
    <col min="29" max="29" width="12.7109375" customWidth="1"/>
    <col min="30" max="30" width="13.5703125" customWidth="1"/>
    <col min="31" max="31" width="12.7109375" customWidth="1"/>
    <col min="32" max="32" width="13.5703125" customWidth="1"/>
    <col min="33" max="33" width="12.7109375" customWidth="1"/>
    <col min="34" max="34" width="13.5703125" customWidth="1"/>
    <col min="35" max="35" width="12.7109375" customWidth="1"/>
    <col min="36" max="36" width="13.5703125" customWidth="1"/>
    <col min="37" max="37" width="12.7109375" customWidth="1"/>
    <col min="38" max="38" width="13.5703125" customWidth="1"/>
    <col min="39" max="39" width="12.7109375" customWidth="1"/>
    <col min="40" max="40" width="13.5703125" customWidth="1"/>
    <col min="41" max="41" width="12.7109375" customWidth="1"/>
    <col min="42" max="42" width="13.5703125" customWidth="1"/>
    <col min="43" max="43" width="12.7109375" customWidth="1"/>
    <col min="44" max="44" width="13.5703125" customWidth="1"/>
    <col min="45" max="45" width="12.7109375" customWidth="1"/>
    <col min="46" max="46" width="13.5703125" customWidth="1"/>
    <col min="47" max="47" width="12.7109375" customWidth="1"/>
    <col min="48" max="48" width="13.5703125" customWidth="1"/>
    <col min="49" max="49" width="12.7109375" customWidth="1"/>
    <col min="50" max="50" width="13.5703125" customWidth="1"/>
    <col min="51" max="51" width="12.7109375" customWidth="1"/>
    <col min="52" max="52" width="13.5703125" customWidth="1"/>
    <col min="53" max="53" width="12.7109375" customWidth="1"/>
    <col min="54" max="54" width="13.570312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59" width="12.7109375" customWidth="1"/>
    <col min="60" max="60" width="13.5703125" customWidth="1"/>
    <col min="61" max="61" width="12.7109375" customWidth="1"/>
    <col min="62" max="62" width="13.5703125" customWidth="1"/>
    <col min="63" max="63" width="12.7109375" customWidth="1"/>
    <col min="64" max="64" width="13.5703125" customWidth="1"/>
    <col min="65" max="65" width="12.7109375" customWidth="1"/>
    <col min="66" max="66" width="13.5703125" customWidth="1"/>
    <col min="67" max="67" width="12.7109375" customWidth="1"/>
    <col min="68" max="68" width="13.5703125" customWidth="1"/>
    <col min="69" max="69" width="12.7109375" customWidth="1"/>
    <col min="70" max="70" width="13.5703125" customWidth="1"/>
    <col min="71" max="71" width="12.7109375" customWidth="1"/>
    <col min="72" max="74" width="13.5703125" customWidth="1"/>
    <col min="75" max="75" width="12.7109375" customWidth="1"/>
    <col min="76" max="76" width="13.5703125" customWidth="1"/>
    <col min="77" max="77" width="12.7109375" customWidth="1"/>
    <col min="78" max="78" width="13.5703125" customWidth="1"/>
    <col min="79" max="79" width="12.7109375" customWidth="1"/>
    <col min="80" max="80" width="13.5703125" customWidth="1"/>
    <col min="81" max="81" width="12.7109375" customWidth="1"/>
    <col min="82" max="82" width="13.5703125" customWidth="1"/>
    <col min="83" max="83" width="12.7109375" customWidth="1"/>
    <col min="84" max="84" width="13.5703125" customWidth="1"/>
    <col min="85" max="85" width="12.7109375" customWidth="1"/>
    <col min="86" max="86" width="13.5703125" customWidth="1"/>
    <col min="87" max="87" width="12.7109375" customWidth="1"/>
    <col min="88" max="88" width="13.5703125" customWidth="1"/>
    <col min="89" max="89" width="12.7109375" customWidth="1"/>
    <col min="90" max="90" width="13.5703125" customWidth="1"/>
    <col min="91" max="91" width="12.7109375" customWidth="1"/>
    <col min="92" max="92" width="13.5703125" customWidth="1"/>
    <col min="93" max="93" width="12.7109375" customWidth="1"/>
    <col min="94" max="94" width="13.5703125" customWidth="1"/>
    <col min="95" max="95" width="12.7109375" customWidth="1"/>
    <col min="96" max="96" width="13.5703125" customWidth="1"/>
    <col min="97" max="97" width="12.7109375" customWidth="1"/>
    <col min="98" max="98" width="13.5703125" customWidth="1"/>
    <col min="99" max="99" width="12.7109375" customWidth="1"/>
    <col min="100" max="100" width="13.5703125" customWidth="1"/>
    <col min="101" max="101" width="12.7109375" customWidth="1"/>
    <col min="102" max="102" width="13.5703125" customWidth="1"/>
    <col min="103" max="103" width="12.7109375" customWidth="1"/>
    <col min="104" max="104" width="13.5703125" customWidth="1"/>
  </cols>
  <sheetData>
    <row r="1" spans="1:104" x14ac:dyDescent="0.25">
      <c r="A1" t="e" vm="1">
        <f>Instrumentos!A2</f>
        <v>#VALUE!</v>
      </c>
      <c r="C1" t="e" vm="60">
        <f>Instrumentos!A11</f>
        <v>#VALUE!</v>
      </c>
      <c r="E1" t="e" vm="12">
        <f>Instrumentos!A3</f>
        <v>#VALUE!</v>
      </c>
      <c r="G1" t="e" vm="18">
        <f>Instrumentos!A4</f>
        <v>#VALUE!</v>
      </c>
      <c r="I1" t="e" vm="66">
        <f>Instrumentos!A12</f>
        <v>#VALUE!</v>
      </c>
      <c r="K1" t="e" vm="24">
        <f>Instrumentos!A5</f>
        <v>#VALUE!</v>
      </c>
      <c r="M1" t="e" vm="30">
        <f>Instrumentos!A6</f>
        <v>#VALUE!</v>
      </c>
      <c r="O1" t="e" vm="36">
        <f>Instrumentos!A7</f>
        <v>#VALUE!</v>
      </c>
      <c r="Q1" t="e" vm="72">
        <f>Instrumentos!A13</f>
        <v>#VALUE!</v>
      </c>
      <c r="S1" t="e" vm="42">
        <f>Instrumentos!A8</f>
        <v>#VALUE!</v>
      </c>
      <c r="U1" t="e" vm="48">
        <f>Instrumentos!A9</f>
        <v>#VALUE!</v>
      </c>
      <c r="W1" t="e" vm="54">
        <f>Instrumentos!A10</f>
        <v>#VALUE!</v>
      </c>
      <c r="Y1" t="e" vm="132">
        <f>Instrumentos!A24</f>
        <v>#VALUE!</v>
      </c>
      <c r="AA1" t="e" vm="138">
        <f>Instrumentos!A25</f>
        <v>#VALUE!</v>
      </c>
      <c r="AC1" t="e" vm="78">
        <f>Instrumentos!A15</f>
        <v>#VALUE!</v>
      </c>
      <c r="AE1" t="e" vm="144">
        <f>Instrumentos!A26</f>
        <v>#VALUE!</v>
      </c>
      <c r="AG1" t="e" vm="150">
        <f>Instrumentos!A27</f>
        <v>#VALUE!</v>
      </c>
      <c r="AI1" t="e" vm="156">
        <f>Instrumentos!A28</f>
        <v>#VALUE!</v>
      </c>
      <c r="AK1" t="e" vm="84">
        <f>Instrumentos!A16</f>
        <v>#VALUE!</v>
      </c>
      <c r="AM1" t="e" vm="90">
        <f>Instrumentos!A17</f>
        <v>#VALUE!</v>
      </c>
      <c r="AO1" t="e" vm="114">
        <f>Instrumentos!A21</f>
        <v>#VALUE!</v>
      </c>
      <c r="AQ1" t="e" vm="162">
        <f>Instrumentos!A29</f>
        <v>#VALUE!</v>
      </c>
      <c r="AS1" t="e" vm="168">
        <f>Instrumentos!A30</f>
        <v>#VALUE!</v>
      </c>
      <c r="AU1" t="e" vm="120">
        <f>Instrumentos!A22</f>
        <v>#VALUE!</v>
      </c>
      <c r="AW1" t="e" vm="174">
        <f>Instrumentos!A31</f>
        <v>#VALUE!</v>
      </c>
      <c r="AY1" t="e" vm="180">
        <f>Instrumentos!A32</f>
        <v>#VALUE!</v>
      </c>
      <c r="BA1" t="e" vm="96">
        <f>Instrumentos!A18</f>
        <v>#VALUE!</v>
      </c>
      <c r="BC1" t="e" vm="126">
        <f>Instrumentos!A23</f>
        <v>#VALUE!</v>
      </c>
      <c r="BE1" t="e" vm="108">
        <f>Instrumentos!A20</f>
        <v>#VALUE!</v>
      </c>
      <c r="BG1" t="e" vm="186">
        <f>Instrumentos!A33</f>
        <v>#VALUE!</v>
      </c>
      <c r="BI1" t="e" vm="102">
        <f>Instrumentos!A19</f>
        <v>#VALUE!</v>
      </c>
      <c r="BK1" t="e" vm="192">
        <f>Instrumentos!A35</f>
        <v>#VALUE!</v>
      </c>
      <c r="BM1" t="e" vm="198">
        <f>Instrumentos!A36</f>
        <v>#VALUE!</v>
      </c>
      <c r="BO1" t="e" vm="204">
        <f>Instrumentos!A37</f>
        <v>#VALUE!</v>
      </c>
      <c r="BQ1" t="e" vm="210">
        <f>Instrumentos!A38</f>
        <v>#VALUE!</v>
      </c>
      <c r="BS1" t="e" vm="216">
        <f>Instrumentos!A39</f>
        <v>#VALUE!</v>
      </c>
      <c r="BU1" t="e" vm="222">
        <f>Instrumentos!A40</f>
        <v>#VALUE!</v>
      </c>
      <c r="BW1" t="e" vm="228">
        <f>Instrumentos!A42</f>
        <v>#VALUE!</v>
      </c>
      <c r="BY1" t="e" vm="234">
        <f>Instrumentos!A43</f>
        <v>#VALUE!</v>
      </c>
      <c r="CA1" t="e" vm="240">
        <f>Instrumentos!A44</f>
        <v>#VALUE!</v>
      </c>
      <c r="CC1" t="e" vm="246">
        <f>Instrumentos!A45</f>
        <v>#VALUE!</v>
      </c>
      <c r="CE1" t="e" vm="252">
        <f>Instrumentos!A46</f>
        <v>#VALUE!</v>
      </c>
      <c r="CG1" t="e" vm="258">
        <f>Instrumentos!A47</f>
        <v>#VALUE!</v>
      </c>
      <c r="CI1" t="e" vm="264">
        <f>Instrumentos!A48</f>
        <v>#VALUE!</v>
      </c>
      <c r="CK1" t="e" vm="270">
        <f>Instrumentos!A50</f>
        <v>#VALUE!</v>
      </c>
      <c r="CM1" t="e" vm="276">
        <f>Instrumentos!A51</f>
        <v>#VALUE!</v>
      </c>
      <c r="CO1" t="e" vm="282">
        <f>Instrumentos!A52</f>
        <v>#VALUE!</v>
      </c>
      <c r="CQ1" t="e" vm="288">
        <f>Instrumentos!A53</f>
        <v>#VALUE!</v>
      </c>
      <c r="CS1" t="e" vm="294">
        <f>(Instrumentos!A54)</f>
        <v>#VALUE!</v>
      </c>
      <c r="CU1" t="e" vm="300">
        <f>Instrumentos!A55</f>
        <v>#VALUE!</v>
      </c>
      <c r="CW1" t="e" vm="305">
        <f>Instrumentos!A57</f>
        <v>#VALUE!</v>
      </c>
      <c r="CY1" t="e" vm="311">
        <f>Instrumentos!A59</f>
        <v>#VALUE!</v>
      </c>
    </row>
    <row r="2" spans="1:104" x14ac:dyDescent="0.25">
      <c r="A2" t="str">
        <f>Instrumentos!B2</f>
        <v>XTL</v>
      </c>
      <c r="B2" t="str">
        <f>A2</f>
        <v>XTL</v>
      </c>
      <c r="C2" t="str">
        <f>Instrumentos!B11</f>
        <v>XLY</v>
      </c>
      <c r="D2" t="str">
        <f>C2</f>
        <v>XLY</v>
      </c>
      <c r="E2" t="str">
        <f>Instrumentos!B3</f>
        <v>XLV</v>
      </c>
      <c r="F2" t="str">
        <f>E2</f>
        <v>XLV</v>
      </c>
      <c r="G2" t="str">
        <f>Instrumentos!B4</f>
        <v>XLU</v>
      </c>
      <c r="H2" t="str">
        <f>G2</f>
        <v>XLU</v>
      </c>
      <c r="I2" t="str">
        <f>Instrumentos!B12</f>
        <v>XLRE</v>
      </c>
      <c r="J2" t="str">
        <f>I2</f>
        <v>XLRE</v>
      </c>
      <c r="K2" t="str">
        <f>Instrumentos!B5</f>
        <v>XLP</v>
      </c>
      <c r="L2" t="str">
        <f>K2</f>
        <v>XLP</v>
      </c>
      <c r="M2" t="str">
        <f>Instrumentos!B6</f>
        <v>XLK</v>
      </c>
      <c r="N2" t="str">
        <f>M2</f>
        <v>XLK</v>
      </c>
      <c r="O2" t="str">
        <f>Instrumentos!B7</f>
        <v>XLI</v>
      </c>
      <c r="P2" t="str">
        <f>O2</f>
        <v>XLI</v>
      </c>
      <c r="Q2" t="str">
        <f>Instrumentos!B13</f>
        <v>XLF</v>
      </c>
      <c r="R2" t="str">
        <f>Q2</f>
        <v>XLF</v>
      </c>
      <c r="S2" t="str">
        <f>Instrumentos!B8</f>
        <v>XLE</v>
      </c>
      <c r="T2" t="str">
        <f>S2</f>
        <v>XLE</v>
      </c>
      <c r="U2" t="str">
        <f>Instrumentos!B9</f>
        <v>XLC</v>
      </c>
      <c r="V2" t="str">
        <f>U2</f>
        <v>XLC</v>
      </c>
      <c r="W2" t="str">
        <f>Instrumentos!B10</f>
        <v>XLB</v>
      </c>
      <c r="X2" t="str">
        <f>W2</f>
        <v>XLB</v>
      </c>
      <c r="Y2" t="str">
        <f>Instrumentos!B24</f>
        <v>EXV5</v>
      </c>
      <c r="Z2" t="str">
        <f>Y2</f>
        <v>EXV5</v>
      </c>
      <c r="AA2" t="str">
        <f>Instrumentos!B25</f>
        <v>EXV1</v>
      </c>
      <c r="AB2" t="str">
        <f>AA2</f>
        <v>EXV1</v>
      </c>
      <c r="AC2" t="str">
        <f>Instrumentos!B15</f>
        <v>EXV6</v>
      </c>
      <c r="AD2" t="str">
        <f>AC2</f>
        <v>EXV6</v>
      </c>
      <c r="AE2" t="str">
        <f>Instrumentos!B26</f>
        <v>EXV7</v>
      </c>
      <c r="AF2" t="str">
        <f>AE2</f>
        <v>EXV7</v>
      </c>
      <c r="AG2" t="str">
        <f>Instrumentos!B27</f>
        <v>EXV8</v>
      </c>
      <c r="AH2" t="str">
        <f>AG2</f>
        <v>EXV8</v>
      </c>
      <c r="AI2" t="str">
        <f>Instrumentos!B28</f>
        <v>EXH2</v>
      </c>
      <c r="AJ2" t="str">
        <f>AI2</f>
        <v>EXH2</v>
      </c>
      <c r="AK2" t="str">
        <f>Instrumentos!B16</f>
        <v>EXH3</v>
      </c>
      <c r="AL2" t="str">
        <f>AK2</f>
        <v>EXH3</v>
      </c>
      <c r="AM2" t="str">
        <f>Instrumentos!B17</f>
        <v>EXV4</v>
      </c>
      <c r="AN2" t="str">
        <f>AM2</f>
        <v>EXV4</v>
      </c>
      <c r="AO2" t="str">
        <f>Instrumentos!B21</f>
        <v>EXH4</v>
      </c>
      <c r="AP2" t="str">
        <f>AO2</f>
        <v>EXH4</v>
      </c>
      <c r="AQ2" t="str">
        <f>Instrumentos!B29</f>
        <v>EXH5</v>
      </c>
      <c r="AR2" t="str">
        <f>AQ2</f>
        <v>EXH5</v>
      </c>
      <c r="AS2" t="str">
        <f>Instrumentos!B30</f>
        <v>EXH6</v>
      </c>
      <c r="AT2" t="str">
        <f>AS2</f>
        <v>EXH6</v>
      </c>
      <c r="AU2" t="str">
        <f>Instrumentos!B22</f>
        <v>EXH1</v>
      </c>
      <c r="AV2" t="str">
        <f>AU2</f>
        <v>EXH1</v>
      </c>
      <c r="AW2" t="str">
        <f>Instrumentos!B31</f>
        <v>EXH7</v>
      </c>
      <c r="AX2" t="str">
        <f>AW2</f>
        <v>EXH7</v>
      </c>
      <c r="AY2" t="str">
        <f>Instrumentos!B32</f>
        <v>EXI5</v>
      </c>
      <c r="AZ2" t="str">
        <f>AY2</f>
        <v>EXI5</v>
      </c>
      <c r="BA2" t="str">
        <f>Instrumentos!B18</f>
        <v>EXH8</v>
      </c>
      <c r="BB2" t="str">
        <f>BA2</f>
        <v>EXH8</v>
      </c>
      <c r="BC2" t="str">
        <f>Instrumentos!B23</f>
        <v>EXV3</v>
      </c>
      <c r="BD2" t="str">
        <f>BC2</f>
        <v>EXV3</v>
      </c>
      <c r="BE2" t="str">
        <f>Instrumentos!B20</f>
        <v>EXV2</v>
      </c>
      <c r="BF2" t="str">
        <f>BE2</f>
        <v>EXV2</v>
      </c>
      <c r="BG2" t="str">
        <f>Instrumentos!B33</f>
        <v>EXV9</v>
      </c>
      <c r="BH2" t="str">
        <f>BG2</f>
        <v>EXV9</v>
      </c>
      <c r="BI2" t="str">
        <f>Instrumentos!B19</f>
        <v>EXH9</v>
      </c>
      <c r="BJ2" t="str">
        <f>BI2</f>
        <v>EXH9</v>
      </c>
      <c r="BK2" t="str">
        <f>Instrumentos!B35</f>
        <v>IAU</v>
      </c>
      <c r="BL2" t="str">
        <f>BK2</f>
        <v>IAU</v>
      </c>
      <c r="BM2" t="str">
        <f>Instrumentos!B36</f>
        <v>SLV</v>
      </c>
      <c r="BN2" t="str">
        <f>BM2</f>
        <v>SLV</v>
      </c>
      <c r="BO2" t="str">
        <f>Instrumentos!B37</f>
        <v>BNO</v>
      </c>
      <c r="BP2" t="str">
        <f>BO2</f>
        <v>BNO</v>
      </c>
      <c r="BQ2" t="str">
        <f>Instrumentos!B38</f>
        <v>CPER</v>
      </c>
      <c r="BR2" t="str">
        <f>BQ2</f>
        <v>CPER</v>
      </c>
      <c r="BS2" t="str">
        <f>Instrumentos!B39</f>
        <v>REMX</v>
      </c>
      <c r="BT2" t="str">
        <f>BS2</f>
        <v>REMX</v>
      </c>
      <c r="BU2" t="str">
        <f>Instrumentos!B40</f>
        <v>IH2O</v>
      </c>
      <c r="BV2" t="str">
        <f>BU2</f>
        <v>IH2O</v>
      </c>
      <c r="BW2" t="str">
        <f>Instrumentos!B42</f>
        <v>EURUSD</v>
      </c>
      <c r="BX2" t="str">
        <f>BW2</f>
        <v>EURUSD</v>
      </c>
      <c r="BY2" t="str">
        <f>Instrumentos!B43</f>
        <v>USDEUR</v>
      </c>
      <c r="BZ2" t="str">
        <f>BY2</f>
        <v>USDEUR</v>
      </c>
      <c r="CA2" t="str">
        <f>Instrumentos!B44</f>
        <v>USDGBP</v>
      </c>
      <c r="CB2" t="str">
        <f>CA2</f>
        <v>USDGBP</v>
      </c>
      <c r="CC2" t="str">
        <f>Instrumentos!B45</f>
        <v>USDCNY</v>
      </c>
      <c r="CD2" t="str">
        <f>CC2</f>
        <v>USDCNY</v>
      </c>
      <c r="CE2" t="str">
        <f>Instrumentos!B46</f>
        <v>BTCUSD</v>
      </c>
      <c r="CF2" t="str">
        <f>CE2</f>
        <v>BTCUSD</v>
      </c>
      <c r="CG2" t="str">
        <f>Instrumentos!B47</f>
        <v>USDRUB</v>
      </c>
      <c r="CH2" t="str">
        <f>CG2</f>
        <v>USDRUB</v>
      </c>
      <c r="CI2" t="str">
        <f>Instrumentos!B48</f>
        <v>USDJPY</v>
      </c>
      <c r="CJ2" t="str">
        <f>CI2</f>
        <v>USDJPY</v>
      </c>
      <c r="CK2" t="str">
        <f>Instrumentos!B50</f>
        <v>IS0P</v>
      </c>
      <c r="CL2" t="str">
        <f>CK2</f>
        <v>IS0P</v>
      </c>
      <c r="CM2" t="str">
        <f>Instrumentos!B51</f>
        <v>IS0L</v>
      </c>
      <c r="CN2" t="str">
        <f>CM2</f>
        <v>IS0L</v>
      </c>
      <c r="CO2" t="str">
        <f>Instrumentos!B52</f>
        <v>IS0M</v>
      </c>
      <c r="CP2" t="str">
        <f>CO2</f>
        <v>IS0M</v>
      </c>
      <c r="CQ2" t="str">
        <f>Instrumentos!B53</f>
        <v>IFRB</v>
      </c>
      <c r="CR2" t="str">
        <f>CQ2</f>
        <v>IFRB</v>
      </c>
      <c r="CS2" t="str">
        <f>Instrumentos!B54</f>
        <v>IS0R</v>
      </c>
      <c r="CT2" t="str">
        <f>CS2</f>
        <v>IS0R</v>
      </c>
      <c r="CU2" t="str">
        <f>Instrumentos!B55</f>
        <v>ICGB</v>
      </c>
      <c r="CV2" t="str">
        <f>CU2</f>
        <v>ICGB</v>
      </c>
      <c r="CW2" t="str">
        <f>Instrumentos!B57</f>
        <v>NYA</v>
      </c>
      <c r="CY2" t="e" vm="311">
        <f>Instrumentos!B59</f>
        <v>#VALUE!</v>
      </c>
    </row>
    <row r="3" spans="1:104" x14ac:dyDescent="0.25">
      <c r="A3" s="2" t="str">
        <f>Instrumentos!C2</f>
        <v>Telecomunicaciones</v>
      </c>
      <c r="B3" s="2" t="str">
        <f>A3</f>
        <v>Telecomunicaciones</v>
      </c>
      <c r="C3" s="2" t="str">
        <f>Instrumentos!C11</f>
        <v>Discrecional (Serv. Consumo)</v>
      </c>
      <c r="D3" s="2" t="str">
        <f>C3</f>
        <v>Discrecional (Serv. Consumo)</v>
      </c>
      <c r="E3" s="2" t="str">
        <f>Instrumentos!C3</f>
        <v>Salud</v>
      </c>
      <c r="F3" s="2" t="str">
        <f>E3</f>
        <v>Salud</v>
      </c>
      <c r="G3" s="2" t="str">
        <f>Instrumentos!C4</f>
        <v>Utilities (Serv. Publicos)</v>
      </c>
      <c r="H3" s="2" t="str">
        <f>G3</f>
        <v>Utilities (Serv. Publicos)</v>
      </c>
      <c r="I3" s="2" t="str">
        <f>Instrumentos!C12</f>
        <v>Inmobiliario</v>
      </c>
      <c r="J3" s="2" t="str">
        <f>I3</f>
        <v>Inmobiliario</v>
      </c>
      <c r="K3" s="2" t="str">
        <f>Instrumentos!C5</f>
        <v>Bienes de Consumo Básico</v>
      </c>
      <c r="L3" s="2" t="str">
        <f>K3</f>
        <v>Bienes de Consumo Básico</v>
      </c>
      <c r="M3" s="2" t="str">
        <f>Instrumentos!C6</f>
        <v>Tecnología</v>
      </c>
      <c r="N3" s="2" t="str">
        <f>M3</f>
        <v>Tecnología</v>
      </c>
      <c r="O3" s="2" t="str">
        <f>Instrumentos!C7</f>
        <v>Industriales</v>
      </c>
      <c r="P3" s="2" t="str">
        <f>O3</f>
        <v>Industriales</v>
      </c>
      <c r="Q3" s="2" t="str">
        <f>Instrumentos!C13</f>
        <v>Financieras</v>
      </c>
      <c r="R3" s="2" t="str">
        <f>Q3</f>
        <v>Financieras</v>
      </c>
      <c r="S3" s="2" t="str">
        <f>Instrumentos!C8</f>
        <v>Energía</v>
      </c>
      <c r="T3" s="2" t="str">
        <f>S3</f>
        <v>Energía</v>
      </c>
      <c r="U3" s="2" t="str">
        <f>Instrumentos!C9</f>
        <v>Comunicaciones</v>
      </c>
      <c r="V3" s="2" t="str">
        <f>U3</f>
        <v>Comunicaciones</v>
      </c>
      <c r="W3" s="2" t="str">
        <f>Instrumentos!C10</f>
        <v>Materiales Básicos</v>
      </c>
      <c r="X3" s="2" t="str">
        <f>W3</f>
        <v>Materiales Básicos</v>
      </c>
      <c r="Y3" s="2" t="str">
        <f>Instrumentos!C24</f>
        <v>Automóvil</v>
      </c>
      <c r="Z3" s="2" t="str">
        <f>Y3</f>
        <v>Automóvil</v>
      </c>
      <c r="AA3" s="2" t="str">
        <f>Instrumentos!C25</f>
        <v>Bancos</v>
      </c>
      <c r="AB3" s="2" t="str">
        <f>AA3</f>
        <v>Bancos</v>
      </c>
      <c r="AC3" s="2" t="str">
        <f>Instrumentos!C15</f>
        <v>Materiales Básicos</v>
      </c>
      <c r="AD3" s="2" t="str">
        <f>AC3</f>
        <v>Materiales Básicos</v>
      </c>
      <c r="AE3" t="str">
        <f>Instrumentos!C26</f>
        <v>Químico</v>
      </c>
      <c r="AF3" s="2" t="str">
        <f>AE3</f>
        <v>Químico</v>
      </c>
      <c r="AG3" t="str">
        <f>Instrumentos!C27</f>
        <v>Construccion</v>
      </c>
      <c r="AH3" s="2" t="str">
        <f>AG3</f>
        <v>Construccion</v>
      </c>
      <c r="AI3" t="str">
        <f>Instrumentos!C28</f>
        <v>Servicios Financieros</v>
      </c>
      <c r="AJ3" s="2" t="str">
        <f>AI3</f>
        <v>Servicios Financieros</v>
      </c>
      <c r="AK3" t="str">
        <f>Instrumentos!C16</f>
        <v>Alimentación</v>
      </c>
      <c r="AL3" s="2" t="str">
        <f>AK3</f>
        <v>Alimentación</v>
      </c>
      <c r="AM3" t="str">
        <f>Instrumentos!C17</f>
        <v>Salud</v>
      </c>
      <c r="AN3" s="2" t="str">
        <f>AM3</f>
        <v>Salud</v>
      </c>
      <c r="AO3" t="str">
        <f>Instrumentos!C21</f>
        <v>Industriales</v>
      </c>
      <c r="AP3" s="2" t="str">
        <f>AO3</f>
        <v>Industriales</v>
      </c>
      <c r="AQ3" t="str">
        <f>Instrumentos!C29</f>
        <v>Seguros</v>
      </c>
      <c r="AR3" s="2" t="str">
        <f>AQ3</f>
        <v>Seguros</v>
      </c>
      <c r="AS3" t="str">
        <f>Instrumentos!C30</f>
        <v>Medios de Comunicación</v>
      </c>
      <c r="AT3" s="2" t="str">
        <f>AS3</f>
        <v>Medios de Comunicación</v>
      </c>
      <c r="AU3" t="str">
        <f>Instrumentos!C22</f>
        <v>Energía</v>
      </c>
      <c r="AV3" s="2" t="str">
        <f>AU3</f>
        <v>Energía</v>
      </c>
      <c r="AW3" s="2" t="str">
        <f>Instrumentos!C31</f>
        <v>Discrecional (Serv. Consumo)</v>
      </c>
      <c r="AX3" s="2" t="str">
        <f>AW3</f>
        <v>Discrecional (Serv. Consumo)</v>
      </c>
      <c r="AY3" s="2" t="str">
        <f>Instrumentos!C32</f>
        <v>Inmobiliario</v>
      </c>
      <c r="AZ3" s="2" t="str">
        <f>AY3</f>
        <v>Inmobiliario</v>
      </c>
      <c r="BA3" s="2" t="str">
        <f>Instrumentos!C18</f>
        <v>Comercio Minorista</v>
      </c>
      <c r="BB3" s="2" t="str">
        <f>BA3</f>
        <v>Comercio Minorista</v>
      </c>
      <c r="BC3" s="2" t="str">
        <f>Instrumentos!C23</f>
        <v>Tecnología</v>
      </c>
      <c r="BD3" s="2" t="str">
        <f>BC3</f>
        <v>Tecnología</v>
      </c>
      <c r="BE3" s="2" t="str">
        <f>Instrumentos!C20</f>
        <v>Telecomunicaciones</v>
      </c>
      <c r="BF3" s="2" t="str">
        <f>BE3</f>
        <v>Telecomunicaciones</v>
      </c>
      <c r="BG3" s="2" t="str">
        <f>Instrumentos!C33</f>
        <v>Viajes-Ocio</v>
      </c>
      <c r="BH3" s="2" t="str">
        <f>BG3</f>
        <v>Viajes-Ocio</v>
      </c>
      <c r="BI3" s="2" t="str">
        <f>Instrumentos!C19</f>
        <v>Utilities (Serv. Publicos)</v>
      </c>
      <c r="BJ3" s="2" t="str">
        <f>BI3</f>
        <v>Utilities (Serv. Publicos)</v>
      </c>
      <c r="BK3" s="2" t="str">
        <f>Instrumentos!C35</f>
        <v>Oro</v>
      </c>
      <c r="BL3" s="2" t="str">
        <f>BK3</f>
        <v>Oro</v>
      </c>
      <c r="BM3" s="2" t="str">
        <f>Instrumentos!C36</f>
        <v>Plata</v>
      </c>
      <c r="BN3" s="2" t="str">
        <f>BM3</f>
        <v>Plata</v>
      </c>
      <c r="BO3" s="2" t="str">
        <f>Instrumentos!C37</f>
        <v xml:space="preserve">Petroleo </v>
      </c>
      <c r="BP3" s="2" t="str">
        <f>BO3</f>
        <v xml:space="preserve">Petroleo </v>
      </c>
      <c r="BQ3" s="2" t="str">
        <f>Instrumentos!C38</f>
        <v>Cobre</v>
      </c>
      <c r="BR3" s="2" t="str">
        <f>BQ3</f>
        <v>Cobre</v>
      </c>
      <c r="BS3" s="2" t="str">
        <f>Instrumentos!C39</f>
        <v>Tierras Raras</v>
      </c>
      <c r="BT3" s="2" t="str">
        <f>BS3</f>
        <v>Tierras Raras</v>
      </c>
      <c r="BU3" s="2" t="str">
        <f>Instrumentos!C40</f>
        <v>Agua</v>
      </c>
      <c r="BV3" s="2" t="str">
        <f>BU3</f>
        <v>Agua</v>
      </c>
      <c r="BW3" s="2" t="str">
        <f>Instrumentos!C42</f>
        <v>Dólar</v>
      </c>
      <c r="BX3" s="2" t="str">
        <f>BW3</f>
        <v>Dólar</v>
      </c>
      <c r="BY3" s="2" t="str">
        <f>Instrumentos!C43</f>
        <v>Euro</v>
      </c>
      <c r="BZ3" s="2" t="str">
        <f>BY3</f>
        <v>Euro</v>
      </c>
      <c r="CA3" s="2" t="str">
        <f>Instrumentos!C44</f>
        <v>Libra Esterlina</v>
      </c>
      <c r="CB3" s="2" t="str">
        <f>CA3</f>
        <v>Libra Esterlina</v>
      </c>
      <c r="CC3" s="2" t="str">
        <f>Instrumentos!C45</f>
        <v>Yuan</v>
      </c>
      <c r="CD3" s="2" t="str">
        <f>CC3</f>
        <v>Yuan</v>
      </c>
      <c r="CE3" s="2" t="str">
        <f>Instrumentos!C46</f>
        <v>Bitcoin</v>
      </c>
      <c r="CF3" s="2" t="str">
        <f>CE3</f>
        <v>Bitcoin</v>
      </c>
      <c r="CG3" s="2" t="str">
        <f>Instrumentos!C47</f>
        <v>Rublo Ruso</v>
      </c>
      <c r="CH3" s="2" t="str">
        <f>CG3</f>
        <v>Rublo Ruso</v>
      </c>
      <c r="CI3" s="2" t="str">
        <f>Instrumentos!C48</f>
        <v>Yen Japonés</v>
      </c>
      <c r="CJ3" s="2" t="str">
        <f>CI3</f>
        <v>Yen Japonés</v>
      </c>
      <c r="CK3" s="2" t="str">
        <f>Instrumentos!C50</f>
        <v>Bono España</v>
      </c>
      <c r="CL3" s="2" t="str">
        <f>CK3</f>
        <v>Bono España</v>
      </c>
      <c r="CM3" s="2" t="str">
        <f>Instrumentos!C51</f>
        <v>Bono Alemania</v>
      </c>
      <c r="CN3" s="2" t="str">
        <f>CM3</f>
        <v>Bono Alemania</v>
      </c>
      <c r="CO3" s="2" t="str">
        <f>Instrumentos!C52</f>
        <v>Bono Italia</v>
      </c>
      <c r="CP3" s="2" t="str">
        <f>CO3</f>
        <v>Bono Italia</v>
      </c>
      <c r="CQ3" s="2" t="str">
        <f>Instrumentos!C53</f>
        <v>Bono Francia</v>
      </c>
      <c r="CR3" s="2" t="str">
        <f>CQ3</f>
        <v>Bono Francia</v>
      </c>
      <c r="CS3" s="2" t="str">
        <f>Instrumentos!C54</f>
        <v>Bono EEUU</v>
      </c>
      <c r="CT3" s="2" t="str">
        <f>CS3</f>
        <v>Bono EEUU</v>
      </c>
      <c r="CU3" s="2" t="str">
        <f>Instrumentos!C55</f>
        <v>Bono China</v>
      </c>
      <c r="CV3" s="2" t="str">
        <f>CU3</f>
        <v>Bono China</v>
      </c>
      <c r="CW3" s="2" t="str">
        <f>Instrumentos!C57</f>
        <v>Bolsa NYE</v>
      </c>
      <c r="CX3" s="13" t="s">
        <v>62</v>
      </c>
      <c r="CY3" s="2" t="str">
        <f>Instrumentos!C59</f>
        <v>Indice Volatilidad</v>
      </c>
      <c r="CZ3" s="13" t="s">
        <v>62</v>
      </c>
    </row>
    <row r="4" spans="1:104" x14ac:dyDescent="0.25">
      <c r="A4" s="3" cm="1">
        <f t="array" ref="A4">_FV(A1,"Cambio (%)",TRUE)</f>
        <v>-1.9536000000000001E-2</v>
      </c>
      <c r="C4" s="3" cm="1">
        <f t="array" ref="C4">_FV(C1,"Cambio (%)",TRUE)</f>
        <v>-1.1289E-2</v>
      </c>
      <c r="E4" s="3" cm="1">
        <f t="array" ref="E4">_FV(E1,"Cambio (%)",TRUE)</f>
        <v>-6.7769999999999994E-4</v>
      </c>
      <c r="G4" s="3" cm="1">
        <f t="array" ref="G4">_FV(G1,"Cambio (%)",TRUE)</f>
        <v>-1.7017000000000001E-2</v>
      </c>
      <c r="I4" s="3" cm="1">
        <f t="array" ref="I4">_FV(I1,"Cambio (%)",TRUE)</f>
        <v>-4.1929999999999997E-3</v>
      </c>
      <c r="K4" s="3" cm="1">
        <f t="array" ref="K4">_FV(K1,"Cambio (%)",TRUE)</f>
        <v>-7.2419999999999993E-3</v>
      </c>
      <c r="M4" s="3" cm="1">
        <f t="array" ref="M4">_FV(M1,"Cambio (%)",TRUE)</f>
        <v>-9.9620000000000004E-3</v>
      </c>
      <c r="O4" s="3" cm="1">
        <f t="array" ref="O4">_FV(O1,"Cambio (%)",TRUE)</f>
        <v>-5.0520000000000001E-3</v>
      </c>
      <c r="Q4" s="3" cm="1">
        <f t="array" ref="Q4">_FV(Q1,"Cambio (%)",TRUE)</f>
        <v>-3.1080000000000001E-3</v>
      </c>
      <c r="S4" s="3" cm="1">
        <f t="array" ref="S4">_FV(S1,"Cambio (%)",TRUE)</f>
        <v>-8.7150000000000005E-3</v>
      </c>
      <c r="U4" s="3" cm="1">
        <f t="array" ref="U4">_FV(U1,"Cambio (%)",TRUE)</f>
        <v>-3.1414999999999998E-2</v>
      </c>
      <c r="W4" s="3" cm="1">
        <f t="array" ref="W4">_FV(W1,"Cambio (%)",TRUE)</f>
        <v>-5.3829999999999998E-3</v>
      </c>
      <c r="Y4" s="3" cm="1">
        <f t="array" ref="Y4">_FV(Y1,"Cambio (%)",TRUE)</f>
        <v>-1.0610000000000001E-3</v>
      </c>
      <c r="AA4" s="3" cm="1">
        <f t="array" ref="AA4">_FV(AA1,"Cambio (%)",TRUE)</f>
        <v>5.1999999999999998E-3</v>
      </c>
      <c r="AC4" s="3" cm="1">
        <f t="array" ref="AC4">_FV(AC1,"Cambio (%)",TRUE)</f>
        <v>-6.3730000000000002E-3</v>
      </c>
      <c r="AE4" s="3" cm="1">
        <f t="array" ref="AE4">_FV(AE1,"Cambio (%)",TRUE)</f>
        <v>1.1941999999999999E-2</v>
      </c>
      <c r="AG4" s="3" cm="1">
        <f t="array" ref="AG4">_FV(AG1,"Cambio (%)",TRUE)</f>
        <v>-1.1377E-2</v>
      </c>
      <c r="AI4" s="3" cm="1">
        <f t="array" ref="AI4">_FV(AI1,"Cambio (%)",TRUE)</f>
        <v>0.11067399999999999</v>
      </c>
      <c r="AK4" s="3" cm="1">
        <f t="array" ref="AK4">_FV(AK1,"Cambio (%)",TRUE)</f>
        <v>1.0580000000000001E-3</v>
      </c>
      <c r="AM4" s="3" cm="1">
        <f t="array" ref="AM4">_FV(AM1,"Cambio (%)",TRUE)</f>
        <v>1.0543E-2</v>
      </c>
      <c r="AO4" s="3" cm="1">
        <f t="array" ref="AO4">_FV(AO1,"Cambio (%)",TRUE)</f>
        <v>6.7874000000000004E-2</v>
      </c>
      <c r="AQ4" s="3" cm="1">
        <f t="array" ref="AQ4">_FV(AQ1,"Cambio (%)",TRUE)</f>
        <v>-2.8299999999999996E-3</v>
      </c>
      <c r="AS4" s="3" cm="1">
        <f t="array" ref="AS4">_FV(AS1,"Cambio (%)",TRUE)</f>
        <v>3.1217999999999999E-2</v>
      </c>
      <c r="AU4" s="3" cm="1">
        <f t="array" ref="AU4">_FV(AU1,"Cambio (%)",TRUE)</f>
        <v>1.7852E-2</v>
      </c>
      <c r="AW4" s="3" cm="1">
        <f t="array" ref="AW4">_FV(AW1,"Cambio (%)",TRUE)</f>
        <v>-6.2060000000000006E-3</v>
      </c>
      <c r="AY4" s="3" cm="1">
        <f t="array" ref="AY4">_FV(AY1,"Cambio (%)",TRUE)</f>
        <v>7.4710000000000002E-3</v>
      </c>
      <c r="BA4" s="3" cm="1">
        <f t="array" ref="BA4">_FV(BA1,"Cambio (%)",TRUE)</f>
        <v>3.5442000000000001E-2</v>
      </c>
      <c r="BC4" s="3" cm="1">
        <f t="array" ref="BC4">_FV(BC1,"Cambio (%)",TRUE)</f>
        <v>-3.7940000000000001E-3</v>
      </c>
      <c r="BE4" s="3" cm="1">
        <f t="array" ref="BE4">_FV(BE1,"Cambio (%)",TRUE)</f>
        <v>9.4510000000000011E-3</v>
      </c>
      <c r="BG4" s="3" cm="1">
        <f t="array" ref="BG4">_FV(BG1,"Cambio (%)",TRUE)</f>
        <v>5.1280000000000006E-3</v>
      </c>
      <c r="BI4" s="3" cm="1">
        <f t="array" ref="BI4">_FV(BI1,"Cambio (%)",TRUE)</f>
        <v>8.1530000000000005E-3</v>
      </c>
      <c r="BK4" s="3" cm="1">
        <f t="array" ref="BK4">_FV(BK1,"Cambio (%)",TRUE)</f>
        <v>3.7230000000000002E-3</v>
      </c>
      <c r="BM4" s="3" cm="1">
        <f t="array" ref="BM4">_FV(BM1,"Cambio (%)",TRUE)</f>
        <v>8.5870000000000009E-3</v>
      </c>
      <c r="BO4" s="3" cm="1">
        <f t="array" ref="BO4">_FV(BO1,"Cambio (%)",TRUE)</f>
        <v>1.1944E-2</v>
      </c>
      <c r="BQ4" s="3" cm="1">
        <f t="array" ref="BQ4">_FV(BQ1,"Cambio (%)",TRUE)</f>
        <v>-5.659E-3</v>
      </c>
      <c r="BS4" s="3" cm="1">
        <f t="array" ref="BS4">_FV(BS1,"Cambio (%)",TRUE)</f>
        <v>-1.5110000000000002E-3</v>
      </c>
      <c r="BU4" s="3" cm="1">
        <f t="array" ref="BU4">_FV(BU1,"Cambio (%)",TRUE)</f>
        <v>-4.2180000000000004E-3</v>
      </c>
      <c r="BW4" s="3" cm="1">
        <f t="array" ref="BW4">_FV(BW1,"Cambio (%)",TRUE)</f>
        <v>3.7300000000000001E-4</v>
      </c>
      <c r="BY4" s="3" cm="1">
        <f t="array" ref="BY4">_FV(BY1,"Cambio (%)",TRUE)</f>
        <v>-2.1460000000000001E-4</v>
      </c>
      <c r="CA4" s="3" cm="1">
        <f t="array" ref="CA4">_FV(CA1,"Cambio (%)",TRUE)</f>
        <v>-2.892E-3</v>
      </c>
      <c r="CC4" s="3" cm="1">
        <f t="array" ref="CC4">_FV(CC1,"Cambio (%)",TRUE)</f>
        <v>-5.5960000000000005E-4</v>
      </c>
      <c r="CE4" s="3" cm="1">
        <f t="array" ref="CE4">_FV(CE1,"Cambio (%)",TRUE)</f>
        <v>-1.5205999999999999E-2</v>
      </c>
      <c r="CG4" s="3" cm="1">
        <f t="array" ref="CG4">_FV(CG1,"Cambio (%)",TRUE)</f>
        <v>2.0409E-2</v>
      </c>
      <c r="CI4" s="3" cm="1">
        <f t="array" ref="CI4">_FV(CI1,"Cambio (%)",TRUE)</f>
        <v>1.7549999999999998E-3</v>
      </c>
      <c r="CK4" s="3" cm="1">
        <f t="array" ref="CK4">_FV(CK1,"Cambio (%)",TRUE)</f>
        <v>-3.4510000000000001E-3</v>
      </c>
      <c r="CM4" s="3" cm="1">
        <f t="array" ref="CM4">_FV(CM1,"Cambio (%)",TRUE)</f>
        <v>-3.4640000000000001E-3</v>
      </c>
      <c r="CO4" s="3" cm="1">
        <f t="array" ref="CO4">_FV(CO1,"Cambio (%)",TRUE)</f>
        <v>-3.241E-3</v>
      </c>
      <c r="CQ4" s="3" cm="1">
        <f t="array" ref="CQ4">_FV(CQ1,"Cambio (%)",TRUE)</f>
        <v>-4.8539999999999998E-3</v>
      </c>
      <c r="CS4" s="3" cm="1">
        <f t="array" ref="CS4">_FV(CS1,"Cambio (%)",TRUE)</f>
        <v>-5.5720000000000006E-3</v>
      </c>
      <c r="CU4" s="3" cm="1">
        <f t="array" ref="CU4">_FV(CU1,"Cambio (%)",TRUE)</f>
        <v>-2.5490000000000001E-3</v>
      </c>
      <c r="CW4" s="3" cm="1">
        <f t="array" ref="CW4">_FV(CW1,"Cambio (%)",TRUE)</f>
        <v>-3.5260000000000001E-3</v>
      </c>
      <c r="CY4" s="3" cm="1">
        <f t="array" ref="CY4">_FV(CY1,"Cambio (%)",TRUE)</f>
        <v>7.2346999999999995E-2</v>
      </c>
    </row>
    <row r="5" spans="1:104" x14ac:dyDescent="0.25">
      <c r="A5" s="4">
        <f ca="1">Calendario!$N$2</f>
        <v>44964</v>
      </c>
      <c r="B5" s="4">
        <f ca="1">Calendario!$N$3</f>
        <v>44876</v>
      </c>
      <c r="C5" s="4">
        <f ca="1">Calendario!$N$2</f>
        <v>44964</v>
      </c>
      <c r="D5" s="4">
        <f ca="1">Calendario!$N$3</f>
        <v>44876</v>
      </c>
      <c r="E5" s="4">
        <f ca="1">Calendario!$N$2</f>
        <v>44964</v>
      </c>
      <c r="F5" s="4">
        <f ca="1">Calendario!$N$3</f>
        <v>44876</v>
      </c>
      <c r="G5" s="4">
        <f ca="1">Calendario!$N$2</f>
        <v>44964</v>
      </c>
      <c r="H5" s="4">
        <f ca="1">Calendario!$N$3</f>
        <v>44876</v>
      </c>
      <c r="I5" s="4">
        <f ca="1">Calendario!$N$2</f>
        <v>44964</v>
      </c>
      <c r="J5" s="4">
        <f ca="1">Calendario!$N$3</f>
        <v>44876</v>
      </c>
      <c r="K5" s="4">
        <f ca="1">Calendario!$N$2</f>
        <v>44964</v>
      </c>
      <c r="L5" s="4">
        <f ca="1">Calendario!$N$3</f>
        <v>44876</v>
      </c>
      <c r="M5" s="4">
        <f ca="1">Calendario!$N$2</f>
        <v>44964</v>
      </c>
      <c r="N5" s="4">
        <f ca="1">Calendario!$N$3</f>
        <v>44876</v>
      </c>
      <c r="O5" s="4">
        <f ca="1">Calendario!$N$2</f>
        <v>44964</v>
      </c>
      <c r="P5" s="4">
        <f ca="1">Calendario!$N$3</f>
        <v>44876</v>
      </c>
      <c r="Q5" s="4">
        <f ca="1">Calendario!$N$2</f>
        <v>44964</v>
      </c>
      <c r="R5" s="4">
        <f ca="1">Calendario!$N$3</f>
        <v>44876</v>
      </c>
      <c r="S5" s="4">
        <f ca="1">Calendario!$N$2</f>
        <v>44964</v>
      </c>
      <c r="T5" s="4">
        <f ca="1">Calendario!$N$3</f>
        <v>44876</v>
      </c>
      <c r="U5" s="4">
        <f ca="1">Calendario!$N$2</f>
        <v>44964</v>
      </c>
      <c r="V5" s="4">
        <f ca="1">Calendario!$N$3</f>
        <v>44876</v>
      </c>
      <c r="W5" s="4">
        <f ca="1">Calendario!$N$2</f>
        <v>44964</v>
      </c>
      <c r="X5" s="4">
        <f ca="1">Calendario!$N$3</f>
        <v>44876</v>
      </c>
      <c r="Y5" s="4">
        <f ca="1">Calendario!$N$2</f>
        <v>44964</v>
      </c>
      <c r="Z5" s="4">
        <f ca="1">Calendario!$N$3</f>
        <v>44876</v>
      </c>
      <c r="AA5" s="4">
        <f ca="1">Calendario!$N$2</f>
        <v>44964</v>
      </c>
      <c r="AB5" s="4">
        <f ca="1">Calendario!$N$3</f>
        <v>44876</v>
      </c>
      <c r="AC5" s="4">
        <f ca="1">Calendario!$N$2</f>
        <v>44964</v>
      </c>
      <c r="AD5" s="4">
        <f ca="1">Calendario!$N$3</f>
        <v>44876</v>
      </c>
      <c r="AE5" s="4">
        <f ca="1">Calendario!$N$2</f>
        <v>44964</v>
      </c>
      <c r="AF5" s="4">
        <f ca="1">Calendario!$N$3</f>
        <v>44876</v>
      </c>
      <c r="AG5" s="4">
        <f ca="1">Calendario!$N$2</f>
        <v>44964</v>
      </c>
      <c r="AH5" s="4">
        <f ca="1">Calendario!$N$3</f>
        <v>44876</v>
      </c>
      <c r="AI5" s="4">
        <f ca="1">Calendario!$N$2</f>
        <v>44964</v>
      </c>
      <c r="AJ5" s="4">
        <f ca="1">Calendario!$N$3</f>
        <v>44876</v>
      </c>
      <c r="AK5" s="4">
        <f ca="1">Calendario!$N$2</f>
        <v>44964</v>
      </c>
      <c r="AL5" s="4">
        <f ca="1">Calendario!$N$3</f>
        <v>44876</v>
      </c>
      <c r="AM5" s="4">
        <f ca="1">Calendario!$N$2</f>
        <v>44964</v>
      </c>
      <c r="AN5" s="4">
        <f ca="1">Calendario!$N$3</f>
        <v>44876</v>
      </c>
      <c r="AO5" s="4">
        <f ca="1">Calendario!$N$2</f>
        <v>44964</v>
      </c>
      <c r="AP5" s="4">
        <f ca="1">Calendario!$N$3</f>
        <v>44876</v>
      </c>
      <c r="AQ5" s="4">
        <f ca="1">Calendario!$N$2</f>
        <v>44964</v>
      </c>
      <c r="AR5" s="4">
        <f ca="1">Calendario!$N$3</f>
        <v>44876</v>
      </c>
      <c r="AS5" s="4">
        <f ca="1">Calendario!$N$2</f>
        <v>44964</v>
      </c>
      <c r="AT5" s="4">
        <f ca="1">Calendario!$N$3</f>
        <v>44876</v>
      </c>
      <c r="AU5" s="4">
        <f ca="1">Calendario!$N$2</f>
        <v>44964</v>
      </c>
      <c r="AV5" s="4">
        <f ca="1">Calendario!$N$3</f>
        <v>44876</v>
      </c>
      <c r="AW5" s="4">
        <f ca="1">Calendario!$N$2</f>
        <v>44964</v>
      </c>
      <c r="AX5" s="4">
        <f ca="1">Calendario!$N$3</f>
        <v>44876</v>
      </c>
      <c r="AY5" s="4">
        <f ca="1">Calendario!$N$2</f>
        <v>44964</v>
      </c>
      <c r="AZ5" s="4">
        <f ca="1">Calendario!$N$3</f>
        <v>44876</v>
      </c>
      <c r="BA5" s="4">
        <f ca="1">Calendario!$N$2</f>
        <v>44964</v>
      </c>
      <c r="BB5" s="4">
        <f ca="1">Calendario!$N$3</f>
        <v>44876</v>
      </c>
      <c r="BC5" s="4">
        <f ca="1">Calendario!$N$2</f>
        <v>44964</v>
      </c>
      <c r="BD5" s="4">
        <f ca="1">Calendario!$N$3</f>
        <v>44876</v>
      </c>
      <c r="BE5" s="4">
        <f ca="1">Calendario!$N$2</f>
        <v>44964</v>
      </c>
      <c r="BF5" s="4">
        <f ca="1">Calendario!$N$3</f>
        <v>44876</v>
      </c>
      <c r="BG5" s="4">
        <f ca="1">Calendario!$N$2</f>
        <v>44964</v>
      </c>
      <c r="BH5" s="4">
        <f ca="1">Calendario!$N$3</f>
        <v>44876</v>
      </c>
      <c r="BI5" s="4">
        <f ca="1">Calendario!$N$2</f>
        <v>44964</v>
      </c>
      <c r="BJ5" s="4">
        <f ca="1">Calendario!$N$3</f>
        <v>44876</v>
      </c>
      <c r="BK5" s="4">
        <f ca="1">Calendario!$N$2</f>
        <v>44964</v>
      </c>
      <c r="BL5" s="4">
        <f ca="1">Calendario!$N$3</f>
        <v>44876</v>
      </c>
      <c r="BM5" s="4">
        <f ca="1">Calendario!$N$2</f>
        <v>44964</v>
      </c>
      <c r="BN5" s="4">
        <f ca="1">Calendario!$N$3</f>
        <v>44876</v>
      </c>
      <c r="BO5" s="4">
        <f ca="1">Calendario!$N$2</f>
        <v>44964</v>
      </c>
      <c r="BP5" s="4">
        <f ca="1">Calendario!$N$3</f>
        <v>44876</v>
      </c>
      <c r="BQ5" s="4">
        <f ca="1">Calendario!$N$2</f>
        <v>44964</v>
      </c>
      <c r="BR5" s="4">
        <f ca="1">Calendario!$N$3</f>
        <v>44876</v>
      </c>
      <c r="BS5" s="4">
        <f ca="1">Calendario!$N$2</f>
        <v>44964</v>
      </c>
      <c r="BT5" s="4">
        <f ca="1">Calendario!$N$3</f>
        <v>44876</v>
      </c>
      <c r="BU5" s="4">
        <f ca="1">Calendario!$N$2</f>
        <v>44964</v>
      </c>
      <c r="BV5" s="4">
        <f ca="1">Calendario!$N$3</f>
        <v>44876</v>
      </c>
      <c r="BW5" s="4">
        <f ca="1">Calendario!$N$2</f>
        <v>44964</v>
      </c>
      <c r="BX5" s="4">
        <f ca="1">Calendario!$N$3</f>
        <v>44876</v>
      </c>
      <c r="BY5" s="4">
        <f ca="1">Calendario!$N$2</f>
        <v>44964</v>
      </c>
      <c r="BZ5" s="4">
        <f ca="1">Calendario!$N$3</f>
        <v>44876</v>
      </c>
      <c r="CA5" s="4">
        <f ca="1">Calendario!$N$2</f>
        <v>44964</v>
      </c>
      <c r="CB5" s="4">
        <f ca="1">Calendario!$N$3</f>
        <v>44876</v>
      </c>
      <c r="CC5" s="4">
        <f ca="1">Calendario!$N$2</f>
        <v>44964</v>
      </c>
      <c r="CD5" s="4">
        <f ca="1">Calendario!$N$3</f>
        <v>44876</v>
      </c>
      <c r="CE5" s="4">
        <f ca="1">Calendario!$N$2</f>
        <v>44964</v>
      </c>
      <c r="CF5" s="4">
        <f ca="1">Calendario!$N$3</f>
        <v>44876</v>
      </c>
      <c r="CG5" s="4">
        <f ca="1">Calendario!$N$2</f>
        <v>44964</v>
      </c>
      <c r="CH5" s="4">
        <f ca="1">Calendario!$N$3</f>
        <v>44876</v>
      </c>
      <c r="CI5" s="4">
        <f ca="1">Calendario!$N$2</f>
        <v>44964</v>
      </c>
      <c r="CJ5" s="4">
        <f ca="1">Calendario!$N$3</f>
        <v>44876</v>
      </c>
      <c r="CK5" s="4">
        <f ca="1">Calendario!$N$2</f>
        <v>44964</v>
      </c>
      <c r="CL5" s="4">
        <f ca="1">Calendario!$N$3</f>
        <v>44876</v>
      </c>
      <c r="CM5" s="4">
        <f ca="1">Calendario!$N$2</f>
        <v>44964</v>
      </c>
      <c r="CN5" s="4">
        <f ca="1">Calendario!$N$3</f>
        <v>44876</v>
      </c>
      <c r="CO5" s="4">
        <f ca="1">Calendario!$N$2</f>
        <v>44964</v>
      </c>
      <c r="CP5" s="4">
        <f ca="1">Calendario!$N$3</f>
        <v>44876</v>
      </c>
      <c r="CQ5" s="4">
        <f ca="1">Calendario!$N$2</f>
        <v>44964</v>
      </c>
      <c r="CR5" s="4">
        <f ca="1">Calendario!$N$3</f>
        <v>44876</v>
      </c>
      <c r="CS5" s="4">
        <f ca="1">Calendario!$N$2</f>
        <v>44964</v>
      </c>
      <c r="CT5" s="4">
        <f ca="1">Calendario!$N$3</f>
        <v>44876</v>
      </c>
      <c r="CU5" s="4">
        <f ca="1">Calendario!$N$2</f>
        <v>44964</v>
      </c>
      <c r="CV5" s="4">
        <f ca="1">Calendario!$N$3</f>
        <v>44876</v>
      </c>
      <c r="CW5" s="4">
        <f ca="1">Calendario!$N$2</f>
        <v>44964</v>
      </c>
      <c r="CX5" s="4">
        <f ca="1">Calendario!N6</f>
        <v>44467</v>
      </c>
      <c r="CY5" s="4">
        <f ca="1">Calendario!$N$2</f>
        <v>44964</v>
      </c>
      <c r="CZ5" s="4">
        <f ca="1">Calendario!G369</f>
        <v>44596</v>
      </c>
    </row>
    <row r="6" spans="1:104" x14ac:dyDescent="0.25">
      <c r="A6" cm="1" vm="6">
        <f t="array" aca="1" ref="A6:B64" ca="1">_xlfn.STOCKHISTORY(A2,B5,A5,0,0)</f>
        <v>44876</v>
      </c>
      <c r="B6" vm="7">
        <f ca="1"/>
        <v>83.641300000000001</v>
      </c>
      <c r="C6" cm="1" vm="6">
        <f t="array" aca="1" ref="C6:D64" ca="1">_xlfn.STOCKHISTORY(C2,D5,C5,0,0)</f>
        <v>44876</v>
      </c>
      <c r="D6" vm="63">
        <f ca="1"/>
        <v>145.09</v>
      </c>
      <c r="E6" cm="1" vm="6">
        <f t="array" aca="1" ref="E6:F64" ca="1">_xlfn.STOCKHISTORY(E2,F5,E5,0,0)</f>
        <v>44876</v>
      </c>
      <c r="F6" vm="15">
        <f ca="1"/>
        <v>133.13</v>
      </c>
      <c r="G6" cm="1" vm="6">
        <f t="array" aca="1" ref="G6:H64" ca="1">_xlfn.STOCKHISTORY(G2,H5,G5,0,0)</f>
        <v>44876</v>
      </c>
      <c r="H6" vm="21">
        <f ca="1"/>
        <v>68.08</v>
      </c>
      <c r="I6" cm="1" vm="6">
        <f t="array" aca="1" ref="I6:J64" ca="1">_xlfn.STOCKHISTORY(I2,J5,I5,0,0)</f>
        <v>44876</v>
      </c>
      <c r="J6" vm="69">
        <f ca="1"/>
        <v>38.74</v>
      </c>
      <c r="K6" cm="1" vm="6">
        <f t="array" aca="1" ref="K6:L64" ca="1">_xlfn.STOCKHISTORY(K2,L5,K5,0,0)</f>
        <v>44876</v>
      </c>
      <c r="L6" vm="27">
        <f ca="1"/>
        <v>73.52</v>
      </c>
      <c r="M6" cm="1" vm="6">
        <f t="array" aca="1" ref="M6:N64" ca="1">_xlfn.STOCKHISTORY(M2,N5,M5,0,0)</f>
        <v>44876</v>
      </c>
      <c r="N6" vm="33">
        <f ca="1"/>
        <v>133.13999999999999</v>
      </c>
      <c r="O6" cm="1" vm="6">
        <f t="array" aca="1" ref="O6:P64" ca="1">_xlfn.STOCKHISTORY(O2,P5,O5,0,0)</f>
        <v>44876</v>
      </c>
      <c r="P6" vm="39">
        <f ca="1"/>
        <v>99.53</v>
      </c>
      <c r="Q6" cm="1" vm="6">
        <f t="array" aca="1" ref="Q6:R64" ca="1">_xlfn.STOCKHISTORY(Q2,R5,Q5,0,0)</f>
        <v>44876</v>
      </c>
      <c r="R6" vm="75">
        <f ca="1"/>
        <v>35.869999999999997</v>
      </c>
      <c r="S6" cm="1" vm="6">
        <f t="array" aca="1" ref="S6:T64" ca="1">_xlfn.STOCKHISTORY(S2,T5,S5,0,0)</f>
        <v>44876</v>
      </c>
      <c r="T6" vm="45">
        <f ca="1"/>
        <v>93.13</v>
      </c>
      <c r="U6" cm="1" vm="6">
        <f t="array" aca="1" ref="U6:V64" ca="1">_xlfn.STOCKHISTORY(U2,V5,U5,0,0)</f>
        <v>44876</v>
      </c>
      <c r="V6" vm="51">
        <f ca="1"/>
        <v>50.02</v>
      </c>
      <c r="W6" cm="1" vm="6">
        <f t="array" aca="1" ref="W6:X64" ca="1">_xlfn.STOCKHISTORY(W2,X5,W5,0,0)</f>
        <v>44876</v>
      </c>
      <c r="X6" vm="57">
        <f ca="1"/>
        <v>81.25</v>
      </c>
      <c r="Y6" cm="1" vm="6">
        <f t="array" aca="1" ref="Y6:Z67" ca="1">_xlfn.STOCKHISTORY(Y2,Z5,Y5,0,0)</f>
        <v>44876</v>
      </c>
      <c r="Z6" vm="135">
        <f ca="1"/>
        <v>51.48</v>
      </c>
      <c r="AA6" cm="1" vm="6">
        <f t="array" aca="1" ref="AA6:AB67" ca="1">_xlfn.STOCKHISTORY(AA2,AB5,AA5,0,0)</f>
        <v>44876</v>
      </c>
      <c r="AB6" vm="141">
        <f ca="1"/>
        <v>13.14</v>
      </c>
      <c r="AC6" cm="1" vm="6">
        <f t="array" aca="1" ref="AC6:AD67" ca="1">_xlfn.STOCKHISTORY(AC2,AD5,AC5,0,0)</f>
        <v>44876</v>
      </c>
      <c r="AD6" vm="81">
        <f ca="1"/>
        <v>61.62</v>
      </c>
      <c r="AE6" cm="1" vm="6">
        <f t="array" aca="1" ref="AE6:AF67" ca="1">_xlfn.STOCKHISTORY(AE2,AF5,AE5,0,0)</f>
        <v>44876</v>
      </c>
      <c r="AF6" vm="147">
        <f ca="1"/>
        <v>121.02</v>
      </c>
      <c r="AG6" cm="1" vm="6">
        <f t="array" aca="1" ref="AG6:AH67" ca="1">_xlfn.STOCKHISTORY(AG2,AH5,AG5,0,0)</f>
        <v>44876</v>
      </c>
      <c r="AH6" vm="153">
        <f ca="1"/>
        <v>55.63</v>
      </c>
      <c r="AI6" cm="1" vm="6">
        <f t="array" aca="1" ref="AI6:AJ67" ca="1">_xlfn.STOCKHISTORY(AI2,AJ5,AI5,0,0)</f>
        <v>44876</v>
      </c>
      <c r="AJ6" vm="159">
        <f ca="1"/>
        <v>60.71</v>
      </c>
      <c r="AK6" cm="1" vm="6">
        <f t="array" aca="1" ref="AK6:AL67" ca="1">_xlfn.STOCKHISTORY(AK2,AL5,AK5,0,0)</f>
        <v>44876</v>
      </c>
      <c r="AL6" vm="87">
        <f ca="1"/>
        <v>75.040000000000006</v>
      </c>
      <c r="AM6" cm="1" vm="6">
        <f t="array" aca="1" ref="AM6:AN67" ca="1">_xlfn.STOCKHISTORY(AM2,AN5,AM5,0,0)</f>
        <v>44876</v>
      </c>
      <c r="AN6" vm="93">
        <f ca="1"/>
        <v>98.47</v>
      </c>
      <c r="AO6" cm="1" vm="6">
        <f t="array" aca="1" ref="AO6:AP67" ca="1">_xlfn.STOCKHISTORY(AO2,AP5,AO5,0,0)</f>
        <v>44876</v>
      </c>
      <c r="AP6" vm="117">
        <f ca="1"/>
        <v>66.47</v>
      </c>
      <c r="AQ6" cm="1" vm="6">
        <f t="array" aca="1" ref="AQ6:AR67" ca="1">_xlfn.STOCKHISTORY(AQ2,AR5,AQ5,0,0)</f>
        <v>44876</v>
      </c>
      <c r="AR6" vm="165">
        <f ca="1"/>
        <v>31</v>
      </c>
      <c r="AS6" cm="1" vm="6">
        <f t="array" aca="1" ref="AS6:AT67" ca="1">_xlfn.STOCKHISTORY(AS2,AT5,AS5,0,0)</f>
        <v>44876</v>
      </c>
      <c r="AT6" vm="171">
        <f ca="1"/>
        <v>28.19</v>
      </c>
      <c r="AU6" cm="1" vm="6">
        <f t="array" aca="1" ref="AU6:AV67" ca="1">_xlfn.STOCKHISTORY(AU2,AV5,AU5,0,0)</f>
        <v>44876</v>
      </c>
      <c r="AV6" vm="123">
        <f ca="1"/>
        <v>35.15</v>
      </c>
      <c r="AW6" cm="1" vm="6">
        <f t="array" aca="1" ref="AW6:AX67" ca="1">_xlfn.STOCKHISTORY(AW2,AX5,AW5,0,0)</f>
        <v>44876</v>
      </c>
      <c r="AX6" vm="177">
        <f ca="1"/>
        <v>93.7</v>
      </c>
      <c r="AY6" cm="1" vm="6">
        <f t="array" aca="1" ref="AY6:AZ67" ca="1">_xlfn.STOCKHISTORY(AY2,AZ5,AY5,0,0)</f>
        <v>44876</v>
      </c>
      <c r="AZ6" vm="183">
        <f ca="1"/>
        <v>13.518000000000001</v>
      </c>
      <c r="BA6" cm="1" vm="6">
        <f t="array" aca="1" ref="BA6:BB67" ca="1">_xlfn.STOCKHISTORY(BA2,BB5,BA5,0,0)</f>
        <v>44876</v>
      </c>
      <c r="BB6" vm="99">
        <f ca="1"/>
        <v>29.265000000000001</v>
      </c>
      <c r="BC6" cm="1" vm="6">
        <f t="array" aca="1" ref="BC6:BD67" ca="1">_xlfn.STOCKHISTORY(BC2,BD5,BC5,0,0)</f>
        <v>44876</v>
      </c>
      <c r="BD6" vm="129">
        <f ca="1"/>
        <v>59.76</v>
      </c>
      <c r="BE6" cm="1" vm="6">
        <f t="array" aca="1" ref="BE6:BF67" ca="1">_xlfn.STOCKHISTORY(BE2,BF5,BE5,0,0)</f>
        <v>44876</v>
      </c>
      <c r="BF6" vm="111">
        <f ca="1"/>
        <v>18.786000000000001</v>
      </c>
      <c r="BG6" cm="1" vm="6">
        <f t="array" aca="1" ref="BG6:BH67" ca="1">_xlfn.STOCKHISTORY(BG2,BH5,BG5,0,0)</f>
        <v>44876</v>
      </c>
      <c r="BH6" vm="189">
        <f ca="1"/>
        <v>18.771999999999998</v>
      </c>
      <c r="BI6" cm="1" vm="6">
        <f t="array" aca="1" ref="BI6:BJ67" ca="1">_xlfn.STOCKHISTORY(BI2,BJ5,BI5,0,0)</f>
        <v>44876</v>
      </c>
      <c r="BJ6" vm="105">
        <f ca="1"/>
        <v>35.6</v>
      </c>
      <c r="BK6" cm="1" vm="6">
        <f t="array" aca="1" ref="BK6:BL64" ca="1">_xlfn.STOCKHISTORY(BK2,BL5,BK5,0,0)</f>
        <v>44876</v>
      </c>
      <c r="BL6" vm="195">
        <f ca="1"/>
        <v>33.56</v>
      </c>
      <c r="BM6" cm="1" vm="6">
        <f t="array" aca="1" ref="BM6:BN64" ca="1">_xlfn.STOCKHISTORY(BM2,BN5,BM5,0,0)</f>
        <v>44876</v>
      </c>
      <c r="BN6" vm="201">
        <f ca="1"/>
        <v>19.95</v>
      </c>
      <c r="BO6" cm="1" vm="6">
        <f t="array" aca="1" ref="BO6:BP64" ca="1">_xlfn.STOCKHISTORY(BO2,BP5,BO5,0,0)</f>
        <v>44876</v>
      </c>
      <c r="BP6" vm="207">
        <f ca="1"/>
        <v>31.32</v>
      </c>
      <c r="BQ6" cm="1" vm="6">
        <f t="array" aca="1" ref="BQ6:BR64" ca="1">_xlfn.STOCKHISTORY(BQ2,BR5,BQ5,0,0)</f>
        <v>44876</v>
      </c>
      <c r="BR6" vm="213">
        <f ca="1"/>
        <v>23.73</v>
      </c>
      <c r="BS6" cm="1" vm="6">
        <f t="array" aca="1" ref="BS6:BT64" ca="1">_xlfn.STOCKHISTORY(BS2,BT5,BS5,0,0)</f>
        <v>44876</v>
      </c>
      <c r="BT6" vm="219">
        <f ca="1"/>
        <v>98.89</v>
      </c>
      <c r="BU6" cm="1" vm="6">
        <f t="array" aca="1" ref="BU6:BV67" ca="1">_xlfn.STOCKHISTORY(BU2,BV5,BU5,0,0)</f>
        <v>44876</v>
      </c>
      <c r="BV6" vm="225">
        <f ca="1"/>
        <v>4803.5</v>
      </c>
      <c r="BW6" cm="1" vm="6">
        <f t="array" aca="1" ref="BW6:BX68" ca="1">_xlfn.STOCKHISTORY(BW2,BX5,BW5,0,0)</f>
        <v>44876</v>
      </c>
      <c r="BX6" vm="231">
        <f ca="1"/>
        <v>1.0351999999999999</v>
      </c>
      <c r="BY6" cm="1" vm="6">
        <f t="array" aca="1" ref="BY6:BZ68" ca="1">_xlfn.STOCKHISTORY(BY2,BZ5,BY5,0,0)</f>
        <v>44876</v>
      </c>
      <c r="BZ6" vm="237">
        <f ca="1"/>
        <v>0.96560000000000001</v>
      </c>
      <c r="CA6" cm="1" vm="6">
        <f t="array" aca="1" ref="CA6:CB68" ca="1">_xlfn.STOCKHISTORY(CA2,CB5,CA5,0,0)</f>
        <v>44876</v>
      </c>
      <c r="CB6" vm="243">
        <f ca="1"/>
        <v>0.84470000000000001</v>
      </c>
      <c r="CC6" cm="1" vm="6">
        <f t="array" aca="1" ref="CC6:CD69" ca="1">_xlfn.STOCKHISTORY(CC2,CD5,CC5,0,0)</f>
        <v>44876</v>
      </c>
      <c r="CD6" vm="249">
        <f ca="1"/>
        <v>7.1066000000000003</v>
      </c>
      <c r="CE6" cm="1" vm="6">
        <f t="array" aca="1" ref="CE6:CF90" ca="1">_xlfn.STOCKHISTORY(CE2,CF5,CE5,0,0)</f>
        <v>44876</v>
      </c>
      <c r="CF6" vm="255">
        <f ca="1"/>
        <v>16754</v>
      </c>
      <c r="CG6" cm="1" vm="6">
        <f t="array" aca="1" ref="CG6:CH68" ca="1">_xlfn.STOCKHISTORY(CG2,CH5,CG5,0,0)</f>
        <v>44876</v>
      </c>
      <c r="CH6" vm="261">
        <f ca="1"/>
        <v>59.55</v>
      </c>
      <c r="CI6" cm="1" vm="6">
        <f t="array" aca="1" ref="CI6:CJ68" ca="1">_xlfn.STOCKHISTORY(CI2,CJ5,CI5,0,0)</f>
        <v>44876</v>
      </c>
      <c r="CJ6" vm="267">
        <f ca="1"/>
        <v>138.79</v>
      </c>
      <c r="CK6" cm="1" vm="6">
        <f t="array" aca="1" ref="CK6:CL67" ca="1">_xlfn.STOCKHISTORY(CK2,CL5,CK5,0,0)</f>
        <v>44876</v>
      </c>
      <c r="CL6" vm="273">
        <f ca="1"/>
        <v>147.23500000000001</v>
      </c>
      <c r="CM6" cm="1" vm="6">
        <f t="array" aca="1" ref="CM6:CN67" ca="1">_xlfn.STOCKHISTORY(CM2,CN5,CM5,0,0)</f>
        <v>44876</v>
      </c>
      <c r="CN6" vm="279">
        <f ca="1"/>
        <v>121.79</v>
      </c>
      <c r="CO6" cm="1" vm="6">
        <f t="array" aca="1" ref="CO6:CP67" ca="1">_xlfn.STOCKHISTORY(CO2,CP5,CO5,0,0)</f>
        <v>44876</v>
      </c>
      <c r="CP6" vm="285">
        <f ca="1"/>
        <v>142.57</v>
      </c>
      <c r="CQ6" cm="1" vm="6">
        <f t="array" aca="1" ref="CQ6:CR67" ca="1">_xlfn.STOCKHISTORY(CQ2,CR5,CQ5,0,0)</f>
        <v>44876</v>
      </c>
      <c r="CR6" vm="291">
        <f ca="1"/>
        <v>130.43</v>
      </c>
      <c r="CS6" cm="1" vm="6">
        <f t="array" aca="1" ref="CS6:CT67" ca="1">_xlfn.STOCKHISTORY(CS2,CT5,CS5,0,0)</f>
        <v>44876</v>
      </c>
      <c r="CT6" vm="297">
        <f ca="1"/>
        <v>88.53</v>
      </c>
      <c r="CU6" cm="1" vm="6">
        <f t="array" aca="1" ref="CU6:CV67" ca="1">_xlfn.STOCKHISTORY(CU2,CV5,CU5,0,0)</f>
        <v>44876</v>
      </c>
      <c r="CV6" vm="303">
        <f ca="1"/>
        <v>4.9551999999999996</v>
      </c>
      <c r="CW6" cm="1" vm="367">
        <f t="array" aca="1" ref="CW6:CX77" ca="1">_xlfn.STOCKHISTORY(CW2,CX5,CW5,1,0)</f>
        <v>44466</v>
      </c>
      <c r="CX6" vm="368">
        <f ca="1"/>
        <v>16323.74</v>
      </c>
      <c r="CY6" cm="1" vm="369">
        <f t="array" aca="1" ref="CY6:CZ54" ca="1">_xlfn.STOCKHISTORY(CY1,CZ5,CY5,1,0)</f>
        <v>44592</v>
      </c>
      <c r="CZ6" vm="370">
        <f ca="1"/>
        <v>23.22</v>
      </c>
    </row>
    <row r="7" spans="1:104" x14ac:dyDescent="0.25">
      <c r="A7" vm="2394">
        <f ca="1"/>
        <v>44879</v>
      </c>
      <c r="B7" vm="3063">
        <f ca="1"/>
        <v>83.581500000000005</v>
      </c>
      <c r="C7" vm="2394">
        <f ca="1"/>
        <v>44879</v>
      </c>
      <c r="D7" vm="3064">
        <f ca="1"/>
        <v>142.79</v>
      </c>
      <c r="E7" vm="2394">
        <f ca="1"/>
        <v>44879</v>
      </c>
      <c r="F7" vm="3065">
        <f ca="1"/>
        <v>133.25</v>
      </c>
      <c r="G7" vm="2394">
        <f ca="1"/>
        <v>44879</v>
      </c>
      <c r="H7" vm="3066">
        <f ca="1"/>
        <v>67.27</v>
      </c>
      <c r="I7" vm="2394">
        <f ca="1"/>
        <v>44879</v>
      </c>
      <c r="J7" vm="3067">
        <f ca="1"/>
        <v>37.71</v>
      </c>
      <c r="K7" vm="2394">
        <f ca="1"/>
        <v>44879</v>
      </c>
      <c r="L7" vm="1514">
        <f ca="1"/>
        <v>72.94</v>
      </c>
      <c r="M7" vm="2394">
        <f ca="1"/>
        <v>44879</v>
      </c>
      <c r="N7" vm="3068">
        <f ca="1"/>
        <v>132</v>
      </c>
      <c r="O7" vm="2394">
        <f ca="1"/>
        <v>44879</v>
      </c>
      <c r="P7" vm="3069">
        <f ca="1"/>
        <v>98.92</v>
      </c>
      <c r="Q7" vm="2394">
        <f ca="1"/>
        <v>44879</v>
      </c>
      <c r="R7" vm="3070">
        <f ca="1"/>
        <v>35.36</v>
      </c>
      <c r="S7" vm="2394">
        <f ca="1"/>
        <v>44879</v>
      </c>
      <c r="T7" vm="1032">
        <f ca="1"/>
        <v>93.1</v>
      </c>
      <c r="U7" vm="2394">
        <f ca="1"/>
        <v>44879</v>
      </c>
      <c r="V7" vm="3071">
        <f ca="1"/>
        <v>49.82</v>
      </c>
      <c r="W7" vm="2394">
        <f ca="1"/>
        <v>44879</v>
      </c>
      <c r="X7" vm="3072">
        <f ca="1"/>
        <v>81.14</v>
      </c>
      <c r="Y7" vm="2394">
        <f ca="1"/>
        <v>44879</v>
      </c>
      <c r="Z7" vm="3073">
        <f ca="1"/>
        <v>51.51</v>
      </c>
      <c r="AA7" vm="2394">
        <f ca="1"/>
        <v>44879</v>
      </c>
      <c r="AB7" vm="3074">
        <f ca="1"/>
        <v>13.192</v>
      </c>
      <c r="AC7" vm="2394">
        <f ca="1"/>
        <v>44879</v>
      </c>
      <c r="AD7" vm="3075">
        <f ca="1"/>
        <v>61.3</v>
      </c>
      <c r="AE7" vm="2394">
        <f ca="1"/>
        <v>44879</v>
      </c>
      <c r="AF7" vm="3076">
        <f ca="1"/>
        <v>121.58</v>
      </c>
      <c r="AG7" vm="2394">
        <f ca="1"/>
        <v>44879</v>
      </c>
      <c r="AH7" vm="3077">
        <f ca="1"/>
        <v>55.05</v>
      </c>
      <c r="AI7" vm="2394">
        <f ca="1"/>
        <v>44879</v>
      </c>
      <c r="AJ7" vm="3078">
        <f ca="1"/>
        <v>59.99</v>
      </c>
      <c r="AK7" vm="2394">
        <f ca="1"/>
        <v>44879</v>
      </c>
      <c r="AL7" vm="3079">
        <f ca="1"/>
        <v>75.150000000000006</v>
      </c>
      <c r="AM7" vm="2394">
        <f ca="1"/>
        <v>44879</v>
      </c>
      <c r="AN7" vm="3080">
        <f ca="1"/>
        <v>98.8</v>
      </c>
      <c r="AO7" vm="2394">
        <f ca="1"/>
        <v>44879</v>
      </c>
      <c r="AP7" vm="3081">
        <f ca="1"/>
        <v>66.12</v>
      </c>
      <c r="AQ7" vm="2394">
        <f ca="1"/>
        <v>44879</v>
      </c>
      <c r="AR7" vm="3082">
        <f ca="1"/>
        <v>31.125</v>
      </c>
      <c r="AS7" vm="2394">
        <f ca="1"/>
        <v>44879</v>
      </c>
      <c r="AT7" vm="1049">
        <f ca="1"/>
        <v>28.364999999999998</v>
      </c>
      <c r="AU7" vm="2394">
        <f ca="1"/>
        <v>44879</v>
      </c>
      <c r="AV7" vm="3083">
        <f ca="1"/>
        <v>35.090000000000003</v>
      </c>
      <c r="AW7" vm="2394">
        <f ca="1"/>
        <v>44879</v>
      </c>
      <c r="AX7" vm="3084">
        <f ca="1"/>
        <v>93.67</v>
      </c>
      <c r="AY7" vm="2394">
        <f ca="1"/>
        <v>44879</v>
      </c>
      <c r="AZ7" vm="3085">
        <f ca="1"/>
        <v>13.284000000000001</v>
      </c>
      <c r="BA7" vm="2394">
        <f ca="1"/>
        <v>44879</v>
      </c>
      <c r="BB7" vm="3086">
        <f ca="1"/>
        <v>29.524999999999999</v>
      </c>
      <c r="BC7" vm="2394">
        <f ca="1"/>
        <v>44879</v>
      </c>
      <c r="BD7" vm="3087">
        <f ca="1"/>
        <v>60.24</v>
      </c>
      <c r="BE7" vm="2394">
        <f ca="1"/>
        <v>44879</v>
      </c>
      <c r="BF7" vm="3088">
        <f ca="1"/>
        <v>18.917999999999999</v>
      </c>
      <c r="BG7" vm="2394">
        <f ca="1"/>
        <v>44879</v>
      </c>
      <c r="BH7" vm="3089">
        <f ca="1"/>
        <v>18.559999999999999</v>
      </c>
      <c r="BI7" vm="2394">
        <f ca="1"/>
        <v>44879</v>
      </c>
      <c r="BJ7" vm="3090">
        <f ca="1"/>
        <v>35.865000000000002</v>
      </c>
      <c r="BK7" vm="2394">
        <f ca="1"/>
        <v>44879</v>
      </c>
      <c r="BL7" vm="3091">
        <f ca="1"/>
        <v>33.64</v>
      </c>
      <c r="BM7" vm="2394">
        <f ca="1"/>
        <v>44879</v>
      </c>
      <c r="BN7" vm="3092">
        <f ca="1"/>
        <v>20.239999999999998</v>
      </c>
      <c r="BO7" vm="2394">
        <f ca="1"/>
        <v>44879</v>
      </c>
      <c r="BP7" vm="3093">
        <f ca="1"/>
        <v>30.21</v>
      </c>
      <c r="BQ7" vm="2394">
        <f ca="1"/>
        <v>44879</v>
      </c>
      <c r="BR7" vm="3094">
        <f ca="1"/>
        <v>23.16</v>
      </c>
      <c r="BS7" vm="2394">
        <f ca="1"/>
        <v>44879</v>
      </c>
      <c r="BT7" vm="3095">
        <f ca="1"/>
        <v>97.87</v>
      </c>
      <c r="BU7" vm="2394">
        <f ca="1"/>
        <v>44879</v>
      </c>
      <c r="BV7" vm="3096">
        <f ca="1"/>
        <v>4838</v>
      </c>
      <c r="BW7" vm="2394">
        <f ca="1"/>
        <v>44879</v>
      </c>
      <c r="BX7" vm="3097">
        <f ca="1"/>
        <v>1.0325</v>
      </c>
      <c r="BY7" vm="2394">
        <f ca="1"/>
        <v>44879</v>
      </c>
      <c r="BZ7" vm="3098">
        <f ca="1"/>
        <v>0.96809999999999996</v>
      </c>
      <c r="CA7" vm="2394">
        <f ca="1"/>
        <v>44879</v>
      </c>
      <c r="CB7" vm="3099">
        <f ca="1"/>
        <v>0.85060000000000002</v>
      </c>
      <c r="CC7" vm="2394">
        <f ca="1"/>
        <v>44879</v>
      </c>
      <c r="CD7" vm="3100">
        <f ca="1"/>
        <v>7.0709999999999997</v>
      </c>
      <c r="CE7" vm="3101">
        <f ca="1"/>
        <v>44877</v>
      </c>
      <c r="CF7" vm="255">
        <f ca="1"/>
        <v>16754</v>
      </c>
      <c r="CG7" vm="2394">
        <f ca="1"/>
        <v>44879</v>
      </c>
      <c r="CH7" vm="3102">
        <f ca="1"/>
        <v>60.375</v>
      </c>
      <c r="CI7" vm="2394">
        <f ca="1"/>
        <v>44879</v>
      </c>
      <c r="CJ7" vm="3103">
        <f ca="1"/>
        <v>139.88</v>
      </c>
      <c r="CK7" vm="2394">
        <f ca="1"/>
        <v>44879</v>
      </c>
      <c r="CL7" vm="3104">
        <f ca="1"/>
        <v>147.315</v>
      </c>
      <c r="CM7" vm="2394">
        <f ca="1"/>
        <v>44879</v>
      </c>
      <c r="CN7" vm="3105">
        <f ca="1"/>
        <v>121.735</v>
      </c>
      <c r="CO7" vm="2394">
        <f ca="1"/>
        <v>44879</v>
      </c>
      <c r="CP7" vm="3106">
        <f ca="1"/>
        <v>142.84</v>
      </c>
      <c r="CQ7" vm="2394">
        <f ca="1"/>
        <v>44879</v>
      </c>
      <c r="CR7" vm="2131">
        <f ca="1"/>
        <v>130.33000000000001</v>
      </c>
      <c r="CS7" vm="2394">
        <f ca="1"/>
        <v>44879</v>
      </c>
      <c r="CT7" vm="3107">
        <f ca="1"/>
        <v>88.12</v>
      </c>
      <c r="CU7" vm="2394">
        <f ca="1"/>
        <v>44879</v>
      </c>
      <c r="CV7" vm="3108">
        <f ca="1"/>
        <v>4.9404000000000003</v>
      </c>
      <c r="CW7" vm="423">
        <f ca="1"/>
        <v>44473</v>
      </c>
      <c r="CX7" vm="424">
        <f ca="1"/>
        <v>16517.23</v>
      </c>
      <c r="CY7" vm="315">
        <f ca="1"/>
        <v>44599</v>
      </c>
      <c r="CZ7" vm="425">
        <f ca="1"/>
        <v>27.36</v>
      </c>
    </row>
    <row r="8" spans="1:104" x14ac:dyDescent="0.25">
      <c r="A8" vm="3109">
        <f ca="1"/>
        <v>44880</v>
      </c>
      <c r="B8" vm="3110">
        <f ca="1"/>
        <v>84.45</v>
      </c>
      <c r="C8" vm="3109">
        <f ca="1"/>
        <v>44880</v>
      </c>
      <c r="D8" vm="3111">
        <f ca="1"/>
        <v>144.74</v>
      </c>
      <c r="E8" vm="3109">
        <f ca="1"/>
        <v>44880</v>
      </c>
      <c r="F8" vm="3112">
        <f ca="1"/>
        <v>133.08000000000001</v>
      </c>
      <c r="G8" vm="3109">
        <f ca="1"/>
        <v>44880</v>
      </c>
      <c r="H8" vm="2093">
        <f ca="1"/>
        <v>68.010000000000005</v>
      </c>
      <c r="I8" vm="3109">
        <f ca="1"/>
        <v>44880</v>
      </c>
      <c r="J8" vm="3113">
        <f ca="1"/>
        <v>38.18</v>
      </c>
      <c r="K8" vm="3109">
        <f ca="1"/>
        <v>44880</v>
      </c>
      <c r="L8" vm="3114">
        <f ca="1"/>
        <v>73.55</v>
      </c>
      <c r="M8" vm="3109">
        <f ca="1"/>
        <v>44880</v>
      </c>
      <c r="N8" vm="2450">
        <f ca="1"/>
        <v>133.6</v>
      </c>
      <c r="O8" vm="3109">
        <f ca="1"/>
        <v>44880</v>
      </c>
      <c r="P8" vm="759">
        <f ca="1"/>
        <v>99.6</v>
      </c>
      <c r="Q8" vm="3109">
        <f ca="1"/>
        <v>44880</v>
      </c>
      <c r="R8" vm="3115">
        <f ca="1"/>
        <v>35.44</v>
      </c>
      <c r="S8" vm="3109">
        <f ca="1"/>
        <v>44880</v>
      </c>
      <c r="T8" vm="3116">
        <f ca="1"/>
        <v>94.08</v>
      </c>
      <c r="U8" vm="3109">
        <f ca="1"/>
        <v>44880</v>
      </c>
      <c r="V8" vm="3117">
        <f ca="1"/>
        <v>50.56</v>
      </c>
      <c r="W8" vm="3109">
        <f ca="1"/>
        <v>44880</v>
      </c>
      <c r="X8" vm="3118">
        <f ca="1"/>
        <v>81.02</v>
      </c>
      <c r="Y8" vm="3109">
        <f ca="1"/>
        <v>44880</v>
      </c>
      <c r="Z8" vm="3119">
        <f ca="1"/>
        <v>51.44</v>
      </c>
      <c r="AA8" vm="3109">
        <f ca="1"/>
        <v>44880</v>
      </c>
      <c r="AB8" vm="3085">
        <f ca="1"/>
        <v>13.284000000000001</v>
      </c>
      <c r="AC8" vm="3109">
        <f ca="1"/>
        <v>44880</v>
      </c>
      <c r="AD8" vm="3120">
        <f ca="1"/>
        <v>62.13</v>
      </c>
      <c r="AE8" vm="3109">
        <f ca="1"/>
        <v>44880</v>
      </c>
      <c r="AF8" vm="3121">
        <f ca="1"/>
        <v>120.76</v>
      </c>
      <c r="AG8" vm="3109">
        <f ca="1"/>
        <v>44880</v>
      </c>
      <c r="AH8" vm="3122">
        <f ca="1"/>
        <v>54.93</v>
      </c>
      <c r="AI8" vm="3109">
        <f ca="1"/>
        <v>44880</v>
      </c>
      <c r="AJ8" vm="3123">
        <f ca="1"/>
        <v>60.15</v>
      </c>
      <c r="AK8" vm="3109">
        <f ca="1"/>
        <v>44880</v>
      </c>
      <c r="AL8" vm="3124">
        <f ca="1"/>
        <v>74.569999999999993</v>
      </c>
      <c r="AM8" vm="3109">
        <f ca="1"/>
        <v>44880</v>
      </c>
      <c r="AN8" vm="3125">
        <f ca="1"/>
        <v>98.73</v>
      </c>
      <c r="AO8" vm="3109">
        <f ca="1"/>
        <v>44880</v>
      </c>
      <c r="AP8" vm="3126">
        <f ca="1"/>
        <v>66.05</v>
      </c>
      <c r="AQ8" vm="3109">
        <f ca="1"/>
        <v>44880</v>
      </c>
      <c r="AR8" vm="3127">
        <f ca="1"/>
        <v>31.085000000000001</v>
      </c>
      <c r="AS8" vm="3109">
        <f ca="1"/>
        <v>44880</v>
      </c>
      <c r="AT8" vm="3128">
        <f ca="1"/>
        <v>28.4</v>
      </c>
      <c r="AU8" vm="3109">
        <f ca="1"/>
        <v>44880</v>
      </c>
      <c r="AV8" vm="3129">
        <f ca="1"/>
        <v>35.424999999999997</v>
      </c>
      <c r="AW8" vm="3109">
        <f ca="1"/>
        <v>44880</v>
      </c>
      <c r="AX8" vm="3130">
        <f ca="1"/>
        <v>93.65</v>
      </c>
      <c r="AY8" vm="3109">
        <f ca="1"/>
        <v>44880</v>
      </c>
      <c r="AZ8" vm="3131">
        <f ca="1"/>
        <v>13.298</v>
      </c>
      <c r="BA8" vm="3109">
        <f ca="1"/>
        <v>44880</v>
      </c>
      <c r="BB8" vm="3132">
        <f ca="1"/>
        <v>29.375</v>
      </c>
      <c r="BC8" vm="3109">
        <f ca="1"/>
        <v>44880</v>
      </c>
      <c r="BD8" vm="3133">
        <f ca="1"/>
        <v>61.13</v>
      </c>
      <c r="BE8" vm="3109">
        <f ca="1"/>
        <v>44880</v>
      </c>
      <c r="BF8" vm="3134">
        <f ca="1"/>
        <v>18.675999999999998</v>
      </c>
      <c r="BG8" vm="3109">
        <f ca="1"/>
        <v>44880</v>
      </c>
      <c r="BH8" vm="3135">
        <f ca="1"/>
        <v>18.53</v>
      </c>
      <c r="BI8" vm="3109">
        <f ca="1"/>
        <v>44880</v>
      </c>
      <c r="BJ8" vm="3136">
        <f ca="1"/>
        <v>36.075000000000003</v>
      </c>
      <c r="BK8" vm="3109">
        <f ca="1"/>
        <v>44880</v>
      </c>
      <c r="BL8" vm="3137">
        <f ca="1"/>
        <v>33.74</v>
      </c>
      <c r="BM8" vm="3109">
        <f ca="1"/>
        <v>44880</v>
      </c>
      <c r="BN8" vm="3138">
        <f ca="1"/>
        <v>19.88</v>
      </c>
      <c r="BO8" vm="3109">
        <f ca="1"/>
        <v>44880</v>
      </c>
      <c r="BP8" vm="3139">
        <f ca="1"/>
        <v>30.63</v>
      </c>
      <c r="BQ8" vm="3109">
        <f ca="1"/>
        <v>44880</v>
      </c>
      <c r="BR8" vm="3140">
        <f ca="1"/>
        <v>23.04</v>
      </c>
      <c r="BS8" vm="3109">
        <f ca="1"/>
        <v>44880</v>
      </c>
      <c r="BT8" vm="3141">
        <f ca="1"/>
        <v>94.78</v>
      </c>
      <c r="BU8" vm="3109">
        <f ca="1"/>
        <v>44880</v>
      </c>
      <c r="BV8" vm="3142">
        <f ca="1"/>
        <v>4809</v>
      </c>
      <c r="BW8" vm="3109">
        <f ca="1"/>
        <v>44880</v>
      </c>
      <c r="BX8" vm="3143">
        <f ca="1"/>
        <v>1.0347999999999999</v>
      </c>
      <c r="BY8" vm="3109">
        <f ca="1"/>
        <v>44880</v>
      </c>
      <c r="BZ8" vm="3144">
        <f ca="1"/>
        <v>0.96609999999999996</v>
      </c>
      <c r="CA8" vm="3109">
        <f ca="1"/>
        <v>44880</v>
      </c>
      <c r="CB8" vm="3145">
        <f ca="1"/>
        <v>0.84299999999999997</v>
      </c>
      <c r="CC8" vm="3109">
        <f ca="1"/>
        <v>44880</v>
      </c>
      <c r="CD8" vm="3146">
        <f ca="1"/>
        <v>7.0439999999999996</v>
      </c>
      <c r="CE8" vm="2434">
        <f ca="1"/>
        <v>44878</v>
      </c>
      <c r="CF8" vm="3147">
        <f ca="1"/>
        <v>16367</v>
      </c>
      <c r="CG8" vm="3109">
        <f ca="1"/>
        <v>44880</v>
      </c>
      <c r="CH8" vm="1124">
        <f ca="1"/>
        <v>59.5</v>
      </c>
      <c r="CI8" vm="3109">
        <f ca="1"/>
        <v>44880</v>
      </c>
      <c r="CJ8" vm="3148">
        <f ca="1"/>
        <v>139.29</v>
      </c>
      <c r="CK8" vm="3109">
        <f ca="1"/>
        <v>44880</v>
      </c>
      <c r="CL8" vm="3149">
        <f ca="1"/>
        <v>148.07499999999999</v>
      </c>
      <c r="CM8" vm="3109">
        <f ca="1"/>
        <v>44880</v>
      </c>
      <c r="CN8" vm="3150">
        <f ca="1"/>
        <v>122.265</v>
      </c>
      <c r="CO8" vm="3109">
        <f ca="1"/>
        <v>44880</v>
      </c>
      <c r="CP8" vm="3151">
        <f ca="1"/>
        <v>144.05500000000001</v>
      </c>
      <c r="CQ8" vm="3109">
        <f ca="1"/>
        <v>44880</v>
      </c>
      <c r="CR8" vm="3152">
        <f ca="1"/>
        <v>131.02000000000001</v>
      </c>
      <c r="CS8" vm="3109">
        <f ca="1"/>
        <v>44880</v>
      </c>
      <c r="CT8" vm="3153">
        <f ca="1"/>
        <v>88.317999999999998</v>
      </c>
      <c r="CU8" vm="3109">
        <f ca="1"/>
        <v>44880</v>
      </c>
      <c r="CV8" vm="3154">
        <f ca="1"/>
        <v>4.9387999999999996</v>
      </c>
      <c r="CW8" vm="479">
        <f ca="1"/>
        <v>44480</v>
      </c>
      <c r="CX8" vm="480">
        <f ca="1"/>
        <v>16871.740000000002</v>
      </c>
      <c r="CY8" vm="371">
        <f ca="1"/>
        <v>44606</v>
      </c>
      <c r="CZ8" vm="481">
        <f ca="1"/>
        <v>27.75</v>
      </c>
    </row>
    <row r="9" spans="1:104" x14ac:dyDescent="0.25">
      <c r="A9" vm="3155">
        <f ca="1"/>
        <v>44881</v>
      </c>
      <c r="B9" vm="3156">
        <f ca="1"/>
        <v>83.293999999999997</v>
      </c>
      <c r="C9" vm="3155">
        <f ca="1"/>
        <v>44881</v>
      </c>
      <c r="D9" vm="3157">
        <f ca="1"/>
        <v>142.53</v>
      </c>
      <c r="E9" vm="3155">
        <f ca="1"/>
        <v>44881</v>
      </c>
      <c r="F9" vm="3158">
        <f ca="1"/>
        <v>133.02000000000001</v>
      </c>
      <c r="G9" vm="3155">
        <f ca="1"/>
        <v>44881</v>
      </c>
      <c r="H9" vm="3159">
        <f ca="1"/>
        <v>68.62</v>
      </c>
      <c r="I9" vm="3155">
        <f ca="1"/>
        <v>44881</v>
      </c>
      <c r="J9" vm="3160">
        <f ca="1"/>
        <v>37.909999999999997</v>
      </c>
      <c r="K9" vm="3155">
        <f ca="1"/>
        <v>44881</v>
      </c>
      <c r="L9" vm="3161">
        <f ca="1"/>
        <v>73.91</v>
      </c>
      <c r="M9" vm="3155">
        <f ca="1"/>
        <v>44881</v>
      </c>
      <c r="N9" vm="3162">
        <f ca="1"/>
        <v>131.77000000000001</v>
      </c>
      <c r="O9" vm="3155">
        <f ca="1"/>
        <v>44881</v>
      </c>
      <c r="P9" vm="3163">
        <f ca="1"/>
        <v>98.88</v>
      </c>
      <c r="Q9" vm="3155">
        <f ca="1"/>
        <v>44881</v>
      </c>
      <c r="R9" vm="3164">
        <f ca="1"/>
        <v>35.270000000000003</v>
      </c>
      <c r="S9" vm="3155">
        <f ca="1"/>
        <v>44881</v>
      </c>
      <c r="T9" vm="1883">
        <f ca="1"/>
        <v>92.16</v>
      </c>
      <c r="U9" vm="3155">
        <f ca="1"/>
        <v>44881</v>
      </c>
      <c r="V9" vm="3165">
        <f ca="1"/>
        <v>50.06</v>
      </c>
      <c r="W9" vm="3155">
        <f ca="1"/>
        <v>44881</v>
      </c>
      <c r="X9" vm="3166">
        <f ca="1"/>
        <v>80.23</v>
      </c>
      <c r="Y9" vm="3155">
        <f ca="1"/>
        <v>44881</v>
      </c>
      <c r="Z9" vm="3167">
        <f ca="1"/>
        <v>49.634999999999998</v>
      </c>
      <c r="AA9" vm="3155">
        <f ca="1"/>
        <v>44881</v>
      </c>
      <c r="AB9" vm="3168">
        <f ca="1"/>
        <v>13.208</v>
      </c>
      <c r="AC9" vm="3155">
        <f ca="1"/>
        <v>44881</v>
      </c>
      <c r="AD9" vm="3169">
        <f ca="1"/>
        <v>60.81</v>
      </c>
      <c r="AE9" vm="3155">
        <f ca="1"/>
        <v>44881</v>
      </c>
      <c r="AF9" vm="3170">
        <f ca="1"/>
        <v>119.06</v>
      </c>
      <c r="AG9" vm="3155">
        <f ca="1"/>
        <v>44881</v>
      </c>
      <c r="AH9" vm="3171">
        <f ca="1"/>
        <v>53.82</v>
      </c>
      <c r="AI9" vm="3155">
        <f ca="1"/>
        <v>44881</v>
      </c>
      <c r="AJ9" vm="3172">
        <f ca="1"/>
        <v>58.95</v>
      </c>
      <c r="AK9" vm="3155">
        <f ca="1"/>
        <v>44881</v>
      </c>
      <c r="AL9" vm="3173">
        <f ca="1"/>
        <v>74.83</v>
      </c>
      <c r="AM9" vm="3155">
        <f ca="1"/>
        <v>44881</v>
      </c>
      <c r="AN9" vm="3174">
        <f ca="1"/>
        <v>97.98</v>
      </c>
      <c r="AO9" vm="3155">
        <f ca="1"/>
        <v>44881</v>
      </c>
      <c r="AP9" vm="3175">
        <f ca="1"/>
        <v>65.150000000000006</v>
      </c>
      <c r="AQ9" vm="3155">
        <f ca="1"/>
        <v>44881</v>
      </c>
      <c r="AR9" vm="1586">
        <f ca="1"/>
        <v>31.1</v>
      </c>
      <c r="AS9" vm="3155">
        <f ca="1"/>
        <v>44881</v>
      </c>
      <c r="AT9" vm="1158">
        <f ca="1"/>
        <v>28.2</v>
      </c>
      <c r="AU9" vm="3155">
        <f ca="1"/>
        <v>44881</v>
      </c>
      <c r="AV9" vm="3176">
        <f ca="1"/>
        <v>35.409999999999997</v>
      </c>
      <c r="AW9" vm="3155">
        <f ca="1"/>
        <v>44881</v>
      </c>
      <c r="AX9" vm="3177">
        <f ca="1"/>
        <v>93.38</v>
      </c>
      <c r="AY9" vm="3155">
        <f ca="1"/>
        <v>44881</v>
      </c>
      <c r="AZ9" vm="3178">
        <f ca="1"/>
        <v>12.962</v>
      </c>
      <c r="BA9" vm="3155">
        <f ca="1"/>
        <v>44881</v>
      </c>
      <c r="BB9" vm="3179">
        <f ca="1"/>
        <v>28.34</v>
      </c>
      <c r="BC9" vm="3155">
        <f ca="1"/>
        <v>44881</v>
      </c>
      <c r="BD9" vm="2816">
        <f ca="1"/>
        <v>59.91</v>
      </c>
      <c r="BE9" vm="3155">
        <f ca="1"/>
        <v>44881</v>
      </c>
      <c r="BF9" vm="3180">
        <f ca="1"/>
        <v>18.526</v>
      </c>
      <c r="BG9" vm="3155">
        <f ca="1"/>
        <v>44881</v>
      </c>
      <c r="BH9" vm="3181">
        <f ca="1"/>
        <v>18.170000000000002</v>
      </c>
      <c r="BI9" vm="3155">
        <f ca="1"/>
        <v>44881</v>
      </c>
      <c r="BJ9" vm="3182">
        <f ca="1"/>
        <v>36.015000000000001</v>
      </c>
      <c r="BK9" vm="3155">
        <f ca="1"/>
        <v>44881</v>
      </c>
      <c r="BL9" vm="3183">
        <f ca="1"/>
        <v>33.659999999999997</v>
      </c>
      <c r="BM9" vm="3155">
        <f ca="1"/>
        <v>44881</v>
      </c>
      <c r="BN9" vm="3184">
        <f ca="1"/>
        <v>19.739999999999998</v>
      </c>
      <c r="BO9" vm="3155">
        <f ca="1"/>
        <v>44881</v>
      </c>
      <c r="BP9" vm="895">
        <f ca="1"/>
        <v>30.24</v>
      </c>
      <c r="BQ9" vm="3155">
        <f ca="1"/>
        <v>44881</v>
      </c>
      <c r="BR9" vm="3185">
        <f ca="1"/>
        <v>22.69</v>
      </c>
      <c r="BS9" vm="3155">
        <f ca="1"/>
        <v>44881</v>
      </c>
      <c r="BT9" vm="3186">
        <f ca="1"/>
        <v>92.62</v>
      </c>
      <c r="BU9" vm="3155">
        <f ca="1"/>
        <v>44881</v>
      </c>
      <c r="BV9" vm="3187">
        <f ca="1"/>
        <v>4798</v>
      </c>
      <c r="BW9" vm="3155">
        <f ca="1"/>
        <v>44881</v>
      </c>
      <c r="BX9" vm="3188">
        <f ca="1"/>
        <v>1.0391999999999999</v>
      </c>
      <c r="BY9" vm="3155">
        <f ca="1"/>
        <v>44881</v>
      </c>
      <c r="BZ9" vm="3189">
        <f ca="1"/>
        <v>0.96189999999999998</v>
      </c>
      <c r="CA9" vm="3155">
        <f ca="1"/>
        <v>44881</v>
      </c>
      <c r="CB9" vm="3190">
        <f ca="1"/>
        <v>0.83950000000000002</v>
      </c>
      <c r="CC9" vm="3155">
        <f ca="1"/>
        <v>44881</v>
      </c>
      <c r="CD9" vm="3191">
        <f ca="1"/>
        <v>7.0849000000000002</v>
      </c>
      <c r="CE9" vm="2394">
        <f ca="1"/>
        <v>44879</v>
      </c>
      <c r="CF9" vm="3192">
        <f ca="1"/>
        <v>16381.34</v>
      </c>
      <c r="CG9" vm="3155">
        <f ca="1"/>
        <v>44881</v>
      </c>
      <c r="CH9" vm="3193">
        <f ca="1"/>
        <v>59.774999999999999</v>
      </c>
      <c r="CI9" vm="3155">
        <f ca="1"/>
        <v>44881</v>
      </c>
      <c r="CJ9" vm="3194">
        <f ca="1"/>
        <v>139.55000000000001</v>
      </c>
      <c r="CK9" vm="3155">
        <f ca="1"/>
        <v>44881</v>
      </c>
      <c r="CL9" vm="3195">
        <f ca="1"/>
        <v>149.05000000000001</v>
      </c>
      <c r="CM9" vm="3155">
        <f ca="1"/>
        <v>44881</v>
      </c>
      <c r="CN9" vm="3196">
        <f ca="1"/>
        <v>123.315</v>
      </c>
      <c r="CO9" vm="3155">
        <f ca="1"/>
        <v>44881</v>
      </c>
      <c r="CP9" vm="3197">
        <f ca="1"/>
        <v>145.33000000000001</v>
      </c>
      <c r="CQ9" vm="3155">
        <f ca="1"/>
        <v>44881</v>
      </c>
      <c r="CR9" vm="3198">
        <f ca="1"/>
        <v>132.07</v>
      </c>
      <c r="CS9" vm="3155">
        <f ca="1"/>
        <v>44881</v>
      </c>
      <c r="CT9" vm="3199">
        <f ca="1"/>
        <v>88.052000000000007</v>
      </c>
      <c r="CU9" vm="3155">
        <f ca="1"/>
        <v>44881</v>
      </c>
      <c r="CV9" vm="3200">
        <f ca="1"/>
        <v>4.87</v>
      </c>
      <c r="CW9" vm="533">
        <f ca="1"/>
        <v>44487</v>
      </c>
      <c r="CX9" vm="534">
        <f ca="1"/>
        <v>17122.240000000002</v>
      </c>
      <c r="CY9" vm="439">
        <f ca="1"/>
        <v>44613</v>
      </c>
      <c r="CZ9" vm="535">
        <f ca="1"/>
        <v>27.59</v>
      </c>
    </row>
    <row r="10" spans="1:104" x14ac:dyDescent="0.25">
      <c r="A10" vm="3201">
        <f ca="1"/>
        <v>44882</v>
      </c>
      <c r="B10" vm="3202">
        <f ca="1"/>
        <v>83.330200000000005</v>
      </c>
      <c r="C10" vm="3201">
        <f ca="1"/>
        <v>44882</v>
      </c>
      <c r="D10" vm="3203">
        <f ca="1"/>
        <v>140.80000000000001</v>
      </c>
      <c r="E10" vm="3201">
        <f ca="1"/>
        <v>44882</v>
      </c>
      <c r="F10" vm="3204">
        <f ca="1"/>
        <v>132.96</v>
      </c>
      <c r="G10" vm="3201">
        <f ca="1"/>
        <v>44882</v>
      </c>
      <c r="H10" vm="3205">
        <f ca="1"/>
        <v>67.42</v>
      </c>
      <c r="I10" vm="3201">
        <f ca="1"/>
        <v>44882</v>
      </c>
      <c r="J10" vm="3206">
        <f ca="1"/>
        <v>37.57</v>
      </c>
      <c r="K10" vm="3201">
        <f ca="1"/>
        <v>44882</v>
      </c>
      <c r="L10" vm="3207">
        <f ca="1"/>
        <v>73.89</v>
      </c>
      <c r="M10" vm="3201">
        <f ca="1"/>
        <v>44882</v>
      </c>
      <c r="N10" vm="3208">
        <f ca="1"/>
        <v>131.94</v>
      </c>
      <c r="O10" vm="3201">
        <f ca="1"/>
        <v>44882</v>
      </c>
      <c r="P10" vm="3209">
        <f ca="1"/>
        <v>98.71</v>
      </c>
      <c r="Q10" vm="3201">
        <f ca="1"/>
        <v>44882</v>
      </c>
      <c r="R10" vm="3210">
        <f ca="1"/>
        <v>35.08</v>
      </c>
      <c r="S10" vm="3201">
        <f ca="1"/>
        <v>44882</v>
      </c>
      <c r="T10" vm="3211">
        <f ca="1"/>
        <v>92.36</v>
      </c>
      <c r="U10" vm="3201">
        <f ca="1"/>
        <v>44882</v>
      </c>
      <c r="V10" vm="3212">
        <f ca="1"/>
        <v>49.68</v>
      </c>
      <c r="W10" vm="3201">
        <f ca="1"/>
        <v>44882</v>
      </c>
      <c r="X10" vm="1780">
        <f ca="1"/>
        <v>79.459999999999994</v>
      </c>
      <c r="Y10" vm="3201">
        <f ca="1"/>
        <v>44882</v>
      </c>
      <c r="Z10" vm="3213">
        <f ca="1"/>
        <v>49.185000000000002</v>
      </c>
      <c r="AA10" vm="3201">
        <f ca="1"/>
        <v>44882</v>
      </c>
      <c r="AB10" vm="3214">
        <f ca="1"/>
        <v>13.172000000000001</v>
      </c>
      <c r="AC10" vm="3201">
        <f ca="1"/>
        <v>44882</v>
      </c>
      <c r="AD10" vm="2572">
        <f ca="1"/>
        <v>60.17</v>
      </c>
      <c r="AE10" vm="3201">
        <f ca="1"/>
        <v>44882</v>
      </c>
      <c r="AF10" vm="3215">
        <f ca="1"/>
        <v>117.74</v>
      </c>
      <c r="AG10" vm="3201">
        <f ca="1"/>
        <v>44882</v>
      </c>
      <c r="AH10" vm="3216">
        <f ca="1"/>
        <v>53.2</v>
      </c>
      <c r="AI10" vm="3201">
        <f ca="1"/>
        <v>44882</v>
      </c>
      <c r="AJ10" vm="3217">
        <f ca="1"/>
        <v>58.6</v>
      </c>
      <c r="AK10" vm="3201">
        <f ca="1"/>
        <v>44882</v>
      </c>
      <c r="AL10" vm="3218">
        <f ca="1"/>
        <v>74.8</v>
      </c>
      <c r="AM10" vm="3201">
        <f ca="1"/>
        <v>44882</v>
      </c>
      <c r="AN10" vm="3219">
        <f ca="1"/>
        <v>96.85</v>
      </c>
      <c r="AO10" vm="3201">
        <f ca="1"/>
        <v>44882</v>
      </c>
      <c r="AP10" vm="3220">
        <f ca="1"/>
        <v>64.95</v>
      </c>
      <c r="AQ10" vm="3201">
        <f ca="1"/>
        <v>44882</v>
      </c>
      <c r="AR10" vm="1586">
        <f ca="1"/>
        <v>31.1</v>
      </c>
      <c r="AS10" vm="3201">
        <f ca="1"/>
        <v>44882</v>
      </c>
      <c r="AT10" vm="3221">
        <f ca="1"/>
        <v>28.03</v>
      </c>
      <c r="AU10" vm="3201">
        <f ca="1"/>
        <v>44882</v>
      </c>
      <c r="AV10" vm="3222">
        <f ca="1"/>
        <v>35.104999999999997</v>
      </c>
      <c r="AW10" vm="3201">
        <f ca="1"/>
        <v>44882</v>
      </c>
      <c r="AX10" vm="3223">
        <f ca="1"/>
        <v>93.45</v>
      </c>
      <c r="AY10" vm="3201">
        <f ca="1"/>
        <v>44882</v>
      </c>
      <c r="AZ10" vm="3224">
        <f ca="1"/>
        <v>12.802</v>
      </c>
      <c r="BA10" vm="3201">
        <f ca="1"/>
        <v>44882</v>
      </c>
      <c r="BB10" vm="3225">
        <f ca="1"/>
        <v>28.01</v>
      </c>
      <c r="BC10" vm="3201">
        <f ca="1"/>
        <v>44882</v>
      </c>
      <c r="BD10" vm="3226">
        <f ca="1"/>
        <v>59.73</v>
      </c>
      <c r="BE10" vm="3201">
        <f ca="1"/>
        <v>44882</v>
      </c>
      <c r="BF10" vm="3227">
        <f ca="1"/>
        <v>18.41</v>
      </c>
      <c r="BG10" vm="3201">
        <f ca="1"/>
        <v>44882</v>
      </c>
      <c r="BH10" vm="3228">
        <f ca="1"/>
        <v>18.428000000000001</v>
      </c>
      <c r="BI10" vm="3201">
        <f ca="1"/>
        <v>44882</v>
      </c>
      <c r="BJ10" vm="3229">
        <f ca="1"/>
        <v>35.799999999999997</v>
      </c>
      <c r="BK10" vm="3201">
        <f ca="1"/>
        <v>44882</v>
      </c>
      <c r="BL10" vm="3230">
        <f ca="1"/>
        <v>33.409999999999997</v>
      </c>
      <c r="BM10" vm="3201">
        <f ca="1"/>
        <v>44882</v>
      </c>
      <c r="BN10" vm="3231">
        <f ca="1"/>
        <v>19.29</v>
      </c>
      <c r="BO10" vm="3201">
        <f ca="1"/>
        <v>44882</v>
      </c>
      <c r="BP10" vm="3232">
        <f ca="1"/>
        <v>29.4</v>
      </c>
      <c r="BQ10" vm="3201">
        <f ca="1"/>
        <v>44882</v>
      </c>
      <c r="BR10" vm="1858">
        <f ca="1"/>
        <v>22.19</v>
      </c>
      <c r="BS10" vm="3201">
        <f ca="1"/>
        <v>44882</v>
      </c>
      <c r="BT10" vm="3233">
        <f ca="1"/>
        <v>90.6</v>
      </c>
      <c r="BU10" vm="3201">
        <f ca="1"/>
        <v>44882</v>
      </c>
      <c r="BV10" vm="3234">
        <f ca="1"/>
        <v>4696</v>
      </c>
      <c r="BW10" vm="3201">
        <f ca="1"/>
        <v>44882</v>
      </c>
      <c r="BX10" vm="3235">
        <f ca="1"/>
        <v>1.036</v>
      </c>
      <c r="BY10" vm="3201">
        <f ca="1"/>
        <v>44882</v>
      </c>
      <c r="BZ10" vm="3236">
        <f ca="1"/>
        <v>0.96489999999999998</v>
      </c>
      <c r="CA10" vm="3201">
        <f ca="1"/>
        <v>44882</v>
      </c>
      <c r="CB10" vm="3237">
        <f ca="1"/>
        <v>0.8427</v>
      </c>
      <c r="CC10" vm="3201">
        <f ca="1"/>
        <v>44882</v>
      </c>
      <c r="CD10" vm="3238">
        <f ca="1"/>
        <v>7.1551</v>
      </c>
      <c r="CE10" vm="3109">
        <f ca="1"/>
        <v>44880</v>
      </c>
      <c r="CF10" vm="3239">
        <f ca="1"/>
        <v>16878.23</v>
      </c>
      <c r="CG10" vm="3201">
        <f ca="1"/>
        <v>44882</v>
      </c>
      <c r="CH10" vm="3240">
        <f ca="1"/>
        <v>59.475000000000001</v>
      </c>
      <c r="CI10" vm="3201">
        <f ca="1"/>
        <v>44882</v>
      </c>
      <c r="CJ10" vm="3241">
        <f ca="1"/>
        <v>140.18</v>
      </c>
      <c r="CK10" vm="3201">
        <f ca="1"/>
        <v>44882</v>
      </c>
      <c r="CL10" vm="3242">
        <f ca="1"/>
        <v>148.66</v>
      </c>
      <c r="CM10" vm="3201">
        <f ca="1"/>
        <v>44882</v>
      </c>
      <c r="CN10" vm="3243">
        <f ca="1"/>
        <v>123.015</v>
      </c>
      <c r="CO10" vm="3201">
        <f ca="1"/>
        <v>44882</v>
      </c>
      <c r="CP10" vm="3244">
        <f ca="1"/>
        <v>144.51</v>
      </c>
      <c r="CQ10" vm="3201">
        <f ca="1"/>
        <v>44882</v>
      </c>
      <c r="CR10" vm="3245">
        <f ca="1"/>
        <v>131.97</v>
      </c>
      <c r="CS10" vm="3201">
        <f ca="1"/>
        <v>44882</v>
      </c>
      <c r="CT10" vm="3246">
        <f ca="1"/>
        <v>85.834000000000003</v>
      </c>
      <c r="CU10" vm="3201">
        <f ca="1"/>
        <v>44882</v>
      </c>
      <c r="CV10" vm="3247">
        <f ca="1"/>
        <v>4.8868999999999998</v>
      </c>
      <c r="CW10" vm="587">
        <f ca="1"/>
        <v>44494</v>
      </c>
      <c r="CX10" vm="588">
        <f ca="1"/>
        <v>17016.41</v>
      </c>
      <c r="CY10" vm="482">
        <f ca="1"/>
        <v>44620</v>
      </c>
      <c r="CZ10" vm="589">
        <f ca="1"/>
        <v>31.98</v>
      </c>
    </row>
    <row r="11" spans="1:104" x14ac:dyDescent="0.25">
      <c r="A11" vm="3248">
        <f ca="1"/>
        <v>44883</v>
      </c>
      <c r="B11" vm="2395">
        <f ca="1"/>
        <v>85.251099999999994</v>
      </c>
      <c r="C11" vm="3248">
        <f ca="1"/>
        <v>44883</v>
      </c>
      <c r="D11" vm="2403">
        <f ca="1"/>
        <v>140.99</v>
      </c>
      <c r="E11" vm="3248">
        <f ca="1"/>
        <v>44883</v>
      </c>
      <c r="F11" vm="2396">
        <f ca="1"/>
        <v>134.57</v>
      </c>
      <c r="G11" vm="3248">
        <f ca="1"/>
        <v>44883</v>
      </c>
      <c r="H11" vm="46">
        <f ca="1"/>
        <v>68.849999999999994</v>
      </c>
      <c r="I11" vm="3248">
        <f ca="1"/>
        <v>44883</v>
      </c>
      <c r="J11" vm="2404">
        <f ca="1"/>
        <v>38.049999999999997</v>
      </c>
      <c r="K11" vm="3248">
        <f ca="1"/>
        <v>44883</v>
      </c>
      <c r="L11" vm="2397">
        <f ca="1"/>
        <v>74.680000000000007</v>
      </c>
      <c r="M11" vm="3248">
        <f ca="1"/>
        <v>44883</v>
      </c>
      <c r="N11" vm="2398">
        <f ca="1"/>
        <v>132.09</v>
      </c>
      <c r="O11" vm="3248">
        <f ca="1"/>
        <v>44883</v>
      </c>
      <c r="P11" vm="2399">
        <f ca="1"/>
        <v>99.44</v>
      </c>
      <c r="Q11" vm="3248">
        <f ca="1"/>
        <v>44883</v>
      </c>
      <c r="R11" vm="2405">
        <f ca="1"/>
        <v>35.369999999999997</v>
      </c>
      <c r="S11" vm="3248">
        <f ca="1"/>
        <v>44883</v>
      </c>
      <c r="T11" vm="2400">
        <f ca="1"/>
        <v>91.63</v>
      </c>
      <c r="U11" vm="3248">
        <f ca="1"/>
        <v>44883</v>
      </c>
      <c r="V11" vm="2401">
        <f ca="1"/>
        <v>49.53</v>
      </c>
      <c r="W11" vm="3248">
        <f ca="1"/>
        <v>44883</v>
      </c>
      <c r="X11" vm="2402">
        <f ca="1"/>
        <v>79.989999999999995</v>
      </c>
      <c r="Y11" vm="3248">
        <f ca="1"/>
        <v>44883</v>
      </c>
      <c r="Z11" vm="2406">
        <f ca="1"/>
        <v>50.25</v>
      </c>
      <c r="AA11" vm="3248">
        <f ca="1"/>
        <v>44883</v>
      </c>
      <c r="AB11" vm="2407">
        <f ca="1"/>
        <v>13.426</v>
      </c>
      <c r="AC11" vm="3248">
        <f ca="1"/>
        <v>44883</v>
      </c>
      <c r="AD11" vm="2408">
        <f ca="1"/>
        <v>61.07</v>
      </c>
      <c r="AE11" vm="3248">
        <f ca="1"/>
        <v>44883</v>
      </c>
      <c r="AF11" vm="2409">
        <f ca="1"/>
        <v>119.24</v>
      </c>
      <c r="AG11" vm="3248">
        <f ca="1"/>
        <v>44883</v>
      </c>
      <c r="AH11" vm="2410">
        <f ca="1"/>
        <v>53.72</v>
      </c>
      <c r="AI11" vm="3248">
        <f ca="1"/>
        <v>44883</v>
      </c>
      <c r="AJ11" vm="2411">
        <f ca="1"/>
        <v>59.43</v>
      </c>
      <c r="AK11" vm="3248">
        <f ca="1"/>
        <v>44883</v>
      </c>
      <c r="AL11" vm="2412">
        <f ca="1"/>
        <v>75.3</v>
      </c>
      <c r="AM11" vm="3248">
        <f ca="1"/>
        <v>44883</v>
      </c>
      <c r="AN11" vm="2413">
        <f ca="1"/>
        <v>97.8</v>
      </c>
      <c r="AO11" vm="3248">
        <f ca="1"/>
        <v>44883</v>
      </c>
      <c r="AP11" vm="2414">
        <f ca="1"/>
        <v>65.849999999999994</v>
      </c>
      <c r="AQ11" vm="3248">
        <f ca="1"/>
        <v>44883</v>
      </c>
      <c r="AR11" vm="2415">
        <f ca="1"/>
        <v>31.51</v>
      </c>
      <c r="AS11" vm="3248">
        <f ca="1"/>
        <v>44883</v>
      </c>
      <c r="AT11" vm="2416">
        <f ca="1"/>
        <v>28.295000000000002</v>
      </c>
      <c r="AU11" vm="3248">
        <f ca="1"/>
        <v>44883</v>
      </c>
      <c r="AV11" vm="2417">
        <f ca="1"/>
        <v>35.57</v>
      </c>
      <c r="AW11" vm="3248">
        <f ca="1"/>
        <v>44883</v>
      </c>
      <c r="AX11" vm="2418">
        <f ca="1"/>
        <v>94.27</v>
      </c>
      <c r="AY11" vm="3248">
        <f ca="1"/>
        <v>44883</v>
      </c>
      <c r="AZ11" vm="2419">
        <f ca="1"/>
        <v>12.917999999999999</v>
      </c>
      <c r="BA11" vm="3248">
        <f ca="1"/>
        <v>44883</v>
      </c>
      <c r="BB11" vm="1585">
        <f ca="1"/>
        <v>28.35</v>
      </c>
      <c r="BC11" vm="3248">
        <f ca="1"/>
        <v>44883</v>
      </c>
      <c r="BD11" vm="2420">
        <f ca="1"/>
        <v>60.37</v>
      </c>
      <c r="BE11" vm="3248">
        <f ca="1"/>
        <v>44883</v>
      </c>
      <c r="BF11" vm="2421">
        <f ca="1"/>
        <v>18.591999999999999</v>
      </c>
      <c r="BG11" vm="3248">
        <f ca="1"/>
        <v>44883</v>
      </c>
      <c r="BH11" vm="2422">
        <f ca="1"/>
        <v>18.295999999999999</v>
      </c>
      <c r="BI11" vm="3248">
        <f ca="1"/>
        <v>44883</v>
      </c>
      <c r="BJ11" vm="2423">
        <f ca="1"/>
        <v>36.384999999999998</v>
      </c>
      <c r="BK11" vm="3248">
        <f ca="1"/>
        <v>44883</v>
      </c>
      <c r="BL11" vm="2424">
        <f ca="1"/>
        <v>33.19</v>
      </c>
      <c r="BM11" vm="3248">
        <f ca="1"/>
        <v>44883</v>
      </c>
      <c r="BN11" vm="2425">
        <f ca="1"/>
        <v>19.25</v>
      </c>
      <c r="BO11" vm="3248">
        <f ca="1"/>
        <v>44883</v>
      </c>
      <c r="BP11" vm="2426">
        <f ca="1"/>
        <v>28.81</v>
      </c>
      <c r="BQ11" vm="3248">
        <f ca="1"/>
        <v>44883</v>
      </c>
      <c r="BR11" vm="2427">
        <f ca="1"/>
        <v>21.96</v>
      </c>
      <c r="BS11" vm="3248">
        <f ca="1"/>
        <v>44883</v>
      </c>
      <c r="BT11" vm="2428">
        <f ca="1"/>
        <v>89.95</v>
      </c>
      <c r="BU11" vm="3248">
        <f ca="1"/>
        <v>44883</v>
      </c>
      <c r="BV11" vm="2429">
        <f ca="1"/>
        <v>4737</v>
      </c>
      <c r="BW11" vm="3248">
        <f ca="1"/>
        <v>44883</v>
      </c>
      <c r="BX11" vm="2430">
        <f ca="1"/>
        <v>1.0324</v>
      </c>
      <c r="BY11" vm="3248">
        <f ca="1"/>
        <v>44883</v>
      </c>
      <c r="BZ11" vm="2431">
        <f ca="1"/>
        <v>0.96850000000000003</v>
      </c>
      <c r="CA11" vm="3248">
        <f ca="1"/>
        <v>44883</v>
      </c>
      <c r="CB11" vm="2432">
        <f ca="1"/>
        <v>0.84089999999999998</v>
      </c>
      <c r="CC11" vm="3248">
        <f ca="1"/>
        <v>44883</v>
      </c>
      <c r="CD11" vm="2433">
        <f ca="1"/>
        <v>7.1192000000000002</v>
      </c>
      <c r="CE11" vm="3155">
        <f ca="1"/>
        <v>44881</v>
      </c>
      <c r="CF11" vm="3249">
        <f ca="1"/>
        <v>16529</v>
      </c>
      <c r="CG11" vm="3248">
        <f ca="1"/>
        <v>44883</v>
      </c>
      <c r="CH11" vm="2436">
        <f ca="1"/>
        <v>59.85</v>
      </c>
      <c r="CI11" vm="3248">
        <f ca="1"/>
        <v>44883</v>
      </c>
      <c r="CJ11" vm="2437">
        <f ca="1"/>
        <v>140.35</v>
      </c>
      <c r="CK11" vm="3248">
        <f ca="1"/>
        <v>44883</v>
      </c>
      <c r="CL11" vm="2438">
        <f ca="1"/>
        <v>148.61500000000001</v>
      </c>
      <c r="CM11" vm="3248">
        <f ca="1"/>
        <v>44883</v>
      </c>
      <c r="CN11" vm="2439">
        <f ca="1"/>
        <v>122.57</v>
      </c>
      <c r="CO11" vm="3248">
        <f ca="1"/>
        <v>44883</v>
      </c>
      <c r="CP11" vm="2440">
        <f ca="1"/>
        <v>144.55000000000001</v>
      </c>
      <c r="CQ11" vm="3248">
        <f ca="1"/>
        <v>44883</v>
      </c>
      <c r="CR11" vm="2441">
        <f ca="1"/>
        <v>132.24</v>
      </c>
      <c r="CS11" vm="3248">
        <f ca="1"/>
        <v>44883</v>
      </c>
      <c r="CT11" vm="2442">
        <f ca="1"/>
        <v>85.575999999999993</v>
      </c>
      <c r="CU11" vm="3248">
        <f ca="1"/>
        <v>44883</v>
      </c>
      <c r="CV11" vm="2443">
        <f ca="1"/>
        <v>4.8910999999999998</v>
      </c>
      <c r="CW11" vm="642">
        <f ca="1"/>
        <v>44501</v>
      </c>
      <c r="CX11" vm="643">
        <f ca="1"/>
        <v>17242.36</v>
      </c>
      <c r="CY11" vm="536">
        <f ca="1"/>
        <v>44627</v>
      </c>
      <c r="CZ11" vm="644">
        <f ca="1"/>
        <v>30.75</v>
      </c>
    </row>
    <row r="12" spans="1:104" x14ac:dyDescent="0.25">
      <c r="A12" vm="2445">
        <f ca="1"/>
        <v>44886</v>
      </c>
      <c r="B12" vm="3250">
        <f ca="1"/>
        <v>84.78</v>
      </c>
      <c r="C12" vm="2445">
        <f ca="1"/>
        <v>44886</v>
      </c>
      <c r="D12" vm="3251">
        <f ca="1"/>
        <v>138.94999999999999</v>
      </c>
      <c r="E12" vm="2445">
        <f ca="1"/>
        <v>44886</v>
      </c>
      <c r="F12" vm="3252">
        <f ca="1"/>
        <v>134.63</v>
      </c>
      <c r="G12" vm="2445">
        <f ca="1"/>
        <v>44886</v>
      </c>
      <c r="H12" vm="3253">
        <f ca="1"/>
        <v>69.16</v>
      </c>
      <c r="I12" vm="2445">
        <f ca="1"/>
        <v>44886</v>
      </c>
      <c r="J12" vm="3254">
        <f ca="1"/>
        <v>38.32</v>
      </c>
      <c r="K12" vm="2445">
        <f ca="1"/>
        <v>44886</v>
      </c>
      <c r="L12" vm="3255">
        <f ca="1"/>
        <v>75.39</v>
      </c>
      <c r="M12" vm="2445">
        <f ca="1"/>
        <v>44886</v>
      </c>
      <c r="N12" vm="3256">
        <f ca="1"/>
        <v>130.66999999999999</v>
      </c>
      <c r="O12" vm="2445">
        <f ca="1"/>
        <v>44886</v>
      </c>
      <c r="P12" vm="3257">
        <f ca="1"/>
        <v>99.76</v>
      </c>
      <c r="Q12" vm="2445">
        <f ca="1"/>
        <v>44886</v>
      </c>
      <c r="R12" vm="3024">
        <f ca="1"/>
        <v>35.479999999999997</v>
      </c>
      <c r="S12" vm="2445">
        <f ca="1"/>
        <v>44886</v>
      </c>
      <c r="T12" vm="3258">
        <f ca="1"/>
        <v>90.39</v>
      </c>
      <c r="U12" vm="2445">
        <f ca="1"/>
        <v>44886</v>
      </c>
      <c r="V12" vm="3259">
        <f ca="1"/>
        <v>49.12</v>
      </c>
      <c r="W12" vm="2445">
        <f ca="1"/>
        <v>44886</v>
      </c>
      <c r="X12" vm="3260">
        <f ca="1"/>
        <v>80.260000000000005</v>
      </c>
      <c r="Y12" vm="2445">
        <f ca="1"/>
        <v>44886</v>
      </c>
      <c r="Z12" vm="3261">
        <f ca="1"/>
        <v>50.35</v>
      </c>
      <c r="AA12" vm="2445">
        <f ca="1"/>
        <v>44886</v>
      </c>
      <c r="AB12" vm="3262">
        <f ca="1"/>
        <v>13.448</v>
      </c>
      <c r="AC12" vm="2445">
        <f ca="1"/>
        <v>44886</v>
      </c>
      <c r="AD12" vm="3263">
        <f ca="1"/>
        <v>59.54</v>
      </c>
      <c r="AE12" vm="2445">
        <f ca="1"/>
        <v>44886</v>
      </c>
      <c r="AF12" vm="3264">
        <f ca="1"/>
        <v>119.26</v>
      </c>
      <c r="AG12" vm="2445">
        <f ca="1"/>
        <v>44886</v>
      </c>
      <c r="AH12" vm="3265">
        <f ca="1"/>
        <v>54.31</v>
      </c>
      <c r="AI12" vm="2445">
        <f ca="1"/>
        <v>44886</v>
      </c>
      <c r="AJ12" vm="3266">
        <f ca="1"/>
        <v>59.71</v>
      </c>
      <c r="AK12" vm="2445">
        <f ca="1"/>
        <v>44886</v>
      </c>
      <c r="AL12" vm="3267">
        <f ca="1"/>
        <v>76.63</v>
      </c>
      <c r="AM12" vm="2445">
        <f ca="1"/>
        <v>44886</v>
      </c>
      <c r="AN12" vm="2715">
        <f ca="1"/>
        <v>99.75</v>
      </c>
      <c r="AO12" vm="2445">
        <f ca="1"/>
        <v>44886</v>
      </c>
      <c r="AP12" vm="3268">
        <f ca="1"/>
        <v>66.22</v>
      </c>
      <c r="AQ12" vm="2445">
        <f ca="1"/>
        <v>44886</v>
      </c>
      <c r="AR12" vm="3269">
        <f ca="1"/>
        <v>31.454999999999998</v>
      </c>
      <c r="AS12" vm="2445">
        <f ca="1"/>
        <v>44886</v>
      </c>
      <c r="AT12" vm="3270">
        <f ca="1"/>
        <v>28.745000000000001</v>
      </c>
      <c r="AU12" vm="2445">
        <f ca="1"/>
        <v>44886</v>
      </c>
      <c r="AV12" vm="3271">
        <f ca="1"/>
        <v>34.21</v>
      </c>
      <c r="AW12" vm="2445">
        <f ca="1"/>
        <v>44886</v>
      </c>
      <c r="AX12" vm="3272">
        <f ca="1"/>
        <v>94.9</v>
      </c>
      <c r="AY12" vm="2445">
        <f ca="1"/>
        <v>44886</v>
      </c>
      <c r="AZ12" vm="3273">
        <f ca="1"/>
        <v>13.026</v>
      </c>
      <c r="BA12" vm="2445">
        <f ca="1"/>
        <v>44886</v>
      </c>
      <c r="BB12" vm="3274">
        <f ca="1"/>
        <v>28.684999999999999</v>
      </c>
      <c r="BC12" vm="2445">
        <f ca="1"/>
        <v>44886</v>
      </c>
      <c r="BD12" vm="3275">
        <f ca="1"/>
        <v>60.11</v>
      </c>
      <c r="BE12" vm="2445">
        <f ca="1"/>
        <v>44886</v>
      </c>
      <c r="BF12" vm="3276">
        <f ca="1"/>
        <v>18.867999999999999</v>
      </c>
      <c r="BG12" vm="2445">
        <f ca="1"/>
        <v>44886</v>
      </c>
      <c r="BH12" vm="3277">
        <f ca="1"/>
        <v>18.378</v>
      </c>
      <c r="BI12" vm="2445">
        <f ca="1"/>
        <v>44886</v>
      </c>
      <c r="BJ12" vm="3278">
        <f ca="1"/>
        <v>36.655000000000001</v>
      </c>
      <c r="BK12" vm="2445">
        <f ca="1"/>
        <v>44886</v>
      </c>
      <c r="BL12" vm="3279">
        <f ca="1"/>
        <v>33.01</v>
      </c>
      <c r="BM12" vm="2445">
        <f ca="1"/>
        <v>44886</v>
      </c>
      <c r="BN12" vm="3280">
        <f ca="1"/>
        <v>19.2</v>
      </c>
      <c r="BO12" vm="2445">
        <f ca="1"/>
        <v>44886</v>
      </c>
      <c r="BP12" vm="3281">
        <f ca="1"/>
        <v>28.66</v>
      </c>
      <c r="BQ12" vm="2445">
        <f ca="1"/>
        <v>44886</v>
      </c>
      <c r="BR12" vm="3282">
        <f ca="1"/>
        <v>21.6</v>
      </c>
      <c r="BS12" vm="2445">
        <f ca="1"/>
        <v>44886</v>
      </c>
      <c r="BT12" vm="3283">
        <f ca="1"/>
        <v>90.11</v>
      </c>
      <c r="BU12" vm="2445">
        <f ca="1"/>
        <v>44886</v>
      </c>
      <c r="BV12" vm="3284">
        <f ca="1"/>
        <v>4801</v>
      </c>
      <c r="BW12" vm="2445">
        <f ca="1"/>
        <v>44886</v>
      </c>
      <c r="BX12" vm="3285">
        <f ca="1"/>
        <v>1.0241</v>
      </c>
      <c r="BY12" vm="2445">
        <f ca="1"/>
        <v>44886</v>
      </c>
      <c r="BZ12" vm="3286">
        <f ca="1"/>
        <v>0.97609999999999997</v>
      </c>
      <c r="CA12" vm="2445">
        <f ca="1"/>
        <v>44886</v>
      </c>
      <c r="CB12" vm="3287">
        <f ca="1"/>
        <v>0.84560000000000002</v>
      </c>
      <c r="CC12" vm="2445">
        <f ca="1"/>
        <v>44886</v>
      </c>
      <c r="CD12" vm="3288">
        <f ca="1"/>
        <v>7.1639999999999997</v>
      </c>
      <c r="CE12" vm="3201">
        <f ca="1"/>
        <v>44882</v>
      </c>
      <c r="CF12" vm="3289">
        <f ca="1"/>
        <v>16676.34</v>
      </c>
      <c r="CG12" vm="2445">
        <f ca="1"/>
        <v>44886</v>
      </c>
      <c r="CH12" vm="1919">
        <f ca="1"/>
        <v>60.25</v>
      </c>
      <c r="CI12" vm="2445">
        <f ca="1"/>
        <v>44886</v>
      </c>
      <c r="CJ12" vm="3290">
        <f ca="1"/>
        <v>142.12</v>
      </c>
      <c r="CK12" vm="2445">
        <f ca="1"/>
        <v>44886</v>
      </c>
      <c r="CL12" vm="3291">
        <f ca="1"/>
        <v>149.01</v>
      </c>
      <c r="CM12" vm="2445">
        <f ca="1"/>
        <v>44886</v>
      </c>
      <c r="CN12" vm="3292">
        <f ca="1"/>
        <v>122.94</v>
      </c>
      <c r="CO12" vm="2445">
        <f ca="1"/>
        <v>44886</v>
      </c>
      <c r="CP12" vm="2990">
        <f ca="1"/>
        <v>144.62</v>
      </c>
      <c r="CQ12" vm="2445">
        <f ca="1"/>
        <v>44886</v>
      </c>
      <c r="CR12" vm="3293">
        <f ca="1"/>
        <v>132.61000000000001</v>
      </c>
      <c r="CS12" vm="2445">
        <f ca="1"/>
        <v>44886</v>
      </c>
      <c r="CT12" vm="3294">
        <f ca="1"/>
        <v>86.811999999999998</v>
      </c>
      <c r="CU12" vm="2445">
        <f ca="1"/>
        <v>44886</v>
      </c>
      <c r="CV12" vm="3295">
        <f ca="1"/>
        <v>4.9061000000000003</v>
      </c>
      <c r="CW12" vm="697">
        <f ca="1"/>
        <v>44508</v>
      </c>
      <c r="CX12" vm="698">
        <f ca="1"/>
        <v>17297.66</v>
      </c>
      <c r="CY12" vm="590">
        <f ca="1"/>
        <v>44634</v>
      </c>
      <c r="CZ12" vm="568">
        <f ca="1"/>
        <v>23.87</v>
      </c>
    </row>
    <row r="13" spans="1:104" x14ac:dyDescent="0.25">
      <c r="A13" vm="3296">
        <f ca="1"/>
        <v>44887</v>
      </c>
      <c r="B13" vm="3297">
        <f ca="1"/>
        <v>85.506200000000007</v>
      </c>
      <c r="C13" vm="3296">
        <f ca="1"/>
        <v>44887</v>
      </c>
      <c r="D13" vm="3298">
        <f ca="1"/>
        <v>140.52000000000001</v>
      </c>
      <c r="E13" vm="3296">
        <f ca="1"/>
        <v>44887</v>
      </c>
      <c r="F13" vm="3299">
        <f ca="1"/>
        <v>135.80000000000001</v>
      </c>
      <c r="G13" vm="3296">
        <f ca="1"/>
        <v>44887</v>
      </c>
      <c r="H13" vm="3300">
        <f ca="1"/>
        <v>69.75</v>
      </c>
      <c r="I13" vm="3296">
        <f ca="1"/>
        <v>44887</v>
      </c>
      <c r="J13" vm="3301">
        <f ca="1"/>
        <v>38.51</v>
      </c>
      <c r="K13" vm="3296">
        <f ca="1"/>
        <v>44887</v>
      </c>
      <c r="L13" vm="3302">
        <f ca="1"/>
        <v>75.94</v>
      </c>
      <c r="M13" vm="3296">
        <f ca="1"/>
        <v>44887</v>
      </c>
      <c r="N13" vm="3303">
        <f ca="1"/>
        <v>133.19999999999999</v>
      </c>
      <c r="O13" vm="3296">
        <f ca="1"/>
        <v>44887</v>
      </c>
      <c r="P13" vm="3304">
        <f ca="1"/>
        <v>100.53</v>
      </c>
      <c r="Q13" vm="3296">
        <f ca="1"/>
        <v>44887</v>
      </c>
      <c r="R13" vm="3305">
        <f ca="1"/>
        <v>35.840000000000003</v>
      </c>
      <c r="S13" vm="3296">
        <f ca="1"/>
        <v>44887</v>
      </c>
      <c r="T13" vm="3306">
        <f ca="1"/>
        <v>93.22</v>
      </c>
      <c r="U13" vm="3296">
        <f ca="1"/>
        <v>44887</v>
      </c>
      <c r="V13" vm="3307">
        <f ca="1"/>
        <v>49.85</v>
      </c>
      <c r="W13" vm="3296">
        <f ca="1"/>
        <v>44887</v>
      </c>
      <c r="X13" vm="3308">
        <f ca="1"/>
        <v>82.08</v>
      </c>
      <c r="Y13" vm="3296">
        <f ca="1"/>
        <v>44887</v>
      </c>
      <c r="Z13" vm="3309">
        <f ca="1"/>
        <v>50.55</v>
      </c>
      <c r="AA13" vm="3296">
        <f ca="1"/>
        <v>44887</v>
      </c>
      <c r="AB13" vm="3310">
        <f ca="1"/>
        <v>13.538</v>
      </c>
      <c r="AC13" vm="3296">
        <f ca="1"/>
        <v>44887</v>
      </c>
      <c r="AD13" vm="3311">
        <f ca="1"/>
        <v>61.17</v>
      </c>
      <c r="AE13" vm="3296">
        <f ca="1"/>
        <v>44887</v>
      </c>
      <c r="AF13" vm="3312">
        <f ca="1"/>
        <v>120.24</v>
      </c>
      <c r="AG13" vm="3296">
        <f ca="1"/>
        <v>44887</v>
      </c>
      <c r="AH13" vm="3313">
        <f ca="1"/>
        <v>54.48</v>
      </c>
      <c r="AI13" vm="3296">
        <f ca="1"/>
        <v>44887</v>
      </c>
      <c r="AJ13" vm="3314">
        <f ca="1"/>
        <v>59.53</v>
      </c>
      <c r="AK13" vm="3296">
        <f ca="1"/>
        <v>44887</v>
      </c>
      <c r="AL13" vm="3315">
        <f ca="1"/>
        <v>76.73</v>
      </c>
      <c r="AM13" vm="3296">
        <f ca="1"/>
        <v>44887</v>
      </c>
      <c r="AN13" vm="3316">
        <f ca="1"/>
        <v>99.8</v>
      </c>
      <c r="AO13" vm="3296">
        <f ca="1"/>
        <v>44887</v>
      </c>
      <c r="AP13" vm="3317">
        <f ca="1"/>
        <v>66.58</v>
      </c>
      <c r="AQ13" vm="3296">
        <f ca="1"/>
        <v>44887</v>
      </c>
      <c r="AR13" vm="3318">
        <f ca="1"/>
        <v>31.625</v>
      </c>
      <c r="AS13" vm="3296">
        <f ca="1"/>
        <v>44887</v>
      </c>
      <c r="AT13" vm="3319">
        <f ca="1"/>
        <v>28.934999999999999</v>
      </c>
      <c r="AU13" vm="3296">
        <f ca="1"/>
        <v>44887</v>
      </c>
      <c r="AV13" vm="105">
        <f ca="1"/>
        <v>35.6</v>
      </c>
      <c r="AW13" vm="3296">
        <f ca="1"/>
        <v>44887</v>
      </c>
      <c r="AX13" vm="3320">
        <f ca="1"/>
        <v>94.64</v>
      </c>
      <c r="AY13" vm="3296">
        <f ca="1"/>
        <v>44887</v>
      </c>
      <c r="AZ13" vm="3321">
        <f ca="1"/>
        <v>12.981999999999999</v>
      </c>
      <c r="BA13" vm="3296">
        <f ca="1"/>
        <v>44887</v>
      </c>
      <c r="BB13" vm="3322">
        <f ca="1"/>
        <v>28.895</v>
      </c>
      <c r="BC13" vm="3296">
        <f ca="1"/>
        <v>44887</v>
      </c>
      <c r="BD13" vm="3323">
        <f ca="1"/>
        <v>60.09</v>
      </c>
      <c r="BE13" vm="3296">
        <f ca="1"/>
        <v>44887</v>
      </c>
      <c r="BF13" vm="3324">
        <f ca="1"/>
        <v>18.832000000000001</v>
      </c>
      <c r="BG13" vm="3296">
        <f ca="1"/>
        <v>44887</v>
      </c>
      <c r="BH13" vm="2626">
        <f ca="1"/>
        <v>18.628</v>
      </c>
      <c r="BI13" vm="3296">
        <f ca="1"/>
        <v>44887</v>
      </c>
      <c r="BJ13" vm="2779">
        <f ca="1"/>
        <v>36.83</v>
      </c>
      <c r="BK13" vm="3296">
        <f ca="1"/>
        <v>44887</v>
      </c>
      <c r="BL13" vm="3325">
        <f ca="1"/>
        <v>33.03</v>
      </c>
      <c r="BM13" vm="3296">
        <f ca="1"/>
        <v>44887</v>
      </c>
      <c r="BN13" vm="3326">
        <f ca="1"/>
        <v>19.43</v>
      </c>
      <c r="BO13" vm="3296">
        <f ca="1"/>
        <v>44887</v>
      </c>
      <c r="BP13" vm="3327">
        <f ca="1"/>
        <v>28.96</v>
      </c>
      <c r="BQ13" vm="3296">
        <f ca="1"/>
        <v>44887</v>
      </c>
      <c r="BR13" vm="3328">
        <f ca="1"/>
        <v>21.87</v>
      </c>
      <c r="BS13" vm="3296">
        <f ca="1"/>
        <v>44887</v>
      </c>
      <c r="BT13" vm="3329">
        <f ca="1"/>
        <v>91.78</v>
      </c>
      <c r="BU13" vm="3296">
        <f ca="1"/>
        <v>44887</v>
      </c>
      <c r="BV13" vm="3330">
        <f ca="1"/>
        <v>4788</v>
      </c>
      <c r="BW13" vm="3296">
        <f ca="1"/>
        <v>44887</v>
      </c>
      <c r="BX13" vm="3331">
        <f ca="1"/>
        <v>1.0302</v>
      </c>
      <c r="BY13" vm="3296">
        <f ca="1"/>
        <v>44887</v>
      </c>
      <c r="BZ13" vm="3332">
        <f ca="1"/>
        <v>0.97030000000000005</v>
      </c>
      <c r="CA13" vm="3296">
        <f ca="1"/>
        <v>44887</v>
      </c>
      <c r="CB13" vm="3333">
        <f ca="1"/>
        <v>0.84130000000000005</v>
      </c>
      <c r="CC13" vm="3296">
        <f ca="1"/>
        <v>44887</v>
      </c>
      <c r="CD13" vm="3334">
        <f ca="1"/>
        <v>7.1387999999999998</v>
      </c>
      <c r="CE13" vm="3248">
        <f ca="1"/>
        <v>44883</v>
      </c>
      <c r="CF13" vm="2435">
        <f ca="1"/>
        <v>16626.98</v>
      </c>
      <c r="CG13" vm="3296">
        <f ca="1"/>
        <v>44887</v>
      </c>
      <c r="CH13" vm="2277">
        <f ca="1"/>
        <v>60.65</v>
      </c>
      <c r="CI13" vm="3296">
        <f ca="1"/>
        <v>44887</v>
      </c>
      <c r="CJ13" vm="3335">
        <f ca="1"/>
        <v>141.24</v>
      </c>
      <c r="CK13" vm="3296">
        <f ca="1"/>
        <v>44887</v>
      </c>
      <c r="CL13" vm="3336">
        <f ca="1"/>
        <v>149.38</v>
      </c>
      <c r="CM13" vm="3296">
        <f ca="1"/>
        <v>44887</v>
      </c>
      <c r="CN13" vm="3337">
        <f ca="1"/>
        <v>123.395</v>
      </c>
      <c r="CO13" vm="3296">
        <f ca="1"/>
        <v>44887</v>
      </c>
      <c r="CP13" vm="3338">
        <f ca="1"/>
        <v>145.07</v>
      </c>
      <c r="CQ13" vm="3296">
        <f ca="1"/>
        <v>44887</v>
      </c>
      <c r="CR13" vm="3339">
        <f ca="1"/>
        <v>132.55000000000001</v>
      </c>
      <c r="CS13" vm="3296">
        <f ca="1"/>
        <v>44887</v>
      </c>
      <c r="CT13" vm="3340">
        <f ca="1"/>
        <v>86.623999999999995</v>
      </c>
      <c r="CU13" vm="3296">
        <f ca="1"/>
        <v>44887</v>
      </c>
      <c r="CV13" vm="3341">
        <f ca="1"/>
        <v>4.9099000000000004</v>
      </c>
      <c r="CW13" vm="750">
        <f ca="1"/>
        <v>44515</v>
      </c>
      <c r="CX13" vm="751">
        <f ca="1"/>
        <v>16973.96</v>
      </c>
      <c r="CY13" vm="645">
        <f ca="1"/>
        <v>44641</v>
      </c>
      <c r="CZ13" vm="752">
        <f ca="1"/>
        <v>20.81</v>
      </c>
    </row>
    <row r="14" spans="1:104" x14ac:dyDescent="0.25">
      <c r="A14" vm="3342">
        <f ca="1"/>
        <v>44888</v>
      </c>
      <c r="B14" vm="3343">
        <f ca="1"/>
        <v>86.062100000000001</v>
      </c>
      <c r="C14" vm="3342">
        <f ca="1"/>
        <v>44888</v>
      </c>
      <c r="D14" vm="3344">
        <f ca="1"/>
        <v>142.55000000000001</v>
      </c>
      <c r="E14" vm="3342">
        <f ca="1"/>
        <v>44888</v>
      </c>
      <c r="F14" vm="3345">
        <f ca="1"/>
        <v>136.34</v>
      </c>
      <c r="G14" vm="3342">
        <f ca="1"/>
        <v>44888</v>
      </c>
      <c r="H14" vm="3346">
        <f ca="1"/>
        <v>70.53</v>
      </c>
      <c r="I14" vm="3342">
        <f ca="1"/>
        <v>44888</v>
      </c>
      <c r="J14" vm="3347">
        <f ca="1"/>
        <v>38.57</v>
      </c>
      <c r="K14" vm="3342">
        <f ca="1"/>
        <v>44888</v>
      </c>
      <c r="L14" vm="868">
        <f ca="1"/>
        <v>76.2</v>
      </c>
      <c r="M14" vm="3342">
        <f ca="1"/>
        <v>44888</v>
      </c>
      <c r="N14" vm="3348">
        <f ca="1"/>
        <v>134.38</v>
      </c>
      <c r="O14" vm="3342">
        <f ca="1"/>
        <v>44888</v>
      </c>
      <c r="P14" vm="2755">
        <f ca="1"/>
        <v>100.91</v>
      </c>
      <c r="Q14" vm="3342">
        <f ca="1"/>
        <v>44888</v>
      </c>
      <c r="R14" vm="3349">
        <f ca="1"/>
        <v>35.99</v>
      </c>
      <c r="S14" vm="3342">
        <f ca="1"/>
        <v>44888</v>
      </c>
      <c r="T14" vm="3350">
        <f ca="1"/>
        <v>92.21</v>
      </c>
      <c r="U14" vm="3342">
        <f ca="1"/>
        <v>44888</v>
      </c>
      <c r="V14" vm="3351">
        <f ca="1"/>
        <v>50.48</v>
      </c>
      <c r="W14" vm="3342">
        <f ca="1"/>
        <v>44888</v>
      </c>
      <c r="X14" vm="3352">
        <f ca="1"/>
        <v>82.4</v>
      </c>
      <c r="Y14" vm="3342">
        <f ca="1"/>
        <v>44888</v>
      </c>
      <c r="Z14" vm="3353">
        <f ca="1"/>
        <v>50.04</v>
      </c>
      <c r="AA14" vm="3342">
        <f ca="1"/>
        <v>44888</v>
      </c>
      <c r="AB14" vm="3354">
        <f ca="1"/>
        <v>13.634</v>
      </c>
      <c r="AC14" vm="3342">
        <f ca="1"/>
        <v>44888</v>
      </c>
      <c r="AD14" vm="3355">
        <f ca="1"/>
        <v>62.28</v>
      </c>
      <c r="AE14" vm="3342">
        <f ca="1"/>
        <v>44888</v>
      </c>
      <c r="AF14" vm="3356">
        <f ca="1"/>
        <v>120.62</v>
      </c>
      <c r="AG14" vm="3342">
        <f ca="1"/>
        <v>44888</v>
      </c>
      <c r="AH14" vm="3357">
        <f ca="1"/>
        <v>54.29</v>
      </c>
      <c r="AI14" vm="3342">
        <f ca="1"/>
        <v>44888</v>
      </c>
      <c r="AJ14" vm="3358">
        <f ca="1"/>
        <v>59.63</v>
      </c>
      <c r="AK14" vm="3342">
        <f ca="1"/>
        <v>44888</v>
      </c>
      <c r="AL14" vm="3359">
        <f ca="1"/>
        <v>76.56</v>
      </c>
      <c r="AM14" vm="3342">
        <f ca="1"/>
        <v>44888</v>
      </c>
      <c r="AN14" vm="3360">
        <f ca="1"/>
        <v>99.74</v>
      </c>
      <c r="AO14" vm="3342">
        <f ca="1"/>
        <v>44888</v>
      </c>
      <c r="AP14" vm="3361">
        <f ca="1"/>
        <v>66.760000000000005</v>
      </c>
      <c r="AQ14" vm="3342">
        <f ca="1"/>
        <v>44888</v>
      </c>
      <c r="AR14" vm="3362">
        <f ca="1"/>
        <v>31.704999999999998</v>
      </c>
      <c r="AS14" vm="3342">
        <f ca="1"/>
        <v>44888</v>
      </c>
      <c r="AT14" vm="3363">
        <f ca="1"/>
        <v>29.035</v>
      </c>
      <c r="AU14" vm="3342">
        <f ca="1"/>
        <v>44888</v>
      </c>
      <c r="AV14" vm="3364">
        <f ca="1"/>
        <v>35.545000000000002</v>
      </c>
      <c r="AW14" vm="3342">
        <f ca="1"/>
        <v>44888</v>
      </c>
      <c r="AX14" vm="3365">
        <f ca="1"/>
        <v>94.99</v>
      </c>
      <c r="AY14" vm="3342">
        <f ca="1"/>
        <v>44888</v>
      </c>
      <c r="AZ14" vm="3366">
        <f ca="1"/>
        <v>12.87</v>
      </c>
      <c r="BA14" vm="3342">
        <f ca="1"/>
        <v>44888</v>
      </c>
      <c r="BB14" vm="3367">
        <f ca="1"/>
        <v>29.26</v>
      </c>
      <c r="BC14" vm="3342">
        <f ca="1"/>
        <v>44888</v>
      </c>
      <c r="BD14" vm="3368">
        <f ca="1"/>
        <v>60.7</v>
      </c>
      <c r="BE14" vm="3342">
        <f ca="1"/>
        <v>44888</v>
      </c>
      <c r="BF14" vm="3369">
        <f ca="1"/>
        <v>18.818000000000001</v>
      </c>
      <c r="BG14" vm="3342">
        <f ca="1"/>
        <v>44888</v>
      </c>
      <c r="BH14" vm="3370">
        <f ca="1"/>
        <v>18.835999999999999</v>
      </c>
      <c r="BI14" vm="3342">
        <f ca="1"/>
        <v>44888</v>
      </c>
      <c r="BJ14" vm="3371">
        <f ca="1"/>
        <v>36.594999999999999</v>
      </c>
      <c r="BK14" vm="3342">
        <f ca="1"/>
        <v>44888</v>
      </c>
      <c r="BL14" vm="3372">
        <f ca="1"/>
        <v>33.24</v>
      </c>
      <c r="BM14" vm="3342">
        <f ca="1"/>
        <v>44888</v>
      </c>
      <c r="BN14" vm="3373">
        <f ca="1"/>
        <v>19.809999999999999</v>
      </c>
      <c r="BO14" vm="3342">
        <f ca="1"/>
        <v>44888</v>
      </c>
      <c r="BP14" vm="3374">
        <f ca="1"/>
        <v>27.85</v>
      </c>
      <c r="BQ14" vm="3342">
        <f ca="1"/>
        <v>44888</v>
      </c>
      <c r="BR14" vm="2427">
        <f ca="1"/>
        <v>21.96</v>
      </c>
      <c r="BS14" vm="3342">
        <f ca="1"/>
        <v>44888</v>
      </c>
      <c r="BT14" vm="3375">
        <f ca="1"/>
        <v>92.99</v>
      </c>
      <c r="BU14" vm="3342">
        <f ca="1"/>
        <v>44888</v>
      </c>
      <c r="BV14" vm="3376">
        <f ca="1"/>
        <v>4786</v>
      </c>
      <c r="BW14" vm="3342">
        <f ca="1"/>
        <v>44888</v>
      </c>
      <c r="BX14" vm="2482">
        <f ca="1"/>
        <v>1.0395000000000001</v>
      </c>
      <c r="BY14" vm="3342">
        <f ca="1"/>
        <v>44888</v>
      </c>
      <c r="BZ14" vm="3377">
        <f ca="1"/>
        <v>0.9617</v>
      </c>
      <c r="CA14" vm="3342">
        <f ca="1"/>
        <v>44888</v>
      </c>
      <c r="CB14" vm="3378">
        <f ca="1"/>
        <v>0.82950000000000002</v>
      </c>
      <c r="CC14" vm="3342">
        <f ca="1"/>
        <v>44888</v>
      </c>
      <c r="CD14" vm="3379">
        <f ca="1"/>
        <v>7.1580000000000004</v>
      </c>
      <c r="CE14" vm="2486">
        <f ca="1"/>
        <v>44885</v>
      </c>
      <c r="CF14" vm="3380">
        <f ca="1"/>
        <v>16248</v>
      </c>
      <c r="CG14" vm="3342">
        <f ca="1"/>
        <v>44888</v>
      </c>
      <c r="CH14" vm="3381">
        <f ca="1"/>
        <v>59.8</v>
      </c>
      <c r="CI14" vm="3342">
        <f ca="1"/>
        <v>44888</v>
      </c>
      <c r="CJ14" vm="3382">
        <f ca="1"/>
        <v>139.59</v>
      </c>
      <c r="CK14" vm="3342">
        <f ca="1"/>
        <v>44888</v>
      </c>
      <c r="CL14" vm="3383">
        <f ca="1"/>
        <v>149.315</v>
      </c>
      <c r="CM14" vm="3342">
        <f ca="1"/>
        <v>44888</v>
      </c>
      <c r="CN14" vm="3384">
        <f ca="1"/>
        <v>123.11</v>
      </c>
      <c r="CO14" vm="3342">
        <f ca="1"/>
        <v>44888</v>
      </c>
      <c r="CP14" vm="3385">
        <f ca="1"/>
        <v>145.94499999999999</v>
      </c>
      <c r="CQ14" vm="3342">
        <f ca="1"/>
        <v>44888</v>
      </c>
      <c r="CR14" vm="3386">
        <f ca="1"/>
        <v>133.41999999999999</v>
      </c>
      <c r="CS14" vm="3342">
        <f ca="1"/>
        <v>44888</v>
      </c>
      <c r="CT14" vm="3387">
        <f ca="1"/>
        <v>86.835999999999999</v>
      </c>
      <c r="CU14" vm="3342">
        <f ca="1"/>
        <v>44888</v>
      </c>
      <c r="CV14" vm="3388">
        <f ca="1"/>
        <v>4.8815</v>
      </c>
      <c r="CW14" vm="804">
        <f ca="1"/>
        <v>44522</v>
      </c>
      <c r="CX14" vm="805">
        <f ca="1"/>
        <v>16624.87</v>
      </c>
      <c r="CY14" vm="699">
        <f ca="1"/>
        <v>44648</v>
      </c>
      <c r="CZ14" vm="806">
        <f ca="1"/>
        <v>19.63</v>
      </c>
    </row>
    <row r="15" spans="1:104" x14ac:dyDescent="0.25">
      <c r="A15" vm="3389">
        <f ca="1"/>
        <v>44890</v>
      </c>
      <c r="B15" vm="2446">
        <f ca="1"/>
        <v>86.494200000000006</v>
      </c>
      <c r="C15" vm="3389">
        <f ca="1"/>
        <v>44890</v>
      </c>
      <c r="D15" vm="2455">
        <f ca="1"/>
        <v>142.63</v>
      </c>
      <c r="E15" vm="3389">
        <f ca="1"/>
        <v>44890</v>
      </c>
      <c r="F15" vm="2447">
        <f ca="1"/>
        <v>137.15</v>
      </c>
      <c r="G15" vm="3389">
        <f ca="1"/>
        <v>44890</v>
      </c>
      <c r="H15" vm="2448">
        <f ca="1"/>
        <v>70.94</v>
      </c>
      <c r="I15" vm="3389">
        <f ca="1"/>
        <v>44890</v>
      </c>
      <c r="J15" vm="2456">
        <f ca="1"/>
        <v>38.799999999999997</v>
      </c>
      <c r="K15" vm="3389">
        <f ca="1"/>
        <v>44890</v>
      </c>
      <c r="L15" vm="2449">
        <f ca="1"/>
        <v>76.25</v>
      </c>
      <c r="M15" vm="3389">
        <f ca="1"/>
        <v>44890</v>
      </c>
      <c r="N15" vm="2450">
        <f ca="1"/>
        <v>133.6</v>
      </c>
      <c r="O15" vm="3389">
        <f ca="1"/>
        <v>44890</v>
      </c>
      <c r="P15" vm="2451">
        <f ca="1"/>
        <v>101.3</v>
      </c>
      <c r="Q15" vm="3389">
        <f ca="1"/>
        <v>44890</v>
      </c>
      <c r="R15" vm="2457">
        <f ca="1"/>
        <v>36.11</v>
      </c>
      <c r="S15" vm="3389">
        <f ca="1"/>
        <v>44890</v>
      </c>
      <c r="T15" vm="2452">
        <f ca="1"/>
        <v>91.87</v>
      </c>
      <c r="U15" vm="3389">
        <f ca="1"/>
        <v>44890</v>
      </c>
      <c r="V15" vm="2453">
        <f ca="1"/>
        <v>50.2</v>
      </c>
      <c r="W15" vm="3389">
        <f ca="1"/>
        <v>44890</v>
      </c>
      <c r="X15" vm="2454">
        <f ca="1"/>
        <v>82.37</v>
      </c>
      <c r="Y15" vm="3390">
        <f ca="1"/>
        <v>44889</v>
      </c>
      <c r="Z15" vm="3391">
        <f ca="1"/>
        <v>50.44</v>
      </c>
      <c r="AA15" vm="3390">
        <f ca="1"/>
        <v>44889</v>
      </c>
      <c r="AB15" vm="3392">
        <f ca="1"/>
        <v>13.722</v>
      </c>
      <c r="AC15" vm="3390">
        <f ca="1"/>
        <v>44889</v>
      </c>
      <c r="AD15" vm="3393">
        <f ca="1"/>
        <v>62.71</v>
      </c>
      <c r="AE15" vm="3390">
        <f ca="1"/>
        <v>44889</v>
      </c>
      <c r="AF15" vm="3394">
        <f ca="1"/>
        <v>122.5</v>
      </c>
      <c r="AG15" vm="3390">
        <f ca="1"/>
        <v>44889</v>
      </c>
      <c r="AH15" vm="3395">
        <f ca="1"/>
        <v>55.12</v>
      </c>
      <c r="AI15" vm="3390">
        <f ca="1"/>
        <v>44889</v>
      </c>
      <c r="AJ15" vm="2914">
        <f ca="1"/>
        <v>60.43</v>
      </c>
      <c r="AK15" vm="3390">
        <f ca="1"/>
        <v>44889</v>
      </c>
      <c r="AL15" vm="3396">
        <f ca="1"/>
        <v>77.510000000000005</v>
      </c>
      <c r="AM15" vm="3390">
        <f ca="1"/>
        <v>44889</v>
      </c>
      <c r="AN15" vm="3397">
        <f ca="1"/>
        <v>100.28</v>
      </c>
      <c r="AO15" vm="3390">
        <f ca="1"/>
        <v>44889</v>
      </c>
      <c r="AP15" vm="3398">
        <f ca="1"/>
        <v>67.239999999999995</v>
      </c>
      <c r="AQ15" vm="3390">
        <f ca="1"/>
        <v>44889</v>
      </c>
      <c r="AR15" vm="3399">
        <f ca="1"/>
        <v>31.895</v>
      </c>
      <c r="AS15" vm="3390">
        <f ca="1"/>
        <v>44889</v>
      </c>
      <c r="AT15" vm="3400">
        <f ca="1"/>
        <v>29.35</v>
      </c>
      <c r="AU15" vm="3390">
        <f ca="1"/>
        <v>44889</v>
      </c>
      <c r="AV15" vm="3401">
        <f ca="1"/>
        <v>36.119999999999997</v>
      </c>
      <c r="AW15" vm="3390">
        <f ca="1"/>
        <v>44889</v>
      </c>
      <c r="AX15" vm="3402">
        <f ca="1"/>
        <v>95.6</v>
      </c>
      <c r="AY15" vm="3390">
        <f ca="1"/>
        <v>44889</v>
      </c>
      <c r="AZ15" vm="3403">
        <f ca="1"/>
        <v>13.308</v>
      </c>
      <c r="BA15" vm="3390">
        <f ca="1"/>
        <v>44889</v>
      </c>
      <c r="BB15" vm="1798">
        <f ca="1"/>
        <v>29.594999999999999</v>
      </c>
      <c r="BC15" vm="3390">
        <f ca="1"/>
        <v>44889</v>
      </c>
      <c r="BD15" vm="3404">
        <f ca="1"/>
        <v>60.84</v>
      </c>
      <c r="BE15" vm="3390">
        <f ca="1"/>
        <v>44889</v>
      </c>
      <c r="BF15" vm="3405">
        <f ca="1"/>
        <v>19.044</v>
      </c>
      <c r="BG15" vm="3390">
        <f ca="1"/>
        <v>44889</v>
      </c>
      <c r="BH15" vm="3406">
        <f ca="1"/>
        <v>18.994</v>
      </c>
      <c r="BI15" vm="3390">
        <f ca="1"/>
        <v>44889</v>
      </c>
      <c r="BJ15" vm="2878">
        <f ca="1"/>
        <v>37.185000000000002</v>
      </c>
      <c r="BK15" vm="3389">
        <f ca="1"/>
        <v>44890</v>
      </c>
      <c r="BL15" vm="2476">
        <f ca="1"/>
        <v>33.28</v>
      </c>
      <c r="BM15" vm="3389">
        <f ca="1"/>
        <v>44890</v>
      </c>
      <c r="BN15" vm="2477">
        <f ca="1"/>
        <v>19.72</v>
      </c>
      <c r="BO15" vm="3389">
        <f ca="1"/>
        <v>44890</v>
      </c>
      <c r="BP15" vm="2478">
        <f ca="1"/>
        <v>27.74</v>
      </c>
      <c r="BQ15" vm="3389">
        <f ca="1"/>
        <v>44890</v>
      </c>
      <c r="BR15" vm="2479">
        <f ca="1"/>
        <v>21.81</v>
      </c>
      <c r="BS15" vm="3389">
        <f ca="1"/>
        <v>44890</v>
      </c>
      <c r="BT15" vm="2480">
        <f ca="1"/>
        <v>89.32</v>
      </c>
      <c r="BU15" vm="3390">
        <f ca="1"/>
        <v>44889</v>
      </c>
      <c r="BV15" vm="3407">
        <f ca="1"/>
        <v>4812</v>
      </c>
      <c r="BW15" vm="3390">
        <f ca="1"/>
        <v>44889</v>
      </c>
      <c r="BX15" vm="3408">
        <f ca="1"/>
        <v>1.0407999999999999</v>
      </c>
      <c r="BY15" vm="3390">
        <f ca="1"/>
        <v>44889</v>
      </c>
      <c r="BZ15" vm="3409">
        <f ca="1"/>
        <v>0.96060000000000001</v>
      </c>
      <c r="CA15" vm="3390">
        <f ca="1"/>
        <v>44889</v>
      </c>
      <c r="CB15" vm="3410">
        <f ca="1"/>
        <v>0.82550000000000001</v>
      </c>
      <c r="CC15" vm="3390">
        <f ca="1"/>
        <v>44889</v>
      </c>
      <c r="CD15" vm="3411">
        <f ca="1"/>
        <v>7.15</v>
      </c>
      <c r="CE15" vm="2445">
        <f ca="1"/>
        <v>44886</v>
      </c>
      <c r="CF15" vm="3412">
        <f ca="1"/>
        <v>15622</v>
      </c>
      <c r="CG15" vm="3390">
        <f ca="1"/>
        <v>44889</v>
      </c>
      <c r="CH15" vm="3413">
        <f ca="1"/>
        <v>60.35</v>
      </c>
      <c r="CI15" vm="3390">
        <f ca="1"/>
        <v>44889</v>
      </c>
      <c r="CJ15" vm="3414">
        <f ca="1"/>
        <v>138.61000000000001</v>
      </c>
      <c r="CK15" vm="3390">
        <f ca="1"/>
        <v>44889</v>
      </c>
      <c r="CL15" vm="3415">
        <f ca="1"/>
        <v>151.38999999999999</v>
      </c>
      <c r="CM15" vm="3390">
        <f ca="1"/>
        <v>44889</v>
      </c>
      <c r="CN15" vm="3416">
        <f ca="1"/>
        <v>124.8</v>
      </c>
      <c r="CO15" vm="3390">
        <f ca="1"/>
        <v>44889</v>
      </c>
      <c r="CP15" vm="3417">
        <f ca="1"/>
        <v>147.42500000000001</v>
      </c>
      <c r="CQ15" vm="3390">
        <f ca="1"/>
        <v>44889</v>
      </c>
      <c r="CR15" vm="3418">
        <f ca="1"/>
        <v>134.21</v>
      </c>
      <c r="CS15" vm="3390">
        <f ca="1"/>
        <v>44889</v>
      </c>
      <c r="CT15" vm="3419">
        <f ca="1"/>
        <v>86.798000000000002</v>
      </c>
      <c r="CU15" vm="3390">
        <f ca="1"/>
        <v>44889</v>
      </c>
      <c r="CV15" vm="3420">
        <f ca="1"/>
        <v>4.8696000000000002</v>
      </c>
      <c r="CW15" vm="858">
        <f ca="1"/>
        <v>44529</v>
      </c>
      <c r="CX15" vm="859">
        <f ca="1"/>
        <v>16347.87</v>
      </c>
      <c r="CY15" vm="753">
        <f ca="1"/>
        <v>44655</v>
      </c>
      <c r="CZ15" vm="860">
        <f ca="1"/>
        <v>21.16</v>
      </c>
    </row>
    <row r="16" spans="1:104" x14ac:dyDescent="0.25">
      <c r="A16" vm="2497">
        <f ca="1"/>
        <v>44893</v>
      </c>
      <c r="B16" vm="3421">
        <f ca="1"/>
        <v>84.415899999999993</v>
      </c>
      <c r="C16" vm="2497">
        <f ca="1"/>
        <v>44893</v>
      </c>
      <c r="D16" vm="3422">
        <f ca="1"/>
        <v>141.75</v>
      </c>
      <c r="E16" vm="2497">
        <f ca="1"/>
        <v>44893</v>
      </c>
      <c r="F16" vm="3423">
        <f ca="1"/>
        <v>136.12</v>
      </c>
      <c r="G16" vm="2497">
        <f ca="1"/>
        <v>44893</v>
      </c>
      <c r="H16" vm="3424">
        <f ca="1"/>
        <v>70.209999999999994</v>
      </c>
      <c r="I16" vm="2497">
        <f ca="1"/>
        <v>44893</v>
      </c>
      <c r="J16" vm="3067">
        <f ca="1"/>
        <v>37.71</v>
      </c>
      <c r="K16" vm="2497">
        <f ca="1"/>
        <v>44893</v>
      </c>
      <c r="L16" vm="3425">
        <f ca="1"/>
        <v>75.959999999999994</v>
      </c>
      <c r="M16" vm="2497">
        <f ca="1"/>
        <v>44893</v>
      </c>
      <c r="N16" vm="1459">
        <f ca="1"/>
        <v>130.74</v>
      </c>
      <c r="O16" vm="2497">
        <f ca="1"/>
        <v>44893</v>
      </c>
      <c r="P16" vm="3426">
        <f ca="1"/>
        <v>99.46</v>
      </c>
      <c r="Q16" vm="2497">
        <f ca="1"/>
        <v>44893</v>
      </c>
      <c r="R16" vm="3427">
        <f ca="1"/>
        <v>35.49</v>
      </c>
      <c r="S16" vm="2497">
        <f ca="1"/>
        <v>44893</v>
      </c>
      <c r="T16" vm="3428">
        <f ca="1"/>
        <v>89.35</v>
      </c>
      <c r="U16" vm="2497">
        <f ca="1"/>
        <v>44893</v>
      </c>
      <c r="V16" vm="3429">
        <f ca="1"/>
        <v>49.4</v>
      </c>
      <c r="W16" vm="2497">
        <f ca="1"/>
        <v>44893</v>
      </c>
      <c r="X16" vm="3430">
        <f ca="1"/>
        <v>80.53</v>
      </c>
      <c r="Y16" vm="3389">
        <f ca="1"/>
        <v>44890</v>
      </c>
      <c r="Z16" vm="2458">
        <f ca="1"/>
        <v>50.37</v>
      </c>
      <c r="AA16" vm="3389">
        <f ca="1"/>
        <v>44890</v>
      </c>
      <c r="AB16" vm="2459">
        <f ca="1"/>
        <v>13.718</v>
      </c>
      <c r="AC16" vm="3389">
        <f ca="1"/>
        <v>44890</v>
      </c>
      <c r="AD16" vm="2460">
        <f ca="1"/>
        <v>62.46</v>
      </c>
      <c r="AE16" vm="3389">
        <f ca="1"/>
        <v>44890</v>
      </c>
      <c r="AF16" vm="2461">
        <f ca="1"/>
        <v>122.06</v>
      </c>
      <c r="AG16" vm="3389">
        <f ca="1"/>
        <v>44890</v>
      </c>
      <c r="AH16" vm="2462">
        <f ca="1"/>
        <v>55.11</v>
      </c>
      <c r="AI16" vm="3389">
        <f ca="1"/>
        <v>44890</v>
      </c>
      <c r="AJ16" vm="2463">
        <f ca="1"/>
        <v>60.04</v>
      </c>
      <c r="AK16" vm="3389">
        <f ca="1"/>
        <v>44890</v>
      </c>
      <c r="AL16" vm="2464">
        <f ca="1"/>
        <v>76.989999999999995</v>
      </c>
      <c r="AM16" vm="3389">
        <f ca="1"/>
        <v>44890</v>
      </c>
      <c r="AN16" vm="2465">
        <f ca="1"/>
        <v>100.56</v>
      </c>
      <c r="AO16" vm="3389">
        <f ca="1"/>
        <v>44890</v>
      </c>
      <c r="AP16" vm="2466">
        <f ca="1"/>
        <v>67.31</v>
      </c>
      <c r="AQ16" vm="3389">
        <f ca="1"/>
        <v>44890</v>
      </c>
      <c r="AR16" vm="2467">
        <f ca="1"/>
        <v>31.76</v>
      </c>
      <c r="AS16" vm="3389">
        <f ca="1"/>
        <v>44890</v>
      </c>
      <c r="AT16" vm="2468">
        <f ca="1"/>
        <v>29.37</v>
      </c>
      <c r="AU16" vm="3389">
        <f ca="1"/>
        <v>44890</v>
      </c>
      <c r="AV16" vm="2469">
        <f ca="1"/>
        <v>36.159999999999997</v>
      </c>
      <c r="AW16" vm="3389">
        <f ca="1"/>
        <v>44890</v>
      </c>
      <c r="AX16" vm="2470">
        <f ca="1"/>
        <v>95.4</v>
      </c>
      <c r="AY16" vm="3389">
        <f ca="1"/>
        <v>44890</v>
      </c>
      <c r="AZ16" vm="2471">
        <f ca="1"/>
        <v>13.183999999999999</v>
      </c>
      <c r="BA16" vm="3389">
        <f ca="1"/>
        <v>44890</v>
      </c>
      <c r="BB16" vm="2468">
        <f ca="1"/>
        <v>29.37</v>
      </c>
      <c r="BC16" vm="3389">
        <f ca="1"/>
        <v>44890</v>
      </c>
      <c r="BD16" vm="2472">
        <f ca="1"/>
        <v>60.51</v>
      </c>
      <c r="BE16" vm="3389">
        <f ca="1"/>
        <v>44890</v>
      </c>
      <c r="BF16" vm="2473">
        <f ca="1"/>
        <v>19.032</v>
      </c>
      <c r="BG16" vm="3389">
        <f ca="1"/>
        <v>44890</v>
      </c>
      <c r="BH16" vm="2474">
        <f ca="1"/>
        <v>19.085999999999999</v>
      </c>
      <c r="BI16" vm="3389">
        <f ca="1"/>
        <v>44890</v>
      </c>
      <c r="BJ16" vm="2475">
        <f ca="1"/>
        <v>37.1</v>
      </c>
      <c r="BK16" vm="2497">
        <f ca="1"/>
        <v>44893</v>
      </c>
      <c r="BL16" vm="3279">
        <f ca="1"/>
        <v>33.01</v>
      </c>
      <c r="BM16" vm="2497">
        <f ca="1"/>
        <v>44893</v>
      </c>
      <c r="BN16" vm="2370">
        <f ca="1"/>
        <v>19.260000000000002</v>
      </c>
      <c r="BO16" vm="2497">
        <f ca="1"/>
        <v>44893</v>
      </c>
      <c r="BP16" vm="3431">
        <f ca="1"/>
        <v>27.54</v>
      </c>
      <c r="BQ16" vm="2497">
        <f ca="1"/>
        <v>44893</v>
      </c>
      <c r="BR16" vm="3432">
        <f ca="1"/>
        <v>21.69</v>
      </c>
      <c r="BS16" vm="2497">
        <f ca="1"/>
        <v>44893</v>
      </c>
      <c r="BT16" vm="3433">
        <f ca="1"/>
        <v>87.23</v>
      </c>
      <c r="BU16" vm="3389">
        <f ca="1"/>
        <v>44890</v>
      </c>
      <c r="BV16" vm="2481">
        <f ca="1"/>
        <v>4818.5</v>
      </c>
      <c r="BW16" vm="3389">
        <f ca="1"/>
        <v>44890</v>
      </c>
      <c r="BX16" vm="2482">
        <f ca="1"/>
        <v>1.0395000000000001</v>
      </c>
      <c r="BY16" vm="3389">
        <f ca="1"/>
        <v>44890</v>
      </c>
      <c r="BZ16" vm="2483">
        <f ca="1"/>
        <v>0.96160000000000001</v>
      </c>
      <c r="CA16" vm="3389">
        <f ca="1"/>
        <v>44890</v>
      </c>
      <c r="CB16" vm="2484">
        <f ca="1"/>
        <v>0.82669999999999999</v>
      </c>
      <c r="CC16" vm="3389">
        <f ca="1"/>
        <v>44890</v>
      </c>
      <c r="CD16" vm="2485">
        <f ca="1"/>
        <v>7.1642000000000001</v>
      </c>
      <c r="CE16" vm="3296">
        <f ca="1"/>
        <v>44887</v>
      </c>
      <c r="CF16" vm="3434">
        <f ca="1"/>
        <v>16133.5</v>
      </c>
      <c r="CG16" vm="3389">
        <f ca="1"/>
        <v>44890</v>
      </c>
      <c r="CH16" vm="1124">
        <f ca="1"/>
        <v>59.5</v>
      </c>
      <c r="CI16" vm="3389">
        <f ca="1"/>
        <v>44890</v>
      </c>
      <c r="CJ16" vm="2488">
        <f ca="1"/>
        <v>139.1</v>
      </c>
      <c r="CK16" vm="3389">
        <f ca="1"/>
        <v>44890</v>
      </c>
      <c r="CL16" vm="2489">
        <f ca="1"/>
        <v>149.89500000000001</v>
      </c>
      <c r="CM16" vm="3389">
        <f ca="1"/>
        <v>44890</v>
      </c>
      <c r="CN16" vm="2490">
        <f ca="1"/>
        <v>124.395</v>
      </c>
      <c r="CO16" vm="3389">
        <f ca="1"/>
        <v>44890</v>
      </c>
      <c r="CP16" vm="2491">
        <f ca="1"/>
        <v>146.02500000000001</v>
      </c>
      <c r="CQ16" vm="3389">
        <f ca="1"/>
        <v>44890</v>
      </c>
      <c r="CR16" vm="2492">
        <f ca="1"/>
        <v>132.88999999999999</v>
      </c>
      <c r="CS16" vm="3389">
        <f ca="1"/>
        <v>44890</v>
      </c>
      <c r="CT16" vm="2493">
        <f ca="1"/>
        <v>86.524000000000001</v>
      </c>
      <c r="CU16" vm="3389">
        <f ca="1"/>
        <v>44890</v>
      </c>
      <c r="CV16" vm="2494">
        <f ca="1"/>
        <v>4.8432000000000004</v>
      </c>
      <c r="CW16" vm="913">
        <f ca="1"/>
        <v>44536</v>
      </c>
      <c r="CX16" vm="914">
        <f ca="1"/>
        <v>16856.63</v>
      </c>
      <c r="CY16" vm="807">
        <f ca="1"/>
        <v>44662</v>
      </c>
      <c r="CZ16" vm="915">
        <f ca="1"/>
        <v>22.7</v>
      </c>
    </row>
    <row r="17" spans="1:104" x14ac:dyDescent="0.25">
      <c r="A17" vm="3435">
        <f ca="1"/>
        <v>44894</v>
      </c>
      <c r="B17" vm="3436">
        <f ca="1"/>
        <v>84.37</v>
      </c>
      <c r="C17" vm="3435">
        <f ca="1"/>
        <v>44894</v>
      </c>
      <c r="D17" vm="3437">
        <f ca="1"/>
        <v>141.30000000000001</v>
      </c>
      <c r="E17" vm="3435">
        <f ca="1"/>
        <v>44894</v>
      </c>
      <c r="F17" vm="3438">
        <f ca="1"/>
        <v>135.78</v>
      </c>
      <c r="G17" vm="3435">
        <f ca="1"/>
        <v>44894</v>
      </c>
      <c r="H17" vm="3439">
        <f ca="1"/>
        <v>69.69</v>
      </c>
      <c r="I17" vm="3435">
        <f ca="1"/>
        <v>44894</v>
      </c>
      <c r="J17" vm="3440">
        <f ca="1"/>
        <v>38.340000000000003</v>
      </c>
      <c r="K17" vm="3435">
        <f ca="1"/>
        <v>44894</v>
      </c>
      <c r="L17" vm="3441">
        <f ca="1"/>
        <v>75.67</v>
      </c>
      <c r="M17" vm="3435">
        <f ca="1"/>
        <v>44894</v>
      </c>
      <c r="N17" vm="3442">
        <f ca="1"/>
        <v>129.46</v>
      </c>
      <c r="O17" vm="3435">
        <f ca="1"/>
        <v>44894</v>
      </c>
      <c r="P17" vm="3443">
        <f ca="1"/>
        <v>100.07</v>
      </c>
      <c r="Q17" vm="3435">
        <f ca="1"/>
        <v>44894</v>
      </c>
      <c r="R17" vm="3444">
        <f ca="1"/>
        <v>35.700000000000003</v>
      </c>
      <c r="S17" vm="3435">
        <f ca="1"/>
        <v>44894</v>
      </c>
      <c r="T17" vm="3445">
        <f ca="1"/>
        <v>90.7</v>
      </c>
      <c r="U17" vm="3435">
        <f ca="1"/>
        <v>44894</v>
      </c>
      <c r="V17" vm="3446">
        <f ca="1"/>
        <v>49.42</v>
      </c>
      <c r="W17" vm="3435">
        <f ca="1"/>
        <v>44894</v>
      </c>
      <c r="X17" vm="3447">
        <f ca="1"/>
        <v>80.8</v>
      </c>
      <c r="Y17" vm="2497">
        <f ca="1"/>
        <v>44893</v>
      </c>
      <c r="Z17" vm="3448">
        <f ca="1"/>
        <v>49.91</v>
      </c>
      <c r="AA17" vm="2497">
        <f ca="1"/>
        <v>44893</v>
      </c>
      <c r="AB17" vm="821">
        <f ca="1"/>
        <v>13.532</v>
      </c>
      <c r="AC17" vm="2497">
        <f ca="1"/>
        <v>44893</v>
      </c>
      <c r="AD17" vm="128">
        <f ca="1"/>
        <v>61.49</v>
      </c>
      <c r="AE17" vm="2497">
        <f ca="1"/>
        <v>44893</v>
      </c>
      <c r="AF17" vm="3449">
        <f ca="1"/>
        <v>120.68</v>
      </c>
      <c r="AG17" vm="2497">
        <f ca="1"/>
        <v>44893</v>
      </c>
      <c r="AH17" vm="1789">
        <f ca="1"/>
        <v>54.19</v>
      </c>
      <c r="AI17" vm="2497">
        <f ca="1"/>
        <v>44893</v>
      </c>
      <c r="AJ17" vm="151">
        <f ca="1"/>
        <v>59.14</v>
      </c>
      <c r="AK17" vm="2497">
        <f ca="1"/>
        <v>44893</v>
      </c>
      <c r="AL17" vm="3450">
        <f ca="1"/>
        <v>77.03</v>
      </c>
      <c r="AM17" vm="2497">
        <f ca="1"/>
        <v>44893</v>
      </c>
      <c r="AN17" vm="3451">
        <f ca="1"/>
        <v>100.7</v>
      </c>
      <c r="AO17" vm="2497">
        <f ca="1"/>
        <v>44893</v>
      </c>
      <c r="AP17" vm="3452">
        <f ca="1"/>
        <v>66.3</v>
      </c>
      <c r="AQ17" vm="2497">
        <f ca="1"/>
        <v>44893</v>
      </c>
      <c r="AR17" vm="3453">
        <f ca="1"/>
        <v>31.41</v>
      </c>
      <c r="AS17" vm="2497">
        <f ca="1"/>
        <v>44893</v>
      </c>
      <c r="AT17" vm="3454">
        <f ca="1"/>
        <v>29.225000000000001</v>
      </c>
      <c r="AU17" vm="2497">
        <f ca="1"/>
        <v>44893</v>
      </c>
      <c r="AV17" vm="3455">
        <f ca="1"/>
        <v>35.484999999999999</v>
      </c>
      <c r="AW17" vm="2497">
        <f ca="1"/>
        <v>44893</v>
      </c>
      <c r="AX17" vm="3456">
        <f ca="1"/>
        <v>95.44</v>
      </c>
      <c r="AY17" vm="2497">
        <f ca="1"/>
        <v>44893</v>
      </c>
      <c r="AZ17" vm="3178">
        <f ca="1"/>
        <v>12.962</v>
      </c>
      <c r="BA17" vm="2497">
        <f ca="1"/>
        <v>44893</v>
      </c>
      <c r="BB17" vm="3457">
        <f ca="1"/>
        <v>28.885000000000002</v>
      </c>
      <c r="BC17" vm="2497">
        <f ca="1"/>
        <v>44893</v>
      </c>
      <c r="BD17" vm="3458">
        <f ca="1"/>
        <v>59.87</v>
      </c>
      <c r="BE17" vm="2497">
        <f ca="1"/>
        <v>44893</v>
      </c>
      <c r="BF17" vm="3459">
        <f ca="1"/>
        <v>18.829999999999998</v>
      </c>
      <c r="BG17" vm="2497">
        <f ca="1"/>
        <v>44893</v>
      </c>
      <c r="BH17" vm="3460">
        <f ca="1"/>
        <v>19.064</v>
      </c>
      <c r="BI17" vm="2497">
        <f ca="1"/>
        <v>44893</v>
      </c>
      <c r="BJ17" vm="3461">
        <f ca="1"/>
        <v>36.56</v>
      </c>
      <c r="BK17" vm="3435">
        <f ca="1"/>
        <v>44894</v>
      </c>
      <c r="BL17" vm="2424">
        <f ca="1"/>
        <v>33.19</v>
      </c>
      <c r="BM17" vm="3435">
        <f ca="1"/>
        <v>44894</v>
      </c>
      <c r="BN17" vm="3462">
        <f ca="1"/>
        <v>19.559999999999999</v>
      </c>
      <c r="BO17" vm="3435">
        <f ca="1"/>
        <v>44894</v>
      </c>
      <c r="BP17" vm="3463">
        <f ca="1"/>
        <v>27.89</v>
      </c>
      <c r="BQ17" vm="3435">
        <f ca="1"/>
        <v>44894</v>
      </c>
      <c r="BR17" vm="3464">
        <f ca="1"/>
        <v>22.01</v>
      </c>
      <c r="BS17" vm="3435">
        <f ca="1"/>
        <v>44894</v>
      </c>
      <c r="BT17" vm="3465">
        <f ca="1"/>
        <v>88.7</v>
      </c>
      <c r="BU17" vm="2497">
        <f ca="1"/>
        <v>44893</v>
      </c>
      <c r="BV17" vm="3466">
        <f ca="1"/>
        <v>4768.5</v>
      </c>
      <c r="BW17" vm="2497">
        <f ca="1"/>
        <v>44893</v>
      </c>
      <c r="BX17" vm="3467">
        <f ca="1"/>
        <v>1.0337000000000001</v>
      </c>
      <c r="BY17" vm="2497">
        <f ca="1"/>
        <v>44893</v>
      </c>
      <c r="BZ17" vm="3468">
        <f ca="1"/>
        <v>0.96699999999999997</v>
      </c>
      <c r="CA17" vm="2497">
        <f ca="1"/>
        <v>44893</v>
      </c>
      <c r="CB17" vm="3469">
        <f ca="1"/>
        <v>0.83630000000000004</v>
      </c>
      <c r="CC17" vm="2497">
        <f ca="1"/>
        <v>44893</v>
      </c>
      <c r="CD17" vm="3470">
        <f ca="1"/>
        <v>7.2073999999999998</v>
      </c>
      <c r="CE17" vm="3342">
        <f ca="1"/>
        <v>44888</v>
      </c>
      <c r="CF17" vm="3471">
        <f ca="1"/>
        <v>16467.75</v>
      </c>
      <c r="CG17" vm="2497">
        <f ca="1"/>
        <v>44893</v>
      </c>
      <c r="CH17" vm="3472">
        <f ca="1"/>
        <v>60.85</v>
      </c>
      <c r="CI17" vm="2497">
        <f ca="1"/>
        <v>44893</v>
      </c>
      <c r="CJ17" vm="3473">
        <f ca="1"/>
        <v>138.94</v>
      </c>
      <c r="CK17" vm="2497">
        <f ca="1"/>
        <v>44893</v>
      </c>
      <c r="CL17" vm="3474">
        <f ca="1"/>
        <v>149.54</v>
      </c>
      <c r="CM17" vm="2497">
        <f ca="1"/>
        <v>44893</v>
      </c>
      <c r="CN17" vm="3475">
        <f ca="1"/>
        <v>123.535</v>
      </c>
      <c r="CO17" vm="2497">
        <f ca="1"/>
        <v>44893</v>
      </c>
      <c r="CP17" vm="3476">
        <f ca="1"/>
        <v>145.245</v>
      </c>
      <c r="CQ17" vm="2497">
        <f ca="1"/>
        <v>44893</v>
      </c>
      <c r="CR17" vm="3477">
        <f ca="1"/>
        <v>132.66999999999999</v>
      </c>
      <c r="CS17" vm="2497">
        <f ca="1"/>
        <v>44893</v>
      </c>
      <c r="CT17" vm="3478">
        <f ca="1"/>
        <v>86.421999999999997</v>
      </c>
      <c r="CU17" vm="2497">
        <f ca="1"/>
        <v>44893</v>
      </c>
      <c r="CV17" vm="3479">
        <f ca="1"/>
        <v>4.8055000000000003</v>
      </c>
      <c r="CW17" vm="968">
        <f ca="1"/>
        <v>44543</v>
      </c>
      <c r="CX17" vm="969">
        <f ca="1"/>
        <v>16668.64</v>
      </c>
      <c r="CY17" vm="861">
        <f ca="1"/>
        <v>44669</v>
      </c>
      <c r="CZ17" vm="970">
        <f ca="1"/>
        <v>28.21</v>
      </c>
    </row>
    <row r="18" spans="1:104" x14ac:dyDescent="0.25">
      <c r="A18" vm="3480">
        <f ca="1"/>
        <v>44895</v>
      </c>
      <c r="B18" vm="3481">
        <f ca="1"/>
        <v>87.488299999999995</v>
      </c>
      <c r="C18" vm="3480">
        <f ca="1"/>
        <v>44895</v>
      </c>
      <c r="D18" vm="3482">
        <f ca="1"/>
        <v>146.16999999999999</v>
      </c>
      <c r="E18" vm="3480">
        <f ca="1"/>
        <v>44895</v>
      </c>
      <c r="F18" vm="3483">
        <f ca="1"/>
        <v>139.02000000000001</v>
      </c>
      <c r="G18" vm="3480">
        <f ca="1"/>
        <v>44895</v>
      </c>
      <c r="H18" vm="1029">
        <f ca="1"/>
        <v>71.430000000000007</v>
      </c>
      <c r="I18" vm="3480">
        <f ca="1"/>
        <v>44895</v>
      </c>
      <c r="J18" vm="3484">
        <f ca="1"/>
        <v>39.24</v>
      </c>
      <c r="K18" vm="3480">
        <f ca="1"/>
        <v>44895</v>
      </c>
      <c r="L18" vm="2501">
        <f ca="1"/>
        <v>77.19</v>
      </c>
      <c r="M18" vm="3480">
        <f ca="1"/>
        <v>44895</v>
      </c>
      <c r="N18" vm="3485">
        <f ca="1"/>
        <v>135.96</v>
      </c>
      <c r="O18" vm="3480">
        <f ca="1"/>
        <v>44895</v>
      </c>
      <c r="P18" vm="3486">
        <f ca="1"/>
        <v>101.72</v>
      </c>
      <c r="Q18" vm="3480">
        <f ca="1"/>
        <v>44895</v>
      </c>
      <c r="R18" vm="3487">
        <f ca="1"/>
        <v>36.31</v>
      </c>
      <c r="S18" vm="3480">
        <f ca="1"/>
        <v>44895</v>
      </c>
      <c r="T18" vm="3488">
        <f ca="1"/>
        <v>91.15</v>
      </c>
      <c r="U18" vm="3480">
        <f ca="1"/>
        <v>44895</v>
      </c>
      <c r="V18" vm="3489">
        <f ca="1"/>
        <v>51.51</v>
      </c>
      <c r="W18" vm="3480">
        <f ca="1"/>
        <v>44895</v>
      </c>
      <c r="X18" vm="3490">
        <f ca="1"/>
        <v>82.75</v>
      </c>
      <c r="Y18" vm="3435">
        <f ca="1"/>
        <v>44894</v>
      </c>
      <c r="Z18" vm="3491">
        <f ca="1"/>
        <v>50.49</v>
      </c>
      <c r="AA18" vm="3435">
        <f ca="1"/>
        <v>44894</v>
      </c>
      <c r="AB18" vm="3492">
        <f ca="1"/>
        <v>13.792</v>
      </c>
      <c r="AC18" vm="3435">
        <f ca="1"/>
        <v>44894</v>
      </c>
      <c r="AD18" vm="455">
        <f ca="1"/>
        <v>63.38</v>
      </c>
      <c r="AE18" vm="3435">
        <f ca="1"/>
        <v>44894</v>
      </c>
      <c r="AF18" vm="3493">
        <f ca="1"/>
        <v>119.14</v>
      </c>
      <c r="AG18" vm="3435">
        <f ca="1"/>
        <v>44894</v>
      </c>
      <c r="AH18" vm="3494">
        <f ca="1"/>
        <v>53.99</v>
      </c>
      <c r="AI18" vm="3435">
        <f ca="1"/>
        <v>44894</v>
      </c>
      <c r="AJ18" vm="3495">
        <f ca="1"/>
        <v>58.91</v>
      </c>
      <c r="AK18" vm="3435">
        <f ca="1"/>
        <v>44894</v>
      </c>
      <c r="AL18" vm="3496">
        <f ca="1"/>
        <v>76.760000000000005</v>
      </c>
      <c r="AM18" vm="3435">
        <f ca="1"/>
        <v>44894</v>
      </c>
      <c r="AN18" vm="2919">
        <f ca="1"/>
        <v>100.98</v>
      </c>
      <c r="AO18" vm="3435">
        <f ca="1"/>
        <v>44894</v>
      </c>
      <c r="AP18" vm="79">
        <f ca="1"/>
        <v>66.209999999999994</v>
      </c>
      <c r="AQ18" vm="3435">
        <f ca="1"/>
        <v>44894</v>
      </c>
      <c r="AR18" vm="3497">
        <f ca="1"/>
        <v>31.87</v>
      </c>
      <c r="AS18" vm="3435">
        <f ca="1"/>
        <v>44894</v>
      </c>
      <c r="AT18" vm="3498">
        <f ca="1"/>
        <v>29.085000000000001</v>
      </c>
      <c r="AU18" vm="3435">
        <f ca="1"/>
        <v>44894</v>
      </c>
      <c r="AV18" vm="3499">
        <f ca="1"/>
        <v>36.28</v>
      </c>
      <c r="AW18" vm="3435">
        <f ca="1"/>
        <v>44894</v>
      </c>
      <c r="AX18" vm="3500">
        <f ca="1"/>
        <v>95.74</v>
      </c>
      <c r="AY18" vm="3435">
        <f ca="1"/>
        <v>44894</v>
      </c>
      <c r="AZ18" vm="3501">
        <f ca="1"/>
        <v>12.91</v>
      </c>
      <c r="BA18" vm="3435">
        <f ca="1"/>
        <v>44894</v>
      </c>
      <c r="BB18" vm="3502">
        <f ca="1"/>
        <v>29.15</v>
      </c>
      <c r="BC18" vm="3435">
        <f ca="1"/>
        <v>44894</v>
      </c>
      <c r="BD18" vm="3503">
        <f ca="1"/>
        <v>59.29</v>
      </c>
      <c r="BE18" vm="3435">
        <f ca="1"/>
        <v>44894</v>
      </c>
      <c r="BF18" vm="3504">
        <f ca="1"/>
        <v>18.728000000000002</v>
      </c>
      <c r="BG18" vm="3435">
        <f ca="1"/>
        <v>44894</v>
      </c>
      <c r="BH18" vm="3505">
        <f ca="1"/>
        <v>19.076000000000001</v>
      </c>
      <c r="BI18" vm="3435">
        <f ca="1"/>
        <v>44894</v>
      </c>
      <c r="BJ18" vm="3506">
        <f ca="1"/>
        <v>36.46</v>
      </c>
      <c r="BK18" vm="3480">
        <f ca="1"/>
        <v>44895</v>
      </c>
      <c r="BL18" vm="3507">
        <f ca="1"/>
        <v>33.6</v>
      </c>
      <c r="BM18" vm="3480">
        <f ca="1"/>
        <v>44895</v>
      </c>
      <c r="BN18" vm="3508">
        <f ca="1"/>
        <v>20.43</v>
      </c>
      <c r="BO18" vm="3480">
        <f ca="1"/>
        <v>44895</v>
      </c>
      <c r="BP18" vm="787">
        <f ca="1"/>
        <v>28.67</v>
      </c>
      <c r="BQ18" vm="3480">
        <f ca="1"/>
        <v>44895</v>
      </c>
      <c r="BR18" vm="785">
        <f ca="1"/>
        <v>22.82</v>
      </c>
      <c r="BS18" vm="3480">
        <f ca="1"/>
        <v>44895</v>
      </c>
      <c r="BT18" vm="3509">
        <f ca="1"/>
        <v>94.57</v>
      </c>
      <c r="BU18" vm="3435">
        <f ca="1"/>
        <v>44894</v>
      </c>
      <c r="BV18" vm="3510">
        <f ca="1"/>
        <v>4693.5</v>
      </c>
      <c r="BW18" vm="3435">
        <f ca="1"/>
        <v>44894</v>
      </c>
      <c r="BX18" vm="3511">
        <f ca="1"/>
        <v>1.0327</v>
      </c>
      <c r="BY18" vm="3435">
        <f ca="1"/>
        <v>44894</v>
      </c>
      <c r="BZ18" vm="3512">
        <f ca="1"/>
        <v>0.96799999999999997</v>
      </c>
      <c r="CA18" vm="3435">
        <f ca="1"/>
        <v>44894</v>
      </c>
      <c r="CB18" vm="3469">
        <f ca="1"/>
        <v>0.83630000000000004</v>
      </c>
      <c r="CC18" vm="3435">
        <f ca="1"/>
        <v>44894</v>
      </c>
      <c r="CD18" vm="3513">
        <f ca="1"/>
        <v>7.1567999999999996</v>
      </c>
      <c r="CE18" vm="3390">
        <f ca="1"/>
        <v>44889</v>
      </c>
      <c r="CF18" vm="3514">
        <f ca="1"/>
        <v>16541.560000000001</v>
      </c>
      <c r="CG18" vm="3435">
        <f ca="1"/>
        <v>44894</v>
      </c>
      <c r="CH18" vm="3515">
        <f ca="1"/>
        <v>60.83</v>
      </c>
      <c r="CI18" vm="3435">
        <f ca="1"/>
        <v>44894</v>
      </c>
      <c r="CJ18" vm="3516">
        <f ca="1"/>
        <v>138.68</v>
      </c>
      <c r="CK18" vm="3435">
        <f ca="1"/>
        <v>44894</v>
      </c>
      <c r="CL18" vm="3517">
        <f ca="1"/>
        <v>149.95500000000001</v>
      </c>
      <c r="CM18" vm="3435">
        <f ca="1"/>
        <v>44894</v>
      </c>
      <c r="CN18" vm="3518">
        <f ca="1"/>
        <v>124.035</v>
      </c>
      <c r="CO18" vm="3435">
        <f ca="1"/>
        <v>44894</v>
      </c>
      <c r="CP18" vm="3519">
        <f ca="1"/>
        <v>145.94999999999999</v>
      </c>
      <c r="CQ18" vm="3435">
        <f ca="1"/>
        <v>44894</v>
      </c>
      <c r="CR18" vm="3520">
        <f ca="1"/>
        <v>133.19</v>
      </c>
      <c r="CS18" vm="3435">
        <f ca="1"/>
        <v>44894</v>
      </c>
      <c r="CT18" vm="3521">
        <f ca="1"/>
        <v>86.221999999999994</v>
      </c>
      <c r="CU18" vm="3435">
        <f ca="1"/>
        <v>44894</v>
      </c>
      <c r="CV18" vm="3522">
        <f ca="1"/>
        <v>4.8667999999999996</v>
      </c>
      <c r="CW18" vm="1023">
        <f ca="1"/>
        <v>44550</v>
      </c>
      <c r="CX18" vm="1024">
        <f ca="1"/>
        <v>16963.439999999999</v>
      </c>
      <c r="CY18" vm="916">
        <f ca="1"/>
        <v>44676</v>
      </c>
      <c r="CZ18" vm="1025">
        <f ca="1"/>
        <v>33.4</v>
      </c>
    </row>
    <row r="19" spans="1:104" x14ac:dyDescent="0.25">
      <c r="A19" vm="3523">
        <f ca="1"/>
        <v>44896</v>
      </c>
      <c r="B19" vm="3524">
        <f ca="1"/>
        <v>87.040899999999993</v>
      </c>
      <c r="C19" vm="3523">
        <f ca="1"/>
        <v>44896</v>
      </c>
      <c r="D19" vm="3525">
        <f ca="1"/>
        <v>146.15</v>
      </c>
      <c r="E19" vm="3523">
        <f ca="1"/>
        <v>44896</v>
      </c>
      <c r="F19" vm="3526">
        <f ca="1"/>
        <v>139.41999999999999</v>
      </c>
      <c r="G19" vm="3523">
        <f ca="1"/>
        <v>44896</v>
      </c>
      <c r="H19" vm="3527">
        <f ca="1"/>
        <v>71.37</v>
      </c>
      <c r="I19" vm="3523">
        <f ca="1"/>
        <v>44896</v>
      </c>
      <c r="J19" vm="3528">
        <f ca="1"/>
        <v>39.159999999999997</v>
      </c>
      <c r="K19" vm="3523">
        <f ca="1"/>
        <v>44896</v>
      </c>
      <c r="L19" vm="3529">
        <f ca="1"/>
        <v>76.84</v>
      </c>
      <c r="M19" vm="3523">
        <f ca="1"/>
        <v>44896</v>
      </c>
      <c r="N19" vm="3530">
        <f ca="1"/>
        <v>136.15</v>
      </c>
      <c r="O19" vm="3523">
        <f ca="1"/>
        <v>44896</v>
      </c>
      <c r="P19" vm="3531">
        <f ca="1"/>
        <v>101.75</v>
      </c>
      <c r="Q19" vm="3523">
        <f ca="1"/>
        <v>44896</v>
      </c>
      <c r="R19" vm="3532">
        <f ca="1"/>
        <v>36.1</v>
      </c>
      <c r="S19" vm="3523">
        <f ca="1"/>
        <v>44896</v>
      </c>
      <c r="T19" vm="3533">
        <f ca="1"/>
        <v>90.85</v>
      </c>
      <c r="U19" vm="3523">
        <f ca="1"/>
        <v>44896</v>
      </c>
      <c r="V19" vm="3534">
        <f ca="1"/>
        <v>51.81</v>
      </c>
      <c r="W19" vm="3523">
        <f ca="1"/>
        <v>44896</v>
      </c>
      <c r="X19" vm="3535">
        <f ca="1"/>
        <v>82.85</v>
      </c>
      <c r="Y19" vm="3480">
        <f ca="1"/>
        <v>44895</v>
      </c>
      <c r="Z19" vm="3536">
        <f ca="1"/>
        <v>50.56</v>
      </c>
      <c r="AA19" vm="3480">
        <f ca="1"/>
        <v>44895</v>
      </c>
      <c r="AB19" vm="3537">
        <f ca="1"/>
        <v>13.802</v>
      </c>
      <c r="AC19" vm="3480">
        <f ca="1"/>
        <v>44895</v>
      </c>
      <c r="AD19" vm="3538">
        <f ca="1"/>
        <v>63.46</v>
      </c>
      <c r="AE19" vm="3480">
        <f ca="1"/>
        <v>44895</v>
      </c>
      <c r="AF19" vm="3539">
        <f ca="1"/>
        <v>119.86</v>
      </c>
      <c r="AG19" vm="3480">
        <f ca="1"/>
        <v>44895</v>
      </c>
      <c r="AH19" vm="3540">
        <f ca="1"/>
        <v>53.91</v>
      </c>
      <c r="AI19" vm="3480">
        <f ca="1"/>
        <v>44895</v>
      </c>
      <c r="AJ19" vm="1367">
        <f ca="1"/>
        <v>58.99</v>
      </c>
      <c r="AK19" vm="3480">
        <f ca="1"/>
        <v>44895</v>
      </c>
      <c r="AL19" vm="3496">
        <f ca="1"/>
        <v>76.760000000000005</v>
      </c>
      <c r="AM19" vm="3480">
        <f ca="1"/>
        <v>44895</v>
      </c>
      <c r="AN19" vm="3541">
        <f ca="1"/>
        <v>101.12</v>
      </c>
      <c r="AO19" vm="3480">
        <f ca="1"/>
        <v>44895</v>
      </c>
      <c r="AP19" vm="3542">
        <f ca="1"/>
        <v>66.150000000000006</v>
      </c>
      <c r="AQ19" vm="3480">
        <f ca="1"/>
        <v>44895</v>
      </c>
      <c r="AR19" vm="3543">
        <f ca="1"/>
        <v>31.91</v>
      </c>
      <c r="AS19" vm="3480">
        <f ca="1"/>
        <v>44895</v>
      </c>
      <c r="AT19" vm="3544">
        <f ca="1"/>
        <v>29.125</v>
      </c>
      <c r="AU19" vm="3480">
        <f ca="1"/>
        <v>44895</v>
      </c>
      <c r="AV19" vm="3545">
        <f ca="1"/>
        <v>36.715000000000003</v>
      </c>
      <c r="AW19" vm="3480">
        <f ca="1"/>
        <v>44895</v>
      </c>
      <c r="AX19" vm="3546">
        <f ca="1"/>
        <v>95.87</v>
      </c>
      <c r="AY19" vm="3480">
        <f ca="1"/>
        <v>44895</v>
      </c>
      <c r="AZ19" vm="3547">
        <f ca="1"/>
        <v>12.928000000000001</v>
      </c>
      <c r="BA19" vm="3480">
        <f ca="1"/>
        <v>44895</v>
      </c>
      <c r="BB19" vm="3548">
        <f ca="1"/>
        <v>29.19</v>
      </c>
      <c r="BC19" vm="3480">
        <f ca="1"/>
        <v>44895</v>
      </c>
      <c r="BD19" vm="3549">
        <f ca="1"/>
        <v>59.37</v>
      </c>
      <c r="BE19" vm="3480">
        <f ca="1"/>
        <v>44895</v>
      </c>
      <c r="BF19" vm="3550">
        <f ca="1"/>
        <v>18.72</v>
      </c>
      <c r="BG19" vm="3480">
        <f ca="1"/>
        <v>44895</v>
      </c>
      <c r="BH19" vm="3551">
        <f ca="1"/>
        <v>19.102</v>
      </c>
      <c r="BI19" vm="3480">
        <f ca="1"/>
        <v>44895</v>
      </c>
      <c r="BJ19" vm="3552">
        <f ca="1"/>
        <v>36.454999999999998</v>
      </c>
      <c r="BK19" vm="3523">
        <f ca="1"/>
        <v>44896</v>
      </c>
      <c r="BL19" vm="3553">
        <f ca="1"/>
        <v>34.229999999999997</v>
      </c>
      <c r="BM19" vm="3523">
        <f ca="1"/>
        <v>44896</v>
      </c>
      <c r="BN19" vm="2268">
        <f ca="1"/>
        <v>20.98</v>
      </c>
      <c r="BO19" vm="3523">
        <f ca="1"/>
        <v>44896</v>
      </c>
      <c r="BP19" vm="3554">
        <f ca="1"/>
        <v>28.64</v>
      </c>
      <c r="BQ19" vm="3523">
        <f ca="1"/>
        <v>44896</v>
      </c>
      <c r="BR19" vm="3555">
        <f ca="1"/>
        <v>22.9</v>
      </c>
      <c r="BS19" vm="3523">
        <f ca="1"/>
        <v>44896</v>
      </c>
      <c r="BT19" vm="3556">
        <f ca="1"/>
        <v>93.66</v>
      </c>
      <c r="BU19" vm="3480">
        <f ca="1"/>
        <v>44895</v>
      </c>
      <c r="BV19" vm="3557">
        <f ca="1"/>
        <v>4707</v>
      </c>
      <c r="BW19" vm="3480">
        <f ca="1"/>
        <v>44895</v>
      </c>
      <c r="BX19" vm="3558">
        <f ca="1"/>
        <v>1.0405</v>
      </c>
      <c r="BY19" vm="3480">
        <f ca="1"/>
        <v>44895</v>
      </c>
      <c r="BZ19" vm="3559">
        <f ca="1"/>
        <v>0.9607</v>
      </c>
      <c r="CA19" vm="3480">
        <f ca="1"/>
        <v>44895</v>
      </c>
      <c r="CB19" vm="3560">
        <f ca="1"/>
        <v>0.82930000000000004</v>
      </c>
      <c r="CC19" vm="3480">
        <f ca="1"/>
        <v>44895</v>
      </c>
      <c r="CD19" vm="3561">
        <f ca="1"/>
        <v>7.0879000000000003</v>
      </c>
      <c r="CE19" vm="3389">
        <f ca="1"/>
        <v>44890</v>
      </c>
      <c r="CF19" vm="2487">
        <f ca="1"/>
        <v>16502.82</v>
      </c>
      <c r="CG19" vm="3480">
        <f ca="1"/>
        <v>44895</v>
      </c>
      <c r="CH19" vm="1712">
        <f ca="1"/>
        <v>60.5</v>
      </c>
      <c r="CI19" vm="3480">
        <f ca="1"/>
        <v>44895</v>
      </c>
      <c r="CJ19" vm="3562">
        <f ca="1"/>
        <v>138.03</v>
      </c>
      <c r="CK19" vm="3480">
        <f ca="1"/>
        <v>44895</v>
      </c>
      <c r="CL19" vm="3563">
        <f ca="1"/>
        <v>150.13999999999999</v>
      </c>
      <c r="CM19" vm="3480">
        <f ca="1"/>
        <v>44895</v>
      </c>
      <c r="CN19" vm="768">
        <f ca="1"/>
        <v>124.22</v>
      </c>
      <c r="CO19" vm="3480">
        <f ca="1"/>
        <v>44895</v>
      </c>
      <c r="CP19" vm="3385">
        <f ca="1"/>
        <v>145.94499999999999</v>
      </c>
      <c r="CQ19" vm="3480">
        <f ca="1"/>
        <v>44895</v>
      </c>
      <c r="CR19" vm="3564">
        <f ca="1"/>
        <v>133.13999999999999</v>
      </c>
      <c r="CS19" vm="3480">
        <f ca="1"/>
        <v>44895</v>
      </c>
      <c r="CT19" vm="3565">
        <f ca="1"/>
        <v>86.022000000000006</v>
      </c>
      <c r="CU19" vm="3480">
        <f ca="1"/>
        <v>44895</v>
      </c>
      <c r="CV19" vm="3522">
        <f ca="1"/>
        <v>4.8667999999999996</v>
      </c>
      <c r="CW19" vm="1078">
        <f ca="1"/>
        <v>44557</v>
      </c>
      <c r="CX19" vm="1079">
        <f ca="1"/>
        <v>17164.13</v>
      </c>
      <c r="CY19" vm="971">
        <f ca="1"/>
        <v>44683</v>
      </c>
      <c r="CZ19" vm="1080">
        <f ca="1"/>
        <v>30.19</v>
      </c>
    </row>
    <row r="20" spans="1:104" x14ac:dyDescent="0.25">
      <c r="A20" vm="3566">
        <f ca="1"/>
        <v>44897</v>
      </c>
      <c r="B20" vm="2498">
        <f ca="1"/>
        <v>87.040700000000001</v>
      </c>
      <c r="C20" vm="3566">
        <f ca="1"/>
        <v>44897</v>
      </c>
      <c r="D20" vm="2507">
        <f ca="1"/>
        <v>145.96</v>
      </c>
      <c r="E20" vm="3566">
        <f ca="1"/>
        <v>44897</v>
      </c>
      <c r="F20" vm="2499">
        <f ca="1"/>
        <v>139.78</v>
      </c>
      <c r="G20" vm="3566">
        <f ca="1"/>
        <v>44897</v>
      </c>
      <c r="H20" vm="2500">
        <f ca="1"/>
        <v>71.03</v>
      </c>
      <c r="I20" vm="3566">
        <f ca="1"/>
        <v>44897</v>
      </c>
      <c r="J20" vm="2508">
        <f ca="1"/>
        <v>38.97</v>
      </c>
      <c r="K20" vm="3566">
        <f ca="1"/>
        <v>44897</v>
      </c>
      <c r="L20" vm="2501">
        <f ca="1"/>
        <v>77.19</v>
      </c>
      <c r="M20" vm="3566">
        <f ca="1"/>
        <v>44897</v>
      </c>
      <c r="N20" vm="2502">
        <f ca="1"/>
        <v>135.36000000000001</v>
      </c>
      <c r="O20" vm="3566">
        <f ca="1"/>
        <v>44897</v>
      </c>
      <c r="P20" vm="2503">
        <f ca="1"/>
        <v>102.33</v>
      </c>
      <c r="Q20" vm="3566">
        <f ca="1"/>
        <v>44897</v>
      </c>
      <c r="R20" vm="2509">
        <f ca="1"/>
        <v>35.93</v>
      </c>
      <c r="S20" vm="3566">
        <f ca="1"/>
        <v>44897</v>
      </c>
      <c r="T20" vm="2504">
        <f ca="1"/>
        <v>90.31</v>
      </c>
      <c r="U20" vm="3566">
        <f ca="1"/>
        <v>44897</v>
      </c>
      <c r="V20" vm="2505">
        <f ca="1"/>
        <v>51.94</v>
      </c>
      <c r="W20" vm="3566">
        <f ca="1"/>
        <v>44897</v>
      </c>
      <c r="X20" vm="2506">
        <f ca="1"/>
        <v>83.76</v>
      </c>
      <c r="Y20" vm="3523">
        <f ca="1"/>
        <v>44896</v>
      </c>
      <c r="Z20" vm="3567">
        <f ca="1"/>
        <v>51.66</v>
      </c>
      <c r="AA20" vm="3523">
        <f ca="1"/>
        <v>44896</v>
      </c>
      <c r="AB20" vm="3568">
        <f ca="1"/>
        <v>13.916</v>
      </c>
      <c r="AC20" vm="3523">
        <f ca="1"/>
        <v>44896</v>
      </c>
      <c r="AD20" vm="3569">
        <f ca="1"/>
        <v>64.55</v>
      </c>
      <c r="AE20" vm="3523">
        <f ca="1"/>
        <v>44896</v>
      </c>
      <c r="AF20" vm="3570">
        <f ca="1"/>
        <v>119.32</v>
      </c>
      <c r="AG20" vm="3523">
        <f ca="1"/>
        <v>44896</v>
      </c>
      <c r="AH20" vm="3077">
        <f ca="1"/>
        <v>55.05</v>
      </c>
      <c r="AI20" vm="3523">
        <f ca="1"/>
        <v>44896</v>
      </c>
      <c r="AJ20" vm="3571">
        <f ca="1"/>
        <v>60.23</v>
      </c>
      <c r="AK20" vm="3523">
        <f ca="1"/>
        <v>44896</v>
      </c>
      <c r="AL20" vm="3572">
        <f ca="1"/>
        <v>78.09</v>
      </c>
      <c r="AM20" vm="3523">
        <f ca="1"/>
        <v>44896</v>
      </c>
      <c r="AN20" vm="1372">
        <f ca="1"/>
        <v>101.84</v>
      </c>
      <c r="AO20" vm="3523">
        <f ca="1"/>
        <v>44896</v>
      </c>
      <c r="AP20" vm="3573">
        <f ca="1"/>
        <v>66.5</v>
      </c>
      <c r="AQ20" vm="3523">
        <f ca="1"/>
        <v>44896</v>
      </c>
      <c r="AR20" vm="3574">
        <f ca="1"/>
        <v>31.95</v>
      </c>
      <c r="AS20" vm="3523">
        <f ca="1"/>
        <v>44896</v>
      </c>
      <c r="AT20" vm="994">
        <f ca="1"/>
        <v>29.335000000000001</v>
      </c>
      <c r="AU20" vm="3523">
        <f ca="1"/>
        <v>44896</v>
      </c>
      <c r="AV20" vm="3575">
        <f ca="1"/>
        <v>36.72</v>
      </c>
      <c r="AW20" vm="3523">
        <f ca="1"/>
        <v>44896</v>
      </c>
      <c r="AX20" vm="3576">
        <f ca="1"/>
        <v>98.16</v>
      </c>
      <c r="AY20" vm="3523">
        <f ca="1"/>
        <v>44896</v>
      </c>
      <c r="AZ20" vm="3577">
        <f ca="1"/>
        <v>12.77</v>
      </c>
      <c r="BA20" vm="3523">
        <f ca="1"/>
        <v>44896</v>
      </c>
      <c r="BB20" vm="3578">
        <f ca="1"/>
        <v>29.295000000000002</v>
      </c>
      <c r="BC20" vm="3523">
        <f ca="1"/>
        <v>44896</v>
      </c>
      <c r="BD20" vm="3579">
        <f ca="1"/>
        <v>61.59</v>
      </c>
      <c r="BE20" vm="3523">
        <f ca="1"/>
        <v>44896</v>
      </c>
      <c r="BF20" vm="3580">
        <f ca="1"/>
        <v>18.757999999999999</v>
      </c>
      <c r="BG20" vm="3523">
        <f ca="1"/>
        <v>44896</v>
      </c>
      <c r="BH20" vm="3581">
        <f ca="1"/>
        <v>19.364000000000001</v>
      </c>
      <c r="BI20" vm="3523">
        <f ca="1"/>
        <v>44896</v>
      </c>
      <c r="BJ20" vm="3582">
        <f ca="1"/>
        <v>36.81</v>
      </c>
      <c r="BK20" vm="3566">
        <f ca="1"/>
        <v>44897</v>
      </c>
      <c r="BL20" vm="2525">
        <f ca="1"/>
        <v>34.119999999999997</v>
      </c>
      <c r="BM20" vm="3566">
        <f ca="1"/>
        <v>44897</v>
      </c>
      <c r="BN20" vm="2526">
        <f ca="1"/>
        <v>21.29</v>
      </c>
      <c r="BO20" vm="3566">
        <f ca="1"/>
        <v>44897</v>
      </c>
      <c r="BP20" vm="2527">
        <f ca="1"/>
        <v>28.28</v>
      </c>
      <c r="BQ20" vm="3566">
        <f ca="1"/>
        <v>44897</v>
      </c>
      <c r="BR20" vm="2528">
        <f ca="1"/>
        <v>23.3</v>
      </c>
      <c r="BS20" vm="3566">
        <f ca="1"/>
        <v>44897</v>
      </c>
      <c r="BT20" vm="2529">
        <f ca="1"/>
        <v>96.18</v>
      </c>
      <c r="BU20" vm="3523">
        <f ca="1"/>
        <v>44896</v>
      </c>
      <c r="BV20" vm="3583">
        <f ca="1"/>
        <v>4735</v>
      </c>
      <c r="BW20" vm="3523">
        <f ca="1"/>
        <v>44896</v>
      </c>
      <c r="BX20" vm="3584">
        <f ca="1"/>
        <v>1.0522</v>
      </c>
      <c r="BY20" vm="3523">
        <f ca="1"/>
        <v>44896</v>
      </c>
      <c r="BZ20" vm="3585">
        <f ca="1"/>
        <v>0.95</v>
      </c>
      <c r="CA20" vm="3523">
        <f ca="1"/>
        <v>44896</v>
      </c>
      <c r="CB20" vm="3586">
        <f ca="1"/>
        <v>0.81669999999999998</v>
      </c>
      <c r="CC20" vm="3523">
        <f ca="1"/>
        <v>44896</v>
      </c>
      <c r="CD20" vm="3587">
        <f ca="1"/>
        <v>7.0423999999999998</v>
      </c>
      <c r="CE20" vm="2535">
        <f ca="1"/>
        <v>44892</v>
      </c>
      <c r="CF20" vm="3588">
        <f ca="1"/>
        <v>16577.72</v>
      </c>
      <c r="CG20" vm="3523">
        <f ca="1"/>
        <v>44896</v>
      </c>
      <c r="CH20" vm="3589">
        <f ca="1"/>
        <v>61.2</v>
      </c>
      <c r="CI20" vm="3523">
        <f ca="1"/>
        <v>44896</v>
      </c>
      <c r="CJ20" vm="3590">
        <f ca="1"/>
        <v>135.27000000000001</v>
      </c>
      <c r="CK20" vm="3523">
        <f ca="1"/>
        <v>44896</v>
      </c>
      <c r="CL20" vm="3591">
        <f ca="1"/>
        <v>150.73500000000001</v>
      </c>
      <c r="CM20" vm="3523">
        <f ca="1"/>
        <v>44896</v>
      </c>
      <c r="CN20" vm="3592">
        <f ca="1"/>
        <v>125.27500000000001</v>
      </c>
      <c r="CO20" vm="3523">
        <f ca="1"/>
        <v>44896</v>
      </c>
      <c r="CP20" vm="3104">
        <f ca="1"/>
        <v>147.315</v>
      </c>
      <c r="CQ20" vm="3523">
        <f ca="1"/>
        <v>44896</v>
      </c>
      <c r="CR20" vm="3593">
        <f ca="1"/>
        <v>134.54</v>
      </c>
      <c r="CS20" vm="3523">
        <f ca="1"/>
        <v>44896</v>
      </c>
      <c r="CT20" vm="3594">
        <f ca="1"/>
        <v>86.046000000000006</v>
      </c>
      <c r="CU20" vm="3523">
        <f ca="1"/>
        <v>44896</v>
      </c>
      <c r="CV20" vm="3595">
        <f ca="1"/>
        <v>4.9188000000000001</v>
      </c>
      <c r="CW20" vm="1132">
        <f ca="1"/>
        <v>44564</v>
      </c>
      <c r="CX20" vm="1133">
        <f ca="1"/>
        <v>17166.28</v>
      </c>
      <c r="CY20" vm="1026">
        <f ca="1"/>
        <v>44690</v>
      </c>
      <c r="CZ20" vm="1134">
        <f ca="1"/>
        <v>28.87</v>
      </c>
    </row>
    <row r="21" spans="1:104" x14ac:dyDescent="0.25">
      <c r="A21" vm="2546">
        <f ca="1"/>
        <v>44900</v>
      </c>
      <c r="B21" vm="3596">
        <f ca="1"/>
        <v>84.93</v>
      </c>
      <c r="C21" vm="2546">
        <f ca="1"/>
        <v>44900</v>
      </c>
      <c r="D21" vm="3422">
        <f ca="1"/>
        <v>141.75</v>
      </c>
      <c r="E21" vm="2546">
        <f ca="1"/>
        <v>44900</v>
      </c>
      <c r="F21" vm="3597">
        <f ca="1"/>
        <v>138.44</v>
      </c>
      <c r="G21" vm="2546">
        <f ca="1"/>
        <v>44900</v>
      </c>
      <c r="H21" vm="3598">
        <f ca="1"/>
        <v>70.63</v>
      </c>
      <c r="I21" vm="2546">
        <f ca="1"/>
        <v>44900</v>
      </c>
      <c r="J21" vm="3599">
        <f ca="1"/>
        <v>38.31</v>
      </c>
      <c r="K21" vm="2546">
        <f ca="1"/>
        <v>44900</v>
      </c>
      <c r="L21" vm="3600">
        <f ca="1"/>
        <v>76.22</v>
      </c>
      <c r="M21" vm="2546">
        <f ca="1"/>
        <v>44900</v>
      </c>
      <c r="N21" vm="3601">
        <f ca="1"/>
        <v>133.11000000000001</v>
      </c>
      <c r="O21" vm="2546">
        <f ca="1"/>
        <v>44900</v>
      </c>
      <c r="P21" vm="3602">
        <f ca="1"/>
        <v>100.62</v>
      </c>
      <c r="Q21" vm="2546">
        <f ca="1"/>
        <v>44900</v>
      </c>
      <c r="R21" vm="1112">
        <f ca="1"/>
        <v>35.04</v>
      </c>
      <c r="S21" vm="2546">
        <f ca="1"/>
        <v>44900</v>
      </c>
      <c r="T21" vm="3603">
        <f ca="1"/>
        <v>87.63</v>
      </c>
      <c r="U21" vm="2546">
        <f ca="1"/>
        <v>44900</v>
      </c>
      <c r="V21" vm="3604">
        <f ca="1"/>
        <v>51.12</v>
      </c>
      <c r="W21" vm="2546">
        <f ca="1"/>
        <v>44900</v>
      </c>
      <c r="X21" vm="17">
        <f ca="1"/>
        <v>82.1</v>
      </c>
      <c r="Y21" vm="3566">
        <f ca="1"/>
        <v>44897</v>
      </c>
      <c r="Z21" vm="2510">
        <f ca="1"/>
        <v>51.16</v>
      </c>
      <c r="AA21" vm="3566">
        <f ca="1"/>
        <v>44897</v>
      </c>
      <c r="AB21" vm="2511">
        <f ca="1"/>
        <v>13.654</v>
      </c>
      <c r="AC21" vm="3566">
        <f ca="1"/>
        <v>44897</v>
      </c>
      <c r="AD21" vm="1101">
        <f ca="1"/>
        <v>64.2</v>
      </c>
      <c r="AE21" vm="3566">
        <f ca="1"/>
        <v>44897</v>
      </c>
      <c r="AF21" vm="2512">
        <f ca="1"/>
        <v>118.5</v>
      </c>
      <c r="AG21" vm="3566">
        <f ca="1"/>
        <v>44897</v>
      </c>
      <c r="AH21" vm="2513">
        <f ca="1"/>
        <v>54.92</v>
      </c>
      <c r="AI21" vm="3566">
        <f ca="1"/>
        <v>44897</v>
      </c>
      <c r="AJ21" vm="2514">
        <f ca="1"/>
        <v>59.77</v>
      </c>
      <c r="AK21" vm="3566">
        <f ca="1"/>
        <v>44897</v>
      </c>
      <c r="AL21" vm="2515">
        <f ca="1"/>
        <v>77.98</v>
      </c>
      <c r="AM21" vm="3566">
        <f ca="1"/>
        <v>44897</v>
      </c>
      <c r="AN21" vm="2516">
        <f ca="1"/>
        <v>102.04</v>
      </c>
      <c r="AO21" vm="3566">
        <f ca="1"/>
        <v>44897</v>
      </c>
      <c r="AP21" vm="2517">
        <f ca="1"/>
        <v>67.3</v>
      </c>
      <c r="AQ21" vm="3566">
        <f ca="1"/>
        <v>44897</v>
      </c>
      <c r="AR21" vm="2518">
        <f ca="1"/>
        <v>32.024999999999999</v>
      </c>
      <c r="AS21" vm="3566">
        <f ca="1"/>
        <v>44897</v>
      </c>
      <c r="AT21" vm="1691">
        <f ca="1"/>
        <v>29.565000000000001</v>
      </c>
      <c r="AU21" vm="3566">
        <f ca="1"/>
        <v>44897</v>
      </c>
      <c r="AV21" vm="2519">
        <f ca="1"/>
        <v>36.270000000000003</v>
      </c>
      <c r="AW21" vm="3566">
        <f ca="1"/>
        <v>44897</v>
      </c>
      <c r="AX21" vm="2520">
        <f ca="1"/>
        <v>97.78</v>
      </c>
      <c r="AY21" vm="3566">
        <f ca="1"/>
        <v>44897</v>
      </c>
      <c r="AZ21" vm="2521">
        <f ca="1"/>
        <v>12.81</v>
      </c>
      <c r="BA21" vm="3566">
        <f ca="1"/>
        <v>44897</v>
      </c>
      <c r="BB21" vm="1950">
        <f ca="1"/>
        <v>29.89</v>
      </c>
      <c r="BC21" vm="3566">
        <f ca="1"/>
        <v>44897</v>
      </c>
      <c r="BD21" vm="2522">
        <f ca="1"/>
        <v>61.1</v>
      </c>
      <c r="BE21" vm="3566">
        <f ca="1"/>
        <v>44897</v>
      </c>
      <c r="BF21" vm="2523">
        <f ca="1"/>
        <v>18.936</v>
      </c>
      <c r="BG21" vm="3566">
        <f ca="1"/>
        <v>44897</v>
      </c>
      <c r="BH21" vm="2524">
        <f ca="1"/>
        <v>19.384</v>
      </c>
      <c r="BI21" vm="3566">
        <f ca="1"/>
        <v>44897</v>
      </c>
      <c r="BJ21" vm="566">
        <f ca="1"/>
        <v>37.380000000000003</v>
      </c>
      <c r="BK21" vm="2546">
        <f ca="1"/>
        <v>44900</v>
      </c>
      <c r="BL21" vm="3605">
        <f ca="1"/>
        <v>33.51</v>
      </c>
      <c r="BM21" vm="2546">
        <f ca="1"/>
        <v>44900</v>
      </c>
      <c r="BN21" vm="3606">
        <f ca="1"/>
        <v>20.440000000000001</v>
      </c>
      <c r="BO21" vm="2546">
        <f ca="1"/>
        <v>44900</v>
      </c>
      <c r="BP21" vm="3607">
        <f ca="1"/>
        <v>27.38</v>
      </c>
      <c r="BQ21" vm="2546">
        <f ca="1"/>
        <v>44900</v>
      </c>
      <c r="BR21" vm="3608">
        <f ca="1"/>
        <v>22.87</v>
      </c>
      <c r="BS21" vm="2546">
        <f ca="1"/>
        <v>44900</v>
      </c>
      <c r="BT21" vm="3609">
        <f ca="1"/>
        <v>91.43</v>
      </c>
      <c r="BU21" vm="3566">
        <f ca="1"/>
        <v>44897</v>
      </c>
      <c r="BV21" vm="2530">
        <f ca="1"/>
        <v>4736</v>
      </c>
      <c r="BW21" vm="3566">
        <f ca="1"/>
        <v>44897</v>
      </c>
      <c r="BX21" vm="2531">
        <f ca="1"/>
        <v>1.0538000000000001</v>
      </c>
      <c r="BY21" vm="3566">
        <f ca="1"/>
        <v>44897</v>
      </c>
      <c r="BZ21" vm="2532">
        <f ca="1"/>
        <v>0.9486</v>
      </c>
      <c r="CA21" vm="3566">
        <f ca="1"/>
        <v>44897</v>
      </c>
      <c r="CB21" vm="2533">
        <f ca="1"/>
        <v>0.81330000000000002</v>
      </c>
      <c r="CC21" vm="3566">
        <f ca="1"/>
        <v>44897</v>
      </c>
      <c r="CD21" vm="2534">
        <f ca="1"/>
        <v>7.0190000000000001</v>
      </c>
      <c r="CE21" vm="2497">
        <f ca="1"/>
        <v>44893</v>
      </c>
      <c r="CF21" vm="3610">
        <f ca="1"/>
        <v>16195</v>
      </c>
      <c r="CG21" vm="3566">
        <f ca="1"/>
        <v>44897</v>
      </c>
      <c r="CH21" vm="2329">
        <f ca="1"/>
        <v>61.5</v>
      </c>
      <c r="CI21" vm="3566">
        <f ca="1"/>
        <v>44897</v>
      </c>
      <c r="CJ21" vm="2537">
        <f ca="1"/>
        <v>134.30000000000001</v>
      </c>
      <c r="CK21" vm="3566">
        <f ca="1"/>
        <v>44897</v>
      </c>
      <c r="CL21" vm="2538">
        <f ca="1"/>
        <v>151.11500000000001</v>
      </c>
      <c r="CM21" vm="3566">
        <f ca="1"/>
        <v>44897</v>
      </c>
      <c r="CN21" vm="2539">
        <f ca="1"/>
        <v>125.205</v>
      </c>
      <c r="CO21" vm="3566">
        <f ca="1"/>
        <v>44897</v>
      </c>
      <c r="CP21" vm="2540">
        <f ca="1"/>
        <v>147.09</v>
      </c>
      <c r="CQ21" vm="3566">
        <f ca="1"/>
        <v>44897</v>
      </c>
      <c r="CR21" vm="2541">
        <f ca="1"/>
        <v>134.28</v>
      </c>
      <c r="CS21" vm="3566">
        <f ca="1"/>
        <v>44897</v>
      </c>
      <c r="CT21" vm="2542">
        <f ca="1"/>
        <v>86.024000000000001</v>
      </c>
      <c r="CU21" vm="3566">
        <f ca="1"/>
        <v>44897</v>
      </c>
      <c r="CV21" vm="2543">
        <f ca="1"/>
        <v>4.8611000000000004</v>
      </c>
      <c r="CW21" vm="1186">
        <f ca="1"/>
        <v>44571</v>
      </c>
      <c r="CX21" vm="1187">
        <f ca="1"/>
        <v>17219.060000000001</v>
      </c>
      <c r="CY21" vm="1081">
        <f ca="1"/>
        <v>44697</v>
      </c>
      <c r="CZ21" vm="1188">
        <f ca="1"/>
        <v>29.43</v>
      </c>
    </row>
    <row r="22" spans="1:104" x14ac:dyDescent="0.25">
      <c r="A22" vm="3611">
        <f ca="1"/>
        <v>44901</v>
      </c>
      <c r="B22" vm="3612">
        <f ca="1"/>
        <v>83.626499999999993</v>
      </c>
      <c r="C22" vm="3611">
        <f ca="1"/>
        <v>44901</v>
      </c>
      <c r="D22" vm="3613">
        <f ca="1"/>
        <v>139.54</v>
      </c>
      <c r="E22" vm="3611">
        <f ca="1"/>
        <v>44901</v>
      </c>
      <c r="F22" vm="3614">
        <f ca="1"/>
        <v>137.38999999999999</v>
      </c>
      <c r="G22" vm="3611">
        <f ca="1"/>
        <v>44901</v>
      </c>
      <c r="H22" vm="3615">
        <f ca="1"/>
        <v>71.069999999999993</v>
      </c>
      <c r="I22" vm="3611">
        <f ca="1"/>
        <v>44901</v>
      </c>
      <c r="J22" vm="3616">
        <f ca="1"/>
        <v>38.020000000000003</v>
      </c>
      <c r="K22" vm="3611">
        <f ca="1"/>
        <v>44901</v>
      </c>
      <c r="L22" vm="3617">
        <f ca="1"/>
        <v>75.75</v>
      </c>
      <c r="M22" vm="3611">
        <f ca="1"/>
        <v>44901</v>
      </c>
      <c r="N22" vm="3618">
        <f ca="1"/>
        <v>130.26</v>
      </c>
      <c r="O22" vm="3611">
        <f ca="1"/>
        <v>44901</v>
      </c>
      <c r="P22" vm="3619">
        <f ca="1"/>
        <v>99.43</v>
      </c>
      <c r="Q22" vm="3611">
        <f ca="1"/>
        <v>44901</v>
      </c>
      <c r="R22" vm="3620">
        <f ca="1"/>
        <v>34.729999999999997</v>
      </c>
      <c r="S22" vm="3611">
        <f ca="1"/>
        <v>44901</v>
      </c>
      <c r="T22" vm="3621">
        <f ca="1"/>
        <v>85.32</v>
      </c>
      <c r="U22" vm="3611">
        <f ca="1"/>
        <v>44901</v>
      </c>
      <c r="V22" vm="3622">
        <f ca="1"/>
        <v>49.65</v>
      </c>
      <c r="W22" vm="3611">
        <f ca="1"/>
        <v>44901</v>
      </c>
      <c r="X22" vm="3623">
        <f ca="1"/>
        <v>81.37</v>
      </c>
      <c r="Y22" vm="2546">
        <f ca="1"/>
        <v>44900</v>
      </c>
      <c r="Z22" vm="3624">
        <f ca="1"/>
        <v>51.07</v>
      </c>
      <c r="AA22" vm="2546">
        <f ca="1"/>
        <v>44900</v>
      </c>
      <c r="AB22" vm="3625">
        <f ca="1"/>
        <v>13.638</v>
      </c>
      <c r="AC22" vm="2546">
        <f ca="1"/>
        <v>44900</v>
      </c>
      <c r="AD22" vm="3626">
        <f ca="1"/>
        <v>65.58</v>
      </c>
      <c r="AE22" vm="2546">
        <f ca="1"/>
        <v>44900</v>
      </c>
      <c r="AF22" vm="3627">
        <f ca="1"/>
        <v>118.48</v>
      </c>
      <c r="AG22" vm="2546">
        <f ca="1"/>
        <v>44900</v>
      </c>
      <c r="AH22" vm="3628">
        <f ca="1"/>
        <v>54.52</v>
      </c>
      <c r="AI22" vm="2546">
        <f ca="1"/>
        <v>44900</v>
      </c>
      <c r="AJ22" vm="509">
        <f ca="1"/>
        <v>59.5</v>
      </c>
      <c r="AK22" vm="2546">
        <f ca="1"/>
        <v>44900</v>
      </c>
      <c r="AL22" vm="3629">
        <f ca="1"/>
        <v>76.92</v>
      </c>
      <c r="AM22" vm="2546">
        <f ca="1"/>
        <v>44900</v>
      </c>
      <c r="AN22" vm="3630">
        <f ca="1"/>
        <v>101.76</v>
      </c>
      <c r="AO22" vm="2546">
        <f ca="1"/>
        <v>44900</v>
      </c>
      <c r="AP22" vm="3631">
        <f ca="1"/>
        <v>66.88</v>
      </c>
      <c r="AQ22" vm="2546">
        <f ca="1"/>
        <v>44900</v>
      </c>
      <c r="AR22" vm="3632">
        <f ca="1"/>
        <v>32.14</v>
      </c>
      <c r="AS22" vm="2546">
        <f ca="1"/>
        <v>44900</v>
      </c>
      <c r="AT22" vm="2821">
        <f ca="1"/>
        <v>29.32</v>
      </c>
      <c r="AU22" vm="2546">
        <f ca="1"/>
        <v>44900</v>
      </c>
      <c r="AV22" vm="3633">
        <f ca="1"/>
        <v>36.215000000000003</v>
      </c>
      <c r="AW22" vm="2546">
        <f ca="1"/>
        <v>44900</v>
      </c>
      <c r="AX22" vm="3634">
        <f ca="1"/>
        <v>97.22</v>
      </c>
      <c r="AY22" vm="2546">
        <f ca="1"/>
        <v>44900</v>
      </c>
      <c r="AZ22" vm="3635">
        <f ca="1"/>
        <v>13.114000000000001</v>
      </c>
      <c r="BA22" vm="2546">
        <f ca="1"/>
        <v>44900</v>
      </c>
      <c r="BB22" vm="3636">
        <f ca="1"/>
        <v>29.74</v>
      </c>
      <c r="BC22" vm="2546">
        <f ca="1"/>
        <v>44900</v>
      </c>
      <c r="BD22" vm="3637">
        <f ca="1"/>
        <v>60.77</v>
      </c>
      <c r="BE22" vm="2546">
        <f ca="1"/>
        <v>44900</v>
      </c>
      <c r="BF22" vm="3638">
        <f ca="1"/>
        <v>18.89</v>
      </c>
      <c r="BG22" vm="2546">
        <f ca="1"/>
        <v>44900</v>
      </c>
      <c r="BH22" vm="3639">
        <f ca="1"/>
        <v>19.332000000000001</v>
      </c>
      <c r="BI22" vm="2546">
        <f ca="1"/>
        <v>44900</v>
      </c>
      <c r="BJ22" vm="3640">
        <f ca="1"/>
        <v>37.225000000000001</v>
      </c>
      <c r="BK22" vm="3611">
        <f ca="1"/>
        <v>44901</v>
      </c>
      <c r="BL22" vm="3641">
        <f ca="1"/>
        <v>33.619999999999997</v>
      </c>
      <c r="BM22" vm="3611">
        <f ca="1"/>
        <v>44901</v>
      </c>
      <c r="BN22" vm="3606">
        <f ca="1"/>
        <v>20.440000000000001</v>
      </c>
      <c r="BO22" vm="3611">
        <f ca="1"/>
        <v>44901</v>
      </c>
      <c r="BP22" vm="3642">
        <f ca="1"/>
        <v>26.22</v>
      </c>
      <c r="BQ22" vm="3611">
        <f ca="1"/>
        <v>44901</v>
      </c>
      <c r="BR22" vm="2677">
        <f ca="1"/>
        <v>23.06</v>
      </c>
      <c r="BS22" vm="3611">
        <f ca="1"/>
        <v>44901</v>
      </c>
      <c r="BT22" vm="3643">
        <f ca="1"/>
        <v>91.57</v>
      </c>
      <c r="BU22" vm="2546">
        <f ca="1"/>
        <v>44900</v>
      </c>
      <c r="BV22" vm="1912">
        <f ca="1"/>
        <v>4709.5</v>
      </c>
      <c r="BW22" vm="2546">
        <f ca="1"/>
        <v>44900</v>
      </c>
      <c r="BX22" vm="3644">
        <f ca="1"/>
        <v>1.0490999999999999</v>
      </c>
      <c r="BY22" vm="2546">
        <f ca="1"/>
        <v>44900</v>
      </c>
      <c r="BZ22" vm="3645">
        <f ca="1"/>
        <v>0.95299999999999996</v>
      </c>
      <c r="CA22" vm="2546">
        <f ca="1"/>
        <v>44900</v>
      </c>
      <c r="CB22" vm="3646">
        <f ca="1"/>
        <v>0.82020000000000004</v>
      </c>
      <c r="CC22" vm="2546">
        <f ca="1"/>
        <v>44900</v>
      </c>
      <c r="CD22" vm="3647">
        <f ca="1"/>
        <v>6.9610000000000003</v>
      </c>
      <c r="CE22" vm="3435">
        <f ca="1"/>
        <v>44894</v>
      </c>
      <c r="CF22" vm="3648">
        <f ca="1"/>
        <v>16460.13</v>
      </c>
      <c r="CG22" vm="2546">
        <f ca="1"/>
        <v>44900</v>
      </c>
      <c r="CH22" vm="3649">
        <f ca="1"/>
        <v>61.575000000000003</v>
      </c>
      <c r="CI22" vm="2546">
        <f ca="1"/>
        <v>44900</v>
      </c>
      <c r="CJ22" vm="3650">
        <f ca="1"/>
        <v>136.74</v>
      </c>
      <c r="CK22" vm="2546">
        <f ca="1"/>
        <v>44900</v>
      </c>
      <c r="CL22" vm="3651">
        <f ca="1"/>
        <v>150.5</v>
      </c>
      <c r="CM22" vm="2546">
        <f ca="1"/>
        <v>44900</v>
      </c>
      <c r="CN22" vm="3652">
        <f ca="1"/>
        <v>124.91500000000001</v>
      </c>
      <c r="CO22" vm="2546">
        <f ca="1"/>
        <v>44900</v>
      </c>
      <c r="CP22" vm="3653">
        <f ca="1"/>
        <v>146.69499999999999</v>
      </c>
      <c r="CQ22" vm="2546">
        <f ca="1"/>
        <v>44900</v>
      </c>
      <c r="CR22" vm="3654">
        <f ca="1"/>
        <v>134.29</v>
      </c>
      <c r="CS22" vm="2546">
        <f ca="1"/>
        <v>44900</v>
      </c>
      <c r="CT22" vm="3655">
        <f ca="1"/>
        <v>85.855999999999995</v>
      </c>
      <c r="CU22" vm="2546">
        <f ca="1"/>
        <v>44900</v>
      </c>
      <c r="CV22" vm="3656">
        <f ca="1"/>
        <v>4.9227999999999996</v>
      </c>
      <c r="CW22" vm="1241">
        <f ca="1"/>
        <v>44579</v>
      </c>
      <c r="CX22" vm="1242">
        <f ca="1"/>
        <v>16397.34</v>
      </c>
      <c r="CY22" vm="1135">
        <f ca="1"/>
        <v>44704</v>
      </c>
      <c r="CZ22" vm="1243">
        <f ca="1"/>
        <v>25.72</v>
      </c>
    </row>
    <row r="23" spans="1:104" x14ac:dyDescent="0.25">
      <c r="A23" vm="3657">
        <f ca="1"/>
        <v>44902</v>
      </c>
      <c r="B23" vm="3658">
        <f ca="1"/>
        <v>82.76</v>
      </c>
      <c r="C23" vm="3657">
        <f ca="1"/>
        <v>44902</v>
      </c>
      <c r="D23" vm="3659">
        <f ca="1"/>
        <v>138.69999999999999</v>
      </c>
      <c r="E23" vm="3657">
        <f ca="1"/>
        <v>44902</v>
      </c>
      <c r="F23" vm="3660">
        <f ca="1"/>
        <v>138.52000000000001</v>
      </c>
      <c r="G23" vm="3657">
        <f ca="1"/>
        <v>44902</v>
      </c>
      <c r="H23" vm="3661">
        <f ca="1"/>
        <v>70.739999999999995</v>
      </c>
      <c r="I23" vm="3657">
        <f ca="1"/>
        <v>44902</v>
      </c>
      <c r="J23" vm="3662">
        <f ca="1"/>
        <v>38.1</v>
      </c>
      <c r="K23" vm="3657">
        <f ca="1"/>
        <v>44902</v>
      </c>
      <c r="L23" vm="3663">
        <f ca="1"/>
        <v>76.069999999999993</v>
      </c>
      <c r="M23" vm="3657">
        <f ca="1"/>
        <v>44902</v>
      </c>
      <c r="N23" vm="3664">
        <f ca="1"/>
        <v>129.6</v>
      </c>
      <c r="O23" vm="3657">
        <f ca="1"/>
        <v>44902</v>
      </c>
      <c r="P23" vm="3665">
        <f ca="1"/>
        <v>99.3</v>
      </c>
      <c r="Q23" vm="3657">
        <f ca="1"/>
        <v>44902</v>
      </c>
      <c r="R23" vm="2727">
        <f ca="1"/>
        <v>34.590000000000003</v>
      </c>
      <c r="S23" vm="3657">
        <f ca="1"/>
        <v>44902</v>
      </c>
      <c r="T23" vm="3666">
        <f ca="1"/>
        <v>85.12</v>
      </c>
      <c r="U23" vm="3657">
        <f ca="1"/>
        <v>44902</v>
      </c>
      <c r="V23" vm="3429">
        <f ca="1"/>
        <v>49.4</v>
      </c>
      <c r="W23" vm="3657">
        <f ca="1"/>
        <v>44902</v>
      </c>
      <c r="X23" vm="3667">
        <f ca="1"/>
        <v>81.19</v>
      </c>
      <c r="Y23" vm="3611">
        <f ca="1"/>
        <v>44901</v>
      </c>
      <c r="Z23" vm="3668">
        <f ca="1"/>
        <v>50.85</v>
      </c>
      <c r="AA23" vm="3611">
        <f ca="1"/>
        <v>44901</v>
      </c>
      <c r="AB23" vm="3669">
        <f ca="1"/>
        <v>13.593999999999999</v>
      </c>
      <c r="AC23" vm="3611">
        <f ca="1"/>
        <v>44901</v>
      </c>
      <c r="AD23" vm="3670">
        <f ca="1"/>
        <v>64.61</v>
      </c>
      <c r="AE23" vm="3611">
        <f ca="1"/>
        <v>44901</v>
      </c>
      <c r="AF23" vm="3671">
        <f ca="1"/>
        <v>118.24</v>
      </c>
      <c r="AG23" vm="3611">
        <f ca="1"/>
        <v>44901</v>
      </c>
      <c r="AH23" vm="3672">
        <f ca="1"/>
        <v>54.33</v>
      </c>
      <c r="AI23" vm="3611">
        <f ca="1"/>
        <v>44901</v>
      </c>
      <c r="AJ23" vm="3673">
        <f ca="1"/>
        <v>58.73</v>
      </c>
      <c r="AK23" vm="3611">
        <f ca="1"/>
        <v>44901</v>
      </c>
      <c r="AL23" vm="3674">
        <f ca="1"/>
        <v>76.7</v>
      </c>
      <c r="AM23" vm="3611">
        <f ca="1"/>
        <v>44901</v>
      </c>
      <c r="AN23" vm="3675">
        <f ca="1"/>
        <v>100.82</v>
      </c>
      <c r="AO23" vm="3611">
        <f ca="1"/>
        <v>44901</v>
      </c>
      <c r="AP23" vm="3676">
        <f ca="1"/>
        <v>66.62</v>
      </c>
      <c r="AQ23" vm="3611">
        <f ca="1"/>
        <v>44901</v>
      </c>
      <c r="AR23" vm="3677">
        <f ca="1"/>
        <v>32.195</v>
      </c>
      <c r="AS23" vm="3611">
        <f ca="1"/>
        <v>44901</v>
      </c>
      <c r="AT23" vm="3678">
        <f ca="1"/>
        <v>29.344999999999999</v>
      </c>
      <c r="AU23" vm="3611">
        <f ca="1"/>
        <v>44901</v>
      </c>
      <c r="AV23" vm="3679">
        <f ca="1"/>
        <v>35.784999999999997</v>
      </c>
      <c r="AW23" vm="3611">
        <f ca="1"/>
        <v>44901</v>
      </c>
      <c r="AX23" vm="3680">
        <f ca="1"/>
        <v>97.15</v>
      </c>
      <c r="AY23" vm="3611">
        <f ca="1"/>
        <v>44901</v>
      </c>
      <c r="AZ23" vm="3681">
        <f ca="1"/>
        <v>13.084</v>
      </c>
      <c r="BA23" vm="3611">
        <f ca="1"/>
        <v>44901</v>
      </c>
      <c r="BB23" vm="3682">
        <f ca="1"/>
        <v>29.434999999999999</v>
      </c>
      <c r="BC23" vm="3611">
        <f ca="1"/>
        <v>44901</v>
      </c>
      <c r="BD23" vm="2914">
        <f ca="1"/>
        <v>60.43</v>
      </c>
      <c r="BE23" vm="3611">
        <f ca="1"/>
        <v>44901</v>
      </c>
      <c r="BF23" vm="3683">
        <f ca="1"/>
        <v>18.704000000000001</v>
      </c>
      <c r="BG23" vm="3611">
        <f ca="1"/>
        <v>44901</v>
      </c>
      <c r="BH23" vm="3684">
        <f ca="1"/>
        <v>19.257999999999999</v>
      </c>
      <c r="BI23" vm="3611">
        <f ca="1"/>
        <v>44901</v>
      </c>
      <c r="BJ23" vm="3685">
        <f ca="1"/>
        <v>37.305</v>
      </c>
      <c r="BK23" vm="3657">
        <f ca="1"/>
        <v>44902</v>
      </c>
      <c r="BL23" vm="2350">
        <f ca="1"/>
        <v>33.909999999999997</v>
      </c>
      <c r="BM23" vm="3657">
        <f ca="1"/>
        <v>44902</v>
      </c>
      <c r="BN23" vm="3686">
        <f ca="1"/>
        <v>20.92</v>
      </c>
      <c r="BO23" vm="3657">
        <f ca="1"/>
        <v>44902</v>
      </c>
      <c r="BP23" vm="1928">
        <f ca="1"/>
        <v>25.56</v>
      </c>
      <c r="BQ23" vm="3657">
        <f ca="1"/>
        <v>44902</v>
      </c>
      <c r="BR23" vm="3687">
        <f ca="1"/>
        <v>23.26</v>
      </c>
      <c r="BS23" vm="3657">
        <f ca="1"/>
        <v>44902</v>
      </c>
      <c r="BT23" vm="3186">
        <f ca="1"/>
        <v>92.62</v>
      </c>
      <c r="BU23" vm="3611">
        <f ca="1"/>
        <v>44901</v>
      </c>
      <c r="BV23" vm="3688">
        <f ca="1"/>
        <v>4657</v>
      </c>
      <c r="BW23" vm="3611">
        <f ca="1"/>
        <v>44901</v>
      </c>
      <c r="BX23" vm="3689">
        <f ca="1"/>
        <v>1.0468999999999999</v>
      </c>
      <c r="BY23" vm="3611">
        <f ca="1"/>
        <v>44901</v>
      </c>
      <c r="BZ23" vm="3690">
        <f ca="1"/>
        <v>0.95499999999999996</v>
      </c>
      <c r="CA23" vm="3611">
        <f ca="1"/>
        <v>44901</v>
      </c>
      <c r="CB23" vm="3691">
        <f ca="1"/>
        <v>0.82369999999999999</v>
      </c>
      <c r="CC23" vm="3611">
        <f ca="1"/>
        <v>44901</v>
      </c>
      <c r="CD23" vm="3692">
        <f ca="1"/>
        <v>6.9935</v>
      </c>
      <c r="CE23" vm="3480">
        <f ca="1"/>
        <v>44895</v>
      </c>
      <c r="CF23" vm="3693">
        <f ca="1"/>
        <v>17095.05</v>
      </c>
      <c r="CG23" vm="3611">
        <f ca="1"/>
        <v>44901</v>
      </c>
      <c r="CH23" vm="1500">
        <f ca="1"/>
        <v>62.4</v>
      </c>
      <c r="CI23" vm="3611">
        <f ca="1"/>
        <v>44901</v>
      </c>
      <c r="CJ23" vm="3694">
        <f ca="1"/>
        <v>137.05000000000001</v>
      </c>
      <c r="CK23" vm="3611">
        <f ca="1"/>
        <v>44901</v>
      </c>
      <c r="CL23" vm="3695">
        <f ca="1"/>
        <v>151.37</v>
      </c>
      <c r="CM23" vm="3611">
        <f ca="1"/>
        <v>44901</v>
      </c>
      <c r="CN23" vm="3696">
        <f ca="1"/>
        <v>125.69</v>
      </c>
      <c r="CO23" vm="3611">
        <f ca="1"/>
        <v>44901</v>
      </c>
      <c r="CP23" vm="2988">
        <f ca="1"/>
        <v>147.495</v>
      </c>
      <c r="CQ23" vm="3611">
        <f ca="1"/>
        <v>44901</v>
      </c>
      <c r="CR23" vm="3697">
        <f ca="1"/>
        <v>134.78</v>
      </c>
      <c r="CS23" vm="3611">
        <f ca="1"/>
        <v>44901</v>
      </c>
      <c r="CT23" vm="3698">
        <f ca="1"/>
        <v>85.8</v>
      </c>
      <c r="CU23" vm="3611">
        <f ca="1"/>
        <v>44901</v>
      </c>
      <c r="CV23" vm="3699">
        <f ca="1"/>
        <v>4.9177</v>
      </c>
      <c r="CW23" vm="1295">
        <f ca="1"/>
        <v>44585</v>
      </c>
      <c r="CX23" vm="1296">
        <f ca="1"/>
        <v>16397.86</v>
      </c>
      <c r="CY23" vm="1201">
        <f ca="1"/>
        <v>44711</v>
      </c>
      <c r="CZ23" vm="1297">
        <f ca="1"/>
        <v>24.79</v>
      </c>
    </row>
    <row r="24" spans="1:104" x14ac:dyDescent="0.25">
      <c r="A24" vm="3700">
        <f ca="1"/>
        <v>44903</v>
      </c>
      <c r="B24" vm="3701">
        <f ca="1"/>
        <v>84.89</v>
      </c>
      <c r="C24" vm="3700">
        <f ca="1"/>
        <v>44903</v>
      </c>
      <c r="D24" vm="3702">
        <f ca="1"/>
        <v>140.04</v>
      </c>
      <c r="E24" vm="3700">
        <f ca="1"/>
        <v>44903</v>
      </c>
      <c r="F24" vm="3703">
        <f ca="1"/>
        <v>139.77000000000001</v>
      </c>
      <c r="G24" vm="3700">
        <f ca="1"/>
        <v>44903</v>
      </c>
      <c r="H24" vm="3704">
        <f ca="1"/>
        <v>71.2</v>
      </c>
      <c r="I24" vm="3700">
        <f ca="1"/>
        <v>44903</v>
      </c>
      <c r="J24" vm="3705">
        <f ca="1"/>
        <v>38.380000000000003</v>
      </c>
      <c r="K24" vm="3700">
        <f ca="1"/>
        <v>44903</v>
      </c>
      <c r="L24" vm="3706">
        <f ca="1"/>
        <v>76.48</v>
      </c>
      <c r="M24" vm="3700">
        <f ca="1"/>
        <v>44903</v>
      </c>
      <c r="N24" vm="3707">
        <f ca="1"/>
        <v>131.72</v>
      </c>
      <c r="O24" vm="3700">
        <f ca="1"/>
        <v>44903</v>
      </c>
      <c r="P24" vm="3708">
        <f ca="1"/>
        <v>99.89</v>
      </c>
      <c r="Q24" vm="3700">
        <f ca="1"/>
        <v>44903</v>
      </c>
      <c r="R24" vm="3709">
        <f ca="1"/>
        <v>34.619999999999997</v>
      </c>
      <c r="S24" vm="3700">
        <f ca="1"/>
        <v>44903</v>
      </c>
      <c r="T24" vm="2191">
        <f ca="1"/>
        <v>84.74</v>
      </c>
      <c r="U24" vm="3700">
        <f ca="1"/>
        <v>44903</v>
      </c>
      <c r="V24" vm="3710">
        <f ca="1"/>
        <v>49.3</v>
      </c>
      <c r="W24" vm="3700">
        <f ca="1"/>
        <v>44903</v>
      </c>
      <c r="X24" vm="3711">
        <f ca="1"/>
        <v>81.790000000000006</v>
      </c>
      <c r="Y24" vm="3657">
        <f ca="1"/>
        <v>44902</v>
      </c>
      <c r="Z24" vm="3712">
        <f ca="1"/>
        <v>50.48</v>
      </c>
      <c r="AA24" vm="3657">
        <f ca="1"/>
        <v>44902</v>
      </c>
      <c r="AB24" vm="3713">
        <f ca="1"/>
        <v>13.502000000000001</v>
      </c>
      <c r="AC24" vm="3657">
        <f ca="1"/>
        <v>44902</v>
      </c>
      <c r="AD24" vm="455">
        <f ca="1"/>
        <v>63.38</v>
      </c>
      <c r="AE24" vm="3657">
        <f ca="1"/>
        <v>44902</v>
      </c>
      <c r="AF24" vm="3714">
        <f ca="1"/>
        <v>117.04</v>
      </c>
      <c r="AG24" vm="3657">
        <f ca="1"/>
        <v>44902</v>
      </c>
      <c r="AH24" vm="3715">
        <f ca="1"/>
        <v>53.96</v>
      </c>
      <c r="AI24" vm="3657">
        <f ca="1"/>
        <v>44902</v>
      </c>
      <c r="AJ24" vm="3716">
        <f ca="1"/>
        <v>58.14</v>
      </c>
      <c r="AK24" vm="3657">
        <f ca="1"/>
        <v>44902</v>
      </c>
      <c r="AL24" vm="3717">
        <f ca="1"/>
        <v>76.12</v>
      </c>
      <c r="AM24" vm="3657">
        <f ca="1"/>
        <v>44902</v>
      </c>
      <c r="AN24" vm="3718">
        <f ca="1"/>
        <v>101.54</v>
      </c>
      <c r="AO24" vm="3657">
        <f ca="1"/>
        <v>44902</v>
      </c>
      <c r="AP24" vm="3719">
        <f ca="1"/>
        <v>65.92</v>
      </c>
      <c r="AQ24" vm="3657">
        <f ca="1"/>
        <v>44902</v>
      </c>
      <c r="AR24" vm="3720">
        <f ca="1"/>
        <v>32.119999999999997</v>
      </c>
      <c r="AS24" vm="3657">
        <f ca="1"/>
        <v>44902</v>
      </c>
      <c r="AT24" vm="3548">
        <f ca="1"/>
        <v>29.19</v>
      </c>
      <c r="AU24" vm="3657">
        <f ca="1"/>
        <v>44902</v>
      </c>
      <c r="AV24" vm="122">
        <f ca="1"/>
        <v>35.335000000000001</v>
      </c>
      <c r="AW24" vm="3657">
        <f ca="1"/>
        <v>44902</v>
      </c>
      <c r="AX24" vm="3721">
        <f ca="1"/>
        <v>96.72</v>
      </c>
      <c r="AY24" vm="3657">
        <f ca="1"/>
        <v>44902</v>
      </c>
      <c r="AZ24" vm="2419">
        <f ca="1"/>
        <v>12.917999999999999</v>
      </c>
      <c r="BA24" vm="3657">
        <f ca="1"/>
        <v>44902</v>
      </c>
      <c r="BB24" vm="3722">
        <f ca="1"/>
        <v>29.475000000000001</v>
      </c>
      <c r="BC24" vm="3657">
        <f ca="1"/>
        <v>44902</v>
      </c>
      <c r="BD24" vm="3723">
        <f ca="1"/>
        <v>59.32</v>
      </c>
      <c r="BE24" vm="3657">
        <f ca="1"/>
        <v>44902</v>
      </c>
      <c r="BF24" vm="3724">
        <f ca="1"/>
        <v>18.571999999999999</v>
      </c>
      <c r="BG24" vm="3657">
        <f ca="1"/>
        <v>44902</v>
      </c>
      <c r="BH24" vm="3725">
        <f ca="1"/>
        <v>19.193999999999999</v>
      </c>
      <c r="BI24" vm="3657">
        <f ca="1"/>
        <v>44902</v>
      </c>
      <c r="BJ24" vm="3726">
        <f ca="1"/>
        <v>37.15</v>
      </c>
      <c r="BK24" vm="3700">
        <f ca="1"/>
        <v>44903</v>
      </c>
      <c r="BL24" vm="3727">
        <f ca="1"/>
        <v>33.94</v>
      </c>
      <c r="BM24" vm="3700">
        <f ca="1"/>
        <v>44903</v>
      </c>
      <c r="BN24" vm="3728">
        <f ca="1"/>
        <v>21.21</v>
      </c>
      <c r="BO24" vm="3700">
        <f ca="1"/>
        <v>44903</v>
      </c>
      <c r="BP24" vm="3729">
        <f ca="1"/>
        <v>25.09</v>
      </c>
      <c r="BQ24" vm="3700">
        <f ca="1"/>
        <v>44903</v>
      </c>
      <c r="BR24" vm="3730">
        <f ca="1"/>
        <v>23.43</v>
      </c>
      <c r="BS24" vm="3700">
        <f ca="1"/>
        <v>44903</v>
      </c>
      <c r="BT24" vm="3731">
        <f ca="1"/>
        <v>91.29</v>
      </c>
      <c r="BU24" vm="3657">
        <f ca="1"/>
        <v>44902</v>
      </c>
      <c r="BV24" vm="3732">
        <f ca="1"/>
        <v>4677</v>
      </c>
      <c r="BW24" vm="3657">
        <f ca="1"/>
        <v>44902</v>
      </c>
      <c r="BX24" vm="3733">
        <f ca="1"/>
        <v>1.0505</v>
      </c>
      <c r="BY24" vm="3657">
        <f ca="1"/>
        <v>44902</v>
      </c>
      <c r="BZ24" vm="3734">
        <f ca="1"/>
        <v>0.95169999999999999</v>
      </c>
      <c r="CA24" vm="3657">
        <f ca="1"/>
        <v>44902</v>
      </c>
      <c r="CB24" vm="3735">
        <f ca="1"/>
        <v>0.81950000000000001</v>
      </c>
      <c r="CC24" vm="3657">
        <f ca="1"/>
        <v>44902</v>
      </c>
      <c r="CD24" vm="3736">
        <f ca="1"/>
        <v>6.9702000000000002</v>
      </c>
      <c r="CE24" vm="3523">
        <f ca="1"/>
        <v>44896</v>
      </c>
      <c r="CF24" vm="3737">
        <f ca="1"/>
        <v>16928</v>
      </c>
      <c r="CG24" vm="3657">
        <f ca="1"/>
        <v>44902</v>
      </c>
      <c r="CH24" vm="2381">
        <f ca="1"/>
        <v>61</v>
      </c>
      <c r="CI24" vm="3657">
        <f ca="1"/>
        <v>44902</v>
      </c>
      <c r="CJ24" vm="3738">
        <f ca="1"/>
        <v>136.6</v>
      </c>
      <c r="CK24" vm="3657">
        <f ca="1"/>
        <v>44902</v>
      </c>
      <c r="CL24" vm="3739">
        <f ca="1"/>
        <v>151.715</v>
      </c>
      <c r="CM24" vm="3657">
        <f ca="1"/>
        <v>44902</v>
      </c>
      <c r="CN24" vm="3740">
        <f ca="1"/>
        <v>125.795</v>
      </c>
      <c r="CO24" vm="3657">
        <f ca="1"/>
        <v>44902</v>
      </c>
      <c r="CP24" vm="3741">
        <f ca="1"/>
        <v>147.94999999999999</v>
      </c>
      <c r="CQ24" vm="3657">
        <f ca="1"/>
        <v>44902</v>
      </c>
      <c r="CR24" vm="3742">
        <f ca="1"/>
        <v>134.94</v>
      </c>
      <c r="CS24" vm="3657">
        <f ca="1"/>
        <v>44902</v>
      </c>
      <c r="CT24" vm="3743">
        <f ca="1"/>
        <v>85.475999999999999</v>
      </c>
      <c r="CU24" vm="3657">
        <f ca="1"/>
        <v>44902</v>
      </c>
      <c r="CV24" vm="3656">
        <f ca="1"/>
        <v>4.9227999999999996</v>
      </c>
      <c r="CW24" vm="369">
        <f ca="1"/>
        <v>44592</v>
      </c>
      <c r="CX24" vm="1350">
        <f ca="1"/>
        <v>16701.580000000002</v>
      </c>
      <c r="CY24" vm="1244">
        <f ca="1"/>
        <v>44718</v>
      </c>
      <c r="CZ24" vm="481">
        <f ca="1"/>
        <v>27.75</v>
      </c>
    </row>
    <row r="25" spans="1:104" x14ac:dyDescent="0.25">
      <c r="A25" vm="3744">
        <f ca="1"/>
        <v>44904</v>
      </c>
      <c r="B25" vm="2547">
        <f ca="1"/>
        <v>83.8489</v>
      </c>
      <c r="C25" vm="3744">
        <f ca="1"/>
        <v>44904</v>
      </c>
      <c r="D25" vm="2556">
        <f ca="1"/>
        <v>139.43</v>
      </c>
      <c r="E25" vm="3744">
        <f ca="1"/>
        <v>44904</v>
      </c>
      <c r="F25" vm="2548">
        <f ca="1"/>
        <v>137.97999999999999</v>
      </c>
      <c r="G25" vm="3744">
        <f ca="1"/>
        <v>44904</v>
      </c>
      <c r="H25" vm="2549">
        <f ca="1"/>
        <v>70.83</v>
      </c>
      <c r="I25" vm="3744">
        <f ca="1"/>
        <v>44904</v>
      </c>
      <c r="J25" vm="2557">
        <f ca="1"/>
        <v>38.299999999999997</v>
      </c>
      <c r="K25" vm="3744">
        <f ca="1"/>
        <v>44904</v>
      </c>
      <c r="L25" vm="2550">
        <f ca="1"/>
        <v>75.89</v>
      </c>
      <c r="M25" vm="3744">
        <f ca="1"/>
        <v>44904</v>
      </c>
      <c r="N25" vm="2551">
        <f ca="1"/>
        <v>130.91</v>
      </c>
      <c r="O25" vm="3744">
        <f ca="1"/>
        <v>44904</v>
      </c>
      <c r="P25" vm="2552">
        <f ca="1"/>
        <v>99.07</v>
      </c>
      <c r="Q25" vm="3744">
        <f ca="1"/>
        <v>44904</v>
      </c>
      <c r="R25" vm="2147">
        <f ca="1"/>
        <v>34.53</v>
      </c>
      <c r="S25" vm="3744">
        <f ca="1"/>
        <v>44904</v>
      </c>
      <c r="T25" vm="2553">
        <f ca="1"/>
        <v>82.68</v>
      </c>
      <c r="U25" vm="3744">
        <f ca="1"/>
        <v>44904</v>
      </c>
      <c r="V25" vm="2554">
        <f ca="1"/>
        <v>49.44</v>
      </c>
      <c r="W25" vm="3744">
        <f ca="1"/>
        <v>44904</v>
      </c>
      <c r="X25" vm="2555">
        <f ca="1"/>
        <v>80.98</v>
      </c>
      <c r="Y25" vm="3700">
        <f ca="1"/>
        <v>44903</v>
      </c>
      <c r="Z25" vm="3745">
        <f ca="1"/>
        <v>50.01</v>
      </c>
      <c r="AA25" vm="3700">
        <f ca="1"/>
        <v>44903</v>
      </c>
      <c r="AB25" vm="3746">
        <f ca="1"/>
        <v>13.44</v>
      </c>
      <c r="AC25" vm="3700">
        <f ca="1"/>
        <v>44903</v>
      </c>
      <c r="AD25" vm="502">
        <f ca="1"/>
        <v>63.99</v>
      </c>
      <c r="AE25" vm="3700">
        <f ca="1"/>
        <v>44903</v>
      </c>
      <c r="AF25" vm="3747">
        <f ca="1"/>
        <v>116.48</v>
      </c>
      <c r="AG25" vm="3700">
        <f ca="1"/>
        <v>44903</v>
      </c>
      <c r="AH25" vm="2410">
        <f ca="1"/>
        <v>53.72</v>
      </c>
      <c r="AI25" vm="3700">
        <f ca="1"/>
        <v>44903</v>
      </c>
      <c r="AJ25" vm="3748">
        <f ca="1"/>
        <v>57.61</v>
      </c>
      <c r="AK25" vm="3700">
        <f ca="1"/>
        <v>44903</v>
      </c>
      <c r="AL25" vm="3749">
        <f ca="1"/>
        <v>75.88</v>
      </c>
      <c r="AM25" vm="3700">
        <f ca="1"/>
        <v>44903</v>
      </c>
      <c r="AN25" vm="2919">
        <f ca="1"/>
        <v>100.98</v>
      </c>
      <c r="AO25" vm="3700">
        <f ca="1"/>
        <v>44903</v>
      </c>
      <c r="AP25" vm="3750">
        <f ca="1"/>
        <v>65.94</v>
      </c>
      <c r="AQ25" vm="3700">
        <f ca="1"/>
        <v>44903</v>
      </c>
      <c r="AR25" vm="3751">
        <f ca="1"/>
        <v>32.034999999999997</v>
      </c>
      <c r="AS25" vm="3700">
        <f ca="1"/>
        <v>44903</v>
      </c>
      <c r="AT25" vm="3752">
        <f ca="1"/>
        <v>29.184999999999999</v>
      </c>
      <c r="AU25" vm="3700">
        <f ca="1"/>
        <v>44903</v>
      </c>
      <c r="AV25" vm="3753">
        <f ca="1"/>
        <v>35.174999999999997</v>
      </c>
      <c r="AW25" vm="3700">
        <f ca="1"/>
        <v>44903</v>
      </c>
      <c r="AX25" vm="3754">
        <f ca="1"/>
        <v>96.76</v>
      </c>
      <c r="AY25" vm="3700">
        <f ca="1"/>
        <v>44903</v>
      </c>
      <c r="AZ25" vm="1944">
        <f ca="1"/>
        <v>12.8</v>
      </c>
      <c r="BA25" vm="3700">
        <f ca="1"/>
        <v>44903</v>
      </c>
      <c r="BB25" vm="3400">
        <f ca="1"/>
        <v>29.35</v>
      </c>
      <c r="BC25" vm="3700">
        <f ca="1"/>
        <v>44903</v>
      </c>
      <c r="BD25" vm="563">
        <f ca="1"/>
        <v>59.36</v>
      </c>
      <c r="BE25" vm="3700">
        <f ca="1"/>
        <v>44903</v>
      </c>
      <c r="BF25" vm="3755">
        <f ca="1"/>
        <v>18.3</v>
      </c>
      <c r="BG25" vm="3700">
        <f ca="1"/>
        <v>44903</v>
      </c>
      <c r="BH25" vm="3756">
        <f ca="1"/>
        <v>19.23</v>
      </c>
      <c r="BI25" vm="3700">
        <f ca="1"/>
        <v>44903</v>
      </c>
      <c r="BJ25" vm="3757">
        <f ca="1"/>
        <v>36.854999999999997</v>
      </c>
      <c r="BK25" vm="3744">
        <f ca="1"/>
        <v>44904</v>
      </c>
      <c r="BL25" vm="2576">
        <f ca="1"/>
        <v>34.049999999999997</v>
      </c>
      <c r="BM25" vm="3744">
        <f ca="1"/>
        <v>44904</v>
      </c>
      <c r="BN25" vm="2577">
        <f ca="1"/>
        <v>21.56</v>
      </c>
      <c r="BO25" vm="3744">
        <f ca="1"/>
        <v>44904</v>
      </c>
      <c r="BP25" vm="1061">
        <f ca="1"/>
        <v>25.25</v>
      </c>
      <c r="BQ25" vm="3744">
        <f ca="1"/>
        <v>44904</v>
      </c>
      <c r="BR25" vm="2578">
        <f ca="1"/>
        <v>23.23</v>
      </c>
      <c r="BS25" vm="3744">
        <f ca="1"/>
        <v>44904</v>
      </c>
      <c r="BT25" vm="2579">
        <f ca="1"/>
        <v>89.96</v>
      </c>
      <c r="BU25" vm="3700">
        <f ca="1"/>
        <v>44903</v>
      </c>
      <c r="BV25" vm="3688">
        <f ca="1"/>
        <v>4657</v>
      </c>
      <c r="BW25" vm="3700">
        <f ca="1"/>
        <v>44903</v>
      </c>
      <c r="BX25" vm="3758">
        <f ca="1"/>
        <v>1.0556000000000001</v>
      </c>
      <c r="BY25" vm="3700">
        <f ca="1"/>
        <v>44903</v>
      </c>
      <c r="BZ25" vm="1391">
        <f ca="1"/>
        <v>0.94710000000000005</v>
      </c>
      <c r="CA25" vm="3700">
        <f ca="1"/>
        <v>44903</v>
      </c>
      <c r="CB25" vm="3759">
        <f ca="1"/>
        <v>0.81720000000000004</v>
      </c>
      <c r="CC25" vm="3700">
        <f ca="1"/>
        <v>44903</v>
      </c>
      <c r="CD25" vm="3760">
        <f ca="1"/>
        <v>6.9649000000000001</v>
      </c>
      <c r="CE25" vm="3566">
        <f ca="1"/>
        <v>44897</v>
      </c>
      <c r="CF25" vm="2536">
        <f ca="1"/>
        <v>17017.439999999999</v>
      </c>
      <c r="CG25" vm="3700">
        <f ca="1"/>
        <v>44903</v>
      </c>
      <c r="CH25" vm="1500">
        <f ca="1"/>
        <v>62.4</v>
      </c>
      <c r="CI25" vm="3700">
        <f ca="1"/>
        <v>44903</v>
      </c>
      <c r="CJ25" vm="3761">
        <f ca="1"/>
        <v>136.65</v>
      </c>
      <c r="CK25" vm="3700">
        <f ca="1"/>
        <v>44903</v>
      </c>
      <c r="CL25" vm="3762">
        <f ca="1"/>
        <v>151.845</v>
      </c>
      <c r="CM25" vm="3700">
        <f ca="1"/>
        <v>44903</v>
      </c>
      <c r="CN25" vm="3763">
        <f ca="1"/>
        <v>125.985</v>
      </c>
      <c r="CO25" vm="3700">
        <f ca="1"/>
        <v>44903</v>
      </c>
      <c r="CP25" vm="3764">
        <f ca="1"/>
        <v>148.26</v>
      </c>
      <c r="CQ25" vm="3700">
        <f ca="1"/>
        <v>44903</v>
      </c>
      <c r="CR25" vm="3765">
        <f ca="1"/>
        <v>134.61000000000001</v>
      </c>
      <c r="CS25" vm="3700">
        <f ca="1"/>
        <v>44903</v>
      </c>
      <c r="CT25" vm="3766">
        <f ca="1"/>
        <v>86.09</v>
      </c>
      <c r="CU25" vm="3700">
        <f ca="1"/>
        <v>44903</v>
      </c>
      <c r="CV25" vm="3767">
        <f ca="1"/>
        <v>4.9301000000000004</v>
      </c>
      <c r="CW25" vm="315">
        <f ca="1"/>
        <v>44599</v>
      </c>
      <c r="CX25" vm="1403">
        <f ca="1"/>
        <v>16664.990000000002</v>
      </c>
      <c r="CY25" vm="1298">
        <f ca="1"/>
        <v>44725</v>
      </c>
      <c r="CZ25" vm="569">
        <f ca="1"/>
        <v>31.13</v>
      </c>
    </row>
    <row r="26" spans="1:104" x14ac:dyDescent="0.25">
      <c r="A26" vm="2597">
        <f ca="1"/>
        <v>44907</v>
      </c>
      <c r="B26" vm="3768">
        <f ca="1"/>
        <v>84.804000000000002</v>
      </c>
      <c r="C26" vm="2597">
        <f ca="1"/>
        <v>44907</v>
      </c>
      <c r="D26" vm="2499">
        <f ca="1"/>
        <v>139.78</v>
      </c>
      <c r="E26" vm="2597">
        <f ca="1"/>
        <v>44907</v>
      </c>
      <c r="F26" vm="3769">
        <f ca="1"/>
        <v>139.44999999999999</v>
      </c>
      <c r="G26" vm="2597">
        <f ca="1"/>
        <v>44907</v>
      </c>
      <c r="H26" vm="3770">
        <f ca="1"/>
        <v>72.45</v>
      </c>
      <c r="I26" vm="2597">
        <f ca="1"/>
        <v>44907</v>
      </c>
      <c r="J26" vm="3771">
        <f ca="1"/>
        <v>38.619999999999997</v>
      </c>
      <c r="K26" vm="2597">
        <f ca="1"/>
        <v>44907</v>
      </c>
      <c r="L26" vm="3772">
        <f ca="1"/>
        <v>76.69</v>
      </c>
      <c r="M26" vm="2597">
        <f ca="1"/>
        <v>44907</v>
      </c>
      <c r="N26" vm="3773">
        <f ca="1"/>
        <v>133.77000000000001</v>
      </c>
      <c r="O26" vm="2597">
        <f ca="1"/>
        <v>44907</v>
      </c>
      <c r="P26" vm="3774">
        <f ca="1"/>
        <v>100.77</v>
      </c>
      <c r="Q26" vm="2597">
        <f ca="1"/>
        <v>44907</v>
      </c>
      <c r="R26" vm="3775">
        <f ca="1"/>
        <v>34.99</v>
      </c>
      <c r="S26" vm="2597">
        <f ca="1"/>
        <v>44907</v>
      </c>
      <c r="T26" vm="3776">
        <f ca="1"/>
        <v>84.85</v>
      </c>
      <c r="U26" vm="2597">
        <f ca="1"/>
        <v>44907</v>
      </c>
      <c r="V26" vm="3777">
        <f ca="1"/>
        <v>49.83</v>
      </c>
      <c r="W26" vm="2597">
        <f ca="1"/>
        <v>44907</v>
      </c>
      <c r="X26" vm="3778">
        <f ca="1"/>
        <v>81.680000000000007</v>
      </c>
      <c r="Y26" vm="3744">
        <f ca="1"/>
        <v>44904</v>
      </c>
      <c r="Z26" vm="2558">
        <f ca="1"/>
        <v>50.17</v>
      </c>
      <c r="AA26" vm="3744">
        <f ca="1"/>
        <v>44904</v>
      </c>
      <c r="AB26" vm="2559">
        <f ca="1"/>
        <v>13.488</v>
      </c>
      <c r="AC26" vm="3744">
        <f ca="1"/>
        <v>44904</v>
      </c>
      <c r="AD26" vm="2560">
        <f ca="1"/>
        <v>64.59</v>
      </c>
      <c r="AE26" vm="3744">
        <f ca="1"/>
        <v>44904</v>
      </c>
      <c r="AF26" vm="2561">
        <f ca="1"/>
        <v>117.08</v>
      </c>
      <c r="AG26" vm="3744">
        <f ca="1"/>
        <v>44904</v>
      </c>
      <c r="AH26" vm="2562">
        <f ca="1"/>
        <v>54.4</v>
      </c>
      <c r="AI26" vm="3744">
        <f ca="1"/>
        <v>44904</v>
      </c>
      <c r="AJ26" vm="2563">
        <f ca="1"/>
        <v>58.02</v>
      </c>
      <c r="AK26" vm="3744">
        <f ca="1"/>
        <v>44904</v>
      </c>
      <c r="AL26" vm="2564">
        <f ca="1"/>
        <v>76.22</v>
      </c>
      <c r="AM26" vm="3744">
        <f ca="1"/>
        <v>44904</v>
      </c>
      <c r="AN26" vm="2565">
        <f ca="1"/>
        <v>101.88</v>
      </c>
      <c r="AO26" vm="3744">
        <f ca="1"/>
        <v>44904</v>
      </c>
      <c r="AP26" vm="2566">
        <f ca="1"/>
        <v>66.25</v>
      </c>
      <c r="AQ26" vm="3744">
        <f ca="1"/>
        <v>44904</v>
      </c>
      <c r="AR26" vm="2567">
        <f ca="1"/>
        <v>32.229999999999997</v>
      </c>
      <c r="AS26" vm="3744">
        <f ca="1"/>
        <v>44904</v>
      </c>
      <c r="AT26" vm="1107">
        <f ca="1"/>
        <v>29.18</v>
      </c>
      <c r="AU26" vm="3744">
        <f ca="1"/>
        <v>44904</v>
      </c>
      <c r="AV26" vm="2568">
        <f ca="1"/>
        <v>35.024999999999999</v>
      </c>
      <c r="AW26" vm="3744">
        <f ca="1"/>
        <v>44904</v>
      </c>
      <c r="AX26" vm="2569">
        <f ca="1"/>
        <v>97.23</v>
      </c>
      <c r="AY26" vm="3744">
        <f ca="1"/>
        <v>44904</v>
      </c>
      <c r="AZ26" vm="2570">
        <f ca="1"/>
        <v>13.028</v>
      </c>
      <c r="BA26" vm="3744">
        <f ca="1"/>
        <v>44904</v>
      </c>
      <c r="BB26" vm="2571">
        <f ca="1"/>
        <v>29.22</v>
      </c>
      <c r="BC26" vm="3744">
        <f ca="1"/>
        <v>44904</v>
      </c>
      <c r="BD26" vm="2572">
        <f ca="1"/>
        <v>60.17</v>
      </c>
      <c r="BE26" vm="3744">
        <f ca="1"/>
        <v>44904</v>
      </c>
      <c r="BF26" vm="2573">
        <f ca="1"/>
        <v>18.474</v>
      </c>
      <c r="BG26" vm="3744">
        <f ca="1"/>
        <v>44904</v>
      </c>
      <c r="BH26" vm="2574">
        <f ca="1"/>
        <v>19.481999999999999</v>
      </c>
      <c r="BI26" vm="3744">
        <f ca="1"/>
        <v>44904</v>
      </c>
      <c r="BJ26" vm="2575">
        <f ca="1"/>
        <v>37.07</v>
      </c>
      <c r="BK26" vm="2597">
        <f ca="1"/>
        <v>44907</v>
      </c>
      <c r="BL26" vm="3779">
        <f ca="1"/>
        <v>33.76</v>
      </c>
      <c r="BM26" vm="2597">
        <f ca="1"/>
        <v>44907</v>
      </c>
      <c r="BN26" vm="3780">
        <f ca="1"/>
        <v>21.46</v>
      </c>
      <c r="BO26" vm="2597">
        <f ca="1"/>
        <v>44907</v>
      </c>
      <c r="BP26" vm="3781">
        <f ca="1"/>
        <v>25.81</v>
      </c>
      <c r="BQ26" vm="2597">
        <f ca="1"/>
        <v>44907</v>
      </c>
      <c r="BR26" vm="1667">
        <f ca="1"/>
        <v>23.03</v>
      </c>
      <c r="BS26" vm="2597">
        <f ca="1"/>
        <v>44907</v>
      </c>
      <c r="BT26" vm="3782">
        <f ca="1"/>
        <v>89.18</v>
      </c>
      <c r="BU26" vm="3744">
        <f ca="1"/>
        <v>44904</v>
      </c>
      <c r="BV26" vm="2580">
        <f ca="1"/>
        <v>4669.5</v>
      </c>
      <c r="BW26" vm="3744">
        <f ca="1"/>
        <v>44904</v>
      </c>
      <c r="BX26" vm="2581">
        <f ca="1"/>
        <v>1.0529999999999999</v>
      </c>
      <c r="BY26" vm="3744">
        <f ca="1"/>
        <v>44904</v>
      </c>
      <c r="BZ26" vm="2582">
        <f ca="1"/>
        <v>0.94930000000000003</v>
      </c>
      <c r="CA26" vm="3744">
        <f ca="1"/>
        <v>44904</v>
      </c>
      <c r="CB26" vm="2583">
        <f ca="1"/>
        <v>0.81569999999999998</v>
      </c>
      <c r="CC26" vm="3744">
        <f ca="1"/>
        <v>44904</v>
      </c>
      <c r="CD26" vm="2584">
        <f ca="1"/>
        <v>6.9558999999999997</v>
      </c>
      <c r="CE26" vm="2585">
        <f ca="1"/>
        <v>44899</v>
      </c>
      <c r="CF26" vm="3783">
        <f ca="1"/>
        <v>17113</v>
      </c>
      <c r="CG26" vm="3744">
        <f ca="1"/>
        <v>44904</v>
      </c>
      <c r="CH26" vm="2587">
        <f ca="1"/>
        <v>62.5</v>
      </c>
      <c r="CI26" vm="3744">
        <f ca="1"/>
        <v>44904</v>
      </c>
      <c r="CJ26" vm="2588">
        <f ca="1"/>
        <v>136.56</v>
      </c>
      <c r="CK26" vm="3744">
        <f ca="1"/>
        <v>44904</v>
      </c>
      <c r="CL26" vm="2589">
        <f ca="1"/>
        <v>150.55500000000001</v>
      </c>
      <c r="CM26" vm="3744">
        <f ca="1"/>
        <v>44904</v>
      </c>
      <c r="CN26" vm="2590">
        <f ca="1"/>
        <v>125.08</v>
      </c>
      <c r="CO26" vm="3744">
        <f ca="1"/>
        <v>44904</v>
      </c>
      <c r="CP26" vm="2591">
        <f ca="1"/>
        <v>146.75</v>
      </c>
      <c r="CQ26" vm="3744">
        <f ca="1"/>
        <v>44904</v>
      </c>
      <c r="CR26" vm="2592">
        <f ca="1"/>
        <v>133.68</v>
      </c>
      <c r="CS26" vm="3744">
        <f ca="1"/>
        <v>44904</v>
      </c>
      <c r="CT26" vm="2593">
        <f ca="1"/>
        <v>85.611999999999995</v>
      </c>
      <c r="CU26" vm="3744">
        <f ca="1"/>
        <v>44904</v>
      </c>
      <c r="CV26" vm="2594">
        <f ca="1"/>
        <v>4.9161000000000001</v>
      </c>
      <c r="CW26" vm="371">
        <f ca="1"/>
        <v>44606</v>
      </c>
      <c r="CX26" vm="1455">
        <f ca="1"/>
        <v>16392.32</v>
      </c>
      <c r="CY26" vm="1364">
        <f ca="1"/>
        <v>44732</v>
      </c>
      <c r="CZ26" vm="1456">
        <f ca="1"/>
        <v>27.23</v>
      </c>
    </row>
    <row r="27" spans="1:104" x14ac:dyDescent="0.25">
      <c r="A27" vm="3784">
        <f ca="1"/>
        <v>44908</v>
      </c>
      <c r="B27" vm="3785">
        <f ca="1"/>
        <v>85.215000000000003</v>
      </c>
      <c r="C27" vm="3784">
        <f ca="1"/>
        <v>44908</v>
      </c>
      <c r="D27" vm="2499">
        <f ca="1"/>
        <v>139.78</v>
      </c>
      <c r="E27" vm="3784">
        <f ca="1"/>
        <v>44908</v>
      </c>
      <c r="F27" vm="1829">
        <f ca="1"/>
        <v>139.88</v>
      </c>
      <c r="G27" vm="3784">
        <f ca="1"/>
        <v>44908</v>
      </c>
      <c r="H27" vm="3786">
        <f ca="1"/>
        <v>72.67</v>
      </c>
      <c r="I27" vm="3784">
        <f ca="1"/>
        <v>44908</v>
      </c>
      <c r="J27" vm="3787">
        <f ca="1"/>
        <v>39.47</v>
      </c>
      <c r="K27" vm="3784">
        <f ca="1"/>
        <v>44908</v>
      </c>
      <c r="L27" vm="3788">
        <f ca="1"/>
        <v>76.58</v>
      </c>
      <c r="M27" vm="3784">
        <f ca="1"/>
        <v>44908</v>
      </c>
      <c r="N27" vm="3789">
        <f ca="1"/>
        <v>135.35</v>
      </c>
      <c r="O27" vm="3784">
        <f ca="1"/>
        <v>44908</v>
      </c>
      <c r="P27" vm="3790">
        <f ca="1"/>
        <v>101.15</v>
      </c>
      <c r="Q27" vm="3784">
        <f ca="1"/>
        <v>44908</v>
      </c>
      <c r="R27" vm="3210">
        <f ca="1"/>
        <v>35.08</v>
      </c>
      <c r="S27" vm="3784">
        <f ca="1"/>
        <v>44908</v>
      </c>
      <c r="T27" vm="3791">
        <f ca="1"/>
        <v>86.46</v>
      </c>
      <c r="U27" vm="3784">
        <f ca="1"/>
        <v>44908</v>
      </c>
      <c r="V27" vm="3792">
        <f ca="1"/>
        <v>50.67</v>
      </c>
      <c r="W27" vm="3784">
        <f ca="1"/>
        <v>44908</v>
      </c>
      <c r="X27" vm="3793">
        <f ca="1"/>
        <v>82.81</v>
      </c>
      <c r="Y27" vm="2597">
        <f ca="1"/>
        <v>44907</v>
      </c>
      <c r="Z27" vm="2558">
        <f ca="1"/>
        <v>50.17</v>
      </c>
      <c r="AA27" vm="2597">
        <f ca="1"/>
        <v>44907</v>
      </c>
      <c r="AB27" vm="3794">
        <f ca="1"/>
        <v>13.53</v>
      </c>
      <c r="AC27" vm="2597">
        <f ca="1"/>
        <v>44907</v>
      </c>
      <c r="AD27" vm="3795">
        <f ca="1"/>
        <v>63.27</v>
      </c>
      <c r="AE27" vm="2597">
        <f ca="1"/>
        <v>44907</v>
      </c>
      <c r="AF27" vm="3796">
        <f ca="1"/>
        <v>116.66</v>
      </c>
      <c r="AG27" vm="2597">
        <f ca="1"/>
        <v>44907</v>
      </c>
      <c r="AH27" vm="3797">
        <f ca="1"/>
        <v>54.34</v>
      </c>
      <c r="AI27" vm="2597">
        <f ca="1"/>
        <v>44907</v>
      </c>
      <c r="AJ27" vm="3798">
        <f ca="1"/>
        <v>58.12</v>
      </c>
      <c r="AK27" vm="2597">
        <f ca="1"/>
        <v>44907</v>
      </c>
      <c r="AL27" vm="3799">
        <f ca="1"/>
        <v>76.08</v>
      </c>
      <c r="AM27" vm="2597">
        <f ca="1"/>
        <v>44907</v>
      </c>
      <c r="AN27" vm="3018">
        <f ca="1"/>
        <v>102.1</v>
      </c>
      <c r="AO27" vm="2597">
        <f ca="1"/>
        <v>44907</v>
      </c>
      <c r="AP27" vm="3800">
        <f ca="1"/>
        <v>66.53</v>
      </c>
      <c r="AQ27" vm="2597">
        <f ca="1"/>
        <v>44907</v>
      </c>
      <c r="AR27" vm="3632">
        <f ca="1"/>
        <v>32.14</v>
      </c>
      <c r="AS27" vm="2597">
        <f ca="1"/>
        <v>44907</v>
      </c>
      <c r="AT27" vm="3367">
        <f ca="1"/>
        <v>29.26</v>
      </c>
      <c r="AU27" vm="2597">
        <f ca="1"/>
        <v>44907</v>
      </c>
      <c r="AV27" vm="3801">
        <f ca="1"/>
        <v>35.225000000000001</v>
      </c>
      <c r="AW27" vm="2597">
        <f ca="1"/>
        <v>44907</v>
      </c>
      <c r="AX27" vm="3802">
        <f ca="1"/>
        <v>96.55</v>
      </c>
      <c r="AY27" vm="2597">
        <f ca="1"/>
        <v>44907</v>
      </c>
      <c r="AZ27" vm="3803">
        <f ca="1"/>
        <v>12.93</v>
      </c>
      <c r="BA27" vm="2597">
        <f ca="1"/>
        <v>44907</v>
      </c>
      <c r="BB27" vm="3804">
        <f ca="1"/>
        <v>29.135000000000002</v>
      </c>
      <c r="BC27" vm="2597">
        <f ca="1"/>
        <v>44907</v>
      </c>
      <c r="BD27" vm="3805">
        <f ca="1"/>
        <v>60.27</v>
      </c>
      <c r="BE27" vm="2597">
        <f ca="1"/>
        <v>44907</v>
      </c>
      <c r="BF27" vm="3806">
        <f ca="1"/>
        <v>18.518000000000001</v>
      </c>
      <c r="BG27" vm="2597">
        <f ca="1"/>
        <v>44907</v>
      </c>
      <c r="BH27" vm="3807">
        <f ca="1"/>
        <v>19.521999999999998</v>
      </c>
      <c r="BI27" vm="2597">
        <f ca="1"/>
        <v>44907</v>
      </c>
      <c r="BJ27" vm="3808">
        <f ca="1"/>
        <v>37.159999999999997</v>
      </c>
      <c r="BK27" vm="3784">
        <f ca="1"/>
        <v>44908</v>
      </c>
      <c r="BL27" vm="1941">
        <f ca="1"/>
        <v>34.36</v>
      </c>
      <c r="BM27" vm="3784">
        <f ca="1"/>
        <v>44908</v>
      </c>
      <c r="BN27" vm="348">
        <f ca="1"/>
        <v>21.83</v>
      </c>
      <c r="BO27" vm="3784">
        <f ca="1"/>
        <v>44908</v>
      </c>
      <c r="BP27" vm="3809">
        <f ca="1"/>
        <v>26.6</v>
      </c>
      <c r="BQ27" vm="3784">
        <f ca="1"/>
        <v>44908</v>
      </c>
      <c r="BR27" vm="3810">
        <f ca="1"/>
        <v>23.24</v>
      </c>
      <c r="BS27" vm="3784">
        <f ca="1"/>
        <v>44908</v>
      </c>
      <c r="BT27" vm="3811">
        <f ca="1"/>
        <v>90.21</v>
      </c>
      <c r="BU27" vm="2597">
        <f ca="1"/>
        <v>44907</v>
      </c>
      <c r="BV27" vm="3812">
        <f ca="1"/>
        <v>4651.5</v>
      </c>
      <c r="BW27" vm="2597">
        <f ca="1"/>
        <v>44907</v>
      </c>
      <c r="BX27" vm="3813">
        <f ca="1"/>
        <v>1.0535000000000001</v>
      </c>
      <c r="BY27" vm="2597">
        <f ca="1"/>
        <v>44907</v>
      </c>
      <c r="BZ27" vm="3814">
        <f ca="1"/>
        <v>0.94889999999999997</v>
      </c>
      <c r="CA27" vm="2597">
        <f ca="1"/>
        <v>44907</v>
      </c>
      <c r="CB27" vm="3815">
        <f ca="1"/>
        <v>0.81469999999999998</v>
      </c>
      <c r="CC27" vm="2597">
        <f ca="1"/>
        <v>44907</v>
      </c>
      <c r="CD27" vm="3816">
        <f ca="1"/>
        <v>6.9772999999999996</v>
      </c>
      <c r="CE27" vm="2546">
        <f ca="1"/>
        <v>44900</v>
      </c>
      <c r="CF27" vm="3817">
        <f ca="1"/>
        <v>16969.25</v>
      </c>
      <c r="CG27" vm="2597">
        <f ca="1"/>
        <v>44907</v>
      </c>
      <c r="CH27" vm="3818">
        <f ca="1"/>
        <v>62.25</v>
      </c>
      <c r="CI27" vm="2597">
        <f ca="1"/>
        <v>44907</v>
      </c>
      <c r="CJ27" vm="3819">
        <f ca="1"/>
        <v>137.66</v>
      </c>
      <c r="CK27" vm="2597">
        <f ca="1"/>
        <v>44907</v>
      </c>
      <c r="CL27" vm="3820">
        <f ca="1"/>
        <v>149.745</v>
      </c>
      <c r="CM27" vm="2597">
        <f ca="1"/>
        <v>44907</v>
      </c>
      <c r="CN27" vm="3821">
        <f ca="1"/>
        <v>124.22499999999999</v>
      </c>
      <c r="CO27" vm="2597">
        <f ca="1"/>
        <v>44907</v>
      </c>
      <c r="CP27" vm="3822">
        <f ca="1"/>
        <v>145.88999999999999</v>
      </c>
      <c r="CQ27" vm="2597">
        <f ca="1"/>
        <v>44907</v>
      </c>
      <c r="CR27" vm="3823">
        <f ca="1"/>
        <v>133.9</v>
      </c>
      <c r="CS27" vm="2597">
        <f ca="1"/>
        <v>44907</v>
      </c>
      <c r="CT27" vm="3824">
        <f ca="1"/>
        <v>85.94</v>
      </c>
      <c r="CU27" vm="2597">
        <f ca="1"/>
        <v>44907</v>
      </c>
      <c r="CV27" vm="3825">
        <f ca="1"/>
        <v>4.8844000000000003</v>
      </c>
      <c r="CW27" vm="426">
        <f ca="1"/>
        <v>44614</v>
      </c>
      <c r="CX27" vm="1508">
        <f ca="1"/>
        <v>16427.96</v>
      </c>
      <c r="CY27" vm="1404">
        <f ca="1"/>
        <v>44739</v>
      </c>
      <c r="CZ27" vm="1509">
        <f ca="1"/>
        <v>26.7</v>
      </c>
    </row>
    <row r="28" spans="1:104" x14ac:dyDescent="0.25">
      <c r="A28" vm="3826">
        <f ca="1"/>
        <v>44909</v>
      </c>
      <c r="B28" vm="3827">
        <f ca="1"/>
        <v>84.92</v>
      </c>
      <c r="C28" vm="3826">
        <f ca="1"/>
        <v>44909</v>
      </c>
      <c r="D28" vm="3828">
        <f ca="1"/>
        <v>138.74</v>
      </c>
      <c r="E28" vm="3826">
        <f ca="1"/>
        <v>44909</v>
      </c>
      <c r="F28" vm="3829">
        <f ca="1"/>
        <v>140.1</v>
      </c>
      <c r="G28" vm="3826">
        <f ca="1"/>
        <v>44909</v>
      </c>
      <c r="H28" vm="1411">
        <f ca="1"/>
        <v>72.58</v>
      </c>
      <c r="I28" vm="3826">
        <f ca="1"/>
        <v>44909</v>
      </c>
      <c r="J28" vm="3830">
        <f ca="1"/>
        <v>39.090000000000003</v>
      </c>
      <c r="K28" vm="3826">
        <f ca="1"/>
        <v>44909</v>
      </c>
      <c r="L28" vm="3831">
        <f ca="1"/>
        <v>76.53</v>
      </c>
      <c r="M28" vm="3826">
        <f ca="1"/>
        <v>44909</v>
      </c>
      <c r="N28" vm="3832">
        <f ca="1"/>
        <v>134.21</v>
      </c>
      <c r="O28" vm="3826">
        <f ca="1"/>
        <v>44909</v>
      </c>
      <c r="P28" vm="3833">
        <f ca="1"/>
        <v>100.96</v>
      </c>
      <c r="Q28" vm="3826">
        <f ca="1"/>
        <v>44909</v>
      </c>
      <c r="R28" vm="3834">
        <f ca="1"/>
        <v>34.64</v>
      </c>
      <c r="S28" vm="3826">
        <f ca="1"/>
        <v>44909</v>
      </c>
      <c r="T28" vm="3835">
        <f ca="1"/>
        <v>85.93</v>
      </c>
      <c r="U28" vm="3826">
        <f ca="1"/>
        <v>44909</v>
      </c>
      <c r="V28" vm="3836">
        <f ca="1"/>
        <v>50.01</v>
      </c>
      <c r="W28" vm="3826">
        <f ca="1"/>
        <v>44909</v>
      </c>
      <c r="X28" vm="3837">
        <f ca="1"/>
        <v>81.92</v>
      </c>
      <c r="Y28" vm="3784">
        <f ca="1"/>
        <v>44908</v>
      </c>
      <c r="Z28" vm="1892">
        <f ca="1"/>
        <v>50.22</v>
      </c>
      <c r="AA28" vm="3784">
        <f ca="1"/>
        <v>44908</v>
      </c>
      <c r="AB28" vm="3838">
        <f ca="1"/>
        <v>13.622</v>
      </c>
      <c r="AC28" vm="3784">
        <f ca="1"/>
        <v>44908</v>
      </c>
      <c r="AD28" vm="3839">
        <f ca="1"/>
        <v>63.83</v>
      </c>
      <c r="AE28" vm="3784">
        <f ca="1"/>
        <v>44908</v>
      </c>
      <c r="AF28" vm="3840">
        <f ca="1"/>
        <v>117.66</v>
      </c>
      <c r="AG28" vm="3784">
        <f ca="1"/>
        <v>44908</v>
      </c>
      <c r="AH28" vm="3841">
        <f ca="1"/>
        <v>54.65</v>
      </c>
      <c r="AI28" vm="3784">
        <f ca="1"/>
        <v>44908</v>
      </c>
      <c r="AJ28" vm="3172">
        <f ca="1"/>
        <v>58.95</v>
      </c>
      <c r="AK28" vm="3784">
        <f ca="1"/>
        <v>44908</v>
      </c>
      <c r="AL28" vm="3842">
        <f ca="1"/>
        <v>76.319999999999993</v>
      </c>
      <c r="AM28" vm="3784">
        <f ca="1"/>
        <v>44908</v>
      </c>
      <c r="AN28" vm="3843">
        <f ca="1"/>
        <v>102.42</v>
      </c>
      <c r="AO28" vm="3784">
        <f ca="1"/>
        <v>44908</v>
      </c>
      <c r="AP28" vm="3844">
        <f ca="1"/>
        <v>67.209999999999994</v>
      </c>
      <c r="AQ28" vm="3784">
        <f ca="1"/>
        <v>44908</v>
      </c>
      <c r="AR28" vm="3845">
        <f ca="1"/>
        <v>32.24</v>
      </c>
      <c r="AS28" vm="3784">
        <f ca="1"/>
        <v>44908</v>
      </c>
      <c r="AT28" vm="3846">
        <f ca="1"/>
        <v>29.13</v>
      </c>
      <c r="AU28" vm="3784">
        <f ca="1"/>
        <v>44908</v>
      </c>
      <c r="AV28" vm="3847">
        <f ca="1"/>
        <v>35.590000000000003</v>
      </c>
      <c r="AW28" vm="3784">
        <f ca="1"/>
        <v>44908</v>
      </c>
      <c r="AX28" vm="3848">
        <f ca="1"/>
        <v>96.77</v>
      </c>
      <c r="AY28" vm="3784">
        <f ca="1"/>
        <v>44908</v>
      </c>
      <c r="AZ28" vm="3849">
        <f ca="1"/>
        <v>13.194000000000001</v>
      </c>
      <c r="BA28" vm="3784">
        <f ca="1"/>
        <v>44908</v>
      </c>
      <c r="BB28" vm="3850">
        <f ca="1"/>
        <v>29.7</v>
      </c>
      <c r="BC28" vm="3784">
        <f ca="1"/>
        <v>44908</v>
      </c>
      <c r="BD28" vm="3851">
        <f ca="1"/>
        <v>61.85</v>
      </c>
      <c r="BE28" vm="3784">
        <f ca="1"/>
        <v>44908</v>
      </c>
      <c r="BF28" vm="3852">
        <f ca="1"/>
        <v>18.52</v>
      </c>
      <c r="BG28" vm="3784">
        <f ca="1"/>
        <v>44908</v>
      </c>
      <c r="BH28" vm="3853">
        <f ca="1"/>
        <v>19.600000000000001</v>
      </c>
      <c r="BI28" vm="3784">
        <f ca="1"/>
        <v>44908</v>
      </c>
      <c r="BJ28" vm="3808">
        <f ca="1"/>
        <v>37.159999999999997</v>
      </c>
      <c r="BK28" vm="3826">
        <f ca="1"/>
        <v>44909</v>
      </c>
      <c r="BL28" vm="3854">
        <f ca="1"/>
        <v>34.28</v>
      </c>
      <c r="BM28" vm="3826">
        <f ca="1"/>
        <v>44909</v>
      </c>
      <c r="BN28" vm="3855">
        <f ca="1"/>
        <v>21.99</v>
      </c>
      <c r="BO28" vm="3826">
        <f ca="1"/>
        <v>44909</v>
      </c>
      <c r="BP28" vm="3856">
        <f ca="1"/>
        <v>27.34</v>
      </c>
      <c r="BQ28" vm="3826">
        <f ca="1"/>
        <v>44909</v>
      </c>
      <c r="BR28" vm="2528">
        <f ca="1"/>
        <v>23.3</v>
      </c>
      <c r="BS28" vm="3826">
        <f ca="1"/>
        <v>44909</v>
      </c>
      <c r="BT28" vm="3857">
        <f ca="1"/>
        <v>88.94</v>
      </c>
      <c r="BU28" vm="3784">
        <f ca="1"/>
        <v>44908</v>
      </c>
      <c r="BV28" vm="3858">
        <f ca="1"/>
        <v>4718</v>
      </c>
      <c r="BW28" vm="3784">
        <f ca="1"/>
        <v>44908</v>
      </c>
      <c r="BX28" vm="3859">
        <f ca="1"/>
        <v>1.0629999999999999</v>
      </c>
      <c r="BY28" vm="3784">
        <f ca="1"/>
        <v>44908</v>
      </c>
      <c r="BZ28" vm="3860">
        <f ca="1"/>
        <v>0.94040000000000001</v>
      </c>
      <c r="CA28" vm="3784">
        <f ca="1"/>
        <v>44908</v>
      </c>
      <c r="CB28" vm="3861">
        <f ca="1"/>
        <v>0.80920000000000003</v>
      </c>
      <c r="CC28" vm="3784">
        <f ca="1"/>
        <v>44908</v>
      </c>
      <c r="CD28" vm="3862">
        <f ca="1"/>
        <v>6.9429999999999996</v>
      </c>
      <c r="CE28" vm="3611">
        <f ca="1"/>
        <v>44901</v>
      </c>
      <c r="CF28" vm="3863">
        <f ca="1"/>
        <v>16996.75</v>
      </c>
      <c r="CG28" vm="3784">
        <f ca="1"/>
        <v>44908</v>
      </c>
      <c r="CH28" vm="3864">
        <f ca="1"/>
        <v>63.2</v>
      </c>
      <c r="CI28" vm="3784">
        <f ca="1"/>
        <v>44908</v>
      </c>
      <c r="CJ28" vm="3865">
        <f ca="1"/>
        <v>135.57</v>
      </c>
      <c r="CK28" vm="3784">
        <f ca="1"/>
        <v>44908</v>
      </c>
      <c r="CL28" vm="3866">
        <f ca="1"/>
        <v>150.25</v>
      </c>
      <c r="CM28" vm="3784">
        <f ca="1"/>
        <v>44908</v>
      </c>
      <c r="CN28" vm="3867">
        <f ca="1"/>
        <v>124.465</v>
      </c>
      <c r="CO28" vm="3784">
        <f ca="1"/>
        <v>44908</v>
      </c>
      <c r="CP28" vm="3868">
        <f ca="1"/>
        <v>146.20500000000001</v>
      </c>
      <c r="CQ28" vm="3784">
        <f ca="1"/>
        <v>44908</v>
      </c>
      <c r="CR28" vm="3869">
        <f ca="1"/>
        <v>134.03</v>
      </c>
      <c r="CS28" vm="3784">
        <f ca="1"/>
        <v>44908</v>
      </c>
      <c r="CT28" vm="3870">
        <f ca="1"/>
        <v>85.366</v>
      </c>
      <c r="CU28" vm="3784">
        <f ca="1"/>
        <v>44908</v>
      </c>
      <c r="CV28" vm="3871">
        <f ca="1"/>
        <v>4.8502999999999998</v>
      </c>
      <c r="CW28" vm="482">
        <f ca="1"/>
        <v>44620</v>
      </c>
      <c r="CX28" vm="1560">
        <f ca="1"/>
        <v>16129.66</v>
      </c>
      <c r="CY28" vm="1469">
        <f ca="1"/>
        <v>44746</v>
      </c>
      <c r="CZ28" vm="1561">
        <f ca="1"/>
        <v>24.64</v>
      </c>
    </row>
    <row r="29" spans="1:104" x14ac:dyDescent="0.25">
      <c r="A29" vm="3872">
        <f ca="1"/>
        <v>44910</v>
      </c>
      <c r="B29" vm="3873">
        <f ca="1"/>
        <v>82.29</v>
      </c>
      <c r="C29" vm="3872">
        <f ca="1"/>
        <v>44910</v>
      </c>
      <c r="D29" vm="3874">
        <f ca="1"/>
        <v>136.46</v>
      </c>
      <c r="E29" vm="3872">
        <f ca="1"/>
        <v>44910</v>
      </c>
      <c r="F29" vm="3875">
        <f ca="1"/>
        <v>137.53</v>
      </c>
      <c r="G29" vm="3872">
        <f ca="1"/>
        <v>44910</v>
      </c>
      <c r="H29" vm="3876">
        <f ca="1"/>
        <v>71.7</v>
      </c>
      <c r="I29" vm="3872">
        <f ca="1"/>
        <v>44910</v>
      </c>
      <c r="J29" vm="3877">
        <f ca="1"/>
        <v>38.64</v>
      </c>
      <c r="K29" vm="3872">
        <f ca="1"/>
        <v>44910</v>
      </c>
      <c r="L29" vm="489">
        <f ca="1"/>
        <v>75.23</v>
      </c>
      <c r="M29" vm="3872">
        <f ca="1"/>
        <v>44910</v>
      </c>
      <c r="N29" vm="3878">
        <f ca="1"/>
        <v>129.19</v>
      </c>
      <c r="O29" vm="3872">
        <f ca="1"/>
        <v>44910</v>
      </c>
      <c r="P29" vm="3879">
        <f ca="1"/>
        <v>98.52</v>
      </c>
      <c r="Q29" vm="3872">
        <f ca="1"/>
        <v>44910</v>
      </c>
      <c r="R29" vm="3880">
        <f ca="1"/>
        <v>33.96</v>
      </c>
      <c r="S29" vm="3872">
        <f ca="1"/>
        <v>44910</v>
      </c>
      <c r="T29" vm="3881">
        <f ca="1"/>
        <v>85.41</v>
      </c>
      <c r="U29" vm="3872">
        <f ca="1"/>
        <v>44910</v>
      </c>
      <c r="V29" vm="3882">
        <f ca="1"/>
        <v>48.06</v>
      </c>
      <c r="W29" vm="3872">
        <f ca="1"/>
        <v>44910</v>
      </c>
      <c r="X29" vm="3883">
        <f ca="1"/>
        <v>79.42</v>
      </c>
      <c r="Y29" vm="3826">
        <f ca="1"/>
        <v>44909</v>
      </c>
      <c r="Z29" vm="3884">
        <f ca="1"/>
        <v>50.12</v>
      </c>
      <c r="AA29" vm="3826">
        <f ca="1"/>
        <v>44909</v>
      </c>
      <c r="AB29" vm="3885">
        <f ca="1"/>
        <v>13.624000000000001</v>
      </c>
      <c r="AC29" vm="3826">
        <f ca="1"/>
        <v>44909</v>
      </c>
      <c r="AD29" vm="3886">
        <f ca="1"/>
        <v>63.51</v>
      </c>
      <c r="AE29" vm="3826">
        <f ca="1"/>
        <v>44909</v>
      </c>
      <c r="AF29" vm="3887">
        <f ca="1"/>
        <v>117.54</v>
      </c>
      <c r="AG29" vm="3826">
        <f ca="1"/>
        <v>44909</v>
      </c>
      <c r="AH29" vm="3888">
        <f ca="1"/>
        <v>54.44</v>
      </c>
      <c r="AI29" vm="3826">
        <f ca="1"/>
        <v>44909</v>
      </c>
      <c r="AJ29" vm="3889">
        <f ca="1"/>
        <v>58.45</v>
      </c>
      <c r="AK29" vm="3826">
        <f ca="1"/>
        <v>44909</v>
      </c>
      <c r="AL29" vm="3890">
        <f ca="1"/>
        <v>76.03</v>
      </c>
      <c r="AM29" vm="3826">
        <f ca="1"/>
        <v>44909</v>
      </c>
      <c r="AN29" vm="3891">
        <f ca="1"/>
        <v>102.3</v>
      </c>
      <c r="AO29" vm="3826">
        <f ca="1"/>
        <v>44909</v>
      </c>
      <c r="AP29" vm="2866">
        <f ca="1"/>
        <v>66.91</v>
      </c>
      <c r="AQ29" vm="3826">
        <f ca="1"/>
        <v>44909</v>
      </c>
      <c r="AR29" vm="2567">
        <f ca="1"/>
        <v>32.229999999999997</v>
      </c>
      <c r="AS29" vm="3826">
        <f ca="1"/>
        <v>44909</v>
      </c>
      <c r="AT29" vm="3892">
        <f ca="1"/>
        <v>29.114999999999998</v>
      </c>
      <c r="AU29" vm="3826">
        <f ca="1"/>
        <v>44909</v>
      </c>
      <c r="AV29" vm="3893">
        <f ca="1"/>
        <v>35.945</v>
      </c>
      <c r="AW29" vm="3826">
        <f ca="1"/>
        <v>44909</v>
      </c>
      <c r="AX29" vm="3802">
        <f ca="1"/>
        <v>96.55</v>
      </c>
      <c r="AY29" vm="3826">
        <f ca="1"/>
        <v>44909</v>
      </c>
      <c r="AZ29" vm="3894">
        <f ca="1"/>
        <v>13.273999999999999</v>
      </c>
      <c r="BA29" vm="3826">
        <f ca="1"/>
        <v>44909</v>
      </c>
      <c r="BB29" vm="3895">
        <f ca="1"/>
        <v>29.855</v>
      </c>
      <c r="BC29" vm="3826">
        <f ca="1"/>
        <v>44909</v>
      </c>
      <c r="BD29" vm="128">
        <f ca="1"/>
        <v>61.49</v>
      </c>
      <c r="BE29" vm="3826">
        <f ca="1"/>
        <v>44909</v>
      </c>
      <c r="BF29" vm="3896">
        <f ca="1"/>
        <v>18.416</v>
      </c>
      <c r="BG29" vm="3826">
        <f ca="1"/>
        <v>44909</v>
      </c>
      <c r="BH29" vm="3897">
        <f ca="1"/>
        <v>19.372</v>
      </c>
      <c r="BI29" vm="3826">
        <f ca="1"/>
        <v>44909</v>
      </c>
      <c r="BJ29" vm="3726">
        <f ca="1"/>
        <v>37.15</v>
      </c>
      <c r="BK29" vm="3872">
        <f ca="1"/>
        <v>44910</v>
      </c>
      <c r="BL29" vm="1835">
        <f ca="1"/>
        <v>33.72</v>
      </c>
      <c r="BM29" vm="3872">
        <f ca="1"/>
        <v>44910</v>
      </c>
      <c r="BN29" vm="3898">
        <f ca="1"/>
        <v>21.24</v>
      </c>
      <c r="BO29" vm="3872">
        <f ca="1"/>
        <v>44910</v>
      </c>
      <c r="BP29" vm="3899">
        <f ca="1"/>
        <v>26.85</v>
      </c>
      <c r="BQ29" vm="3872">
        <f ca="1"/>
        <v>44910</v>
      </c>
      <c r="BR29" vm="2031">
        <f ca="1"/>
        <v>22.79</v>
      </c>
      <c r="BS29" vm="3872">
        <f ca="1"/>
        <v>44910</v>
      </c>
      <c r="BT29" vm="3900">
        <f ca="1"/>
        <v>84.54</v>
      </c>
      <c r="BU29" vm="3826">
        <f ca="1"/>
        <v>44909</v>
      </c>
      <c r="BV29" vm="3901">
        <f ca="1"/>
        <v>4713</v>
      </c>
      <c r="BW29" vm="3826">
        <f ca="1"/>
        <v>44909</v>
      </c>
      <c r="BX29" vm="3902">
        <f ca="1"/>
        <v>1.0682</v>
      </c>
      <c r="BY29" vm="3826">
        <f ca="1"/>
        <v>44909</v>
      </c>
      <c r="BZ29" vm="3903">
        <f ca="1"/>
        <v>0.93610000000000004</v>
      </c>
      <c r="CA29" vm="3826">
        <f ca="1"/>
        <v>44909</v>
      </c>
      <c r="CB29" vm="3904">
        <f ca="1"/>
        <v>0.80479999999999996</v>
      </c>
      <c r="CC29" vm="3826">
        <f ca="1"/>
        <v>44909</v>
      </c>
      <c r="CD29" vm="3905">
        <f ca="1"/>
        <v>6.9497999999999998</v>
      </c>
      <c r="CE29" vm="3657">
        <f ca="1"/>
        <v>44902</v>
      </c>
      <c r="CF29" vm="3906">
        <f ca="1"/>
        <v>16835.97</v>
      </c>
      <c r="CG29" vm="3826">
        <f ca="1"/>
        <v>44909</v>
      </c>
      <c r="CH29" vm="3907">
        <f ca="1"/>
        <v>63.75</v>
      </c>
      <c r="CI29" vm="3826">
        <f ca="1"/>
        <v>44909</v>
      </c>
      <c r="CJ29" vm="3908">
        <f ca="1"/>
        <v>135.47</v>
      </c>
      <c r="CK29" vm="3826">
        <f ca="1"/>
        <v>44909</v>
      </c>
      <c r="CL29" vm="1237">
        <f ca="1"/>
        <v>149.80500000000001</v>
      </c>
      <c r="CM29" vm="3826">
        <f ca="1"/>
        <v>44909</v>
      </c>
      <c r="CN29" vm="3909">
        <f ca="1"/>
        <v>124.295</v>
      </c>
      <c r="CO29" vm="3826">
        <f ca="1"/>
        <v>44909</v>
      </c>
      <c r="CP29" vm="3910">
        <f ca="1"/>
        <v>145.91999999999999</v>
      </c>
      <c r="CQ29" vm="3826">
        <f ca="1"/>
        <v>44909</v>
      </c>
      <c r="CR29" vm="3911">
        <f ca="1"/>
        <v>133.49</v>
      </c>
      <c r="CS29" vm="3826">
        <f ca="1"/>
        <v>44909</v>
      </c>
      <c r="CT29" vm="3912">
        <f ca="1"/>
        <v>86.007999999999996</v>
      </c>
      <c r="CU29" vm="3826">
        <f ca="1"/>
        <v>44909</v>
      </c>
      <c r="CV29" vm="3913">
        <f ca="1"/>
        <v>4.8741000000000003</v>
      </c>
      <c r="CW29" vm="536">
        <f ca="1"/>
        <v>44627</v>
      </c>
      <c r="CX29" vm="1613">
        <f ca="1"/>
        <v>15753.7</v>
      </c>
      <c r="CY29" vm="1510">
        <f ca="1"/>
        <v>44753</v>
      </c>
      <c r="CZ29" vm="1614">
        <f ca="1"/>
        <v>24.23</v>
      </c>
    </row>
    <row r="30" spans="1:104" x14ac:dyDescent="0.25">
      <c r="A30" vm="3914">
        <f ca="1"/>
        <v>44911</v>
      </c>
      <c r="B30" vm="2598">
        <f ca="1"/>
        <v>81.433499999999995</v>
      </c>
      <c r="C30" vm="3914">
        <f ca="1"/>
        <v>44911</v>
      </c>
      <c r="D30" vm="2606">
        <f ca="1"/>
        <v>133.91</v>
      </c>
      <c r="E30" vm="3914">
        <f ca="1"/>
        <v>44911</v>
      </c>
      <c r="F30" vm="2599">
        <f ca="1"/>
        <v>135.53</v>
      </c>
      <c r="G30" vm="3914">
        <f ca="1"/>
        <v>44911</v>
      </c>
      <c r="H30" vm="2039">
        <f ca="1"/>
        <v>70.48</v>
      </c>
      <c r="I30" vm="3914">
        <f ca="1"/>
        <v>44911</v>
      </c>
      <c r="J30" vm="2607">
        <f ca="1"/>
        <v>37.5</v>
      </c>
      <c r="K30" vm="3914">
        <f ca="1"/>
        <v>44911</v>
      </c>
      <c r="L30" vm="2600">
        <f ca="1"/>
        <v>74.86</v>
      </c>
      <c r="M30" vm="3914">
        <f ca="1"/>
        <v>44911</v>
      </c>
      <c r="N30" vm="2601">
        <f ca="1"/>
        <v>127.48</v>
      </c>
      <c r="O30" vm="3914">
        <f ca="1"/>
        <v>44911</v>
      </c>
      <c r="P30" vm="2602">
        <f ca="1"/>
        <v>98.1</v>
      </c>
      <c r="Q30" vm="3914">
        <f ca="1"/>
        <v>44911</v>
      </c>
      <c r="R30" vm="2608">
        <f ca="1"/>
        <v>33.700000000000003</v>
      </c>
      <c r="S30" vm="3914">
        <f ca="1"/>
        <v>44911</v>
      </c>
      <c r="T30" vm="2603">
        <f ca="1"/>
        <v>84.36</v>
      </c>
      <c r="U30" vm="3914">
        <f ca="1"/>
        <v>44911</v>
      </c>
      <c r="V30" vm="2604">
        <f ca="1"/>
        <v>48.05</v>
      </c>
      <c r="W30" vm="3914">
        <f ca="1"/>
        <v>44911</v>
      </c>
      <c r="X30" vm="2605">
        <f ca="1"/>
        <v>79.08</v>
      </c>
      <c r="Y30" vm="3872">
        <f ca="1"/>
        <v>44910</v>
      </c>
      <c r="Z30" vm="3915">
        <f ca="1"/>
        <v>49.15</v>
      </c>
      <c r="AA30" vm="3872">
        <f ca="1"/>
        <v>44910</v>
      </c>
      <c r="AB30" vm="3916">
        <f ca="1"/>
        <v>13.545999999999999</v>
      </c>
      <c r="AC30" vm="3872">
        <f ca="1"/>
        <v>44910</v>
      </c>
      <c r="AD30" vm="3917">
        <f ca="1"/>
        <v>61.93</v>
      </c>
      <c r="AE30" vm="3872">
        <f ca="1"/>
        <v>44910</v>
      </c>
      <c r="AF30" vm="3918">
        <f ca="1"/>
        <v>114.56</v>
      </c>
      <c r="AG30" vm="3872">
        <f ca="1"/>
        <v>44910</v>
      </c>
      <c r="AH30" vm="1840">
        <f ca="1"/>
        <v>52.86</v>
      </c>
      <c r="AI30" vm="3872">
        <f ca="1"/>
        <v>44910</v>
      </c>
      <c r="AJ30" vm="3919">
        <f ca="1"/>
        <v>57.03</v>
      </c>
      <c r="AK30" vm="3872">
        <f ca="1"/>
        <v>44910</v>
      </c>
      <c r="AL30" vm="2666">
        <f ca="1"/>
        <v>74.790000000000006</v>
      </c>
      <c r="AM30" vm="3872">
        <f ca="1"/>
        <v>44910</v>
      </c>
      <c r="AN30" vm="3014">
        <f ca="1"/>
        <v>101.08</v>
      </c>
      <c r="AO30" vm="3872">
        <f ca="1"/>
        <v>44910</v>
      </c>
      <c r="AP30" vm="3920">
        <f ca="1"/>
        <v>65.010000000000005</v>
      </c>
      <c r="AQ30" vm="3872">
        <f ca="1"/>
        <v>44910</v>
      </c>
      <c r="AR30" vm="3269">
        <f ca="1"/>
        <v>31.454999999999998</v>
      </c>
      <c r="AS30" vm="3872">
        <f ca="1"/>
        <v>44910</v>
      </c>
      <c r="AT30" vm="3921">
        <f ca="1"/>
        <v>28.66</v>
      </c>
      <c r="AU30" vm="3872">
        <f ca="1"/>
        <v>44910</v>
      </c>
      <c r="AV30" vm="3922">
        <f ca="1"/>
        <v>35.015000000000001</v>
      </c>
      <c r="AW30" vm="3872">
        <f ca="1"/>
        <v>44910</v>
      </c>
      <c r="AX30" vm="3923">
        <f ca="1"/>
        <v>94.17</v>
      </c>
      <c r="AY30" vm="3872">
        <f ca="1"/>
        <v>44910</v>
      </c>
      <c r="AZ30" vm="3924">
        <f ca="1"/>
        <v>13.151999999999999</v>
      </c>
      <c r="BA30" vm="3872">
        <f ca="1"/>
        <v>44910</v>
      </c>
      <c r="BB30" vm="2722">
        <f ca="1"/>
        <v>29.04</v>
      </c>
      <c r="BC30" vm="3872">
        <f ca="1"/>
        <v>44910</v>
      </c>
      <c r="BD30" vm="3925">
        <f ca="1"/>
        <v>58.81</v>
      </c>
      <c r="BE30" vm="3872">
        <f ca="1"/>
        <v>44910</v>
      </c>
      <c r="BF30" vm="3926">
        <f ca="1"/>
        <v>18.242000000000001</v>
      </c>
      <c r="BG30" vm="3872">
        <f ca="1"/>
        <v>44910</v>
      </c>
      <c r="BH30" vm="3927">
        <f ca="1"/>
        <v>18.898</v>
      </c>
      <c r="BI30" vm="3872">
        <f ca="1"/>
        <v>44910</v>
      </c>
      <c r="BJ30" vm="3928">
        <f ca="1"/>
        <v>36.78</v>
      </c>
      <c r="BK30" vm="3914">
        <f ca="1"/>
        <v>44911</v>
      </c>
      <c r="BL30" vm="2628">
        <f ca="1"/>
        <v>34</v>
      </c>
      <c r="BM30" vm="3914">
        <f ca="1"/>
        <v>44911</v>
      </c>
      <c r="BN30" vm="1963">
        <f ca="1"/>
        <v>21.37</v>
      </c>
      <c r="BO30" vm="3914">
        <f ca="1"/>
        <v>44911</v>
      </c>
      <c r="BP30" vm="2629">
        <f ca="1"/>
        <v>26.12</v>
      </c>
      <c r="BQ30" vm="3914">
        <f ca="1"/>
        <v>44911</v>
      </c>
      <c r="BR30" vm="2630">
        <f ca="1"/>
        <v>22.78</v>
      </c>
      <c r="BS30" vm="3914">
        <f ca="1"/>
        <v>44911</v>
      </c>
      <c r="BT30" vm="2631">
        <f ca="1"/>
        <v>82.56</v>
      </c>
      <c r="BU30" vm="3872">
        <f ca="1"/>
        <v>44910</v>
      </c>
      <c r="BV30" vm="3929">
        <f ca="1"/>
        <v>4624</v>
      </c>
      <c r="BW30" vm="3872">
        <f ca="1"/>
        <v>44910</v>
      </c>
      <c r="BX30" vm="3930">
        <f ca="1"/>
        <v>1.0626</v>
      </c>
      <c r="BY30" vm="3872">
        <f ca="1"/>
        <v>44910</v>
      </c>
      <c r="BZ30" vm="3931">
        <f ca="1"/>
        <v>0.94069999999999998</v>
      </c>
      <c r="CA30" vm="3872">
        <f ca="1"/>
        <v>44910</v>
      </c>
      <c r="CB30" vm="3932">
        <f ca="1"/>
        <v>0.82099999999999995</v>
      </c>
      <c r="CC30" vm="3872">
        <f ca="1"/>
        <v>44910</v>
      </c>
      <c r="CD30" vm="3933">
        <f ca="1"/>
        <v>6.9715999999999996</v>
      </c>
      <c r="CE30" vm="3700">
        <f ca="1"/>
        <v>44903</v>
      </c>
      <c r="CF30" vm="3934">
        <f ca="1"/>
        <v>17185.25</v>
      </c>
      <c r="CG30" vm="3872">
        <f ca="1"/>
        <v>44910</v>
      </c>
      <c r="CH30" vm="3935">
        <f ca="1"/>
        <v>63.65</v>
      </c>
      <c r="CI30" vm="3872">
        <f ca="1"/>
        <v>44910</v>
      </c>
      <c r="CJ30" vm="3936">
        <f ca="1"/>
        <v>137.76</v>
      </c>
      <c r="CK30" vm="3872">
        <f ca="1"/>
        <v>44910</v>
      </c>
      <c r="CL30" vm="3937">
        <f ca="1"/>
        <v>147.875</v>
      </c>
      <c r="CM30" vm="3872">
        <f ca="1"/>
        <v>44910</v>
      </c>
      <c r="CN30" vm="3938">
        <f ca="1"/>
        <v>123</v>
      </c>
      <c r="CO30" vm="3872">
        <f ca="1"/>
        <v>44910</v>
      </c>
      <c r="CP30" vm="3939">
        <f ca="1"/>
        <v>142.17500000000001</v>
      </c>
      <c r="CQ30" vm="3872">
        <f ca="1"/>
        <v>44910</v>
      </c>
      <c r="CR30" vm="3940">
        <f ca="1"/>
        <v>131.69</v>
      </c>
      <c r="CS30" vm="3872">
        <f ca="1"/>
        <v>44910</v>
      </c>
      <c r="CT30" vm="3941">
        <f ca="1"/>
        <v>84.94</v>
      </c>
      <c r="CU30" vm="3872">
        <f ca="1"/>
        <v>44910</v>
      </c>
      <c r="CV30" vm="3942">
        <f ca="1"/>
        <v>4.7904</v>
      </c>
      <c r="CW30" vm="590">
        <f ca="1"/>
        <v>44634</v>
      </c>
      <c r="CX30" vm="1666">
        <f ca="1"/>
        <v>16612.64</v>
      </c>
      <c r="CY30" vm="1562">
        <f ca="1"/>
        <v>44760</v>
      </c>
      <c r="CZ30" vm="1667">
        <f ca="1"/>
        <v>23.03</v>
      </c>
    </row>
    <row r="31" spans="1:104" x14ac:dyDescent="0.25">
      <c r="A31" vm="2649">
        <f ca="1"/>
        <v>44914</v>
      </c>
      <c r="B31" vm="3943">
        <f ca="1"/>
        <v>80.03</v>
      </c>
      <c r="C31" vm="2649">
        <f ca="1"/>
        <v>44914</v>
      </c>
      <c r="D31" vm="3944">
        <f ca="1"/>
        <v>131.4</v>
      </c>
      <c r="E31" vm="2649">
        <f ca="1"/>
        <v>44914</v>
      </c>
      <c r="F31" vm="3945">
        <f ca="1"/>
        <v>134.47</v>
      </c>
      <c r="G31" vm="2649">
        <f ca="1"/>
        <v>44914</v>
      </c>
      <c r="H31" vm="3946">
        <f ca="1"/>
        <v>69.63</v>
      </c>
      <c r="I31" vm="2649">
        <f ca="1"/>
        <v>44914</v>
      </c>
      <c r="J31" vm="3947">
        <f ca="1"/>
        <v>36.64</v>
      </c>
      <c r="K31" vm="2649">
        <f ca="1"/>
        <v>44914</v>
      </c>
      <c r="L31" vm="3948">
        <f ca="1"/>
        <v>74.28</v>
      </c>
      <c r="M31" vm="2649">
        <f ca="1"/>
        <v>44914</v>
      </c>
      <c r="N31" vm="3949">
        <f ca="1"/>
        <v>125.42</v>
      </c>
      <c r="O31" vm="2649">
        <f ca="1"/>
        <v>44914</v>
      </c>
      <c r="P31" vm="3950">
        <f ca="1"/>
        <v>97.12</v>
      </c>
      <c r="Q31" vm="2649">
        <f ca="1"/>
        <v>44914</v>
      </c>
      <c r="R31" vm="1025">
        <f ca="1"/>
        <v>33.4</v>
      </c>
      <c r="S31" vm="2649">
        <f ca="1"/>
        <v>44914</v>
      </c>
      <c r="T31" vm="3951">
        <f ca="1"/>
        <v>83.49</v>
      </c>
      <c r="U31" vm="2649">
        <f ca="1"/>
        <v>44914</v>
      </c>
      <c r="V31" vm="3952">
        <f ca="1"/>
        <v>46.81</v>
      </c>
      <c r="W31" vm="2649">
        <f ca="1"/>
        <v>44914</v>
      </c>
      <c r="X31" vm="3953">
        <f ca="1"/>
        <v>77.55</v>
      </c>
      <c r="Y31" vm="3914">
        <f ca="1"/>
        <v>44911</v>
      </c>
      <c r="Z31" vm="2609">
        <f ca="1"/>
        <v>48.9</v>
      </c>
      <c r="AA31" vm="3914">
        <f ca="1"/>
        <v>44911</v>
      </c>
      <c r="AB31" vm="2610">
        <f ca="1"/>
        <v>13.304</v>
      </c>
      <c r="AC31" vm="3914">
        <f ca="1"/>
        <v>44911</v>
      </c>
      <c r="AD31" vm="2611">
        <f ca="1"/>
        <v>60.87</v>
      </c>
      <c r="AE31" vm="3914">
        <f ca="1"/>
        <v>44911</v>
      </c>
      <c r="AF31" vm="2612">
        <f ca="1"/>
        <v>113.16</v>
      </c>
      <c r="AG31" vm="3914">
        <f ca="1"/>
        <v>44911</v>
      </c>
      <c r="AH31" vm="2613">
        <f ca="1"/>
        <v>52.3</v>
      </c>
      <c r="AI31" vm="3914">
        <f ca="1"/>
        <v>44911</v>
      </c>
      <c r="AJ31" vm="2614">
        <f ca="1"/>
        <v>56.17</v>
      </c>
      <c r="AK31" vm="3914">
        <f ca="1"/>
        <v>44911</v>
      </c>
      <c r="AL31" vm="2615">
        <f ca="1"/>
        <v>74.239999999999995</v>
      </c>
      <c r="AM31" vm="3914">
        <f ca="1"/>
        <v>44911</v>
      </c>
      <c r="AN31" vm="2616">
        <f ca="1"/>
        <v>100.08</v>
      </c>
      <c r="AO31" vm="3914">
        <f ca="1"/>
        <v>44911</v>
      </c>
      <c r="AP31" vm="2617">
        <f ca="1"/>
        <v>64.239999999999995</v>
      </c>
      <c r="AQ31" vm="3914">
        <f ca="1"/>
        <v>44911</v>
      </c>
      <c r="AR31" vm="2618">
        <f ca="1"/>
        <v>31.364999999999998</v>
      </c>
      <c r="AS31" vm="3914">
        <f ca="1"/>
        <v>44911</v>
      </c>
      <c r="AT31" vm="2619">
        <f ca="1"/>
        <v>28.33</v>
      </c>
      <c r="AU31" vm="3914">
        <f ca="1"/>
        <v>44911</v>
      </c>
      <c r="AV31" vm="2620">
        <f ca="1"/>
        <v>34.75</v>
      </c>
      <c r="AW31" vm="3914">
        <f ca="1"/>
        <v>44911</v>
      </c>
      <c r="AX31" vm="2621">
        <f ca="1"/>
        <v>93.01</v>
      </c>
      <c r="AY31" vm="3914">
        <f ca="1"/>
        <v>44911</v>
      </c>
      <c r="AZ31" vm="2622">
        <f ca="1"/>
        <v>12.72</v>
      </c>
      <c r="BA31" vm="3914">
        <f ca="1"/>
        <v>44911</v>
      </c>
      <c r="BB31" vm="2623">
        <f ca="1"/>
        <v>28.574999999999999</v>
      </c>
      <c r="BC31" vm="3914">
        <f ca="1"/>
        <v>44911</v>
      </c>
      <c r="BD31" vm="2624">
        <f ca="1"/>
        <v>57.45</v>
      </c>
      <c r="BE31" vm="3914">
        <f ca="1"/>
        <v>44911</v>
      </c>
      <c r="BF31" vm="2625">
        <f ca="1"/>
        <v>17.928000000000001</v>
      </c>
      <c r="BG31" vm="3914">
        <f ca="1"/>
        <v>44911</v>
      </c>
      <c r="BH31" vm="2626">
        <f ca="1"/>
        <v>18.628</v>
      </c>
      <c r="BI31" vm="3914">
        <f ca="1"/>
        <v>44911</v>
      </c>
      <c r="BJ31" vm="2627">
        <f ca="1"/>
        <v>35.984999999999999</v>
      </c>
      <c r="BK31" vm="2649">
        <f ca="1"/>
        <v>44914</v>
      </c>
      <c r="BL31" vm="2350">
        <f ca="1"/>
        <v>33.909999999999997</v>
      </c>
      <c r="BM31" vm="2649">
        <f ca="1"/>
        <v>44914</v>
      </c>
      <c r="BN31" vm="3954">
        <f ca="1"/>
        <v>21.12</v>
      </c>
      <c r="BO31" vm="2649">
        <f ca="1"/>
        <v>44914</v>
      </c>
      <c r="BP31" vm="3955">
        <f ca="1"/>
        <v>26.52</v>
      </c>
      <c r="BQ31" vm="2649">
        <f ca="1"/>
        <v>44914</v>
      </c>
      <c r="BR31" vm="3956">
        <f ca="1"/>
        <v>22.73</v>
      </c>
      <c r="BS31" vm="2649">
        <f ca="1"/>
        <v>44914</v>
      </c>
      <c r="BT31" vm="3957">
        <f ca="1"/>
        <v>80.34</v>
      </c>
      <c r="BU31" vm="3914">
        <f ca="1"/>
        <v>44911</v>
      </c>
      <c r="BV31" vm="2632">
        <f ca="1"/>
        <v>4577.5</v>
      </c>
      <c r="BW31" vm="3914">
        <f ca="1"/>
        <v>44911</v>
      </c>
      <c r="BX31" vm="2633">
        <f ca="1"/>
        <v>1.0582</v>
      </c>
      <c r="BY31" vm="3914">
        <f ca="1"/>
        <v>44911</v>
      </c>
      <c r="BZ31" vm="2634">
        <f ca="1"/>
        <v>0.9446</v>
      </c>
      <c r="CA31" vm="3914">
        <f ca="1"/>
        <v>44911</v>
      </c>
      <c r="CB31" vm="2635">
        <f ca="1"/>
        <v>0.82340000000000002</v>
      </c>
      <c r="CC31" vm="3914">
        <f ca="1"/>
        <v>44911</v>
      </c>
      <c r="CD31" vm="2636">
        <f ca="1"/>
        <v>6.9707999999999997</v>
      </c>
      <c r="CE31" vm="3744">
        <f ca="1"/>
        <v>44904</v>
      </c>
      <c r="CF31" vm="2586">
        <f ca="1"/>
        <v>17107.52</v>
      </c>
      <c r="CG31" vm="3914">
        <f ca="1"/>
        <v>44911</v>
      </c>
      <c r="CH31" vm="2639">
        <f ca="1"/>
        <v>63.875</v>
      </c>
      <c r="CI31" vm="3914">
        <f ca="1"/>
        <v>44911</v>
      </c>
      <c r="CJ31" vm="2640">
        <f ca="1"/>
        <v>136.69</v>
      </c>
      <c r="CK31" vm="3914">
        <f ca="1"/>
        <v>44911</v>
      </c>
      <c r="CL31" vm="2641">
        <f ca="1"/>
        <v>146.16499999999999</v>
      </c>
      <c r="CM31" vm="3914">
        <f ca="1"/>
        <v>44911</v>
      </c>
      <c r="CN31" vm="2642">
        <f ca="1"/>
        <v>122.30500000000001</v>
      </c>
      <c r="CO31" vm="3914">
        <f ca="1"/>
        <v>44911</v>
      </c>
      <c r="CP31" vm="2643">
        <f ca="1"/>
        <v>140.57499999999999</v>
      </c>
      <c r="CQ31" vm="3914">
        <f ca="1"/>
        <v>44911</v>
      </c>
      <c r="CR31" vm="2644">
        <f ca="1"/>
        <v>130.47999999999999</v>
      </c>
      <c r="CS31" vm="3914">
        <f ca="1"/>
        <v>44911</v>
      </c>
      <c r="CT31" vm="2645">
        <f ca="1"/>
        <v>85.135999999999996</v>
      </c>
      <c r="CU31" vm="3914">
        <f ca="1"/>
        <v>44911</v>
      </c>
      <c r="CV31" vm="2646">
        <f ca="1"/>
        <v>4.8163</v>
      </c>
      <c r="CW31" vm="645">
        <f ca="1"/>
        <v>44641</v>
      </c>
      <c r="CX31" vm="1720">
        <f ca="1"/>
        <v>16792.8</v>
      </c>
      <c r="CY31" vm="1615">
        <f ca="1"/>
        <v>44767</v>
      </c>
      <c r="CZ31" vm="1721">
        <f ca="1"/>
        <v>21.33</v>
      </c>
    </row>
    <row r="32" spans="1:104" x14ac:dyDescent="0.25">
      <c r="A32" vm="3958">
        <f ca="1"/>
        <v>44915</v>
      </c>
      <c r="B32" vm="3959">
        <f ca="1"/>
        <v>80.811899999999994</v>
      </c>
      <c r="C32" vm="3958">
        <f ca="1"/>
        <v>44915</v>
      </c>
      <c r="D32" vm="3960">
        <f ca="1"/>
        <v>129.87</v>
      </c>
      <c r="E32" vm="3958">
        <f ca="1"/>
        <v>44915</v>
      </c>
      <c r="F32" vm="3961">
        <f ca="1"/>
        <v>134.44</v>
      </c>
      <c r="G32" vm="3958">
        <f ca="1"/>
        <v>44915</v>
      </c>
      <c r="H32" vm="3962">
        <f ca="1"/>
        <v>69.650000000000006</v>
      </c>
      <c r="I32" vm="3958">
        <f ca="1"/>
        <v>44915</v>
      </c>
      <c r="J32" vm="73">
        <f ca="1"/>
        <v>36.56</v>
      </c>
      <c r="K32" vm="3958">
        <f ca="1"/>
        <v>44915</v>
      </c>
      <c r="L32" vm="3963">
        <f ca="1"/>
        <v>74.22</v>
      </c>
      <c r="M32" vm="3958">
        <f ca="1"/>
        <v>44915</v>
      </c>
      <c r="N32" vm="3964">
        <f ca="1"/>
        <v>125.61</v>
      </c>
      <c r="O32" vm="3958">
        <f ca="1"/>
        <v>44915</v>
      </c>
      <c r="P32" vm="3965">
        <f ca="1"/>
        <v>97.24</v>
      </c>
      <c r="Q32" vm="3958">
        <f ca="1"/>
        <v>44915</v>
      </c>
      <c r="R32" vm="3966">
        <f ca="1"/>
        <v>33.54</v>
      </c>
      <c r="S32" vm="3958">
        <f ca="1"/>
        <v>44915</v>
      </c>
      <c r="T32" vm="2038">
        <f ca="1"/>
        <v>84.75</v>
      </c>
      <c r="U32" vm="3958">
        <f ca="1"/>
        <v>44915</v>
      </c>
      <c r="V32" vm="656">
        <f ca="1"/>
        <v>47.13</v>
      </c>
      <c r="W32" vm="3958">
        <f ca="1"/>
        <v>44915</v>
      </c>
      <c r="X32" vm="3967">
        <f ca="1"/>
        <v>78.06</v>
      </c>
      <c r="Y32" vm="2649">
        <f ca="1"/>
        <v>44914</v>
      </c>
      <c r="Z32" vm="3968">
        <f ca="1"/>
        <v>47.85</v>
      </c>
      <c r="AA32" vm="2649">
        <f ca="1"/>
        <v>44914</v>
      </c>
      <c r="AB32" vm="3969">
        <f ca="1"/>
        <v>13.484</v>
      </c>
      <c r="AC32" vm="2649">
        <f ca="1"/>
        <v>44914</v>
      </c>
      <c r="AD32" vm="3970">
        <f ca="1"/>
        <v>61.12</v>
      </c>
      <c r="AE32" vm="2649">
        <f ca="1"/>
        <v>44914</v>
      </c>
      <c r="AF32" vm="3971">
        <f ca="1"/>
        <v>113.42</v>
      </c>
      <c r="AG32" vm="2649">
        <f ca="1"/>
        <v>44914</v>
      </c>
      <c r="AH32" vm="3972">
        <f ca="1"/>
        <v>52.32</v>
      </c>
      <c r="AI32" vm="2649">
        <f ca="1"/>
        <v>44914</v>
      </c>
      <c r="AJ32" vm="3973">
        <f ca="1"/>
        <v>55.85</v>
      </c>
      <c r="AK32" vm="2649">
        <f ca="1"/>
        <v>44914</v>
      </c>
      <c r="AL32" vm="3974">
        <f ca="1"/>
        <v>74.400000000000006</v>
      </c>
      <c r="AM32" vm="2649">
        <f ca="1"/>
        <v>44914</v>
      </c>
      <c r="AN32" vm="3975">
        <f ca="1"/>
        <v>99.9</v>
      </c>
      <c r="AO32" vm="2649">
        <f ca="1"/>
        <v>44914</v>
      </c>
      <c r="AP32" vm="1101">
        <f ca="1"/>
        <v>64.2</v>
      </c>
      <c r="AQ32" vm="2649">
        <f ca="1"/>
        <v>44914</v>
      </c>
      <c r="AR32" vm="834">
        <f ca="1"/>
        <v>31.31</v>
      </c>
      <c r="AS32" vm="2649">
        <f ca="1"/>
        <v>44914</v>
      </c>
      <c r="AT32" vm="3976">
        <f ca="1"/>
        <v>28.3</v>
      </c>
      <c r="AU32" vm="2649">
        <f ca="1"/>
        <v>44914</v>
      </c>
      <c r="AV32" vm="3977">
        <f ca="1"/>
        <v>34.9</v>
      </c>
      <c r="AW32" vm="2649">
        <f ca="1"/>
        <v>44914</v>
      </c>
      <c r="AX32" vm="3978">
        <f ca="1"/>
        <v>94</v>
      </c>
      <c r="AY32" vm="2649">
        <f ca="1"/>
        <v>44914</v>
      </c>
      <c r="AZ32" vm="3979">
        <f ca="1"/>
        <v>12.444000000000001</v>
      </c>
      <c r="BA32" vm="2649">
        <f ca="1"/>
        <v>44914</v>
      </c>
      <c r="BB32" vm="3980">
        <f ca="1"/>
        <v>28.465</v>
      </c>
      <c r="BC32" vm="2649">
        <f ca="1"/>
        <v>44914</v>
      </c>
      <c r="BD32" vm="3981">
        <f ca="1"/>
        <v>57.66</v>
      </c>
      <c r="BE32" vm="2649">
        <f ca="1"/>
        <v>44914</v>
      </c>
      <c r="BF32" vm="3982">
        <f ca="1"/>
        <v>17.776</v>
      </c>
      <c r="BG32" vm="2649">
        <f ca="1"/>
        <v>44914</v>
      </c>
      <c r="BH32" vm="3983">
        <f ca="1"/>
        <v>18.533999999999999</v>
      </c>
      <c r="BI32" vm="2649">
        <f ca="1"/>
        <v>44914</v>
      </c>
      <c r="BJ32" vm="3984">
        <f ca="1"/>
        <v>36.11</v>
      </c>
      <c r="BK32" vm="3958">
        <f ca="1"/>
        <v>44915</v>
      </c>
      <c r="BL32" vm="3985">
        <f ca="1"/>
        <v>34.49</v>
      </c>
      <c r="BM32" vm="3958">
        <f ca="1"/>
        <v>44915</v>
      </c>
      <c r="BN32" vm="3986">
        <f ca="1"/>
        <v>22.23</v>
      </c>
      <c r="BO32" vm="3958">
        <f ca="1"/>
        <v>44915</v>
      </c>
      <c r="BP32" vm="3987">
        <f ca="1"/>
        <v>26.43</v>
      </c>
      <c r="BQ32" vm="3958">
        <f ca="1"/>
        <v>44915</v>
      </c>
      <c r="BR32" vm="623">
        <f ca="1"/>
        <v>23.02</v>
      </c>
      <c r="BS32" vm="3958">
        <f ca="1"/>
        <v>44915</v>
      </c>
      <c r="BT32" vm="3988">
        <f ca="1"/>
        <v>79.45</v>
      </c>
      <c r="BU32" vm="2649">
        <f ca="1"/>
        <v>44914</v>
      </c>
      <c r="BV32" vm="3989">
        <f ca="1"/>
        <v>4571</v>
      </c>
      <c r="BW32" vm="2649">
        <f ca="1"/>
        <v>44914</v>
      </c>
      <c r="BX32" vm="3990">
        <f ca="1"/>
        <v>1.0605</v>
      </c>
      <c r="BY32" vm="2649">
        <f ca="1"/>
        <v>44914</v>
      </c>
      <c r="BZ32" vm="3991">
        <f ca="1"/>
        <v>0.94259999999999999</v>
      </c>
      <c r="CA32" vm="2649">
        <f ca="1"/>
        <v>44914</v>
      </c>
      <c r="CB32" vm="3992">
        <f ca="1"/>
        <v>0.82279999999999998</v>
      </c>
      <c r="CC32" vm="2649">
        <f ca="1"/>
        <v>44914</v>
      </c>
      <c r="CD32" vm="3993">
        <f ca="1"/>
        <v>6.9771999999999998</v>
      </c>
      <c r="CE32" vm="3994">
        <f ca="1"/>
        <v>44905</v>
      </c>
      <c r="CF32" vm="2586">
        <f ca="1"/>
        <v>17107.52</v>
      </c>
      <c r="CG32" vm="2649">
        <f ca="1"/>
        <v>44914</v>
      </c>
      <c r="CH32" vm="3995">
        <f ca="1"/>
        <v>66</v>
      </c>
      <c r="CI32" vm="2649">
        <f ca="1"/>
        <v>44914</v>
      </c>
      <c r="CJ32" vm="3996">
        <f ca="1"/>
        <v>136.88</v>
      </c>
      <c r="CK32" vm="2649">
        <f ca="1"/>
        <v>44914</v>
      </c>
      <c r="CL32" vm="3997">
        <f ca="1"/>
        <v>146.22499999999999</v>
      </c>
      <c r="CM32" vm="2649">
        <f ca="1"/>
        <v>44914</v>
      </c>
      <c r="CN32" vm="1042">
        <f ca="1"/>
        <v>122.42</v>
      </c>
      <c r="CO32" vm="2649">
        <f ca="1"/>
        <v>44914</v>
      </c>
      <c r="CP32" vm="3998">
        <f ca="1"/>
        <v>140.79</v>
      </c>
      <c r="CQ32" vm="2649">
        <f ca="1"/>
        <v>44914</v>
      </c>
      <c r="CR32" vm="3999">
        <f ca="1"/>
        <v>130.62</v>
      </c>
      <c r="CS32" vm="2649">
        <f ca="1"/>
        <v>44914</v>
      </c>
      <c r="CT32" vm="4000">
        <f ca="1"/>
        <v>84.811999999999998</v>
      </c>
      <c r="CU32" vm="2649">
        <f ca="1"/>
        <v>44914</v>
      </c>
      <c r="CV32" vm="4001">
        <f ca="1"/>
        <v>4.8049999999999997</v>
      </c>
      <c r="CW32" vm="699">
        <f ca="1"/>
        <v>44648</v>
      </c>
      <c r="CX32" vm="1771">
        <f ca="1"/>
        <v>16787.75</v>
      </c>
      <c r="CY32" vm="1668">
        <f ca="1"/>
        <v>44774</v>
      </c>
      <c r="CZ32" vm="1772">
        <f ca="1"/>
        <v>21.15</v>
      </c>
    </row>
    <row r="33" spans="1:104" x14ac:dyDescent="0.25">
      <c r="A33" vm="4002">
        <f ca="1"/>
        <v>44916</v>
      </c>
      <c r="B33" vm="4003">
        <f ca="1"/>
        <v>81.6173</v>
      </c>
      <c r="C33" vm="4002">
        <f ca="1"/>
        <v>44916</v>
      </c>
      <c r="D33" vm="3208">
        <f ca="1"/>
        <v>131.94</v>
      </c>
      <c r="E33" vm="4002">
        <f ca="1"/>
        <v>44916</v>
      </c>
      <c r="F33" vm="4004">
        <f ca="1"/>
        <v>136.21</v>
      </c>
      <c r="G33" vm="4002">
        <f ca="1"/>
        <v>44916</v>
      </c>
      <c r="H33" vm="4005">
        <f ca="1"/>
        <v>70.62</v>
      </c>
      <c r="I33" vm="4002">
        <f ca="1"/>
        <v>44916</v>
      </c>
      <c r="J33" vm="2707">
        <f ca="1"/>
        <v>36.93</v>
      </c>
      <c r="K33" vm="4002">
        <f ca="1"/>
        <v>44916</v>
      </c>
      <c r="L33" vm="4006">
        <f ca="1"/>
        <v>74.959999999999994</v>
      </c>
      <c r="M33" vm="4002">
        <f ca="1"/>
        <v>44916</v>
      </c>
      <c r="N33" vm="4007">
        <f ca="1"/>
        <v>127.69</v>
      </c>
      <c r="O33" vm="4002">
        <f ca="1"/>
        <v>44916</v>
      </c>
      <c r="P33" vm="2552">
        <f ca="1"/>
        <v>99.07</v>
      </c>
      <c r="Q33" vm="4002">
        <f ca="1"/>
        <v>44916</v>
      </c>
      <c r="R33" vm="4008">
        <f ca="1"/>
        <v>34.06</v>
      </c>
      <c r="S33" vm="4002">
        <f ca="1"/>
        <v>44916</v>
      </c>
      <c r="T33" vm="4009">
        <f ca="1"/>
        <v>86.36</v>
      </c>
      <c r="U33" vm="4002">
        <f ca="1"/>
        <v>44916</v>
      </c>
      <c r="V33" vm="4010">
        <f ca="1"/>
        <v>47.75</v>
      </c>
      <c r="W33" vm="4002">
        <f ca="1"/>
        <v>44916</v>
      </c>
      <c r="X33" vm="4011">
        <f ca="1"/>
        <v>78.739999999999995</v>
      </c>
      <c r="Y33" vm="3958">
        <f ca="1"/>
        <v>44915</v>
      </c>
      <c r="Z33" vm="4012">
        <f ca="1"/>
        <v>48.655000000000001</v>
      </c>
      <c r="AA33" vm="3958">
        <f ca="1"/>
        <v>44915</v>
      </c>
      <c r="AB33" vm="4013">
        <f ca="1"/>
        <v>13.603999999999999</v>
      </c>
      <c r="AC33" vm="3958">
        <f ca="1"/>
        <v>44915</v>
      </c>
      <c r="AD33" vm="4014">
        <f ca="1"/>
        <v>61.97</v>
      </c>
      <c r="AE33" vm="3958">
        <f ca="1"/>
        <v>44915</v>
      </c>
      <c r="AF33" vm="4015">
        <f ca="1"/>
        <v>113</v>
      </c>
      <c r="AG33" vm="3958">
        <f ca="1"/>
        <v>44915</v>
      </c>
      <c r="AH33" vm="4016">
        <f ca="1"/>
        <v>51.96</v>
      </c>
      <c r="AI33" vm="3958">
        <f ca="1"/>
        <v>44915</v>
      </c>
      <c r="AJ33" vm="4017">
        <f ca="1"/>
        <v>55.31</v>
      </c>
      <c r="AK33" vm="3958">
        <f ca="1"/>
        <v>44915</v>
      </c>
      <c r="AL33" vm="4018">
        <f ca="1"/>
        <v>74.64</v>
      </c>
      <c r="AM33" vm="3958">
        <f ca="1"/>
        <v>44915</v>
      </c>
      <c r="AN33" vm="4019">
        <f ca="1"/>
        <v>99.03</v>
      </c>
      <c r="AO33" vm="3958">
        <f ca="1"/>
        <v>44915</v>
      </c>
      <c r="AP33" vm="127">
        <f ca="1"/>
        <v>63.88</v>
      </c>
      <c r="AQ33" vm="3958">
        <f ca="1"/>
        <v>44915</v>
      </c>
      <c r="AR33" vm="4020">
        <f ca="1"/>
        <v>31.46</v>
      </c>
      <c r="AS33" vm="3958">
        <f ca="1"/>
        <v>44915</v>
      </c>
      <c r="AT33" vm="4021">
        <f ca="1"/>
        <v>28.065000000000001</v>
      </c>
      <c r="AU33" vm="3958">
        <f ca="1"/>
        <v>44915</v>
      </c>
      <c r="AV33" vm="4022">
        <f ca="1"/>
        <v>35.19</v>
      </c>
      <c r="AW33" vm="3958">
        <f ca="1"/>
        <v>44915</v>
      </c>
      <c r="AX33" vm="4023">
        <f ca="1"/>
        <v>93.03</v>
      </c>
      <c r="AY33" vm="3958">
        <f ca="1"/>
        <v>44915</v>
      </c>
      <c r="AZ33" vm="4024">
        <f ca="1"/>
        <v>12.212</v>
      </c>
      <c r="BA33" vm="3958">
        <f ca="1"/>
        <v>44915</v>
      </c>
      <c r="BB33" vm="3179">
        <f ca="1"/>
        <v>28.34</v>
      </c>
      <c r="BC33" vm="3958">
        <f ca="1"/>
        <v>44915</v>
      </c>
      <c r="BD33" vm="4025">
        <f ca="1"/>
        <v>56.99</v>
      </c>
      <c r="BE33" vm="3958">
        <f ca="1"/>
        <v>44915</v>
      </c>
      <c r="BF33" vm="4026">
        <f ca="1"/>
        <v>17.821999999999999</v>
      </c>
      <c r="BG33" vm="3958">
        <f ca="1"/>
        <v>44915</v>
      </c>
      <c r="BH33" vm="4027">
        <f ca="1"/>
        <v>18.329999999999998</v>
      </c>
      <c r="BI33" vm="3958">
        <f ca="1"/>
        <v>44915</v>
      </c>
      <c r="BJ33" vm="3893">
        <f ca="1"/>
        <v>35.945</v>
      </c>
      <c r="BK33" vm="4002">
        <f ca="1"/>
        <v>44916</v>
      </c>
      <c r="BL33" vm="4028">
        <f ca="1"/>
        <v>34.43</v>
      </c>
      <c r="BM33" vm="4002">
        <f ca="1"/>
        <v>44916</v>
      </c>
      <c r="BN33" vm="4029">
        <f ca="1"/>
        <v>22.07</v>
      </c>
      <c r="BO33" vm="4002">
        <f ca="1"/>
        <v>44916</v>
      </c>
      <c r="BP33" vm="4030">
        <f ca="1"/>
        <v>27.2</v>
      </c>
      <c r="BQ33" vm="4002">
        <f ca="1"/>
        <v>44916</v>
      </c>
      <c r="BR33" vm="4031">
        <f ca="1"/>
        <v>23.07</v>
      </c>
      <c r="BS33" vm="4002">
        <f ca="1"/>
        <v>44916</v>
      </c>
      <c r="BT33" vm="4032">
        <f ca="1"/>
        <v>80.08</v>
      </c>
      <c r="BU33" vm="3958">
        <f ca="1"/>
        <v>44915</v>
      </c>
      <c r="BV33" vm="4033">
        <f ca="1"/>
        <v>4546.5</v>
      </c>
      <c r="BW33" vm="3958">
        <f ca="1"/>
        <v>44915</v>
      </c>
      <c r="BX33" vm="4034">
        <f ca="1"/>
        <v>1.0621</v>
      </c>
      <c r="BY33" vm="3958">
        <f ca="1"/>
        <v>44915</v>
      </c>
      <c r="BZ33" vm="4035">
        <f ca="1"/>
        <v>0.94130000000000003</v>
      </c>
      <c r="CA33" vm="3958">
        <f ca="1"/>
        <v>44915</v>
      </c>
      <c r="CB33" vm="4036">
        <f ca="1"/>
        <v>0.82069999999999999</v>
      </c>
      <c r="CC33" vm="3958">
        <f ca="1"/>
        <v>44915</v>
      </c>
      <c r="CD33" vm="4037">
        <f ca="1"/>
        <v>6.96</v>
      </c>
      <c r="CE33" vm="2637">
        <f ca="1"/>
        <v>44906</v>
      </c>
      <c r="CF33" vm="4038">
        <f ca="1"/>
        <v>17112</v>
      </c>
      <c r="CG33" vm="3958">
        <f ca="1"/>
        <v>44915</v>
      </c>
      <c r="CH33" vm="2686">
        <f ca="1"/>
        <v>69.25</v>
      </c>
      <c r="CI33" vm="3958">
        <f ca="1"/>
        <v>44915</v>
      </c>
      <c r="CJ33" vm="4039">
        <f ca="1"/>
        <v>131.69999999999999</v>
      </c>
      <c r="CK33" vm="3958">
        <f ca="1"/>
        <v>44915</v>
      </c>
      <c r="CL33" vm="4040">
        <f ca="1"/>
        <v>145.45500000000001</v>
      </c>
      <c r="CM33" vm="3958">
        <f ca="1"/>
        <v>44915</v>
      </c>
      <c r="CN33" vm="4041">
        <f ca="1"/>
        <v>121.41500000000001</v>
      </c>
      <c r="CO33" vm="3958">
        <f ca="1"/>
        <v>44915</v>
      </c>
      <c r="CP33" vm="4042">
        <f ca="1"/>
        <v>140.255</v>
      </c>
      <c r="CQ33" vm="3958">
        <f ca="1"/>
        <v>44915</v>
      </c>
      <c r="CR33" vm="4043">
        <f ca="1"/>
        <v>129.41</v>
      </c>
      <c r="CS33" vm="3958">
        <f ca="1"/>
        <v>44915</v>
      </c>
      <c r="CT33" vm="4044">
        <f ca="1"/>
        <v>84.451999999999998</v>
      </c>
      <c r="CU33" vm="3958">
        <f ca="1"/>
        <v>44915</v>
      </c>
      <c r="CV33" vm="4045">
        <f ca="1"/>
        <v>4.8216000000000001</v>
      </c>
      <c r="CW33" vm="753">
        <f ca="1"/>
        <v>44655</v>
      </c>
      <c r="CX33" vm="1822">
        <f ca="1"/>
        <v>16689.95</v>
      </c>
      <c r="CY33" vm="1722">
        <f ca="1"/>
        <v>44781</v>
      </c>
      <c r="CZ33" vm="1823">
        <f ca="1"/>
        <v>19.53</v>
      </c>
    </row>
    <row r="34" spans="1:104" x14ac:dyDescent="0.25">
      <c r="A34" vm="4046">
        <f ca="1"/>
        <v>44917</v>
      </c>
      <c r="B34" vm="4047">
        <f ca="1"/>
        <v>80.523399999999995</v>
      </c>
      <c r="C34" vm="4046">
        <f ca="1"/>
        <v>44917</v>
      </c>
      <c r="D34" vm="4048">
        <f ca="1"/>
        <v>128.55000000000001</v>
      </c>
      <c r="E34" vm="4046">
        <f ca="1"/>
        <v>44917</v>
      </c>
      <c r="F34" vm="4049">
        <f ca="1"/>
        <v>136.02000000000001</v>
      </c>
      <c r="G34" vm="4046">
        <f ca="1"/>
        <v>44917</v>
      </c>
      <c r="H34" vm="4050">
        <f ca="1"/>
        <v>70.19</v>
      </c>
      <c r="I34" vm="4046">
        <f ca="1"/>
        <v>44917</v>
      </c>
      <c r="J34" vm="4051">
        <f ca="1"/>
        <v>36.75</v>
      </c>
      <c r="K34" vm="4046">
        <f ca="1"/>
        <v>44917</v>
      </c>
      <c r="L34" vm="4052">
        <f ca="1"/>
        <v>74.790000000000006</v>
      </c>
      <c r="M34" vm="4046">
        <f ca="1"/>
        <v>44917</v>
      </c>
      <c r="N34" vm="4053">
        <f ca="1"/>
        <v>124.47</v>
      </c>
      <c r="O34" vm="4046">
        <f ca="1"/>
        <v>44917</v>
      </c>
      <c r="P34" vm="4054">
        <f ca="1"/>
        <v>97.81</v>
      </c>
      <c r="Q34" vm="4046">
        <f ca="1"/>
        <v>44917</v>
      </c>
      <c r="R34" vm="3779">
        <f ca="1"/>
        <v>33.76</v>
      </c>
      <c r="S34" vm="4046">
        <f ca="1"/>
        <v>44917</v>
      </c>
      <c r="T34" vm="3436">
        <f ca="1"/>
        <v>84.37</v>
      </c>
      <c r="U34" vm="4046">
        <f ca="1"/>
        <v>44917</v>
      </c>
      <c r="V34" vm="4055">
        <f ca="1"/>
        <v>47.34</v>
      </c>
      <c r="W34" vm="4046">
        <f ca="1"/>
        <v>44917</v>
      </c>
      <c r="X34" vm="4056">
        <f ca="1"/>
        <v>77.98</v>
      </c>
      <c r="Y34" vm="4002">
        <f ca="1"/>
        <v>44916</v>
      </c>
      <c r="Z34" vm="4057">
        <f ca="1"/>
        <v>49.125</v>
      </c>
      <c r="AA34" vm="4002">
        <f ca="1"/>
        <v>44916</v>
      </c>
      <c r="AB34" vm="4058">
        <f ca="1"/>
        <v>13.852</v>
      </c>
      <c r="AC34" vm="4002">
        <f ca="1"/>
        <v>44916</v>
      </c>
      <c r="AD34" vm="4059">
        <f ca="1"/>
        <v>63.19</v>
      </c>
      <c r="AE34" vm="4002">
        <f ca="1"/>
        <v>44916</v>
      </c>
      <c r="AF34" vm="4060">
        <f ca="1"/>
        <v>114.74</v>
      </c>
      <c r="AG34" vm="4002">
        <f ca="1"/>
        <v>44916</v>
      </c>
      <c r="AH34" vm="4061">
        <f ca="1"/>
        <v>52.81</v>
      </c>
      <c r="AI34" vm="4002">
        <f ca="1"/>
        <v>44916</v>
      </c>
      <c r="AJ34" vm="4062">
        <f ca="1"/>
        <v>56.45</v>
      </c>
      <c r="AK34" vm="4002">
        <f ca="1"/>
        <v>44916</v>
      </c>
      <c r="AL34" vm="4063">
        <f ca="1"/>
        <v>75.44</v>
      </c>
      <c r="AM34" vm="4002">
        <f ca="1"/>
        <v>44916</v>
      </c>
      <c r="AN34" vm="4064">
        <f ca="1"/>
        <v>99.84</v>
      </c>
      <c r="AO34" vm="4002">
        <f ca="1"/>
        <v>44916</v>
      </c>
      <c r="AP34" vm="4065">
        <f ca="1"/>
        <v>64.790000000000006</v>
      </c>
      <c r="AQ34" vm="4002">
        <f ca="1"/>
        <v>44916</v>
      </c>
      <c r="AR34" vm="4066">
        <f ca="1"/>
        <v>31.995000000000001</v>
      </c>
      <c r="AS34" vm="4002">
        <f ca="1"/>
        <v>44916</v>
      </c>
      <c r="AT34" vm="4067">
        <f ca="1"/>
        <v>28.395</v>
      </c>
      <c r="AU34" vm="4002">
        <f ca="1"/>
        <v>44916</v>
      </c>
      <c r="AV34" vm="4068">
        <f ca="1"/>
        <v>35.840000000000003</v>
      </c>
      <c r="AW34" vm="4002">
        <f ca="1"/>
        <v>44916</v>
      </c>
      <c r="AX34" vm="3923">
        <f ca="1"/>
        <v>94.17</v>
      </c>
      <c r="AY34" vm="4002">
        <f ca="1"/>
        <v>44916</v>
      </c>
      <c r="AZ34" vm="4069">
        <f ca="1"/>
        <v>12.506</v>
      </c>
      <c r="BA34" vm="4002">
        <f ca="1"/>
        <v>44916</v>
      </c>
      <c r="BB34" vm="4070">
        <f ca="1"/>
        <v>29.02</v>
      </c>
      <c r="BC34" vm="4002">
        <f ca="1"/>
        <v>44916</v>
      </c>
      <c r="BD34" vm="4071">
        <f ca="1"/>
        <v>57.67</v>
      </c>
      <c r="BE34" vm="4002">
        <f ca="1"/>
        <v>44916</v>
      </c>
      <c r="BF34" vm="4072">
        <f ca="1"/>
        <v>17.940000000000001</v>
      </c>
      <c r="BG34" vm="4002">
        <f ca="1"/>
        <v>44916</v>
      </c>
      <c r="BH34" vm="4073">
        <f ca="1"/>
        <v>18.734000000000002</v>
      </c>
      <c r="BI34" vm="4002">
        <f ca="1"/>
        <v>44916</v>
      </c>
      <c r="BJ34" vm="4074">
        <f ca="1"/>
        <v>36.524999999999999</v>
      </c>
      <c r="BK34" vm="4046">
        <f ca="1"/>
        <v>44917</v>
      </c>
      <c r="BL34" vm="4075">
        <f ca="1"/>
        <v>33.99</v>
      </c>
      <c r="BM34" vm="4046">
        <f ca="1"/>
        <v>44917</v>
      </c>
      <c r="BN34" vm="3432">
        <f ca="1"/>
        <v>21.69</v>
      </c>
      <c r="BO34" vm="4046">
        <f ca="1"/>
        <v>44917</v>
      </c>
      <c r="BP34" vm="4076">
        <f ca="1"/>
        <v>27.02</v>
      </c>
      <c r="BQ34" vm="4046">
        <f ca="1"/>
        <v>44917</v>
      </c>
      <c r="BR34" vm="3956">
        <f ca="1"/>
        <v>22.73</v>
      </c>
      <c r="BS34" vm="4046">
        <f ca="1"/>
        <v>44917</v>
      </c>
      <c r="BT34" vm="4077">
        <f ca="1"/>
        <v>76.89</v>
      </c>
      <c r="BU34" vm="4002">
        <f ca="1"/>
        <v>44916</v>
      </c>
      <c r="BV34" vm="3929">
        <f ca="1"/>
        <v>4624</v>
      </c>
      <c r="BW34" vm="4002">
        <f ca="1"/>
        <v>44916</v>
      </c>
      <c r="BX34" vm="4078">
        <f ca="1"/>
        <v>1.0603</v>
      </c>
      <c r="BY34" vm="4002">
        <f ca="1"/>
        <v>44916</v>
      </c>
      <c r="BZ34" vm="4079">
        <f ca="1"/>
        <v>0.94279999999999997</v>
      </c>
      <c r="CA34" vm="4002">
        <f ca="1"/>
        <v>44916</v>
      </c>
      <c r="CB34" vm="4080">
        <f ca="1"/>
        <v>0.82740000000000002</v>
      </c>
      <c r="CC34" vm="4002">
        <f ca="1"/>
        <v>44916</v>
      </c>
      <c r="CD34" vm="4081">
        <f ca="1"/>
        <v>6.9809999999999999</v>
      </c>
      <c r="CE34" vm="2597">
        <f ca="1"/>
        <v>44907</v>
      </c>
      <c r="CF34" vm="4082">
        <f ca="1"/>
        <v>17170.240000000002</v>
      </c>
      <c r="CG34" vm="4002">
        <f ca="1"/>
        <v>44916</v>
      </c>
      <c r="CH34" vm="4083">
        <f ca="1"/>
        <v>71.424999999999997</v>
      </c>
      <c r="CI34" vm="4002">
        <f ca="1"/>
        <v>44916</v>
      </c>
      <c r="CJ34" vm="4084">
        <f ca="1"/>
        <v>132.47</v>
      </c>
      <c r="CK34" vm="4002">
        <f ca="1"/>
        <v>44916</v>
      </c>
      <c r="CL34" vm="4085">
        <f ca="1"/>
        <v>145.44999999999999</v>
      </c>
      <c r="CM34" vm="4002">
        <f ca="1"/>
        <v>44916</v>
      </c>
      <c r="CN34" vm="4086">
        <f ca="1"/>
        <v>121.16500000000001</v>
      </c>
      <c r="CO34" vm="4002">
        <f ca="1"/>
        <v>44916</v>
      </c>
      <c r="CP34" vm="4087">
        <f ca="1"/>
        <v>140.51</v>
      </c>
      <c r="CQ34" vm="4002">
        <f ca="1"/>
        <v>44916</v>
      </c>
      <c r="CR34" vm="4088">
        <f ca="1"/>
        <v>129.44999999999999</v>
      </c>
      <c r="CS34" vm="4002">
        <f ca="1"/>
        <v>44916</v>
      </c>
      <c r="CT34" vm="4089">
        <f ca="1"/>
        <v>85.114000000000004</v>
      </c>
      <c r="CU34" vm="4002">
        <f ca="1"/>
        <v>44916</v>
      </c>
      <c r="CV34" vm="4090">
        <f ca="1"/>
        <v>4.8273999999999999</v>
      </c>
      <c r="CW34" vm="807">
        <f ca="1"/>
        <v>44662</v>
      </c>
      <c r="CX34" vm="1875">
        <f ca="1"/>
        <v>16511.509999999998</v>
      </c>
      <c r="CY34" vm="1773">
        <f ca="1"/>
        <v>44788</v>
      </c>
      <c r="CZ34" vm="1876">
        <f ca="1"/>
        <v>20.6</v>
      </c>
    </row>
    <row r="35" spans="1:104" x14ac:dyDescent="0.25">
      <c r="A35" vm="4091">
        <f ca="1"/>
        <v>44918</v>
      </c>
      <c r="B35" vm="2650">
        <f ca="1"/>
        <v>81.023799999999994</v>
      </c>
      <c r="C35" vm="4091">
        <f ca="1"/>
        <v>44918</v>
      </c>
      <c r="D35" vm="2658">
        <f ca="1"/>
        <v>129.43</v>
      </c>
      <c r="E35" vm="4091">
        <f ca="1"/>
        <v>44918</v>
      </c>
      <c r="F35" vm="1308">
        <f ca="1"/>
        <v>136.1</v>
      </c>
      <c r="G35" vm="4091">
        <f ca="1"/>
        <v>44918</v>
      </c>
      <c r="H35" vm="2651">
        <f ca="1"/>
        <v>70.91</v>
      </c>
      <c r="I35" vm="4091">
        <f ca="1"/>
        <v>44918</v>
      </c>
      <c r="J35" vm="2659">
        <f ca="1"/>
        <v>37.08</v>
      </c>
      <c r="K35" vm="4091">
        <f ca="1"/>
        <v>44918</v>
      </c>
      <c r="L35" vm="2652">
        <f ca="1"/>
        <v>75.180000000000007</v>
      </c>
      <c r="M35" vm="4091">
        <f ca="1"/>
        <v>44918</v>
      </c>
      <c r="N35" vm="2653">
        <f ca="1"/>
        <v>124.6</v>
      </c>
      <c r="O35" vm="4091">
        <f ca="1"/>
        <v>44918</v>
      </c>
      <c r="P35" vm="2654">
        <f ca="1"/>
        <v>98.39</v>
      </c>
      <c r="Q35" vm="4091">
        <f ca="1"/>
        <v>44918</v>
      </c>
      <c r="R35" vm="2660">
        <f ca="1"/>
        <v>33.950000000000003</v>
      </c>
      <c r="S35" vm="4091">
        <f ca="1"/>
        <v>44918</v>
      </c>
      <c r="T35" vm="2655">
        <f ca="1"/>
        <v>87.06</v>
      </c>
      <c r="U35" vm="4091">
        <f ca="1"/>
        <v>44918</v>
      </c>
      <c r="V35" vm="2656">
        <f ca="1"/>
        <v>47.8</v>
      </c>
      <c r="W35" vm="4091">
        <f ca="1"/>
        <v>44918</v>
      </c>
      <c r="X35" vm="2657">
        <f ca="1"/>
        <v>78.52</v>
      </c>
      <c r="Y35" vm="4046">
        <f ca="1"/>
        <v>44917</v>
      </c>
      <c r="Z35" vm="4092">
        <f ca="1"/>
        <v>48.77</v>
      </c>
      <c r="AA35" vm="4046">
        <f ca="1"/>
        <v>44917</v>
      </c>
      <c r="AB35" vm="4093">
        <f ca="1"/>
        <v>13.86</v>
      </c>
      <c r="AC35" vm="4046">
        <f ca="1"/>
        <v>44917</v>
      </c>
      <c r="AD35" vm="4094">
        <f ca="1"/>
        <v>62.35</v>
      </c>
      <c r="AE35" vm="4046">
        <f ca="1"/>
        <v>44917</v>
      </c>
      <c r="AF35" vm="4095">
        <f ca="1"/>
        <v>113.02</v>
      </c>
      <c r="AG35" vm="4046">
        <f ca="1"/>
        <v>44917</v>
      </c>
      <c r="AH35" vm="4096">
        <f ca="1"/>
        <v>52.17</v>
      </c>
      <c r="AI35" vm="4046">
        <f ca="1"/>
        <v>44917</v>
      </c>
      <c r="AJ35" vm="4097">
        <f ca="1"/>
        <v>55.66</v>
      </c>
      <c r="AK35" vm="4046">
        <f ca="1"/>
        <v>44917</v>
      </c>
      <c r="AL35" vm="4098">
        <f ca="1"/>
        <v>74.94</v>
      </c>
      <c r="AM35" vm="4046">
        <f ca="1"/>
        <v>44917</v>
      </c>
      <c r="AN35" vm="4099">
        <f ca="1"/>
        <v>99.7</v>
      </c>
      <c r="AO35" vm="4046">
        <f ca="1"/>
        <v>44917</v>
      </c>
      <c r="AP35" vm="127">
        <f ca="1"/>
        <v>63.88</v>
      </c>
      <c r="AQ35" vm="4046">
        <f ca="1"/>
        <v>44917</v>
      </c>
      <c r="AR35" vm="4100">
        <f ca="1"/>
        <v>31.885000000000002</v>
      </c>
      <c r="AS35" vm="4046">
        <f ca="1"/>
        <v>44917</v>
      </c>
      <c r="AT35" vm="4101">
        <f ca="1"/>
        <v>28.25</v>
      </c>
      <c r="AU35" vm="4046">
        <f ca="1"/>
        <v>44917</v>
      </c>
      <c r="AV35" vm="4102">
        <f ca="1"/>
        <v>35.479999999999997</v>
      </c>
      <c r="AW35" vm="4046">
        <f ca="1"/>
        <v>44917</v>
      </c>
      <c r="AX35" vm="4103">
        <f ca="1"/>
        <v>93.84</v>
      </c>
      <c r="AY35" vm="4046">
        <f ca="1"/>
        <v>44917</v>
      </c>
      <c r="AZ35" vm="4104">
        <f ca="1"/>
        <v>12.31</v>
      </c>
      <c r="BA35" vm="4046">
        <f ca="1"/>
        <v>44917</v>
      </c>
      <c r="BB35" vm="4105">
        <f ca="1"/>
        <v>28.675000000000001</v>
      </c>
      <c r="BC35" vm="4046">
        <f ca="1"/>
        <v>44917</v>
      </c>
      <c r="BD35" vm="1202">
        <f ca="1"/>
        <v>56.36</v>
      </c>
      <c r="BE35" vm="4046">
        <f ca="1"/>
        <v>44917</v>
      </c>
      <c r="BF35" vm="4106">
        <f ca="1"/>
        <v>17.827999999999999</v>
      </c>
      <c r="BG35" vm="4046">
        <f ca="1"/>
        <v>44917</v>
      </c>
      <c r="BH35" vm="4107">
        <f ca="1"/>
        <v>18.43</v>
      </c>
      <c r="BI35" vm="4046">
        <f ca="1"/>
        <v>44917</v>
      </c>
      <c r="BJ35" vm="4108">
        <f ca="1"/>
        <v>36.299999999999997</v>
      </c>
      <c r="BK35" vm="4091">
        <f ca="1"/>
        <v>44918</v>
      </c>
      <c r="BL35" vm="2674">
        <f ca="1"/>
        <v>34.11</v>
      </c>
      <c r="BM35" vm="4091">
        <f ca="1"/>
        <v>44918</v>
      </c>
      <c r="BN35" vm="2675">
        <f ca="1"/>
        <v>21.85</v>
      </c>
      <c r="BO35" vm="4091">
        <f ca="1"/>
        <v>44918</v>
      </c>
      <c r="BP35" vm="2676">
        <f ca="1"/>
        <v>27.82</v>
      </c>
      <c r="BQ35" vm="4091">
        <f ca="1"/>
        <v>44918</v>
      </c>
      <c r="BR35" vm="2677">
        <f ca="1"/>
        <v>23.06</v>
      </c>
      <c r="BS35" vm="4091">
        <f ca="1"/>
        <v>44918</v>
      </c>
      <c r="BT35" vm="2678">
        <f ca="1"/>
        <v>77.75</v>
      </c>
      <c r="BU35" vm="4046">
        <f ca="1"/>
        <v>44917</v>
      </c>
      <c r="BV35" vm="4109">
        <f ca="1"/>
        <v>4565</v>
      </c>
      <c r="BW35" vm="4046">
        <f ca="1"/>
        <v>44917</v>
      </c>
      <c r="BX35" vm="4110">
        <f ca="1"/>
        <v>1.0592999999999999</v>
      </c>
      <c r="BY35" vm="4046">
        <f ca="1"/>
        <v>44917</v>
      </c>
      <c r="BZ35" vm="4111">
        <f ca="1"/>
        <v>0.94369999999999998</v>
      </c>
      <c r="CA35" vm="4046">
        <f ca="1"/>
        <v>44917</v>
      </c>
      <c r="CB35" vm="4112">
        <f ca="1"/>
        <v>0.83020000000000005</v>
      </c>
      <c r="CC35" vm="4046">
        <f ca="1"/>
        <v>44917</v>
      </c>
      <c r="CD35" vm="4113">
        <f ca="1"/>
        <v>6.9828999999999999</v>
      </c>
      <c r="CE35" vm="3784">
        <f ca="1"/>
        <v>44908</v>
      </c>
      <c r="CF35" vm="4114">
        <f ca="1"/>
        <v>17756.25</v>
      </c>
      <c r="CG35" vm="4046">
        <f ca="1"/>
        <v>44917</v>
      </c>
      <c r="CH35" vm="4115">
        <f ca="1"/>
        <v>67</v>
      </c>
      <c r="CI35" vm="4046">
        <f ca="1"/>
        <v>44917</v>
      </c>
      <c r="CJ35" vm="4116">
        <f ca="1"/>
        <v>132.33000000000001</v>
      </c>
      <c r="CK35" vm="4046">
        <f ca="1"/>
        <v>44917</v>
      </c>
      <c r="CL35" vm="4117">
        <f ca="1"/>
        <v>145.35</v>
      </c>
      <c r="CM35" vm="4046">
        <f ca="1"/>
        <v>44917</v>
      </c>
      <c r="CN35" vm="4118">
        <f ca="1"/>
        <v>120.73</v>
      </c>
      <c r="CO35" vm="4046">
        <f ca="1"/>
        <v>44917</v>
      </c>
      <c r="CP35" vm="4119">
        <f ca="1"/>
        <v>140.22</v>
      </c>
      <c r="CQ35" vm="4046">
        <f ca="1"/>
        <v>44917</v>
      </c>
      <c r="CR35" vm="4120">
        <f ca="1"/>
        <v>128.97999999999999</v>
      </c>
      <c r="CS35" vm="4046">
        <f ca="1"/>
        <v>44917</v>
      </c>
      <c r="CT35" vm="4121">
        <f ca="1"/>
        <v>85.09</v>
      </c>
      <c r="CU35" vm="4046">
        <f ca="1"/>
        <v>44917</v>
      </c>
      <c r="CV35" vm="4122">
        <f ca="1"/>
        <v>4.8277000000000001</v>
      </c>
      <c r="CW35" vm="861">
        <f ca="1"/>
        <v>44669</v>
      </c>
      <c r="CX35" vm="1927">
        <f ca="1"/>
        <v>16056.87</v>
      </c>
      <c r="CY35" vm="1824">
        <f ca="1"/>
        <v>44795</v>
      </c>
      <c r="CZ35" vm="1928">
        <f ca="1"/>
        <v>25.56</v>
      </c>
    </row>
    <row r="36" spans="1:104" x14ac:dyDescent="0.25">
      <c r="A36" vm="2696">
        <f ca="1"/>
        <v>44922</v>
      </c>
      <c r="B36" vm="4123">
        <f ca="1"/>
        <v>80.77</v>
      </c>
      <c r="C36" vm="2696">
        <f ca="1"/>
        <v>44922</v>
      </c>
      <c r="D36" vm="4124">
        <f ca="1"/>
        <v>127.33</v>
      </c>
      <c r="E36" vm="2696">
        <f ca="1"/>
        <v>44922</v>
      </c>
      <c r="F36" vm="4125">
        <f ca="1"/>
        <v>135.75</v>
      </c>
      <c r="G36" vm="2696">
        <f ca="1"/>
        <v>44922</v>
      </c>
      <c r="H36" vm="4126">
        <f ca="1"/>
        <v>71.349999999999994</v>
      </c>
      <c r="I36" vm="2696">
        <f ca="1"/>
        <v>44922</v>
      </c>
      <c r="J36" vm="4127">
        <f ca="1"/>
        <v>37.049999999999997</v>
      </c>
      <c r="K36" vm="2696">
        <f ca="1"/>
        <v>44922</v>
      </c>
      <c r="L36" vm="4128">
        <f ca="1"/>
        <v>75.540000000000006</v>
      </c>
      <c r="M36" vm="2696">
        <f ca="1"/>
        <v>44922</v>
      </c>
      <c r="N36" vm="4129">
        <f ca="1"/>
        <v>123.42</v>
      </c>
      <c r="O36" vm="2696">
        <f ca="1"/>
        <v>44922</v>
      </c>
      <c r="P36" vm="4130">
        <f ca="1"/>
        <v>98.69</v>
      </c>
      <c r="Q36" vm="2696">
        <f ca="1"/>
        <v>44922</v>
      </c>
      <c r="R36" vm="3727">
        <f ca="1"/>
        <v>33.94</v>
      </c>
      <c r="S36" vm="2696">
        <f ca="1"/>
        <v>44922</v>
      </c>
      <c r="T36" vm="4131">
        <f ca="1"/>
        <v>87.99</v>
      </c>
      <c r="U36" vm="2696">
        <f ca="1"/>
        <v>44922</v>
      </c>
      <c r="V36" vm="4132">
        <f ca="1"/>
        <v>47.37</v>
      </c>
      <c r="W36" vm="2696">
        <f ca="1"/>
        <v>44922</v>
      </c>
      <c r="X36" vm="4133">
        <f ca="1"/>
        <v>78.59</v>
      </c>
      <c r="Y36" vm="4091">
        <f ca="1"/>
        <v>44918</v>
      </c>
      <c r="Z36" vm="2661">
        <f ca="1"/>
        <v>48.225000000000001</v>
      </c>
      <c r="AA36" vm="4091">
        <f ca="1"/>
        <v>44918</v>
      </c>
      <c r="AB36" vm="2662">
        <f ca="1"/>
        <v>13.864000000000001</v>
      </c>
      <c r="AC36" vm="4091">
        <f ca="1"/>
        <v>44918</v>
      </c>
      <c r="AD36" vm="2663">
        <f ca="1"/>
        <v>62.76</v>
      </c>
      <c r="AE36" vm="4091">
        <f ca="1"/>
        <v>44918</v>
      </c>
      <c r="AF36" vm="2664">
        <f ca="1"/>
        <v>113.78</v>
      </c>
      <c r="AG36" vm="4091">
        <f ca="1"/>
        <v>44918</v>
      </c>
      <c r="AH36" vm="2665">
        <f ca="1"/>
        <v>52.54</v>
      </c>
      <c r="AI36" vm="4091">
        <f ca="1"/>
        <v>44918</v>
      </c>
      <c r="AJ36" vm="2104">
        <f ca="1"/>
        <v>55.91</v>
      </c>
      <c r="AK36" vm="4091">
        <f ca="1"/>
        <v>44918</v>
      </c>
      <c r="AL36" vm="2666">
        <f ca="1"/>
        <v>74.790000000000006</v>
      </c>
      <c r="AM36" vm="4091">
        <f ca="1"/>
        <v>44918</v>
      </c>
      <c r="AN36" vm="2667">
        <f ca="1"/>
        <v>99.78</v>
      </c>
      <c r="AO36" vm="4091">
        <f ca="1"/>
        <v>44918</v>
      </c>
      <c r="AP36" vm="1844">
        <f ca="1"/>
        <v>64.03</v>
      </c>
      <c r="AQ36" vm="4091">
        <f ca="1"/>
        <v>44918</v>
      </c>
      <c r="AR36" vm="2668">
        <f ca="1"/>
        <v>31.96</v>
      </c>
      <c r="AS36" vm="4091">
        <f ca="1"/>
        <v>44918</v>
      </c>
      <c r="AT36" vm="2669">
        <f ca="1"/>
        <v>28.245000000000001</v>
      </c>
      <c r="AU36" vm="4091">
        <f ca="1"/>
        <v>44918</v>
      </c>
      <c r="AV36" vm="2670">
        <f ca="1"/>
        <v>35.715000000000003</v>
      </c>
      <c r="AW36" vm="4091">
        <f ca="1"/>
        <v>44918</v>
      </c>
      <c r="AX36" vm="2671">
        <f ca="1"/>
        <v>92.89</v>
      </c>
      <c r="AY36" vm="4091">
        <f ca="1"/>
        <v>44918</v>
      </c>
      <c r="AZ36" vm="2672">
        <f ca="1"/>
        <v>12.446</v>
      </c>
      <c r="BA36" vm="4091">
        <f ca="1"/>
        <v>44918</v>
      </c>
      <c r="BB36" vm="2307">
        <f ca="1"/>
        <v>28.83</v>
      </c>
      <c r="BC36" vm="4091">
        <f ca="1"/>
        <v>44918</v>
      </c>
      <c r="BD36" vm="2301">
        <f ca="1"/>
        <v>56</v>
      </c>
      <c r="BE36" vm="4091">
        <f ca="1"/>
        <v>44918</v>
      </c>
      <c r="BF36" vm="2673">
        <f ca="1"/>
        <v>17.856000000000002</v>
      </c>
      <c r="BG36" vm="4091">
        <f ca="1"/>
        <v>44918</v>
      </c>
      <c r="BH36" vm="887">
        <f ca="1"/>
        <v>18.405999999999999</v>
      </c>
      <c r="BI36" vm="4091">
        <f ca="1"/>
        <v>44918</v>
      </c>
      <c r="BJ36" vm="454">
        <f ca="1"/>
        <v>36.265000000000001</v>
      </c>
      <c r="BK36" vm="2696">
        <f ca="1"/>
        <v>44922</v>
      </c>
      <c r="BL36" vm="4134">
        <f ca="1"/>
        <v>34.380000000000003</v>
      </c>
      <c r="BM36" vm="2696">
        <f ca="1"/>
        <v>44922</v>
      </c>
      <c r="BN36" vm="4135">
        <f ca="1"/>
        <v>22.11</v>
      </c>
      <c r="BO36" vm="2696">
        <f ca="1"/>
        <v>44922</v>
      </c>
      <c r="BP36" vm="4136">
        <f ca="1"/>
        <v>27.91</v>
      </c>
      <c r="BQ36" vm="2696">
        <f ca="1"/>
        <v>44922</v>
      </c>
      <c r="BR36" vm="623">
        <f ca="1"/>
        <v>23.02</v>
      </c>
      <c r="BS36" vm="2696">
        <f ca="1"/>
        <v>44922</v>
      </c>
      <c r="BT36" vm="2705">
        <f ca="1"/>
        <v>77.680000000000007</v>
      </c>
      <c r="BU36" vm="4091">
        <f ca="1"/>
        <v>44918</v>
      </c>
      <c r="BV36" vm="2679">
        <f ca="1"/>
        <v>4596.5</v>
      </c>
      <c r="BW36" vm="4091">
        <f ca="1"/>
        <v>44918</v>
      </c>
      <c r="BX36" vm="2680">
        <f ca="1"/>
        <v>1.0613999999999999</v>
      </c>
      <c r="BY36" vm="4091">
        <f ca="1"/>
        <v>44918</v>
      </c>
      <c r="BZ36" vm="2681">
        <f ca="1"/>
        <v>0.94179999999999997</v>
      </c>
      <c r="CA36" vm="4091">
        <f ca="1"/>
        <v>44918</v>
      </c>
      <c r="CB36" vm="2682">
        <f ca="1"/>
        <v>0.82899999999999996</v>
      </c>
      <c r="CC36" vm="4091">
        <f ca="1"/>
        <v>44918</v>
      </c>
      <c r="CD36" vm="2683">
        <f ca="1"/>
        <v>6.9880000000000004</v>
      </c>
      <c r="CE36" vm="3826">
        <f ca="1"/>
        <v>44909</v>
      </c>
      <c r="CF36" vm="4137">
        <f ca="1"/>
        <v>17831</v>
      </c>
      <c r="CG36" vm="4091">
        <f ca="1"/>
        <v>44918</v>
      </c>
      <c r="CH36" vm="2686">
        <f ca="1"/>
        <v>69.25</v>
      </c>
      <c r="CI36" vm="4091">
        <f ca="1"/>
        <v>44918</v>
      </c>
      <c r="CJ36" vm="2687">
        <f ca="1"/>
        <v>132.79</v>
      </c>
      <c r="CK36" vm="4091">
        <f ca="1"/>
        <v>44918</v>
      </c>
      <c r="CL36" vm="2688">
        <f ca="1"/>
        <v>144.595</v>
      </c>
      <c r="CM36" vm="4091">
        <f ca="1"/>
        <v>44918</v>
      </c>
      <c r="CN36" vm="2689">
        <f ca="1"/>
        <v>120.375</v>
      </c>
      <c r="CO36" vm="4091">
        <f ca="1"/>
        <v>44918</v>
      </c>
      <c r="CP36" vm="2690">
        <f ca="1"/>
        <v>139.81</v>
      </c>
      <c r="CQ36" vm="4091">
        <f ca="1"/>
        <v>44918</v>
      </c>
      <c r="CR36" vm="2691">
        <f ca="1"/>
        <v>128.58000000000001</v>
      </c>
      <c r="CS36" vm="4091">
        <f ca="1"/>
        <v>44918</v>
      </c>
      <c r="CT36" vm="2692">
        <f ca="1"/>
        <v>84.563999999999993</v>
      </c>
      <c r="CU36" vm="4091">
        <f ca="1"/>
        <v>44918</v>
      </c>
      <c r="CV36" vm="2693">
        <f ca="1"/>
        <v>4.8182</v>
      </c>
      <c r="CW36" vm="916">
        <f ca="1"/>
        <v>44676</v>
      </c>
      <c r="CX36" vm="1979">
        <f ca="1"/>
        <v>15615.25</v>
      </c>
      <c r="CY36" vm="1877">
        <f ca="1"/>
        <v>44802</v>
      </c>
      <c r="CZ36" vm="1980">
        <f ca="1"/>
        <v>25.47</v>
      </c>
    </row>
    <row r="37" spans="1:104" x14ac:dyDescent="0.25">
      <c r="A37" vm="4138">
        <f ca="1"/>
        <v>44923</v>
      </c>
      <c r="B37" vm="4139">
        <f ca="1"/>
        <v>79.634399999999999</v>
      </c>
      <c r="C37" vm="4138">
        <f ca="1"/>
        <v>44923</v>
      </c>
      <c r="D37" vm="4140">
        <f ca="1"/>
        <v>126.26</v>
      </c>
      <c r="E37" vm="4138">
        <f ca="1"/>
        <v>44923</v>
      </c>
      <c r="F37" vm="4141">
        <f ca="1"/>
        <v>134.87</v>
      </c>
      <c r="G37" vm="4138">
        <f ca="1"/>
        <v>44923</v>
      </c>
      <c r="H37" vm="4142">
        <f ca="1"/>
        <v>70.67</v>
      </c>
      <c r="I37" vm="4138">
        <f ca="1"/>
        <v>44923</v>
      </c>
      <c r="J37" vm="4143">
        <f ca="1"/>
        <v>36.46</v>
      </c>
      <c r="K37" vm="4138">
        <f ca="1"/>
        <v>44923</v>
      </c>
      <c r="L37" vm="1880">
        <f ca="1"/>
        <v>74.599999999999994</v>
      </c>
      <c r="M37" vm="4138">
        <f ca="1"/>
        <v>44923</v>
      </c>
      <c r="N37" vm="4144">
        <f ca="1"/>
        <v>121.43</v>
      </c>
      <c r="O37" vm="4138">
        <f ca="1"/>
        <v>44923</v>
      </c>
      <c r="P37" vm="4145">
        <f ca="1"/>
        <v>97.4</v>
      </c>
      <c r="Q37" vm="4138">
        <f ca="1"/>
        <v>44923</v>
      </c>
      <c r="R37" vm="4146">
        <f ca="1"/>
        <v>33.82</v>
      </c>
      <c r="S37" vm="4138">
        <f ca="1"/>
        <v>44923</v>
      </c>
      <c r="T37" vm="4147">
        <f ca="1"/>
        <v>86.02</v>
      </c>
      <c r="U37" vm="4138">
        <f ca="1"/>
        <v>44923</v>
      </c>
      <c r="V37" vm="4148">
        <f ca="1"/>
        <v>46.68</v>
      </c>
      <c r="W37" vm="4138">
        <f ca="1"/>
        <v>44923</v>
      </c>
      <c r="X37" vm="4149">
        <f ca="1"/>
        <v>77.39</v>
      </c>
      <c r="Y37" vm="2696">
        <f ca="1"/>
        <v>44922</v>
      </c>
      <c r="Z37" vm="4150">
        <f ca="1"/>
        <v>48.64</v>
      </c>
      <c r="AA37" vm="2696">
        <f ca="1"/>
        <v>44922</v>
      </c>
      <c r="AB37" vm="4151">
        <f ca="1"/>
        <v>13.91</v>
      </c>
      <c r="AC37" vm="2696">
        <f ca="1"/>
        <v>44922</v>
      </c>
      <c r="AD37" vm="4152">
        <f ca="1"/>
        <v>63.55</v>
      </c>
      <c r="AE37" vm="2696">
        <f ca="1"/>
        <v>44922</v>
      </c>
      <c r="AF37" vm="4153">
        <f ca="1"/>
        <v>114.66</v>
      </c>
      <c r="AG37" vm="2696">
        <f ca="1"/>
        <v>44922</v>
      </c>
      <c r="AH37" vm="4154">
        <f ca="1"/>
        <v>53.03</v>
      </c>
      <c r="AI37" vm="2696">
        <f ca="1"/>
        <v>44922</v>
      </c>
      <c r="AJ37" vm="4155">
        <f ca="1"/>
        <v>56.18</v>
      </c>
      <c r="AK37" vm="2696">
        <f ca="1"/>
        <v>44922</v>
      </c>
      <c r="AL37" vm="4156">
        <f ca="1"/>
        <v>74.75</v>
      </c>
      <c r="AM37" vm="2696">
        <f ca="1"/>
        <v>44922</v>
      </c>
      <c r="AN37" vm="4157">
        <f ca="1"/>
        <v>99.57</v>
      </c>
      <c r="AO37" vm="2696">
        <f ca="1"/>
        <v>44922</v>
      </c>
      <c r="AP37" vm="3569">
        <f ca="1"/>
        <v>64.55</v>
      </c>
      <c r="AQ37" vm="2696">
        <f ca="1"/>
        <v>44922</v>
      </c>
      <c r="AR37" vm="4158">
        <f ca="1"/>
        <v>32.045000000000002</v>
      </c>
      <c r="AS37" vm="2696">
        <f ca="1"/>
        <v>44922</v>
      </c>
      <c r="AT37" vm="4159">
        <f ca="1"/>
        <v>28.31</v>
      </c>
      <c r="AU37" vm="2696">
        <f ca="1"/>
        <v>44922</v>
      </c>
      <c r="AV37" vm="4160">
        <f ca="1"/>
        <v>35.96</v>
      </c>
      <c r="AW37" vm="2696">
        <f ca="1"/>
        <v>44922</v>
      </c>
      <c r="AX37" vm="4161">
        <f ca="1"/>
        <v>94.09</v>
      </c>
      <c r="AY37" vm="2696">
        <f ca="1"/>
        <v>44922</v>
      </c>
      <c r="AZ37" vm="4162">
        <f ca="1"/>
        <v>12.47</v>
      </c>
      <c r="BA37" vm="2696">
        <f ca="1"/>
        <v>44922</v>
      </c>
      <c r="BB37" vm="4163">
        <f ca="1"/>
        <v>29.074999999999999</v>
      </c>
      <c r="BC37" vm="2696">
        <f ca="1"/>
        <v>44922</v>
      </c>
      <c r="BD37" vm="553">
        <f ca="1"/>
        <v>56.25</v>
      </c>
      <c r="BE37" vm="2696">
        <f ca="1"/>
        <v>44922</v>
      </c>
      <c r="BF37" vm="4164">
        <f ca="1"/>
        <v>17.931999999999999</v>
      </c>
      <c r="BG37" vm="2696">
        <f ca="1"/>
        <v>44922</v>
      </c>
      <c r="BH37" vm="3806">
        <f ca="1"/>
        <v>18.518000000000001</v>
      </c>
      <c r="BI37" vm="2696">
        <f ca="1"/>
        <v>44922</v>
      </c>
      <c r="BJ37" vm="3499">
        <f ca="1"/>
        <v>36.28</v>
      </c>
      <c r="BK37" vm="4138">
        <f ca="1"/>
        <v>44923</v>
      </c>
      <c r="BL37" vm="4165">
        <f ca="1"/>
        <v>34.22</v>
      </c>
      <c r="BM37" vm="4138">
        <f ca="1"/>
        <v>44923</v>
      </c>
      <c r="BN37" vm="3282">
        <f ca="1"/>
        <v>21.6</v>
      </c>
      <c r="BO37" vm="4138">
        <f ca="1"/>
        <v>44923</v>
      </c>
      <c r="BP37" vm="4166">
        <f ca="1"/>
        <v>27.5</v>
      </c>
      <c r="BQ37" vm="4138">
        <f ca="1"/>
        <v>44923</v>
      </c>
      <c r="BR37" vm="3094">
        <f ca="1"/>
        <v>23.16</v>
      </c>
      <c r="BS37" vm="4138">
        <f ca="1"/>
        <v>44923</v>
      </c>
      <c r="BT37" vm="1139">
        <f ca="1"/>
        <v>75</v>
      </c>
      <c r="BU37" vm="2696">
        <f ca="1"/>
        <v>44922</v>
      </c>
      <c r="BV37" t="e" vm="4167">
        <f ca="1"/>
        <v>#N/A</v>
      </c>
      <c r="BW37" vm="2732">
        <f ca="1"/>
        <v>44921</v>
      </c>
      <c r="BX37" vm="4168">
        <f ca="1"/>
        <v>1.0634999999999999</v>
      </c>
      <c r="BY37" vm="2732">
        <f ca="1"/>
        <v>44921</v>
      </c>
      <c r="BZ37" vm="4169">
        <f ca="1"/>
        <v>0.93989999999999996</v>
      </c>
      <c r="CA37" vm="2732">
        <f ca="1"/>
        <v>44921</v>
      </c>
      <c r="CB37" vm="4170">
        <f ca="1"/>
        <v>0.8286</v>
      </c>
      <c r="CC37" vm="2732">
        <f ca="1"/>
        <v>44921</v>
      </c>
      <c r="CD37" vm="3647">
        <f ca="1"/>
        <v>6.9610000000000003</v>
      </c>
      <c r="CE37" vm="3872">
        <f ca="1"/>
        <v>44910</v>
      </c>
      <c r="CF37" vm="4171">
        <f ca="1"/>
        <v>17396</v>
      </c>
      <c r="CG37" vm="2732">
        <f ca="1"/>
        <v>44921</v>
      </c>
      <c r="CH37" vm="4172">
        <f ca="1"/>
        <v>68.349999999999994</v>
      </c>
      <c r="CI37" vm="2732">
        <f ca="1"/>
        <v>44921</v>
      </c>
      <c r="CJ37" vm="4173">
        <f ca="1"/>
        <v>132.86000000000001</v>
      </c>
      <c r="CK37" vm="2696">
        <f ca="1"/>
        <v>44922</v>
      </c>
      <c r="CL37" vm="4174">
        <f ca="1"/>
        <v>143.76</v>
      </c>
      <c r="CM37" vm="2696">
        <f ca="1"/>
        <v>44922</v>
      </c>
      <c r="CN37" vm="4175">
        <f ca="1"/>
        <v>119.54</v>
      </c>
      <c r="CO37" vm="2696">
        <f ca="1"/>
        <v>44922</v>
      </c>
      <c r="CP37" vm="4176">
        <f ca="1"/>
        <v>139.16499999999999</v>
      </c>
      <c r="CQ37" vm="2696">
        <f ca="1"/>
        <v>44922</v>
      </c>
      <c r="CR37" vm="4177">
        <f ca="1"/>
        <v>127.52</v>
      </c>
      <c r="CS37" vm="2696">
        <f ca="1"/>
        <v>44922</v>
      </c>
      <c r="CT37" vm="4178">
        <f ca="1"/>
        <v>84.95</v>
      </c>
      <c r="CU37" vm="2696">
        <f ca="1"/>
        <v>44922</v>
      </c>
      <c r="CV37" vm="4179">
        <f ca="1"/>
        <v>4.8235999999999999</v>
      </c>
      <c r="CW37" vm="971">
        <f ca="1"/>
        <v>44683</v>
      </c>
      <c r="CX37" vm="2030">
        <f ca="1"/>
        <v>15566.56</v>
      </c>
      <c r="CY37" vm="1942">
        <f ca="1"/>
        <v>44809</v>
      </c>
      <c r="CZ37" vm="2031">
        <f ca="1"/>
        <v>22.79</v>
      </c>
    </row>
    <row r="38" spans="1:104" x14ac:dyDescent="0.25">
      <c r="A38" vm="4180">
        <f ca="1"/>
        <v>44924</v>
      </c>
      <c r="B38" vm="4181">
        <f ca="1"/>
        <v>81.650000000000006</v>
      </c>
      <c r="C38" vm="4180">
        <f ca="1"/>
        <v>44924</v>
      </c>
      <c r="D38" vm="4182">
        <f ca="1"/>
        <v>129.51</v>
      </c>
      <c r="E38" vm="4180">
        <f ca="1"/>
        <v>44924</v>
      </c>
      <c r="F38" vm="3345">
        <f ca="1"/>
        <v>136.34</v>
      </c>
      <c r="G38" vm="4180">
        <f ca="1"/>
        <v>44924</v>
      </c>
      <c r="H38" vm="4183">
        <f ca="1"/>
        <v>71.180000000000007</v>
      </c>
      <c r="I38" vm="4180">
        <f ca="1"/>
        <v>44924</v>
      </c>
      <c r="J38" vm="4184">
        <f ca="1"/>
        <v>37.270000000000003</v>
      </c>
      <c r="K38" vm="4180">
        <f ca="1"/>
        <v>44924</v>
      </c>
      <c r="L38" vm="1307">
        <f ca="1"/>
        <v>74.92</v>
      </c>
      <c r="M38" vm="4180">
        <f ca="1"/>
        <v>44924</v>
      </c>
      <c r="N38" vm="4185">
        <f ca="1"/>
        <v>124.61</v>
      </c>
      <c r="O38" vm="4180">
        <f ca="1"/>
        <v>44924</v>
      </c>
      <c r="P38" vm="4186">
        <f ca="1"/>
        <v>98.6</v>
      </c>
      <c r="Q38" vm="4180">
        <f ca="1"/>
        <v>44924</v>
      </c>
      <c r="R38" vm="4187">
        <f ca="1"/>
        <v>34.29</v>
      </c>
      <c r="S38" vm="4180">
        <f ca="1"/>
        <v>44924</v>
      </c>
      <c r="T38" vm="4188">
        <f ca="1"/>
        <v>86.92</v>
      </c>
      <c r="U38" vm="4180">
        <f ca="1"/>
        <v>44924</v>
      </c>
      <c r="V38" vm="4189">
        <f ca="1"/>
        <v>47.97</v>
      </c>
      <c r="W38" vm="4180">
        <f ca="1"/>
        <v>44924</v>
      </c>
      <c r="X38" vm="4190">
        <f ca="1"/>
        <v>78.23</v>
      </c>
      <c r="Y38" vm="4138">
        <f ca="1"/>
        <v>44923</v>
      </c>
      <c r="Z38" vm="4191">
        <f ca="1"/>
        <v>48.295000000000002</v>
      </c>
      <c r="AA38" vm="4138">
        <f ca="1"/>
        <v>44923</v>
      </c>
      <c r="AB38" vm="4192">
        <f ca="1"/>
        <v>13.922000000000001</v>
      </c>
      <c r="AC38" vm="4138">
        <f ca="1"/>
        <v>44923</v>
      </c>
      <c r="AD38" vm="4193">
        <f ca="1"/>
        <v>63.62</v>
      </c>
      <c r="AE38" vm="4138">
        <f ca="1"/>
        <v>44923</v>
      </c>
      <c r="AF38" vm="4194">
        <f ca="1"/>
        <v>114.3</v>
      </c>
      <c r="AG38" vm="4138">
        <f ca="1"/>
        <v>44923</v>
      </c>
      <c r="AH38" vm="4195">
        <f ca="1"/>
        <v>52.89</v>
      </c>
      <c r="AI38" vm="4138">
        <f ca="1"/>
        <v>44923</v>
      </c>
      <c r="AJ38" vm="4196">
        <f ca="1"/>
        <v>56.14</v>
      </c>
      <c r="AK38" vm="4138">
        <f ca="1"/>
        <v>44923</v>
      </c>
      <c r="AL38" vm="4197">
        <f ca="1"/>
        <v>75.03</v>
      </c>
      <c r="AM38" vm="4138">
        <f ca="1"/>
        <v>44923</v>
      </c>
      <c r="AN38" vm="4198">
        <f ca="1"/>
        <v>99.47</v>
      </c>
      <c r="AO38" vm="4138">
        <f ca="1"/>
        <v>44923</v>
      </c>
      <c r="AP38" vm="4199">
        <f ca="1"/>
        <v>64.650000000000006</v>
      </c>
      <c r="AQ38" vm="4138">
        <f ca="1"/>
        <v>44923</v>
      </c>
      <c r="AR38" vm="4200">
        <f ca="1"/>
        <v>32.06</v>
      </c>
      <c r="AS38" vm="4138">
        <f ca="1"/>
        <v>44923</v>
      </c>
      <c r="AT38" vm="4201">
        <f ca="1"/>
        <v>28.385000000000002</v>
      </c>
      <c r="AU38" vm="4138">
        <f ca="1"/>
        <v>44923</v>
      </c>
      <c r="AV38" vm="4202">
        <f ca="1"/>
        <v>36.085000000000001</v>
      </c>
      <c r="AW38" vm="4138">
        <f ca="1"/>
        <v>44923</v>
      </c>
      <c r="AX38" vm="4203">
        <f ca="1"/>
        <v>94.46</v>
      </c>
      <c r="AY38" vm="4138">
        <f ca="1"/>
        <v>44923</v>
      </c>
      <c r="AZ38" vm="4204">
        <f ca="1"/>
        <v>12.555999999999999</v>
      </c>
      <c r="BA38" vm="4138">
        <f ca="1"/>
        <v>44923</v>
      </c>
      <c r="BB38" vm="3846">
        <f ca="1"/>
        <v>29.13</v>
      </c>
      <c r="BC38" vm="4138">
        <f ca="1"/>
        <v>44923</v>
      </c>
      <c r="BD38" vm="153">
        <f ca="1"/>
        <v>55.63</v>
      </c>
      <c r="BE38" vm="4138">
        <f ca="1"/>
        <v>44923</v>
      </c>
      <c r="BF38" vm="4205">
        <f ca="1"/>
        <v>17.835999999999999</v>
      </c>
      <c r="BG38" vm="4138">
        <f ca="1"/>
        <v>44923</v>
      </c>
      <c r="BH38" vm="4206">
        <f ca="1"/>
        <v>18.466000000000001</v>
      </c>
      <c r="BI38" vm="4138">
        <f ca="1"/>
        <v>44923</v>
      </c>
      <c r="BJ38" vm="4207">
        <f ca="1"/>
        <v>36.32</v>
      </c>
      <c r="BK38" vm="4180">
        <f ca="1"/>
        <v>44924</v>
      </c>
      <c r="BL38" vm="4208">
        <f ca="1"/>
        <v>34.44</v>
      </c>
      <c r="BM38" vm="4180">
        <f ca="1"/>
        <v>44924</v>
      </c>
      <c r="BN38" vm="4209">
        <f ca="1"/>
        <v>21.97</v>
      </c>
      <c r="BO38" vm="4180">
        <f ca="1"/>
        <v>44924</v>
      </c>
      <c r="BP38" vm="4210">
        <f ca="1"/>
        <v>27.52</v>
      </c>
      <c r="BQ38" vm="4180">
        <f ca="1"/>
        <v>44924</v>
      </c>
      <c r="BR38" vm="3094">
        <f ca="1"/>
        <v>23.16</v>
      </c>
      <c r="BS38" vm="4180">
        <f ca="1"/>
        <v>44924</v>
      </c>
      <c r="BT38" vm="4211">
        <f ca="1"/>
        <v>76.12</v>
      </c>
      <c r="BU38" vm="4138">
        <f ca="1"/>
        <v>44923</v>
      </c>
      <c r="BV38" vm="4212">
        <f ca="1"/>
        <v>4617</v>
      </c>
      <c r="BW38" vm="2696">
        <f ca="1"/>
        <v>44922</v>
      </c>
      <c r="BX38" vm="4213">
        <f ca="1"/>
        <v>1.0638000000000001</v>
      </c>
      <c r="BY38" vm="2696">
        <f ca="1"/>
        <v>44922</v>
      </c>
      <c r="BZ38" vm="4214">
        <f ca="1"/>
        <v>0.93969999999999998</v>
      </c>
      <c r="CA38" vm="2696">
        <f ca="1"/>
        <v>44922</v>
      </c>
      <c r="CB38" vm="4215">
        <f ca="1"/>
        <v>0.83160000000000001</v>
      </c>
      <c r="CC38" vm="2696">
        <f ca="1"/>
        <v>44922</v>
      </c>
      <c r="CD38" vm="4037">
        <f ca="1"/>
        <v>6.96</v>
      </c>
      <c r="CE38" vm="3914">
        <f ca="1"/>
        <v>44911</v>
      </c>
      <c r="CF38" vm="2638">
        <f ca="1"/>
        <v>16836.5</v>
      </c>
      <c r="CG38" vm="2696">
        <f ca="1"/>
        <v>44922</v>
      </c>
      <c r="CH38" vm="4216">
        <f ca="1"/>
        <v>69</v>
      </c>
      <c r="CI38" vm="2696">
        <f ca="1"/>
        <v>44922</v>
      </c>
      <c r="CJ38" vm="1764">
        <f ca="1"/>
        <v>133.47999999999999</v>
      </c>
      <c r="CK38" vm="4138">
        <f ca="1"/>
        <v>44923</v>
      </c>
      <c r="CL38" vm="4217">
        <f ca="1"/>
        <v>144.11500000000001</v>
      </c>
      <c r="CM38" vm="4138">
        <f ca="1"/>
        <v>44923</v>
      </c>
      <c r="CN38" vm="4218">
        <f ca="1"/>
        <v>119.765</v>
      </c>
      <c r="CO38" vm="4138">
        <f ca="1"/>
        <v>44923</v>
      </c>
      <c r="CP38" vm="4219">
        <f ca="1"/>
        <v>138.97999999999999</v>
      </c>
      <c r="CQ38" vm="4138">
        <f ca="1"/>
        <v>44923</v>
      </c>
      <c r="CR38" vm="4220">
        <f ca="1"/>
        <v>127.46</v>
      </c>
      <c r="CS38" vm="4138">
        <f ca="1"/>
        <v>44923</v>
      </c>
      <c r="CT38" vm="4221">
        <f ca="1"/>
        <v>84.141999999999996</v>
      </c>
      <c r="CU38" vm="4138">
        <f ca="1"/>
        <v>44923</v>
      </c>
      <c r="CV38" vm="4222">
        <f ca="1"/>
        <v>4.8136999999999999</v>
      </c>
      <c r="CW38" vm="1026">
        <f ca="1"/>
        <v>44690</v>
      </c>
      <c r="CX38" vm="2083">
        <f ca="1"/>
        <v>15257.36</v>
      </c>
      <c r="CY38" vm="1981">
        <f ca="1"/>
        <v>44816</v>
      </c>
      <c r="CZ38" vm="2084">
        <f ca="1"/>
        <v>26.3</v>
      </c>
    </row>
    <row r="39" spans="1:104" x14ac:dyDescent="0.25">
      <c r="A39" vm="4223">
        <f ca="1"/>
        <v>44925</v>
      </c>
      <c r="B39" vm="2697">
        <f ca="1"/>
        <v>81.61</v>
      </c>
      <c r="C39" vm="4223">
        <f ca="1"/>
        <v>44925</v>
      </c>
      <c r="D39" vm="2706">
        <f ca="1"/>
        <v>129.16</v>
      </c>
      <c r="E39" vm="4223">
        <f ca="1"/>
        <v>44925</v>
      </c>
      <c r="F39" vm="2698">
        <f ca="1"/>
        <v>135.85</v>
      </c>
      <c r="G39" vm="4223">
        <f ca="1"/>
        <v>44925</v>
      </c>
      <c r="H39" vm="2699">
        <f ca="1"/>
        <v>70.5</v>
      </c>
      <c r="I39" vm="4223">
        <f ca="1"/>
        <v>44925</v>
      </c>
      <c r="J39" vm="2707">
        <f ca="1"/>
        <v>36.93</v>
      </c>
      <c r="K39" vm="4223">
        <f ca="1"/>
        <v>44925</v>
      </c>
      <c r="L39" vm="2700">
        <f ca="1"/>
        <v>74.55</v>
      </c>
      <c r="M39" vm="4223">
        <f ca="1"/>
        <v>44925</v>
      </c>
      <c r="N39" vm="2701">
        <f ca="1"/>
        <v>124.44</v>
      </c>
      <c r="O39" vm="4223">
        <f ca="1"/>
        <v>44925</v>
      </c>
      <c r="P39" vm="2702">
        <f ca="1"/>
        <v>98.21</v>
      </c>
      <c r="Q39" vm="4223">
        <f ca="1"/>
        <v>44925</v>
      </c>
      <c r="R39" vm="2708">
        <f ca="1"/>
        <v>34.200000000000003</v>
      </c>
      <c r="S39" vm="4223">
        <f ca="1"/>
        <v>44925</v>
      </c>
      <c r="T39" vm="2703">
        <f ca="1"/>
        <v>87.47</v>
      </c>
      <c r="U39" vm="4223">
        <f ca="1"/>
        <v>44925</v>
      </c>
      <c r="V39" vm="2704">
        <f ca="1"/>
        <v>47.99</v>
      </c>
      <c r="W39" vm="4223">
        <f ca="1"/>
        <v>44925</v>
      </c>
      <c r="X39" vm="2705">
        <f ca="1"/>
        <v>77.680000000000007</v>
      </c>
      <c r="Y39" vm="4180">
        <f ca="1"/>
        <v>44924</v>
      </c>
      <c r="Z39" vm="4224">
        <f ca="1"/>
        <v>48.81</v>
      </c>
      <c r="AA39" vm="4180">
        <f ca="1"/>
        <v>44924</v>
      </c>
      <c r="AB39" vm="4225">
        <f ca="1"/>
        <v>13.914</v>
      </c>
      <c r="AC39" vm="4180">
        <f ca="1"/>
        <v>44924</v>
      </c>
      <c r="AD39" vm="2460">
        <f ca="1"/>
        <v>62.46</v>
      </c>
      <c r="AE39" vm="4180">
        <f ca="1"/>
        <v>44924</v>
      </c>
      <c r="AF39" vm="4226">
        <f ca="1"/>
        <v>114.16</v>
      </c>
      <c r="AG39" vm="4180">
        <f ca="1"/>
        <v>44924</v>
      </c>
      <c r="AH39" vm="4227">
        <f ca="1"/>
        <v>53.01</v>
      </c>
      <c r="AI39" vm="4180">
        <f ca="1"/>
        <v>44924</v>
      </c>
      <c r="AJ39" vm="4228">
        <f ca="1"/>
        <v>56.4</v>
      </c>
      <c r="AK39" vm="4180">
        <f ca="1"/>
        <v>44924</v>
      </c>
      <c r="AL39" vm="4229">
        <f ca="1"/>
        <v>75.06</v>
      </c>
      <c r="AM39" vm="4180">
        <f ca="1"/>
        <v>44924</v>
      </c>
      <c r="AN39" vm="4230">
        <f ca="1"/>
        <v>100.44</v>
      </c>
      <c r="AO39" vm="4180">
        <f ca="1"/>
        <v>44924</v>
      </c>
      <c r="AP39" vm="4231">
        <f ca="1"/>
        <v>64.58</v>
      </c>
      <c r="AQ39" vm="4180">
        <f ca="1"/>
        <v>44924</v>
      </c>
      <c r="AR39" vm="4232">
        <f ca="1"/>
        <v>32.055</v>
      </c>
      <c r="AS39" vm="4180">
        <f ca="1"/>
        <v>44924</v>
      </c>
      <c r="AT39" vm="4233">
        <f ca="1"/>
        <v>28.36</v>
      </c>
      <c r="AU39" vm="4180">
        <f ca="1"/>
        <v>44924</v>
      </c>
      <c r="AV39" vm="4102">
        <f ca="1"/>
        <v>35.479999999999997</v>
      </c>
      <c r="AW39" vm="4180">
        <f ca="1"/>
        <v>44924</v>
      </c>
      <c r="AX39" vm="4234">
        <f ca="1"/>
        <v>94.48</v>
      </c>
      <c r="AY39" vm="4180">
        <f ca="1"/>
        <v>44924</v>
      </c>
      <c r="AZ39" vm="4235">
        <f ca="1"/>
        <v>12.614000000000001</v>
      </c>
      <c r="BA39" vm="4180">
        <f ca="1"/>
        <v>44924</v>
      </c>
      <c r="BB39" vm="4236">
        <f ca="1"/>
        <v>29.195</v>
      </c>
      <c r="BC39" vm="4180">
        <f ca="1"/>
        <v>44924</v>
      </c>
      <c r="BD39" vm="1202">
        <f ca="1"/>
        <v>56.36</v>
      </c>
      <c r="BE39" vm="4180">
        <f ca="1"/>
        <v>44924</v>
      </c>
      <c r="BF39" vm="4237">
        <f ca="1"/>
        <v>18.059999999999999</v>
      </c>
      <c r="BG39" vm="4180">
        <f ca="1"/>
        <v>44924</v>
      </c>
      <c r="BH39" vm="4238">
        <f ca="1"/>
        <v>18.302</v>
      </c>
      <c r="BI39" vm="4180">
        <f ca="1"/>
        <v>44924</v>
      </c>
      <c r="BJ39" vm="4239">
        <f ca="1"/>
        <v>36.49</v>
      </c>
      <c r="BK39" vm="4223">
        <f ca="1"/>
        <v>44925</v>
      </c>
      <c r="BL39" vm="2727">
        <f ca="1"/>
        <v>34.590000000000003</v>
      </c>
      <c r="BM39" vm="4223">
        <f ca="1"/>
        <v>44925</v>
      </c>
      <c r="BN39" vm="2728">
        <f ca="1"/>
        <v>22.02</v>
      </c>
      <c r="BO39" vm="4223">
        <f ca="1"/>
        <v>44925</v>
      </c>
      <c r="BP39" vm="2527">
        <f ca="1"/>
        <v>28.28</v>
      </c>
      <c r="BQ39" vm="4223">
        <f ca="1"/>
        <v>44925</v>
      </c>
      <c r="BR39" vm="2729">
        <f ca="1"/>
        <v>23.09</v>
      </c>
      <c r="BS39" vm="4223">
        <f ca="1"/>
        <v>44925</v>
      </c>
      <c r="BT39" vm="2730">
        <f ca="1"/>
        <v>76.16</v>
      </c>
      <c r="BU39" vm="4180">
        <f ca="1"/>
        <v>44924</v>
      </c>
      <c r="BV39" vm="4240">
        <f ca="1"/>
        <v>4652.5</v>
      </c>
      <c r="BW39" vm="4138">
        <f ca="1"/>
        <v>44923</v>
      </c>
      <c r="BX39" vm="4241">
        <f ca="1"/>
        <v>1.0608</v>
      </c>
      <c r="BY39" vm="4138">
        <f ca="1"/>
        <v>44923</v>
      </c>
      <c r="BZ39" vm="4242">
        <f ca="1"/>
        <v>0.94220000000000004</v>
      </c>
      <c r="CA39" vm="4138">
        <f ca="1"/>
        <v>44923</v>
      </c>
      <c r="CB39" vm="4243">
        <f ca="1"/>
        <v>0.83189999999999997</v>
      </c>
      <c r="CC39" vm="4138">
        <f ca="1"/>
        <v>44923</v>
      </c>
      <c r="CD39" vm="4244">
        <f ca="1"/>
        <v>6.9774000000000003</v>
      </c>
      <c r="CE39" vm="2684">
        <f ca="1"/>
        <v>44913</v>
      </c>
      <c r="CF39" vm="4245">
        <f ca="1"/>
        <v>16712.599999999999</v>
      </c>
      <c r="CG39" vm="4138">
        <f ca="1"/>
        <v>44923</v>
      </c>
      <c r="CH39" vm="4246">
        <f ca="1"/>
        <v>71.75</v>
      </c>
      <c r="CI39" vm="4138">
        <f ca="1"/>
        <v>44923</v>
      </c>
      <c r="CJ39" vm="4247">
        <f ca="1"/>
        <v>134.47</v>
      </c>
      <c r="CK39" vm="4180">
        <f ca="1"/>
        <v>44924</v>
      </c>
      <c r="CL39" vm="4248">
        <f ca="1"/>
        <v>143.995</v>
      </c>
      <c r="CM39" vm="4180">
        <f ca="1"/>
        <v>44924</v>
      </c>
      <c r="CN39" vm="606">
        <f ca="1"/>
        <v>119.64</v>
      </c>
      <c r="CO39" vm="4180">
        <f ca="1"/>
        <v>44924</v>
      </c>
      <c r="CP39" vm="4249">
        <f ca="1"/>
        <v>139.44999999999999</v>
      </c>
      <c r="CQ39" vm="4180">
        <f ca="1"/>
        <v>44924</v>
      </c>
      <c r="CR39" vm="4250">
        <f ca="1"/>
        <v>127.81</v>
      </c>
      <c r="CS39" vm="4180">
        <f ca="1"/>
        <v>44924</v>
      </c>
      <c r="CT39" vm="4251">
        <f ca="1"/>
        <v>82.99</v>
      </c>
      <c r="CU39" vm="4180">
        <f ca="1"/>
        <v>44924</v>
      </c>
      <c r="CV39" vm="4252">
        <f ca="1"/>
        <v>4.8047000000000004</v>
      </c>
      <c r="CW39" vm="1081">
        <f ca="1"/>
        <v>44697</v>
      </c>
      <c r="CX39" vm="2134">
        <f ca="1"/>
        <v>15080.98</v>
      </c>
      <c r="CY39" vm="2032">
        <f ca="1"/>
        <v>44823</v>
      </c>
      <c r="CZ39" vm="2135">
        <f ca="1"/>
        <v>29.92</v>
      </c>
    </row>
    <row r="40" spans="1:104" x14ac:dyDescent="0.25">
      <c r="A40" vm="2749">
        <f ca="1"/>
        <v>44929</v>
      </c>
      <c r="B40" vm="4253">
        <f ca="1"/>
        <v>82.274199999999993</v>
      </c>
      <c r="C40" vm="2749">
        <f ca="1"/>
        <v>44929</v>
      </c>
      <c r="D40" vm="4254">
        <f ca="1"/>
        <v>128.38999999999999</v>
      </c>
      <c r="E40" vm="2749">
        <f ca="1"/>
        <v>44929</v>
      </c>
      <c r="F40" vm="4255">
        <f ca="1"/>
        <v>135.46</v>
      </c>
      <c r="G40" vm="2749">
        <f ca="1"/>
        <v>44929</v>
      </c>
      <c r="H40" vm="2699">
        <f ca="1"/>
        <v>70.5</v>
      </c>
      <c r="I40" vm="2749">
        <f ca="1"/>
        <v>44929</v>
      </c>
      <c r="J40" vm="193">
        <f ca="1"/>
        <v>37.07</v>
      </c>
      <c r="K40" vm="2749">
        <f ca="1"/>
        <v>44929</v>
      </c>
      <c r="L40" vm="4256">
        <f ca="1"/>
        <v>74.27</v>
      </c>
      <c r="M40" vm="2749">
        <f ca="1"/>
        <v>44929</v>
      </c>
      <c r="N40" vm="4257">
        <f ca="1"/>
        <v>123.26</v>
      </c>
      <c r="O40" vm="2749">
        <f ca="1"/>
        <v>44929</v>
      </c>
      <c r="P40" vm="4258">
        <f ca="1"/>
        <v>98.42</v>
      </c>
      <c r="Q40" vm="2749">
        <f ca="1"/>
        <v>44929</v>
      </c>
      <c r="R40" vm="4259">
        <f ca="1"/>
        <v>34.32</v>
      </c>
      <c r="S40" vm="2749">
        <f ca="1"/>
        <v>44929</v>
      </c>
      <c r="T40" vm="4260">
        <f ca="1"/>
        <v>84.4</v>
      </c>
      <c r="U40" vm="2749">
        <f ca="1"/>
        <v>44929</v>
      </c>
      <c r="V40" vm="4261">
        <f ca="1"/>
        <v>48.61</v>
      </c>
      <c r="W40" vm="2749">
        <f ca="1"/>
        <v>44929</v>
      </c>
      <c r="X40" vm="4262">
        <f ca="1"/>
        <v>77.599999999999994</v>
      </c>
      <c r="Y40" vm="4223">
        <f ca="1"/>
        <v>44925</v>
      </c>
      <c r="Z40" vm="2709">
        <f ca="1"/>
        <v>48.54</v>
      </c>
      <c r="AA40" vm="4223">
        <f ca="1"/>
        <v>44925</v>
      </c>
      <c r="AB40" vm="2710">
        <f ca="1"/>
        <v>13.837999999999999</v>
      </c>
      <c r="AC40" vm="4223">
        <f ca="1"/>
        <v>44925</v>
      </c>
      <c r="AD40" vm="2711">
        <f ca="1"/>
        <v>62.32</v>
      </c>
      <c r="AE40" vm="4223">
        <f ca="1"/>
        <v>44925</v>
      </c>
      <c r="AF40" vm="2712">
        <f ca="1"/>
        <v>113.28</v>
      </c>
      <c r="AG40" vm="4223">
        <f ca="1"/>
        <v>44925</v>
      </c>
      <c r="AH40" vm="2713">
        <f ca="1"/>
        <v>52.6</v>
      </c>
      <c r="AI40" vm="4223">
        <f ca="1"/>
        <v>44925</v>
      </c>
      <c r="AJ40" vm="2614">
        <f ca="1"/>
        <v>56.17</v>
      </c>
      <c r="AK40" vm="4223">
        <f ca="1"/>
        <v>44925</v>
      </c>
      <c r="AL40" vm="2714">
        <f ca="1"/>
        <v>74.459999999999994</v>
      </c>
      <c r="AM40" vm="4223">
        <f ca="1"/>
        <v>44925</v>
      </c>
      <c r="AN40" vm="2715">
        <f ca="1"/>
        <v>99.75</v>
      </c>
      <c r="AO40" vm="4223">
        <f ca="1"/>
        <v>44925</v>
      </c>
      <c r="AP40" vm="2716">
        <f ca="1"/>
        <v>64.12</v>
      </c>
      <c r="AQ40" vm="4223">
        <f ca="1"/>
        <v>44925</v>
      </c>
      <c r="AR40" vm="2717">
        <f ca="1"/>
        <v>31.82</v>
      </c>
      <c r="AS40" vm="4223">
        <f ca="1"/>
        <v>44925</v>
      </c>
      <c r="AT40" vm="2718">
        <f ca="1"/>
        <v>28.085000000000001</v>
      </c>
      <c r="AU40" vm="4223">
        <f ca="1"/>
        <v>44925</v>
      </c>
      <c r="AV40" vm="2719">
        <f ca="1"/>
        <v>35.28</v>
      </c>
      <c r="AW40" vm="4223">
        <f ca="1"/>
        <v>44925</v>
      </c>
      <c r="AX40" vm="2720">
        <f ca="1"/>
        <v>93.76</v>
      </c>
      <c r="AY40" vm="4223">
        <f ca="1"/>
        <v>44925</v>
      </c>
      <c r="AZ40" vm="2721">
        <f ca="1"/>
        <v>12.6</v>
      </c>
      <c r="BA40" vm="4223">
        <f ca="1"/>
        <v>44925</v>
      </c>
      <c r="BB40" vm="2722">
        <f ca="1"/>
        <v>29.04</v>
      </c>
      <c r="BC40" vm="4223">
        <f ca="1"/>
        <v>44925</v>
      </c>
      <c r="BD40" vm="2723">
        <f ca="1"/>
        <v>55.69</v>
      </c>
      <c r="BE40" vm="4223">
        <f ca="1"/>
        <v>44925</v>
      </c>
      <c r="BF40" vm="2724">
        <f ca="1"/>
        <v>17.888000000000002</v>
      </c>
      <c r="BG40" vm="4223">
        <f ca="1"/>
        <v>44925</v>
      </c>
      <c r="BH40" vm="2725">
        <f ca="1"/>
        <v>18.190000000000001</v>
      </c>
      <c r="BI40" vm="4223">
        <f ca="1"/>
        <v>44925</v>
      </c>
      <c r="BJ40" vm="2726">
        <f ca="1"/>
        <v>36.24</v>
      </c>
      <c r="BK40" vm="2749">
        <f ca="1"/>
        <v>44929</v>
      </c>
      <c r="BL40" vm="4263">
        <f ca="1"/>
        <v>34.880000000000003</v>
      </c>
      <c r="BM40" vm="2749">
        <f ca="1"/>
        <v>44929</v>
      </c>
      <c r="BN40" vm="4264">
        <f ca="1"/>
        <v>22.05</v>
      </c>
      <c r="BO40" vm="2749">
        <f ca="1"/>
        <v>44929</v>
      </c>
      <c r="BP40" vm="4265">
        <f ca="1"/>
        <v>27.13</v>
      </c>
      <c r="BQ40" vm="2749">
        <f ca="1"/>
        <v>44929</v>
      </c>
      <c r="BR40" vm="2031">
        <f ca="1"/>
        <v>22.79</v>
      </c>
      <c r="BS40" vm="2749">
        <f ca="1"/>
        <v>44929</v>
      </c>
      <c r="BT40" vm="4266">
        <f ca="1"/>
        <v>74.69</v>
      </c>
      <c r="BU40" vm="4223">
        <f ca="1"/>
        <v>44925</v>
      </c>
      <c r="BV40" vm="2731">
        <f ca="1"/>
        <v>4637</v>
      </c>
      <c r="BW40" vm="4180">
        <f ca="1"/>
        <v>44924</v>
      </c>
      <c r="BX40" vm="4267">
        <f ca="1"/>
        <v>1.0661</v>
      </c>
      <c r="BY40" vm="4180">
        <f ca="1"/>
        <v>44924</v>
      </c>
      <c r="BZ40" vm="4268">
        <f ca="1"/>
        <v>0.93789999999999996</v>
      </c>
      <c r="CA40" vm="4180">
        <f ca="1"/>
        <v>44924</v>
      </c>
      <c r="CB40" vm="3560">
        <f ca="1"/>
        <v>0.82930000000000004</v>
      </c>
      <c r="CC40" vm="4180">
        <f ca="1"/>
        <v>44924</v>
      </c>
      <c r="CD40" vm="4269">
        <f ca="1"/>
        <v>6.9625000000000004</v>
      </c>
      <c r="CE40" vm="2649">
        <f ca="1"/>
        <v>44914</v>
      </c>
      <c r="CF40" vm="4270">
        <f ca="1"/>
        <v>16591</v>
      </c>
      <c r="CG40" vm="4180">
        <f ca="1"/>
        <v>44924</v>
      </c>
      <c r="CH40" vm="4271">
        <f ca="1"/>
        <v>72</v>
      </c>
      <c r="CI40" vm="4180">
        <f ca="1"/>
        <v>44924</v>
      </c>
      <c r="CJ40" vm="4272">
        <f ca="1"/>
        <v>133.01</v>
      </c>
      <c r="CK40" vm="4223">
        <f ca="1"/>
        <v>44925</v>
      </c>
      <c r="CL40" vm="2741">
        <f ca="1"/>
        <v>143.505</v>
      </c>
      <c r="CM40" vm="4223">
        <f ca="1"/>
        <v>44925</v>
      </c>
      <c r="CN40" vm="2742">
        <f ca="1"/>
        <v>119.34</v>
      </c>
      <c r="CO40" vm="4223">
        <f ca="1"/>
        <v>44925</v>
      </c>
      <c r="CP40" vm="2743">
        <f ca="1"/>
        <v>139.035</v>
      </c>
      <c r="CQ40" vm="4223">
        <f ca="1"/>
        <v>44925</v>
      </c>
      <c r="CR40" vm="2744">
        <f ca="1"/>
        <v>126.84</v>
      </c>
      <c r="CS40" vm="4223">
        <f ca="1"/>
        <v>44925</v>
      </c>
      <c r="CT40" vm="2745">
        <f ca="1"/>
        <v>83.444000000000003</v>
      </c>
      <c r="CU40" vm="4223">
        <f ca="1"/>
        <v>44925</v>
      </c>
      <c r="CV40" vm="2746">
        <f ca="1"/>
        <v>4.8640999999999996</v>
      </c>
      <c r="CW40" vm="1135">
        <f ca="1"/>
        <v>44704</v>
      </c>
      <c r="CX40" vm="2184">
        <f ca="1"/>
        <v>15942.62</v>
      </c>
      <c r="CY40" vm="2085">
        <f ca="1"/>
        <v>44830</v>
      </c>
      <c r="CZ40" vm="2185">
        <f ca="1"/>
        <v>31.62</v>
      </c>
    </row>
    <row r="41" spans="1:104" x14ac:dyDescent="0.25">
      <c r="A41" vm="4273">
        <f ca="1"/>
        <v>44930</v>
      </c>
      <c r="B41" vm="4274">
        <f ca="1"/>
        <v>82.734800000000007</v>
      </c>
      <c r="C41" vm="4273">
        <f ca="1"/>
        <v>44930</v>
      </c>
      <c r="D41" vm="317">
        <f ca="1"/>
        <v>130.25</v>
      </c>
      <c r="E41" vm="4273">
        <f ca="1"/>
        <v>44930</v>
      </c>
      <c r="F41" vm="4275">
        <f ca="1"/>
        <v>135.82</v>
      </c>
      <c r="G41" vm="4273">
        <f ca="1"/>
        <v>44930</v>
      </c>
      <c r="H41" vm="4276">
        <f ca="1"/>
        <v>71.14</v>
      </c>
      <c r="I41" vm="4273">
        <f ca="1"/>
        <v>44930</v>
      </c>
      <c r="J41" vm="4277">
        <f ca="1"/>
        <v>37.92</v>
      </c>
      <c r="K41" vm="4273">
        <f ca="1"/>
        <v>44930</v>
      </c>
      <c r="L41" vm="4278">
        <f ca="1"/>
        <v>74.56</v>
      </c>
      <c r="M41" vm="4273">
        <f ca="1"/>
        <v>44930</v>
      </c>
      <c r="N41" vm="4279">
        <f ca="1"/>
        <v>123.58</v>
      </c>
      <c r="O41" vm="4273">
        <f ca="1"/>
        <v>44930</v>
      </c>
      <c r="P41" vm="4280">
        <f ca="1"/>
        <v>99.29</v>
      </c>
      <c r="Q41" vm="4273">
        <f ca="1"/>
        <v>44930</v>
      </c>
      <c r="R41" vm="196">
        <f ca="1"/>
        <v>34.869999999999997</v>
      </c>
      <c r="S41" vm="4273">
        <f ca="1"/>
        <v>44930</v>
      </c>
      <c r="T41" vm="4281">
        <f ca="1"/>
        <v>84.39</v>
      </c>
      <c r="U41" vm="4273">
        <f ca="1"/>
        <v>44930</v>
      </c>
      <c r="V41" vm="4282">
        <f ca="1"/>
        <v>49.52</v>
      </c>
      <c r="W41" vm="4273">
        <f ca="1"/>
        <v>44930</v>
      </c>
      <c r="X41" vm="4283">
        <f ca="1"/>
        <v>78.95</v>
      </c>
      <c r="Y41" vm="2762">
        <f ca="1"/>
        <v>44928</v>
      </c>
      <c r="Z41" vm="4284">
        <f ca="1"/>
        <v>49.79</v>
      </c>
      <c r="AA41" vm="2762">
        <f ca="1"/>
        <v>44928</v>
      </c>
      <c r="AB41" vm="4285">
        <f ca="1"/>
        <v>14.07</v>
      </c>
      <c r="AC41" vm="2762">
        <f ca="1"/>
        <v>44928</v>
      </c>
      <c r="AD41" vm="4286">
        <f ca="1"/>
        <v>63.16</v>
      </c>
      <c r="AE41" vm="2762">
        <f ca="1"/>
        <v>44928</v>
      </c>
      <c r="AF41" vm="4287">
        <f ca="1"/>
        <v>113.9</v>
      </c>
      <c r="AG41" vm="2762">
        <f ca="1"/>
        <v>44928</v>
      </c>
      <c r="AH41" vm="4288">
        <f ca="1"/>
        <v>52.92</v>
      </c>
      <c r="AI41" vm="2762">
        <f ca="1"/>
        <v>44928</v>
      </c>
      <c r="AJ41" vm="4289">
        <f ca="1"/>
        <v>56.03</v>
      </c>
      <c r="AK41" vm="2762">
        <f ca="1"/>
        <v>44928</v>
      </c>
      <c r="AL41" vm="4290">
        <f ca="1"/>
        <v>74.930000000000007</v>
      </c>
      <c r="AM41" vm="2762">
        <f ca="1"/>
        <v>44928</v>
      </c>
      <c r="AN41" vm="4291">
        <f ca="1"/>
        <v>100.26</v>
      </c>
      <c r="AO41" vm="2762">
        <f ca="1"/>
        <v>44928</v>
      </c>
      <c r="AP41" vm="4231">
        <f ca="1"/>
        <v>64.58</v>
      </c>
      <c r="AQ41" vm="2762">
        <f ca="1"/>
        <v>44928</v>
      </c>
      <c r="AR41" vm="4292">
        <f ca="1"/>
        <v>31.965</v>
      </c>
      <c r="AS41" vm="2762">
        <f ca="1"/>
        <v>44928</v>
      </c>
      <c r="AT41" vm="1158">
        <f ca="1"/>
        <v>28.2</v>
      </c>
      <c r="AU41" vm="2762">
        <f ca="1"/>
        <v>44928</v>
      </c>
      <c r="AV41" vm="4293">
        <f ca="1"/>
        <v>35.97</v>
      </c>
      <c r="AW41" vm="2762">
        <f ca="1"/>
        <v>44928</v>
      </c>
      <c r="AX41" vm="4294">
        <f ca="1"/>
        <v>93.95</v>
      </c>
      <c r="AY41" vm="2762">
        <f ca="1"/>
        <v>44928</v>
      </c>
      <c r="AZ41" vm="4295">
        <f ca="1"/>
        <v>12.752000000000001</v>
      </c>
      <c r="BA41" vm="2762">
        <f ca="1"/>
        <v>44928</v>
      </c>
      <c r="BB41" vm="4296">
        <f ca="1"/>
        <v>29.38</v>
      </c>
      <c r="BC41" vm="2762">
        <f ca="1"/>
        <v>44928</v>
      </c>
      <c r="BD41" vm="4297">
        <f ca="1"/>
        <v>56.09</v>
      </c>
      <c r="BE41" vm="2762">
        <f ca="1"/>
        <v>44928</v>
      </c>
      <c r="BF41" vm="4298">
        <f ca="1"/>
        <v>17.998000000000001</v>
      </c>
      <c r="BG41" vm="2762">
        <f ca="1"/>
        <v>44928</v>
      </c>
      <c r="BH41" vm="4299">
        <f ca="1"/>
        <v>18.495999999999999</v>
      </c>
      <c r="BI41" vm="2762">
        <f ca="1"/>
        <v>44928</v>
      </c>
      <c r="BJ41" vm="4300">
        <f ca="1"/>
        <v>36.57</v>
      </c>
      <c r="BK41" vm="4273">
        <f ca="1"/>
        <v>44930</v>
      </c>
      <c r="BL41" vm="4301">
        <f ca="1"/>
        <v>35.21</v>
      </c>
      <c r="BM41" vm="4273">
        <f ca="1"/>
        <v>44930</v>
      </c>
      <c r="BN41" vm="4302">
        <f ca="1"/>
        <v>21.89</v>
      </c>
      <c r="BO41" vm="4273">
        <f ca="1"/>
        <v>44930</v>
      </c>
      <c r="BP41" vm="349">
        <f ca="1"/>
        <v>25.69</v>
      </c>
      <c r="BQ41" vm="4273">
        <f ca="1"/>
        <v>44930</v>
      </c>
      <c r="BR41" vm="4303">
        <f ca="1"/>
        <v>22.66</v>
      </c>
      <c r="BS41" vm="4273">
        <f ca="1"/>
        <v>44930</v>
      </c>
      <c r="BT41" vm="4304">
        <f ca="1"/>
        <v>77.349999999999994</v>
      </c>
      <c r="BU41" vm="2762">
        <f ca="1"/>
        <v>44928</v>
      </c>
      <c r="BV41" t="e" vm="4167">
        <f ca="1"/>
        <v>#N/A</v>
      </c>
      <c r="BW41" vm="4223">
        <f ca="1"/>
        <v>44925</v>
      </c>
      <c r="BX41" vm="2733">
        <f ca="1"/>
        <v>1.0702</v>
      </c>
      <c r="BY41" vm="4223">
        <f ca="1"/>
        <v>44925</v>
      </c>
      <c r="BZ41" vm="2734">
        <f ca="1"/>
        <v>0.93410000000000004</v>
      </c>
      <c r="CA41" vm="4223">
        <f ca="1"/>
        <v>44925</v>
      </c>
      <c r="CB41" vm="2735">
        <f ca="1"/>
        <v>0.82640000000000002</v>
      </c>
      <c r="CC41" vm="4223">
        <f ca="1"/>
        <v>44925</v>
      </c>
      <c r="CD41" vm="2736">
        <f ca="1"/>
        <v>6.8971999999999998</v>
      </c>
      <c r="CE41" vm="3958">
        <f ca="1"/>
        <v>44915</v>
      </c>
      <c r="CF41" vm="4305">
        <f ca="1"/>
        <v>16895.57</v>
      </c>
      <c r="CG41" vm="4223">
        <f ca="1"/>
        <v>44925</v>
      </c>
      <c r="CH41" vm="2739">
        <f ca="1"/>
        <v>72.5</v>
      </c>
      <c r="CI41" vm="4223">
        <f ca="1"/>
        <v>44925</v>
      </c>
      <c r="CJ41" vm="2740">
        <f ca="1"/>
        <v>131.11000000000001</v>
      </c>
      <c r="CK41" vm="2762">
        <f ca="1"/>
        <v>44928</v>
      </c>
      <c r="CL41" vm="4306">
        <f ca="1"/>
        <v>144.01</v>
      </c>
      <c r="CM41" vm="2762">
        <f ca="1"/>
        <v>44928</v>
      </c>
      <c r="CN41" vm="4307">
        <f ca="1"/>
        <v>119.79</v>
      </c>
      <c r="CO41" vm="2762">
        <f ca="1"/>
        <v>44928</v>
      </c>
      <c r="CP41" vm="4308">
        <f ca="1"/>
        <v>139.375</v>
      </c>
      <c r="CQ41" vm="2762">
        <f ca="1"/>
        <v>44928</v>
      </c>
      <c r="CR41" vm="4309">
        <f ca="1"/>
        <v>127.93</v>
      </c>
      <c r="CS41" vm="2762">
        <f ca="1"/>
        <v>44928</v>
      </c>
      <c r="CT41" vm="4310">
        <f ca="1"/>
        <v>83.847999999999999</v>
      </c>
      <c r="CU41" vm="2762">
        <f ca="1"/>
        <v>44928</v>
      </c>
      <c r="CV41" vm="4311">
        <f ca="1"/>
        <v>4.8597999999999999</v>
      </c>
      <c r="CW41" vm="1189">
        <f ca="1"/>
        <v>44712</v>
      </c>
      <c r="CX41" vm="2234">
        <f ca="1"/>
        <v>15797.17</v>
      </c>
      <c r="CY41" vm="2136">
        <f ca="1"/>
        <v>44837</v>
      </c>
      <c r="CZ41" vm="2235">
        <f ca="1"/>
        <v>31.36</v>
      </c>
    </row>
    <row r="42" spans="1:104" x14ac:dyDescent="0.25">
      <c r="A42" vm="4312">
        <f ca="1"/>
        <v>44931</v>
      </c>
      <c r="B42" vm="4313">
        <f ca="1"/>
        <v>82.34</v>
      </c>
      <c r="C42" vm="4312">
        <f ca="1"/>
        <v>44931</v>
      </c>
      <c r="D42" vm="4314">
        <f ca="1"/>
        <v>129.04</v>
      </c>
      <c r="E42" vm="4312">
        <f ca="1"/>
        <v>44931</v>
      </c>
      <c r="F42" vm="4315">
        <f ca="1"/>
        <v>134.43</v>
      </c>
      <c r="G42" vm="4312">
        <f ca="1"/>
        <v>44931</v>
      </c>
      <c r="H42" vm="4316">
        <f ca="1"/>
        <v>69.599999999999994</v>
      </c>
      <c r="I42" vm="4312">
        <f ca="1"/>
        <v>44931</v>
      </c>
      <c r="J42" vm="4317">
        <f ca="1"/>
        <v>36.81</v>
      </c>
      <c r="K42" vm="4312">
        <f ca="1"/>
        <v>44931</v>
      </c>
      <c r="L42" vm="41">
        <f ca="1"/>
        <v>73.81</v>
      </c>
      <c r="M42" vm="4312">
        <f ca="1"/>
        <v>44931</v>
      </c>
      <c r="N42" vm="4318">
        <f ca="1"/>
        <v>121.18</v>
      </c>
      <c r="O42" vm="4312">
        <f ca="1"/>
        <v>44931</v>
      </c>
      <c r="P42" vm="4319">
        <f ca="1"/>
        <v>98.22</v>
      </c>
      <c r="Q42" vm="4312">
        <f ca="1"/>
        <v>44931</v>
      </c>
      <c r="R42" vm="4320">
        <f ca="1"/>
        <v>34.61</v>
      </c>
      <c r="S42" vm="4312">
        <f ca="1"/>
        <v>44931</v>
      </c>
      <c r="T42" vm="3835">
        <f ca="1"/>
        <v>85.93</v>
      </c>
      <c r="U42" vm="4312">
        <f ca="1"/>
        <v>44931</v>
      </c>
      <c r="V42" vm="4321">
        <f ca="1"/>
        <v>49.59</v>
      </c>
      <c r="W42" vm="4312">
        <f ca="1"/>
        <v>44931</v>
      </c>
      <c r="X42" vm="1776">
        <f ca="1"/>
        <v>77.7</v>
      </c>
      <c r="Y42" vm="2749">
        <f ca="1"/>
        <v>44929</v>
      </c>
      <c r="Z42" vm="4322">
        <f ca="1"/>
        <v>50.39</v>
      </c>
      <c r="AA42" vm="2749">
        <f ca="1"/>
        <v>44929</v>
      </c>
      <c r="AB42" vm="4323">
        <f ca="1"/>
        <v>14.272</v>
      </c>
      <c r="AC42" vm="2749">
        <f ca="1"/>
        <v>44929</v>
      </c>
      <c r="AD42" vm="4324">
        <f ca="1"/>
        <v>62.55</v>
      </c>
      <c r="AE42" vm="2749">
        <f ca="1"/>
        <v>44929</v>
      </c>
      <c r="AF42" vm="4325">
        <f ca="1"/>
        <v>114.38</v>
      </c>
      <c r="AG42" vm="2749">
        <f ca="1"/>
        <v>44929</v>
      </c>
      <c r="AH42" vm="4326">
        <f ca="1"/>
        <v>53.46</v>
      </c>
      <c r="AI42" vm="2749">
        <f ca="1"/>
        <v>44929</v>
      </c>
      <c r="AJ42" vm="4327">
        <f ca="1"/>
        <v>56.76</v>
      </c>
      <c r="AK42" vm="2749">
        <f ca="1"/>
        <v>44929</v>
      </c>
      <c r="AL42" vm="4328">
        <f ca="1"/>
        <v>74.98</v>
      </c>
      <c r="AM42" vm="2749">
        <f ca="1"/>
        <v>44929</v>
      </c>
      <c r="AN42" vm="4329">
        <f ca="1"/>
        <v>101.26</v>
      </c>
      <c r="AO42" vm="2749">
        <f ca="1"/>
        <v>44929</v>
      </c>
      <c r="AP42" vm="3175">
        <f ca="1"/>
        <v>65.150000000000006</v>
      </c>
      <c r="AQ42" vm="2749">
        <f ca="1"/>
        <v>44929</v>
      </c>
      <c r="AR42" vm="4330">
        <f ca="1"/>
        <v>32.270000000000003</v>
      </c>
      <c r="AS42" vm="2749">
        <f ca="1"/>
        <v>44929</v>
      </c>
      <c r="AT42" vm="4331">
        <f ca="1"/>
        <v>28.59</v>
      </c>
      <c r="AU42" vm="2749">
        <f ca="1"/>
        <v>44929</v>
      </c>
      <c r="AV42" vm="4332">
        <f ca="1"/>
        <v>35.465000000000003</v>
      </c>
      <c r="AW42" vm="2749">
        <f ca="1"/>
        <v>44929</v>
      </c>
      <c r="AX42" vm="4333">
        <f ca="1"/>
        <v>95.56</v>
      </c>
      <c r="AY42" vm="2749">
        <f ca="1"/>
        <v>44929</v>
      </c>
      <c r="AZ42" vm="4334">
        <f ca="1"/>
        <v>12.944000000000001</v>
      </c>
      <c r="BA42" vm="2749">
        <f ca="1"/>
        <v>44929</v>
      </c>
      <c r="BB42" vm="4335">
        <f ca="1"/>
        <v>29.92</v>
      </c>
      <c r="BC42" vm="2749">
        <f ca="1"/>
        <v>44929</v>
      </c>
      <c r="BD42" vm="1997">
        <f ca="1"/>
        <v>57.06</v>
      </c>
      <c r="BE42" vm="2749">
        <f ca="1"/>
        <v>44929</v>
      </c>
      <c r="BF42" vm="4336">
        <f ca="1"/>
        <v>18.141999999999999</v>
      </c>
      <c r="BG42" vm="2749">
        <f ca="1"/>
        <v>44929</v>
      </c>
      <c r="BH42" vm="3683">
        <f ca="1"/>
        <v>18.704000000000001</v>
      </c>
      <c r="BI42" vm="2749">
        <f ca="1"/>
        <v>44929</v>
      </c>
      <c r="BJ42" vm="4337">
        <f ca="1"/>
        <v>36.465000000000003</v>
      </c>
      <c r="BK42" vm="4312">
        <f ca="1"/>
        <v>44931</v>
      </c>
      <c r="BL42" vm="4338">
        <f ca="1"/>
        <v>34.79</v>
      </c>
      <c r="BM42" vm="4312">
        <f ca="1"/>
        <v>44931</v>
      </c>
      <c r="BN42" vm="4339">
        <f ca="1"/>
        <v>21.39</v>
      </c>
      <c r="BO42" vm="4312">
        <f ca="1"/>
        <v>44931</v>
      </c>
      <c r="BP42" vm="4340">
        <f ca="1"/>
        <v>25.88</v>
      </c>
      <c r="BQ42" vm="4312">
        <f ca="1"/>
        <v>44931</v>
      </c>
      <c r="BR42" vm="4341">
        <f ca="1"/>
        <v>23.18</v>
      </c>
      <c r="BS42" vm="4312">
        <f ca="1"/>
        <v>44931</v>
      </c>
      <c r="BT42" vm="4342">
        <f ca="1"/>
        <v>77.95</v>
      </c>
      <c r="BU42" vm="2749">
        <f ca="1"/>
        <v>44929</v>
      </c>
      <c r="BV42" vm="4343">
        <f ca="1"/>
        <v>4631.5</v>
      </c>
      <c r="BW42" vm="2762">
        <f ca="1"/>
        <v>44928</v>
      </c>
      <c r="BX42" vm="4344">
        <f ca="1"/>
        <v>1.0662</v>
      </c>
      <c r="BY42" vm="2762">
        <f ca="1"/>
        <v>44928</v>
      </c>
      <c r="BZ42" vm="4345">
        <f ca="1"/>
        <v>0.93759999999999999</v>
      </c>
      <c r="CA42" vm="2762">
        <f ca="1"/>
        <v>44928</v>
      </c>
      <c r="CB42" vm="4346">
        <f ca="1"/>
        <v>0.83</v>
      </c>
      <c r="CC42" vm="2762">
        <f ca="1"/>
        <v>44928</v>
      </c>
      <c r="CD42" vm="2736">
        <f ca="1"/>
        <v>6.8971999999999998</v>
      </c>
      <c r="CE42" vm="4002">
        <f ca="1"/>
        <v>44916</v>
      </c>
      <c r="CF42" vm="4347">
        <f ca="1"/>
        <v>16791</v>
      </c>
      <c r="CG42" vm="2762">
        <f ca="1"/>
        <v>44928</v>
      </c>
      <c r="CH42" vm="4348">
        <f ca="1"/>
        <v>70.995500000000007</v>
      </c>
      <c r="CI42" vm="2762">
        <f ca="1"/>
        <v>44928</v>
      </c>
      <c r="CJ42" vm="4349">
        <f ca="1"/>
        <v>130.72999999999999</v>
      </c>
      <c r="CK42" vm="2749">
        <f ca="1"/>
        <v>44929</v>
      </c>
      <c r="CL42" vm="4350">
        <f ca="1"/>
        <v>144.69</v>
      </c>
      <c r="CM42" vm="2749">
        <f ca="1"/>
        <v>44929</v>
      </c>
      <c r="CN42" vm="4351">
        <f ca="1"/>
        <v>120.205</v>
      </c>
      <c r="CO42" vm="2749">
        <f ca="1"/>
        <v>44929</v>
      </c>
      <c r="CP42" vm="4352">
        <f ca="1"/>
        <v>139.685</v>
      </c>
      <c r="CQ42" vm="2749">
        <f ca="1"/>
        <v>44929</v>
      </c>
      <c r="CR42" vm="4353">
        <f ca="1"/>
        <v>128.52000000000001</v>
      </c>
      <c r="CS42" vm="2749">
        <f ca="1"/>
        <v>44929</v>
      </c>
      <c r="CT42" vm="4354">
        <f ca="1"/>
        <v>84.603999999999999</v>
      </c>
      <c r="CU42" vm="2749">
        <f ca="1"/>
        <v>44929</v>
      </c>
      <c r="CV42" vm="4355">
        <f ca="1"/>
        <v>4.8986999999999998</v>
      </c>
      <c r="CW42" vm="1244">
        <f ca="1"/>
        <v>44718</v>
      </c>
      <c r="CX42" vm="2285">
        <f ca="1"/>
        <v>15096.69</v>
      </c>
      <c r="CY42" vm="2186">
        <f ca="1"/>
        <v>44844</v>
      </c>
      <c r="CZ42" vm="2286">
        <f ca="1"/>
        <v>32.020000000000003</v>
      </c>
    </row>
    <row r="43" spans="1:104" x14ac:dyDescent="0.25">
      <c r="A43" vm="4356">
        <f ca="1"/>
        <v>44932</v>
      </c>
      <c r="B43" vm="2750">
        <f ca="1"/>
        <v>84.971999999999994</v>
      </c>
      <c r="C43" vm="4356">
        <f ca="1"/>
        <v>44932</v>
      </c>
      <c r="D43" vm="2759">
        <f ca="1"/>
        <v>132.07</v>
      </c>
      <c r="E43" vm="4356">
        <f ca="1"/>
        <v>44932</v>
      </c>
      <c r="F43" vm="2751">
        <f ca="1"/>
        <v>135.66999999999999</v>
      </c>
      <c r="G43" vm="4356">
        <f ca="1"/>
        <v>44932</v>
      </c>
      <c r="H43" vm="2752">
        <f ca="1"/>
        <v>71</v>
      </c>
      <c r="I43" vm="4356">
        <f ca="1"/>
        <v>44932</v>
      </c>
      <c r="J43" vm="2760">
        <f ca="1"/>
        <v>37.880000000000003</v>
      </c>
      <c r="K43" vm="4356">
        <f ca="1"/>
        <v>44932</v>
      </c>
      <c r="L43" vm="2753">
        <f ca="1"/>
        <v>75.78</v>
      </c>
      <c r="M43" vm="4356">
        <f ca="1"/>
        <v>44932</v>
      </c>
      <c r="N43" vm="2754">
        <f ca="1"/>
        <v>124.73</v>
      </c>
      <c r="O43" vm="4356">
        <f ca="1"/>
        <v>44932</v>
      </c>
      <c r="P43" vm="2755">
        <f ca="1"/>
        <v>100.91</v>
      </c>
      <c r="Q43" vm="4356">
        <f ca="1"/>
        <v>44932</v>
      </c>
      <c r="R43" vm="2761">
        <f ca="1"/>
        <v>35.380000000000003</v>
      </c>
      <c r="S43" vm="4356">
        <f ca="1"/>
        <v>44932</v>
      </c>
      <c r="T43" vm="2756">
        <f ca="1"/>
        <v>87.56</v>
      </c>
      <c r="U43" vm="4356">
        <f ca="1"/>
        <v>44932</v>
      </c>
      <c r="V43" vm="2757">
        <f ca="1"/>
        <v>50.4</v>
      </c>
      <c r="W43" vm="4356">
        <f ca="1"/>
        <v>44932</v>
      </c>
      <c r="X43" vm="2758">
        <f ca="1"/>
        <v>80.37</v>
      </c>
      <c r="Y43" vm="4273">
        <f ca="1"/>
        <v>44930</v>
      </c>
      <c r="Z43" vm="4357">
        <f ca="1"/>
        <v>50.97</v>
      </c>
      <c r="AA43" vm="4273">
        <f ca="1"/>
        <v>44930</v>
      </c>
      <c r="AB43" vm="4358">
        <f ca="1"/>
        <v>14.587999999999999</v>
      </c>
      <c r="AC43" vm="4273">
        <f ca="1"/>
        <v>44930</v>
      </c>
      <c r="AD43" vm="4359">
        <f ca="1"/>
        <v>62.27</v>
      </c>
      <c r="AE43" vm="4273">
        <f ca="1"/>
        <v>44930</v>
      </c>
      <c r="AF43" vm="4360">
        <f ca="1"/>
        <v>115.98</v>
      </c>
      <c r="AG43" vm="4273">
        <f ca="1"/>
        <v>44930</v>
      </c>
      <c r="AH43" vm="3888">
        <f ca="1"/>
        <v>54.44</v>
      </c>
      <c r="AI43" vm="4273">
        <f ca="1"/>
        <v>44930</v>
      </c>
      <c r="AJ43" vm="4361">
        <f ca="1"/>
        <v>57.31</v>
      </c>
      <c r="AK43" vm="4273">
        <f ca="1"/>
        <v>44930</v>
      </c>
      <c r="AL43" vm="1422">
        <f ca="1"/>
        <v>76.010000000000005</v>
      </c>
      <c r="AM43" vm="4273">
        <f ca="1"/>
        <v>44930</v>
      </c>
      <c r="AN43" vm="4362">
        <f ca="1"/>
        <v>102.28</v>
      </c>
      <c r="AO43" vm="4273">
        <f ca="1"/>
        <v>44930</v>
      </c>
      <c r="AP43" vm="4363">
        <f ca="1"/>
        <v>65.64</v>
      </c>
      <c r="AQ43" vm="4273">
        <f ca="1"/>
        <v>44930</v>
      </c>
      <c r="AR43" vm="4364">
        <f ca="1"/>
        <v>32.984999999999999</v>
      </c>
      <c r="AS43" vm="4273">
        <f ca="1"/>
        <v>44930</v>
      </c>
      <c r="AT43" vm="4365">
        <f ca="1"/>
        <v>28.995000000000001</v>
      </c>
      <c r="AU43" vm="4273">
        <f ca="1"/>
        <v>44930</v>
      </c>
      <c r="AV43" vm="4366">
        <f ca="1"/>
        <v>34.935000000000002</v>
      </c>
      <c r="AW43" vm="4273">
        <f ca="1"/>
        <v>44930</v>
      </c>
      <c r="AX43" vm="4367">
        <f ca="1"/>
        <v>97.42</v>
      </c>
      <c r="AY43" vm="4273">
        <f ca="1"/>
        <v>44930</v>
      </c>
      <c r="AZ43" vm="4368">
        <f ca="1"/>
        <v>13.146000000000001</v>
      </c>
      <c r="BA43" vm="4273">
        <f ca="1"/>
        <v>44930</v>
      </c>
      <c r="BB43" vm="4369">
        <f ca="1"/>
        <v>30.73</v>
      </c>
      <c r="BC43" vm="4273">
        <f ca="1"/>
        <v>44930</v>
      </c>
      <c r="BD43" vm="4370">
        <f ca="1"/>
        <v>57.99</v>
      </c>
      <c r="BE43" vm="4273">
        <f ca="1"/>
        <v>44930</v>
      </c>
      <c r="BF43" vm="4371">
        <f ca="1"/>
        <v>18.36</v>
      </c>
      <c r="BG43" vm="4273">
        <f ca="1"/>
        <v>44930</v>
      </c>
      <c r="BH43" vm="2972">
        <f ca="1"/>
        <v>18.925999999999998</v>
      </c>
      <c r="BI43" vm="4273">
        <f ca="1"/>
        <v>44930</v>
      </c>
      <c r="BJ43" vm="4372">
        <f ca="1"/>
        <v>36.86</v>
      </c>
      <c r="BK43" vm="4356">
        <f ca="1"/>
        <v>44932</v>
      </c>
      <c r="BL43" vm="1223">
        <f ca="1"/>
        <v>35.43</v>
      </c>
      <c r="BM43" vm="4356">
        <f ca="1"/>
        <v>44932</v>
      </c>
      <c r="BN43" vm="2780">
        <f ca="1"/>
        <v>21.92</v>
      </c>
      <c r="BO43" vm="4356">
        <f ca="1"/>
        <v>44932</v>
      </c>
      <c r="BP43" vm="2781">
        <f ca="1"/>
        <v>25.82</v>
      </c>
      <c r="BQ43" vm="4356">
        <f ca="1"/>
        <v>44932</v>
      </c>
      <c r="BR43" vm="2782">
        <f ca="1"/>
        <v>23.79</v>
      </c>
      <c r="BS43" vm="4356">
        <f ca="1"/>
        <v>44932</v>
      </c>
      <c r="BT43" vm="2783">
        <f ca="1"/>
        <v>82.59</v>
      </c>
      <c r="BU43" vm="4273">
        <f ca="1"/>
        <v>44930</v>
      </c>
      <c r="BV43" vm="4373">
        <f ca="1"/>
        <v>4719</v>
      </c>
      <c r="BW43" vm="2749">
        <f ca="1"/>
        <v>44929</v>
      </c>
      <c r="BX43" vm="4374">
        <f ca="1"/>
        <v>1.0546</v>
      </c>
      <c r="BY43" vm="2749">
        <f ca="1"/>
        <v>44929</v>
      </c>
      <c r="BZ43" vm="4375">
        <f ca="1"/>
        <v>0.94750000000000001</v>
      </c>
      <c r="CA43" vm="2749">
        <f ca="1"/>
        <v>44929</v>
      </c>
      <c r="CB43" vm="4376">
        <f ca="1"/>
        <v>0.83560000000000001</v>
      </c>
      <c r="CC43" vm="2749">
        <f ca="1"/>
        <v>44929</v>
      </c>
      <c r="CD43" vm="4377">
        <f ca="1"/>
        <v>6.9135</v>
      </c>
      <c r="CE43" vm="4046">
        <f ca="1"/>
        <v>44917</v>
      </c>
      <c r="CF43" vm="4378">
        <f ca="1"/>
        <v>16792.25</v>
      </c>
      <c r="CG43" vm="2749">
        <f ca="1"/>
        <v>44929</v>
      </c>
      <c r="CH43" vm="4379">
        <f ca="1"/>
        <v>72.345500000000001</v>
      </c>
      <c r="CI43" vm="2749">
        <f ca="1"/>
        <v>44929</v>
      </c>
      <c r="CJ43" vm="4380">
        <f ca="1"/>
        <v>131</v>
      </c>
      <c r="CK43" vm="4273">
        <f ca="1"/>
        <v>44930</v>
      </c>
      <c r="CL43" vm="4381">
        <f ca="1"/>
        <v>145.85499999999999</v>
      </c>
      <c r="CM43" vm="4273">
        <f ca="1"/>
        <v>44930</v>
      </c>
      <c r="CN43" vm="2960">
        <f ca="1"/>
        <v>121.22</v>
      </c>
      <c r="CO43" vm="4273">
        <f ca="1"/>
        <v>44930</v>
      </c>
      <c r="CP43" vm="2180">
        <f ca="1"/>
        <v>139.91999999999999</v>
      </c>
      <c r="CQ43" vm="4273">
        <f ca="1"/>
        <v>44930</v>
      </c>
      <c r="CR43" vm="4382">
        <f ca="1"/>
        <v>129.6</v>
      </c>
      <c r="CS43" vm="4273">
        <f ca="1"/>
        <v>44930</v>
      </c>
      <c r="CT43" vm="4383">
        <f ca="1"/>
        <v>84.531999999999996</v>
      </c>
      <c r="CU43" vm="4273">
        <f ca="1"/>
        <v>44930</v>
      </c>
      <c r="CV43" vm="4384">
        <f ca="1"/>
        <v>4.9112999999999998</v>
      </c>
      <c r="CW43" vm="1298">
        <f ca="1"/>
        <v>44725</v>
      </c>
      <c r="CX43" vm="2337">
        <f ca="1"/>
        <v>14097.05</v>
      </c>
      <c r="CY43" vm="2236">
        <f ca="1"/>
        <v>44851</v>
      </c>
      <c r="CZ43" vm="2338">
        <f ca="1"/>
        <v>29.69</v>
      </c>
    </row>
    <row r="44" spans="1:104" x14ac:dyDescent="0.25">
      <c r="A44" vm="2800">
        <f ca="1"/>
        <v>44935</v>
      </c>
      <c r="B44" vm="4385">
        <f ca="1"/>
        <v>85.336399999999998</v>
      </c>
      <c r="C44" vm="2800">
        <f ca="1"/>
        <v>44935</v>
      </c>
      <c r="D44" vm="1462">
        <f ca="1"/>
        <v>132.87</v>
      </c>
      <c r="E44" vm="2800">
        <f ca="1"/>
        <v>44935</v>
      </c>
      <c r="F44" vm="4386">
        <f ca="1"/>
        <v>133.4</v>
      </c>
      <c r="G44" vm="2800">
        <f ca="1"/>
        <v>44935</v>
      </c>
      <c r="H44" vm="4387">
        <f ca="1"/>
        <v>71.48</v>
      </c>
      <c r="I44" vm="2800">
        <f ca="1"/>
        <v>44935</v>
      </c>
      <c r="J44" vm="4388">
        <f ca="1"/>
        <v>37.86</v>
      </c>
      <c r="K44" vm="2800">
        <f ca="1"/>
        <v>44935</v>
      </c>
      <c r="L44" vm="649">
        <f ca="1"/>
        <v>75.040000000000006</v>
      </c>
      <c r="M44" vm="2800">
        <f ca="1"/>
        <v>44935</v>
      </c>
      <c r="N44" vm="4389">
        <f ca="1"/>
        <v>126.18</v>
      </c>
      <c r="O44" vm="2800">
        <f ca="1"/>
        <v>44935</v>
      </c>
      <c r="P44" vm="4390">
        <f ca="1"/>
        <v>100.46</v>
      </c>
      <c r="Q44" vm="2800">
        <f ca="1"/>
        <v>44935</v>
      </c>
      <c r="R44" vm="4391">
        <f ca="1"/>
        <v>35.25</v>
      </c>
      <c r="S44" vm="2800">
        <f ca="1"/>
        <v>44935</v>
      </c>
      <c r="T44" vm="4392">
        <f ca="1"/>
        <v>87.25</v>
      </c>
      <c r="U44" vm="2800">
        <f ca="1"/>
        <v>44935</v>
      </c>
      <c r="V44" vm="3351">
        <f ca="1"/>
        <v>50.48</v>
      </c>
      <c r="W44" vm="2800">
        <f ca="1"/>
        <v>44935</v>
      </c>
      <c r="X44" vm="4393">
        <f ca="1"/>
        <v>80.88</v>
      </c>
      <c r="Y44" vm="4312">
        <f ca="1"/>
        <v>44931</v>
      </c>
      <c r="Z44" vm="4394">
        <f ca="1"/>
        <v>51.81</v>
      </c>
      <c r="AA44" vm="4312">
        <f ca="1"/>
        <v>44931</v>
      </c>
      <c r="AB44" vm="4395">
        <f ca="1"/>
        <v>14.846</v>
      </c>
      <c r="AC44" vm="4312">
        <f ca="1"/>
        <v>44931</v>
      </c>
      <c r="AD44" vm="4396">
        <f ca="1"/>
        <v>62.63</v>
      </c>
      <c r="AE44" vm="4312">
        <f ca="1"/>
        <v>44931</v>
      </c>
      <c r="AF44" vm="4397">
        <f ca="1"/>
        <v>115.2</v>
      </c>
      <c r="AG44" vm="4312">
        <f ca="1"/>
        <v>44931</v>
      </c>
      <c r="AH44" vm="4398">
        <f ca="1"/>
        <v>54.75</v>
      </c>
      <c r="AI44" vm="4312">
        <f ca="1"/>
        <v>44931</v>
      </c>
      <c r="AJ44" vm="4399">
        <f ca="1"/>
        <v>57.28</v>
      </c>
      <c r="AK44" vm="4312">
        <f ca="1"/>
        <v>44931</v>
      </c>
      <c r="AL44" vm="2963">
        <f ca="1"/>
        <v>75.900000000000006</v>
      </c>
      <c r="AM44" vm="4312">
        <f ca="1"/>
        <v>44931</v>
      </c>
      <c r="AN44" vm="4400">
        <f ca="1"/>
        <v>101.34</v>
      </c>
      <c r="AO44" vm="4312">
        <f ca="1"/>
        <v>44931</v>
      </c>
      <c r="AP44" vm="3126">
        <f ca="1"/>
        <v>66.05</v>
      </c>
      <c r="AQ44" vm="4312">
        <f ca="1"/>
        <v>44931</v>
      </c>
      <c r="AR44" vm="4401">
        <f ca="1"/>
        <v>32.615000000000002</v>
      </c>
      <c r="AS44" vm="4312">
        <f ca="1"/>
        <v>44931</v>
      </c>
      <c r="AT44" vm="4402">
        <f ca="1"/>
        <v>28.71</v>
      </c>
      <c r="AU44" vm="4312">
        <f ca="1"/>
        <v>44931</v>
      </c>
      <c r="AV44" vm="4403">
        <f ca="1"/>
        <v>34.69</v>
      </c>
      <c r="AW44" vm="4312">
        <f ca="1"/>
        <v>44931</v>
      </c>
      <c r="AX44" vm="4404">
        <f ca="1"/>
        <v>97.72</v>
      </c>
      <c r="AY44" vm="4312">
        <f ca="1"/>
        <v>44931</v>
      </c>
      <c r="AZ44" vm="4405">
        <f ca="1"/>
        <v>13.054</v>
      </c>
      <c r="BA44" vm="4312">
        <f ca="1"/>
        <v>44931</v>
      </c>
      <c r="BB44" vm="4406">
        <f ca="1"/>
        <v>31.675000000000001</v>
      </c>
      <c r="BC44" vm="4312">
        <f ca="1"/>
        <v>44931</v>
      </c>
      <c r="BD44" vm="444">
        <f ca="1"/>
        <v>58.67</v>
      </c>
      <c r="BE44" vm="4312">
        <f ca="1"/>
        <v>44931</v>
      </c>
      <c r="BF44" vm="4407">
        <f ca="1"/>
        <v>18.521999999999998</v>
      </c>
      <c r="BG44" vm="4312">
        <f ca="1"/>
        <v>44931</v>
      </c>
      <c r="BH44" vm="4408">
        <f ca="1"/>
        <v>19.315999999999999</v>
      </c>
      <c r="BI44" vm="4312">
        <f ca="1"/>
        <v>44931</v>
      </c>
      <c r="BJ44" vm="4409">
        <f ca="1"/>
        <v>36.695</v>
      </c>
      <c r="BK44" vm="2800">
        <f ca="1"/>
        <v>44935</v>
      </c>
      <c r="BL44" vm="4410">
        <f ca="1"/>
        <v>35.5</v>
      </c>
      <c r="BM44" vm="2800">
        <f ca="1"/>
        <v>44935</v>
      </c>
      <c r="BN44" vm="4411">
        <f ca="1"/>
        <v>21.74</v>
      </c>
      <c r="BO44" vm="2800">
        <f ca="1"/>
        <v>44935</v>
      </c>
      <c r="BP44" vm="4412">
        <f ca="1"/>
        <v>26.24</v>
      </c>
      <c r="BQ44" vm="2800">
        <f ca="1"/>
        <v>44935</v>
      </c>
      <c r="BR44" vm="4413">
        <f ca="1"/>
        <v>24.29</v>
      </c>
      <c r="BS44" vm="2800">
        <f ca="1"/>
        <v>44935</v>
      </c>
      <c r="BT44" vm="4414">
        <f ca="1"/>
        <v>83.46</v>
      </c>
      <c r="BU44" vm="4312">
        <f ca="1"/>
        <v>44931</v>
      </c>
      <c r="BV44" vm="627">
        <f ca="1"/>
        <v>4701</v>
      </c>
      <c r="BW44" vm="4273">
        <f ca="1"/>
        <v>44930</v>
      </c>
      <c r="BX44" vm="4415">
        <f ca="1"/>
        <v>1.0599000000000001</v>
      </c>
      <c r="BY44" vm="4273">
        <f ca="1"/>
        <v>44930</v>
      </c>
      <c r="BZ44" vm="4416">
        <f ca="1"/>
        <v>0.94310000000000005</v>
      </c>
      <c r="CA44" vm="4273">
        <f ca="1"/>
        <v>44930</v>
      </c>
      <c r="CB44" vm="3378">
        <f ca="1"/>
        <v>0.82950000000000002</v>
      </c>
      <c r="CC44" vm="4273">
        <f ca="1"/>
        <v>44930</v>
      </c>
      <c r="CD44" vm="4417">
        <f ca="1"/>
        <v>6.8875000000000002</v>
      </c>
      <c r="CE44" vm="4091">
        <f ca="1"/>
        <v>44918</v>
      </c>
      <c r="CF44" vm="2685">
        <f ca="1"/>
        <v>16813.32</v>
      </c>
      <c r="CG44" vm="4273">
        <f ca="1"/>
        <v>44930</v>
      </c>
      <c r="CH44" vm="4418">
        <f ca="1"/>
        <v>71.5</v>
      </c>
      <c r="CI44" vm="4273">
        <f ca="1"/>
        <v>44930</v>
      </c>
      <c r="CJ44" vm="4419">
        <f ca="1"/>
        <v>132.62</v>
      </c>
      <c r="CK44" vm="4312">
        <f ca="1"/>
        <v>44931</v>
      </c>
      <c r="CL44" vm="4420">
        <f ca="1"/>
        <v>145.52000000000001</v>
      </c>
      <c r="CM44" vm="4312">
        <f ca="1"/>
        <v>44931</v>
      </c>
      <c r="CN44" vm="4421">
        <f ca="1"/>
        <v>120.95</v>
      </c>
      <c r="CO44" vm="4312">
        <f ca="1"/>
        <v>44931</v>
      </c>
      <c r="CP44" vm="4422">
        <f ca="1"/>
        <v>141</v>
      </c>
      <c r="CQ44" vm="4312">
        <f ca="1"/>
        <v>44931</v>
      </c>
      <c r="CR44" vm="4423">
        <f ca="1"/>
        <v>129.19</v>
      </c>
      <c r="CS44" vm="4312">
        <f ca="1"/>
        <v>44931</v>
      </c>
      <c r="CT44" vm="4424">
        <f ca="1"/>
        <v>85.504000000000005</v>
      </c>
      <c r="CU44" vm="4312">
        <f ca="1"/>
        <v>44931</v>
      </c>
      <c r="CV44" vm="2797">
        <f ca="1"/>
        <v>4.9382000000000001</v>
      </c>
      <c r="CW44" vm="1351">
        <f ca="1"/>
        <v>44733</v>
      </c>
      <c r="CX44" vm="2389">
        <f ca="1"/>
        <v>14811.55</v>
      </c>
      <c r="CY44" vm="2287">
        <f ca="1"/>
        <v>44858</v>
      </c>
      <c r="CZ44" vm="1006">
        <f ca="1"/>
        <v>25.75</v>
      </c>
    </row>
    <row r="45" spans="1:104" x14ac:dyDescent="0.25">
      <c r="A45" vm="4">
        <f ca="1"/>
        <v>44936</v>
      </c>
      <c r="B45" vm="5">
        <f ca="1"/>
        <v>85.89</v>
      </c>
      <c r="C45" vm="4">
        <f ca="1"/>
        <v>44936</v>
      </c>
      <c r="D45" vm="62">
        <f ca="1"/>
        <v>134.54</v>
      </c>
      <c r="E45" vm="4">
        <f ca="1"/>
        <v>44936</v>
      </c>
      <c r="F45" vm="14">
        <f ca="1"/>
        <v>134.52000000000001</v>
      </c>
      <c r="G45" vm="4">
        <f ca="1"/>
        <v>44936</v>
      </c>
      <c r="H45" vm="20">
        <f ca="1"/>
        <v>71.5</v>
      </c>
      <c r="I45" vm="4">
        <f ca="1"/>
        <v>44936</v>
      </c>
      <c r="J45" vm="68">
        <f ca="1"/>
        <v>37.97</v>
      </c>
      <c r="K45" vm="4">
        <f ca="1"/>
        <v>44936</v>
      </c>
      <c r="L45" vm="26">
        <f ca="1"/>
        <v>74.94</v>
      </c>
      <c r="M45" vm="4">
        <f ca="1"/>
        <v>44936</v>
      </c>
      <c r="N45" vm="32">
        <f ca="1"/>
        <v>126.96</v>
      </c>
      <c r="O45" vm="4">
        <f ca="1"/>
        <v>44936</v>
      </c>
      <c r="P45" vm="38">
        <f ca="1"/>
        <v>101.01</v>
      </c>
      <c r="Q45" vm="4">
        <f ca="1"/>
        <v>44936</v>
      </c>
      <c r="R45" vm="74">
        <f ca="1"/>
        <v>35.450000000000003</v>
      </c>
      <c r="S45" vm="4">
        <f ca="1"/>
        <v>44936</v>
      </c>
      <c r="T45" vm="44">
        <f ca="1"/>
        <v>87.87</v>
      </c>
      <c r="U45" vm="4">
        <f ca="1"/>
        <v>44936</v>
      </c>
      <c r="V45" vm="50">
        <f ca="1"/>
        <v>51.24</v>
      </c>
      <c r="W45" vm="4">
        <f ca="1"/>
        <v>44936</v>
      </c>
      <c r="X45" vm="56">
        <f ca="1"/>
        <v>81.69</v>
      </c>
      <c r="Y45" vm="4356">
        <f ca="1"/>
        <v>44932</v>
      </c>
      <c r="Z45" vm="2763">
        <f ca="1"/>
        <v>52.07</v>
      </c>
      <c r="AA45" vm="4356">
        <f ca="1"/>
        <v>44932</v>
      </c>
      <c r="AB45" vm="2764">
        <f ca="1"/>
        <v>14.901999999999999</v>
      </c>
      <c r="AC45" vm="4356">
        <f ca="1"/>
        <v>44932</v>
      </c>
      <c r="AD45" vm="2765">
        <f ca="1"/>
        <v>62.95</v>
      </c>
      <c r="AE45" vm="4356">
        <f ca="1"/>
        <v>44932</v>
      </c>
      <c r="AF45" vm="2766">
        <f ca="1"/>
        <v>115.8</v>
      </c>
      <c r="AG45" vm="4356">
        <f ca="1"/>
        <v>44932</v>
      </c>
      <c r="AH45" vm="2767">
        <f ca="1"/>
        <v>54.87</v>
      </c>
      <c r="AI45" vm="4356">
        <f ca="1"/>
        <v>44932</v>
      </c>
      <c r="AJ45" vm="824">
        <f ca="1"/>
        <v>57.57</v>
      </c>
      <c r="AK45" vm="4356">
        <f ca="1"/>
        <v>44932</v>
      </c>
      <c r="AL45" vm="2768">
        <f ca="1"/>
        <v>76.19</v>
      </c>
      <c r="AM45" vm="4356">
        <f ca="1"/>
        <v>44932</v>
      </c>
      <c r="AN45" vm="2769">
        <f ca="1"/>
        <v>101.58</v>
      </c>
      <c r="AO45" vm="4356">
        <f ca="1"/>
        <v>44932</v>
      </c>
      <c r="AP45" vm="2770">
        <f ca="1"/>
        <v>66.23</v>
      </c>
      <c r="AQ45" vm="4356">
        <f ca="1"/>
        <v>44932</v>
      </c>
      <c r="AR45" vm="2771">
        <f ca="1"/>
        <v>32.78</v>
      </c>
      <c r="AS45" vm="4356">
        <f ca="1"/>
        <v>44932</v>
      </c>
      <c r="AT45" vm="2772">
        <f ca="1"/>
        <v>28.86</v>
      </c>
      <c r="AU45" vm="4356">
        <f ca="1"/>
        <v>44932</v>
      </c>
      <c r="AV45" vm="2773">
        <f ca="1"/>
        <v>34.865000000000002</v>
      </c>
      <c r="AW45" vm="4356">
        <f ca="1"/>
        <v>44932</v>
      </c>
      <c r="AX45" vm="2774">
        <f ca="1"/>
        <v>98.22</v>
      </c>
      <c r="AY45" vm="4356">
        <f ca="1"/>
        <v>44932</v>
      </c>
      <c r="AZ45" vm="2775">
        <f ca="1"/>
        <v>13.12</v>
      </c>
      <c r="BA45" vm="4356">
        <f ca="1"/>
        <v>44932</v>
      </c>
      <c r="BB45" vm="672">
        <f ca="1"/>
        <v>32.185000000000002</v>
      </c>
      <c r="BC45" vm="4356">
        <f ca="1"/>
        <v>44932</v>
      </c>
      <c r="BD45" vm="2776">
        <f ca="1"/>
        <v>58.93</v>
      </c>
      <c r="BE45" vm="4356">
        <f ca="1"/>
        <v>44932</v>
      </c>
      <c r="BF45" vm="2777">
        <f ca="1"/>
        <v>18.584</v>
      </c>
      <c r="BG45" vm="4356">
        <f ca="1"/>
        <v>44932</v>
      </c>
      <c r="BH45" vm="2778">
        <f ca="1"/>
        <v>19.414000000000001</v>
      </c>
      <c r="BI45" vm="4356">
        <f ca="1"/>
        <v>44932</v>
      </c>
      <c r="BJ45" vm="2779">
        <f ca="1"/>
        <v>36.83</v>
      </c>
      <c r="BK45" vm="4">
        <f ca="1"/>
        <v>44936</v>
      </c>
      <c r="BL45" vm="194">
        <f ca="1"/>
        <v>35.619999999999997</v>
      </c>
      <c r="BM45" vm="4">
        <f ca="1"/>
        <v>44936</v>
      </c>
      <c r="BN45" vm="200">
        <f ca="1"/>
        <v>21.73</v>
      </c>
      <c r="BO45" vm="4">
        <f ca="1"/>
        <v>44936</v>
      </c>
      <c r="BP45" vm="206">
        <f ca="1"/>
        <v>26.31</v>
      </c>
      <c r="BQ45" vm="4">
        <f ca="1"/>
        <v>44936</v>
      </c>
      <c r="BR45" vm="212">
        <f ca="1"/>
        <v>24.69</v>
      </c>
      <c r="BS45" vm="4">
        <f ca="1"/>
        <v>44936</v>
      </c>
      <c r="BT45" vm="218">
        <f ca="1"/>
        <v>83.78</v>
      </c>
      <c r="BU45" vm="4356">
        <f ca="1"/>
        <v>44932</v>
      </c>
      <c r="BV45" vm="2784">
        <f ca="1"/>
        <v>4750</v>
      </c>
      <c r="BW45" vm="4312">
        <f ca="1"/>
        <v>44931</v>
      </c>
      <c r="BX45" vm="4425">
        <f ca="1"/>
        <v>1.052</v>
      </c>
      <c r="BY45" vm="4312">
        <f ca="1"/>
        <v>44931</v>
      </c>
      <c r="BZ45" vm="4426">
        <f ca="1"/>
        <v>0.95020000000000004</v>
      </c>
      <c r="CA45" vm="4312">
        <f ca="1"/>
        <v>44931</v>
      </c>
      <c r="CB45" vm="4427">
        <f ca="1"/>
        <v>0.83960000000000001</v>
      </c>
      <c r="CC45" vm="4312">
        <f ca="1"/>
        <v>44931</v>
      </c>
      <c r="CD45" vm="4428">
        <f ca="1"/>
        <v>6.88</v>
      </c>
      <c r="CE45" vm="4429">
        <f ca="1"/>
        <v>44919</v>
      </c>
      <c r="CF45" vm="2685">
        <f ca="1"/>
        <v>16813.32</v>
      </c>
      <c r="CG45" vm="4312">
        <f ca="1"/>
        <v>44931</v>
      </c>
      <c r="CH45" vm="4430">
        <f ca="1"/>
        <v>71.150000000000006</v>
      </c>
      <c r="CI45" vm="4312">
        <f ca="1"/>
        <v>44931</v>
      </c>
      <c r="CJ45" vm="4431">
        <f ca="1"/>
        <v>133.4</v>
      </c>
      <c r="CK45" vm="4356">
        <f ca="1"/>
        <v>44932</v>
      </c>
      <c r="CL45" vm="2792">
        <f ca="1"/>
        <v>145.74</v>
      </c>
      <c r="CM45" vm="4356">
        <f ca="1"/>
        <v>44932</v>
      </c>
      <c r="CN45" vm="2793">
        <f ca="1"/>
        <v>121.07</v>
      </c>
      <c r="CO45" vm="4356">
        <f ca="1"/>
        <v>44932</v>
      </c>
      <c r="CP45" vm="2794">
        <f ca="1"/>
        <v>141.28</v>
      </c>
      <c r="CQ45" vm="4356">
        <f ca="1"/>
        <v>44932</v>
      </c>
      <c r="CR45" vm="2795">
        <f ca="1"/>
        <v>130.19</v>
      </c>
      <c r="CS45" vm="4356">
        <f ca="1"/>
        <v>44932</v>
      </c>
      <c r="CT45" vm="2796">
        <f ca="1"/>
        <v>85.54</v>
      </c>
      <c r="CU45" vm="4356">
        <f ca="1"/>
        <v>44932</v>
      </c>
      <c r="CV45" vm="2797">
        <f ca="1"/>
        <v>4.9382000000000001</v>
      </c>
      <c r="CW45" vm="1404">
        <f ca="1"/>
        <v>44739</v>
      </c>
      <c r="CX45" vm="2392">
        <f ca="1"/>
        <v>14636.76</v>
      </c>
      <c r="CY45" vm="2339">
        <f ca="1"/>
        <v>44865</v>
      </c>
      <c r="CZ45" vm="2393">
        <f ca="1"/>
        <v>24.55</v>
      </c>
    </row>
    <row r="46" spans="1:104" x14ac:dyDescent="0.25">
      <c r="A46" vm="4432">
        <f ca="1"/>
        <v>44937</v>
      </c>
      <c r="B46" vm="4433">
        <f ca="1"/>
        <v>85.731499999999997</v>
      </c>
      <c r="C46" vm="4432">
        <f ca="1"/>
        <v>44937</v>
      </c>
      <c r="D46" vm="4434">
        <f ca="1"/>
        <v>138.16999999999999</v>
      </c>
      <c r="E46" vm="4432">
        <f ca="1"/>
        <v>44937</v>
      </c>
      <c r="F46" vm="4435">
        <f ca="1"/>
        <v>135.28</v>
      </c>
      <c r="G46" vm="4432">
        <f ca="1"/>
        <v>44937</v>
      </c>
      <c r="H46" vm="4436">
        <f ca="1"/>
        <v>72.08</v>
      </c>
      <c r="I46" vm="4432">
        <f ca="1"/>
        <v>44937</v>
      </c>
      <c r="J46" vm="4437">
        <f ca="1"/>
        <v>39.35</v>
      </c>
      <c r="K46" vm="4432">
        <f ca="1"/>
        <v>44937</v>
      </c>
      <c r="L46" vm="4438">
        <f ca="1"/>
        <v>74.98</v>
      </c>
      <c r="M46" vm="4432">
        <f ca="1"/>
        <v>44937</v>
      </c>
      <c r="N46" vm="2706">
        <f ca="1"/>
        <v>129.16</v>
      </c>
      <c r="O46" vm="4432">
        <f ca="1"/>
        <v>44937</v>
      </c>
      <c r="P46" vm="4439">
        <f ca="1"/>
        <v>101.98</v>
      </c>
      <c r="Q46" vm="4432">
        <f ca="1"/>
        <v>44937</v>
      </c>
      <c r="R46" vm="4440">
        <f ca="1"/>
        <v>35.78</v>
      </c>
      <c r="S46" vm="4432">
        <f ca="1"/>
        <v>44937</v>
      </c>
      <c r="T46" vm="4441">
        <f ca="1"/>
        <v>88.14</v>
      </c>
      <c r="U46" vm="4432">
        <f ca="1"/>
        <v>44937</v>
      </c>
      <c r="V46" vm="4442">
        <f ca="1"/>
        <v>51.61</v>
      </c>
      <c r="W46" vm="4432">
        <f ca="1"/>
        <v>44937</v>
      </c>
      <c r="X46" vm="4443">
        <f ca="1"/>
        <v>82.97</v>
      </c>
      <c r="Y46" vm="2800">
        <f ca="1"/>
        <v>44935</v>
      </c>
      <c r="Z46" vm="4444">
        <f ca="1"/>
        <v>52.57</v>
      </c>
      <c r="AA46" vm="2800">
        <f ca="1"/>
        <v>44935</v>
      </c>
      <c r="AB46" vm="4445">
        <f ca="1"/>
        <v>14.836</v>
      </c>
      <c r="AC46" vm="2800">
        <f ca="1"/>
        <v>44935</v>
      </c>
      <c r="AD46" vm="4446">
        <f ca="1"/>
        <v>65.099999999999994</v>
      </c>
      <c r="AE46" vm="2800">
        <f ca="1"/>
        <v>44935</v>
      </c>
      <c r="AF46" vm="3671">
        <f ca="1"/>
        <v>118.24</v>
      </c>
      <c r="AG46" vm="2800">
        <f ca="1"/>
        <v>44935</v>
      </c>
      <c r="AH46" vm="4447">
        <f ca="1"/>
        <v>56.31</v>
      </c>
      <c r="AI46" vm="2800">
        <f ca="1"/>
        <v>44935</v>
      </c>
      <c r="AJ46" vm="4448">
        <f ca="1"/>
        <v>58.08</v>
      </c>
      <c r="AK46" vm="2800">
        <f ca="1"/>
        <v>44935</v>
      </c>
      <c r="AL46" vm="4449">
        <f ca="1"/>
        <v>75.59</v>
      </c>
      <c r="AM46" vm="2800">
        <f ca="1"/>
        <v>44935</v>
      </c>
      <c r="AN46" vm="4450">
        <f ca="1"/>
        <v>101.3</v>
      </c>
      <c r="AO46" vm="2800">
        <f ca="1"/>
        <v>44935</v>
      </c>
      <c r="AP46" vm="4451">
        <f ca="1"/>
        <v>67.400000000000006</v>
      </c>
      <c r="AQ46" vm="2800">
        <f ca="1"/>
        <v>44935</v>
      </c>
      <c r="AR46" vm="4452">
        <f ca="1"/>
        <v>32.905000000000001</v>
      </c>
      <c r="AS46" vm="2800">
        <f ca="1"/>
        <v>44935</v>
      </c>
      <c r="AT46" vm="4453">
        <f ca="1"/>
        <v>28.78</v>
      </c>
      <c r="AU46" vm="2800">
        <f ca="1"/>
        <v>44935</v>
      </c>
      <c r="AV46" vm="4454">
        <f ca="1"/>
        <v>35.164999999999999</v>
      </c>
      <c r="AW46" vm="2800">
        <f ca="1"/>
        <v>44935</v>
      </c>
      <c r="AX46" vm="2964">
        <f ca="1"/>
        <v>99.16</v>
      </c>
      <c r="AY46" vm="2800">
        <f ca="1"/>
        <v>44935</v>
      </c>
      <c r="AZ46" vm="4455">
        <f ca="1"/>
        <v>13.294</v>
      </c>
      <c r="BA46" vm="2800">
        <f ca="1"/>
        <v>44935</v>
      </c>
      <c r="BB46" vm="1157">
        <f ca="1"/>
        <v>31.93</v>
      </c>
      <c r="BC46" vm="2800">
        <f ca="1"/>
        <v>44935</v>
      </c>
      <c r="BD46" vm="4456">
        <f ca="1"/>
        <v>61.29</v>
      </c>
      <c r="BE46" vm="2800">
        <f ca="1"/>
        <v>44935</v>
      </c>
      <c r="BF46" vm="4457">
        <f ca="1"/>
        <v>18.641999999999999</v>
      </c>
      <c r="BG46" vm="2800">
        <f ca="1"/>
        <v>44935</v>
      </c>
      <c r="BH46" vm="4458">
        <f ca="1"/>
        <v>19.905999999999999</v>
      </c>
      <c r="BI46" vm="2800">
        <f ca="1"/>
        <v>44935</v>
      </c>
      <c r="BJ46" vm="4459">
        <f ca="1"/>
        <v>36.630000000000003</v>
      </c>
      <c r="BK46" vm="4432">
        <f ca="1"/>
        <v>44937</v>
      </c>
      <c r="BL46" vm="4460">
        <f ca="1"/>
        <v>35.61</v>
      </c>
      <c r="BM46" vm="4432">
        <f ca="1"/>
        <v>44937</v>
      </c>
      <c r="BN46" vm="4461">
        <f ca="1"/>
        <v>21.55</v>
      </c>
      <c r="BO46" vm="4432">
        <f ca="1"/>
        <v>44937</v>
      </c>
      <c r="BP46" vm="4462">
        <f ca="1"/>
        <v>27.28</v>
      </c>
      <c r="BQ46" vm="4432">
        <f ca="1"/>
        <v>44937</v>
      </c>
      <c r="BR46" vm="4463">
        <f ca="1"/>
        <v>25.34</v>
      </c>
      <c r="BS46" vm="4432">
        <f ca="1"/>
        <v>44937</v>
      </c>
      <c r="BT46" vm="4464">
        <f ca="1"/>
        <v>86.18</v>
      </c>
      <c r="BU46" vm="2800">
        <f ca="1"/>
        <v>44935</v>
      </c>
      <c r="BV46" vm="4465">
        <f ca="1"/>
        <v>4757</v>
      </c>
      <c r="BW46" vm="4356">
        <f ca="1"/>
        <v>44932</v>
      </c>
      <c r="BX46" vm="2785">
        <f ca="1"/>
        <v>1.0644</v>
      </c>
      <c r="BY46" vm="4356">
        <f ca="1"/>
        <v>44932</v>
      </c>
      <c r="BZ46" vm="2786">
        <f ca="1"/>
        <v>0.93920000000000003</v>
      </c>
      <c r="CA46" vm="4356">
        <f ca="1"/>
        <v>44932</v>
      </c>
      <c r="CB46" vm="2484">
        <f ca="1"/>
        <v>0.82669999999999999</v>
      </c>
      <c r="CC46" vm="4356">
        <f ca="1"/>
        <v>44932</v>
      </c>
      <c r="CD46" vm="2787">
        <f ca="1"/>
        <v>6.8369999999999997</v>
      </c>
      <c r="CE46" vm="2737">
        <f ca="1"/>
        <v>44920</v>
      </c>
      <c r="CF46" vm="4466">
        <f ca="1"/>
        <v>16822</v>
      </c>
      <c r="CG46" vm="4356">
        <f ca="1"/>
        <v>44932</v>
      </c>
      <c r="CH46" vm="2790">
        <f ca="1"/>
        <v>72.495500000000007</v>
      </c>
      <c r="CI46" vm="4356">
        <f ca="1"/>
        <v>44932</v>
      </c>
      <c r="CJ46" vm="2791">
        <f ca="1"/>
        <v>132.07</v>
      </c>
      <c r="CK46" vm="2800">
        <f ca="1"/>
        <v>44935</v>
      </c>
      <c r="CL46" vm="4467">
        <f ca="1"/>
        <v>145.995</v>
      </c>
      <c r="CM46" vm="2800">
        <f ca="1"/>
        <v>44935</v>
      </c>
      <c r="CN46" vm="4468">
        <f ca="1"/>
        <v>121.255</v>
      </c>
      <c r="CO46" vm="2800">
        <f ca="1"/>
        <v>44935</v>
      </c>
      <c r="CP46" vm="4469">
        <f ca="1"/>
        <v>141.73500000000001</v>
      </c>
      <c r="CQ46" vm="2800">
        <f ca="1"/>
        <v>44935</v>
      </c>
      <c r="CR46" vm="289">
        <f ca="1"/>
        <v>129.71</v>
      </c>
      <c r="CS46" vm="2800">
        <f ca="1"/>
        <v>44935</v>
      </c>
      <c r="CT46" vm="4470">
        <f ca="1"/>
        <v>85.257999999999996</v>
      </c>
      <c r="CU46" vm="2800">
        <f ca="1"/>
        <v>44935</v>
      </c>
      <c r="CV46" vm="4471">
        <f ca="1"/>
        <v>4.9088000000000003</v>
      </c>
      <c r="CW46" vm="1457">
        <f ca="1"/>
        <v>44747</v>
      </c>
      <c r="CX46" vm="2444">
        <f ca="1"/>
        <v>14642.33</v>
      </c>
      <c r="CY46" vm="2390">
        <f ca="1"/>
        <v>44872</v>
      </c>
      <c r="CZ46" vm="312">
        <f ca="1"/>
        <v>22.52</v>
      </c>
    </row>
    <row r="47" spans="1:104" x14ac:dyDescent="0.25">
      <c r="A47" vm="4472">
        <f ca="1"/>
        <v>44938</v>
      </c>
      <c r="B47" vm="3433">
        <f ca="1"/>
        <v>87.23</v>
      </c>
      <c r="C47" vm="4472">
        <f ca="1"/>
        <v>44938</v>
      </c>
      <c r="D47" vm="4473">
        <f ca="1"/>
        <v>138.4</v>
      </c>
      <c r="E47" vm="4472">
        <f ca="1"/>
        <v>44938</v>
      </c>
      <c r="F47" vm="4474">
        <f ca="1"/>
        <v>134.85</v>
      </c>
      <c r="G47" vm="4472">
        <f ca="1"/>
        <v>44938</v>
      </c>
      <c r="H47" vm="1358">
        <f ca="1"/>
        <v>71.59</v>
      </c>
      <c r="I47" vm="4472">
        <f ca="1"/>
        <v>44938</v>
      </c>
      <c r="J47" vm="4475">
        <f ca="1"/>
        <v>39.79</v>
      </c>
      <c r="K47" vm="4472">
        <f ca="1"/>
        <v>44938</v>
      </c>
      <c r="L47" vm="4476">
        <f ca="1"/>
        <v>74.39</v>
      </c>
      <c r="M47" vm="4472">
        <f ca="1"/>
        <v>44938</v>
      </c>
      <c r="N47" vm="4477">
        <f ca="1"/>
        <v>130.12</v>
      </c>
      <c r="O47" vm="4472">
        <f ca="1"/>
        <v>44938</v>
      </c>
      <c r="P47" vm="40">
        <f ca="1"/>
        <v>102.58</v>
      </c>
      <c r="Q47" vm="4472">
        <f ca="1"/>
        <v>44938</v>
      </c>
      <c r="R47" vm="4478">
        <f ca="1"/>
        <v>35.85</v>
      </c>
      <c r="S47" vm="4472">
        <f ca="1"/>
        <v>44938</v>
      </c>
      <c r="T47" vm="4479">
        <f ca="1"/>
        <v>89.82</v>
      </c>
      <c r="U47" vm="4472">
        <f ca="1"/>
        <v>44938</v>
      </c>
      <c r="V47" vm="4480">
        <f ca="1"/>
        <v>52.18</v>
      </c>
      <c r="W47" vm="4472">
        <f ca="1"/>
        <v>44938</v>
      </c>
      <c r="X47" vm="4481">
        <f ca="1"/>
        <v>83.28</v>
      </c>
      <c r="Y47" vm="4">
        <f ca="1"/>
        <v>44936</v>
      </c>
      <c r="Z47" vm="134">
        <f ca="1"/>
        <v>53.05</v>
      </c>
      <c r="AA47" vm="4">
        <f ca="1"/>
        <v>44936</v>
      </c>
      <c r="AB47" vm="140">
        <f ca="1"/>
        <v>14.906000000000001</v>
      </c>
      <c r="AC47" vm="4">
        <f ca="1"/>
        <v>44936</v>
      </c>
      <c r="AD47" vm="80">
        <f ca="1"/>
        <v>65.44</v>
      </c>
      <c r="AE47" vm="4">
        <f ca="1"/>
        <v>44936</v>
      </c>
      <c r="AF47" vm="146">
        <f ca="1"/>
        <v>117.98</v>
      </c>
      <c r="AG47" vm="4">
        <f ca="1"/>
        <v>44936</v>
      </c>
      <c r="AH47" vm="152">
        <f ca="1"/>
        <v>56.23</v>
      </c>
      <c r="AI47" vm="4">
        <f ca="1"/>
        <v>44936</v>
      </c>
      <c r="AJ47" vm="158">
        <f ca="1"/>
        <v>58.58</v>
      </c>
      <c r="AK47" vm="4">
        <f ca="1"/>
        <v>44936</v>
      </c>
      <c r="AL47" vm="86">
        <f ca="1"/>
        <v>75.709999999999994</v>
      </c>
      <c r="AM47" vm="4">
        <f ca="1"/>
        <v>44936</v>
      </c>
      <c r="AN47" vm="92">
        <f ca="1"/>
        <v>101.42</v>
      </c>
      <c r="AO47" vm="4">
        <f ca="1"/>
        <v>44936</v>
      </c>
      <c r="AP47" vm="116">
        <f ca="1"/>
        <v>67.290000000000006</v>
      </c>
      <c r="AQ47" vm="4">
        <f ca="1"/>
        <v>44936</v>
      </c>
      <c r="AR47" vm="164">
        <f ca="1"/>
        <v>33.17</v>
      </c>
      <c r="AS47" vm="4">
        <f ca="1"/>
        <v>44936</v>
      </c>
      <c r="AT47" vm="170">
        <f ca="1"/>
        <v>28.92</v>
      </c>
      <c r="AU47" vm="4">
        <f ca="1"/>
        <v>44936</v>
      </c>
      <c r="AV47" vm="122">
        <f ca="1"/>
        <v>35.335000000000001</v>
      </c>
      <c r="AW47" vm="4">
        <f ca="1"/>
        <v>44936</v>
      </c>
      <c r="AX47" vm="176">
        <f ca="1"/>
        <v>99.11</v>
      </c>
      <c r="AY47" vm="4">
        <f ca="1"/>
        <v>44936</v>
      </c>
      <c r="AZ47" vm="182">
        <f ca="1"/>
        <v>13.3</v>
      </c>
      <c r="BA47" vm="4">
        <f ca="1"/>
        <v>44936</v>
      </c>
      <c r="BB47" vm="98">
        <f ca="1"/>
        <v>31.81</v>
      </c>
      <c r="BC47" vm="4">
        <f ca="1"/>
        <v>44936</v>
      </c>
      <c r="BD47" vm="128">
        <f ca="1"/>
        <v>61.49</v>
      </c>
      <c r="BE47" vm="4">
        <f ca="1"/>
        <v>44936</v>
      </c>
      <c r="BF47" vm="110">
        <f ca="1"/>
        <v>18.762</v>
      </c>
      <c r="BG47" vm="4">
        <f ca="1"/>
        <v>44936</v>
      </c>
      <c r="BH47" vm="188">
        <f ca="1"/>
        <v>20.085000000000001</v>
      </c>
      <c r="BI47" vm="4">
        <f ca="1"/>
        <v>44936</v>
      </c>
      <c r="BJ47" vm="104">
        <f ca="1"/>
        <v>36.79</v>
      </c>
      <c r="BK47" vm="4472">
        <f ca="1"/>
        <v>44938</v>
      </c>
      <c r="BL47" vm="4482">
        <f ca="1"/>
        <v>36.020000000000003</v>
      </c>
      <c r="BM47" vm="4472">
        <f ca="1"/>
        <v>44938</v>
      </c>
      <c r="BN47" vm="4483">
        <f ca="1"/>
        <v>21.88</v>
      </c>
      <c r="BO47" vm="4472">
        <f ca="1"/>
        <v>44938</v>
      </c>
      <c r="BP47" vm="3026">
        <f ca="1"/>
        <v>27.63</v>
      </c>
      <c r="BQ47" vm="4472">
        <f ca="1"/>
        <v>44938</v>
      </c>
      <c r="BR47" vm="1061">
        <f ca="1"/>
        <v>25.25</v>
      </c>
      <c r="BS47" vm="4472">
        <f ca="1"/>
        <v>44938</v>
      </c>
      <c r="BT47" vm="4484">
        <f ca="1"/>
        <v>88.46</v>
      </c>
      <c r="BU47" vm="4">
        <f ca="1"/>
        <v>44936</v>
      </c>
      <c r="BV47" vm="224">
        <f ca="1"/>
        <v>4732</v>
      </c>
      <c r="BW47" vm="2800">
        <f ca="1"/>
        <v>44935</v>
      </c>
      <c r="BX47" vm="4485">
        <f ca="1"/>
        <v>1.0728</v>
      </c>
      <c r="BY47" vm="2800">
        <f ca="1"/>
        <v>44935</v>
      </c>
      <c r="BZ47" vm="4486">
        <f ca="1"/>
        <v>0.93179999999999996</v>
      </c>
      <c r="CA47" vm="2800">
        <f ca="1"/>
        <v>44935</v>
      </c>
      <c r="CB47" vm="4487">
        <f ca="1"/>
        <v>0.82050000000000001</v>
      </c>
      <c r="CC47" vm="2800">
        <f ca="1"/>
        <v>44935</v>
      </c>
      <c r="CD47" vm="4488">
        <f ca="1"/>
        <v>6.77</v>
      </c>
      <c r="CE47" vm="2732">
        <f ca="1"/>
        <v>44921</v>
      </c>
      <c r="CF47" vm="4489">
        <f ca="1"/>
        <v>16830.23</v>
      </c>
      <c r="CG47" vm="2800">
        <f ca="1"/>
        <v>44935</v>
      </c>
      <c r="CH47" vm="4490">
        <f ca="1"/>
        <v>69.900000000000006</v>
      </c>
      <c r="CI47" vm="2800">
        <f ca="1"/>
        <v>44935</v>
      </c>
      <c r="CJ47" vm="4491">
        <f ca="1"/>
        <v>131.88</v>
      </c>
      <c r="CK47" vm="4">
        <f ca="1"/>
        <v>44936</v>
      </c>
      <c r="CL47" vm="272">
        <f ca="1"/>
        <v>145.64500000000001</v>
      </c>
      <c r="CM47" vm="4">
        <f ca="1"/>
        <v>44936</v>
      </c>
      <c r="CN47" vm="278">
        <f ca="1"/>
        <v>120.98</v>
      </c>
      <c r="CO47" vm="4">
        <f ca="1"/>
        <v>44936</v>
      </c>
      <c r="CP47" vm="284">
        <f ca="1"/>
        <v>142.05000000000001</v>
      </c>
      <c r="CQ47" vm="4">
        <f ca="1"/>
        <v>44936</v>
      </c>
      <c r="CR47" vm="290">
        <f ca="1"/>
        <v>129.31</v>
      </c>
      <c r="CS47" vm="4">
        <f ca="1"/>
        <v>44936</v>
      </c>
      <c r="CT47" vm="296">
        <f ca="1"/>
        <v>85.256</v>
      </c>
      <c r="CU47" vm="4">
        <f ca="1"/>
        <v>44936</v>
      </c>
      <c r="CV47" vm="302">
        <f ca="1"/>
        <v>4.9217000000000004</v>
      </c>
      <c r="CW47" vm="1510">
        <f ca="1"/>
        <v>44753</v>
      </c>
      <c r="CX47" vm="2495">
        <f ca="1"/>
        <v>14449.68</v>
      </c>
      <c r="CY47" vm="2394">
        <f ca="1"/>
        <v>44879</v>
      </c>
      <c r="CZ47" vm="2496">
        <f ca="1"/>
        <v>23.12</v>
      </c>
    </row>
    <row r="48" spans="1:104" x14ac:dyDescent="0.25">
      <c r="A48" vm="4492">
        <f ca="1"/>
        <v>44939</v>
      </c>
      <c r="B48" vm="2801">
        <f ca="1"/>
        <v>87.449700000000007</v>
      </c>
      <c r="C48" vm="4492">
        <f ca="1"/>
        <v>44939</v>
      </c>
      <c r="D48" vm="2808">
        <f ca="1"/>
        <v>139.69999999999999</v>
      </c>
      <c r="E48" vm="4492">
        <f ca="1"/>
        <v>44939</v>
      </c>
      <c r="F48" vm="2802">
        <f ca="1"/>
        <v>135.44999999999999</v>
      </c>
      <c r="G48" vm="4492">
        <f ca="1"/>
        <v>44939</v>
      </c>
      <c r="H48" vm="1985">
        <f ca="1"/>
        <v>71.33</v>
      </c>
      <c r="I48" vm="4492">
        <f ca="1"/>
        <v>44939</v>
      </c>
      <c r="J48" vm="2809">
        <f ca="1"/>
        <v>39.56</v>
      </c>
      <c r="K48" vm="4492">
        <f ca="1"/>
        <v>44939</v>
      </c>
      <c r="L48" vm="2803">
        <f ca="1"/>
        <v>74.739999999999995</v>
      </c>
      <c r="M48" vm="4492">
        <f ca="1"/>
        <v>44939</v>
      </c>
      <c r="N48" vm="2804">
        <f ca="1"/>
        <v>130.49</v>
      </c>
      <c r="O48" vm="4492">
        <f ca="1"/>
        <v>44939</v>
      </c>
      <c r="P48" vm="2805">
        <f ca="1"/>
        <v>102.46</v>
      </c>
      <c r="Q48" vm="4492">
        <f ca="1"/>
        <v>44939</v>
      </c>
      <c r="R48" vm="2810">
        <f ca="1"/>
        <v>36.119999999999997</v>
      </c>
      <c r="S48" vm="4492">
        <f ca="1"/>
        <v>44939</v>
      </c>
      <c r="T48" vm="2428">
        <f ca="1"/>
        <v>89.95</v>
      </c>
      <c r="U48" vm="4492">
        <f ca="1"/>
        <v>44939</v>
      </c>
      <c r="V48" vm="2806">
        <f ca="1"/>
        <v>52.35</v>
      </c>
      <c r="W48" vm="4492">
        <f ca="1"/>
        <v>44939</v>
      </c>
      <c r="X48" vm="2807">
        <f ca="1"/>
        <v>83.79</v>
      </c>
      <c r="Y48" vm="4432">
        <f ca="1"/>
        <v>44937</v>
      </c>
      <c r="Z48" vm="4493">
        <f ca="1"/>
        <v>53.24</v>
      </c>
      <c r="AA48" vm="4432">
        <f ca="1"/>
        <v>44937</v>
      </c>
      <c r="AB48" vm="140">
        <f ca="1"/>
        <v>14.906000000000001</v>
      </c>
      <c r="AC48" vm="4432">
        <f ca="1"/>
        <v>44937</v>
      </c>
      <c r="AD48" vm="4494">
        <f ca="1"/>
        <v>65.650000000000006</v>
      </c>
      <c r="AE48" vm="4432">
        <f ca="1"/>
        <v>44937</v>
      </c>
      <c r="AF48" vm="3493">
        <f ca="1"/>
        <v>119.14</v>
      </c>
      <c r="AG48" vm="4432">
        <f ca="1"/>
        <v>44937</v>
      </c>
      <c r="AH48" vm="4495">
        <f ca="1"/>
        <v>56.43</v>
      </c>
      <c r="AI48" vm="4432">
        <f ca="1"/>
        <v>44937</v>
      </c>
      <c r="AJ48" vm="3723">
        <f ca="1"/>
        <v>59.32</v>
      </c>
      <c r="AK48" vm="4432">
        <f ca="1"/>
        <v>44937</v>
      </c>
      <c r="AL48" vm="4496">
        <f ca="1"/>
        <v>76.39</v>
      </c>
      <c r="AM48" vm="4432">
        <f ca="1"/>
        <v>44937</v>
      </c>
      <c r="AN48" vm="4497">
        <f ca="1"/>
        <v>101.14</v>
      </c>
      <c r="AO48" vm="4432">
        <f ca="1"/>
        <v>44937</v>
      </c>
      <c r="AP48" vm="4498">
        <f ca="1"/>
        <v>67.5</v>
      </c>
      <c r="AQ48" vm="4432">
        <f ca="1"/>
        <v>44937</v>
      </c>
      <c r="AR48" vm="885">
        <f ca="1"/>
        <v>32.725000000000001</v>
      </c>
      <c r="AS48" vm="4432">
        <f ca="1"/>
        <v>44937</v>
      </c>
      <c r="AT48" vm="1107">
        <f ca="1"/>
        <v>29.18</v>
      </c>
      <c r="AU48" vm="4432">
        <f ca="1"/>
        <v>44937</v>
      </c>
      <c r="AV48" vm="4499">
        <f ca="1"/>
        <v>35.56</v>
      </c>
      <c r="AW48" vm="4432">
        <f ca="1"/>
        <v>44937</v>
      </c>
      <c r="AX48" vm="94">
        <f ca="1"/>
        <v>100.16</v>
      </c>
      <c r="AY48" vm="4432">
        <f ca="1"/>
        <v>44937</v>
      </c>
      <c r="AZ48" vm="4500">
        <f ca="1"/>
        <v>13.688000000000001</v>
      </c>
      <c r="BA48" vm="4432">
        <f ca="1"/>
        <v>44937</v>
      </c>
      <c r="BB48" vm="1692">
        <f ca="1"/>
        <v>32.4</v>
      </c>
      <c r="BC48" vm="4432">
        <f ca="1"/>
        <v>44937</v>
      </c>
      <c r="BD48" vm="4501">
        <f ca="1"/>
        <v>62.18</v>
      </c>
      <c r="BE48" vm="4432">
        <f ca="1"/>
        <v>44937</v>
      </c>
      <c r="BF48" vm="4502">
        <f ca="1"/>
        <v>18.882000000000001</v>
      </c>
      <c r="BG48" vm="4432">
        <f ca="1"/>
        <v>44937</v>
      </c>
      <c r="BH48" vm="4503">
        <f ca="1"/>
        <v>20.11</v>
      </c>
      <c r="BI48" vm="4432">
        <f ca="1"/>
        <v>44937</v>
      </c>
      <c r="BJ48" vm="4504">
        <f ca="1"/>
        <v>37.14</v>
      </c>
      <c r="BK48" vm="4492">
        <f ca="1"/>
        <v>44939</v>
      </c>
      <c r="BL48" vm="2830">
        <f ca="1"/>
        <v>36.450000000000003</v>
      </c>
      <c r="BM48" vm="4492">
        <f ca="1"/>
        <v>44939</v>
      </c>
      <c r="BN48" vm="2831">
        <f ca="1"/>
        <v>22.33</v>
      </c>
      <c r="BO48" vm="4492">
        <f ca="1"/>
        <v>44939</v>
      </c>
      <c r="BP48" vm="2832">
        <f ca="1"/>
        <v>28.11</v>
      </c>
      <c r="BQ48" vm="4492">
        <f ca="1"/>
        <v>44939</v>
      </c>
      <c r="BR48" vm="2833">
        <f ca="1"/>
        <v>25.55</v>
      </c>
      <c r="BS48" vm="4492">
        <f ca="1"/>
        <v>44939</v>
      </c>
      <c r="BT48" vm="2834">
        <f ca="1"/>
        <v>87.62</v>
      </c>
      <c r="BU48" vm="4432">
        <f ca="1"/>
        <v>44937</v>
      </c>
      <c r="BV48" vm="4505">
        <f ca="1"/>
        <v>4823</v>
      </c>
      <c r="BW48" vm="4">
        <f ca="1"/>
        <v>44936</v>
      </c>
      <c r="BX48" vm="230">
        <f ca="1"/>
        <v>1.0733999999999999</v>
      </c>
      <c r="BY48" vm="4">
        <f ca="1"/>
        <v>44936</v>
      </c>
      <c r="BZ48" vm="236">
        <f ca="1"/>
        <v>0.93130000000000002</v>
      </c>
      <c r="CA48" vm="4">
        <f ca="1"/>
        <v>44936</v>
      </c>
      <c r="CB48" vm="242">
        <f ca="1"/>
        <v>0.82240000000000002</v>
      </c>
      <c r="CC48" vm="4">
        <f ca="1"/>
        <v>44936</v>
      </c>
      <c r="CD48" vm="248">
        <f ca="1"/>
        <v>6.7770000000000001</v>
      </c>
      <c r="CE48" vm="2696">
        <f ca="1"/>
        <v>44922</v>
      </c>
      <c r="CF48" vm="4506">
        <f ca="1"/>
        <v>16687.75</v>
      </c>
      <c r="CG48" vm="4">
        <f ca="1"/>
        <v>44936</v>
      </c>
      <c r="CH48" vm="260">
        <f ca="1"/>
        <v>69.670500000000004</v>
      </c>
      <c r="CI48" vm="4">
        <f ca="1"/>
        <v>44936</v>
      </c>
      <c r="CJ48" vm="266">
        <f ca="1"/>
        <v>132.25</v>
      </c>
      <c r="CK48" vm="4432">
        <f ca="1"/>
        <v>44937</v>
      </c>
      <c r="CL48" vm="4507">
        <f ca="1"/>
        <v>146.41</v>
      </c>
      <c r="CM48" vm="4432">
        <f ca="1"/>
        <v>44937</v>
      </c>
      <c r="CN48" vm="4508">
        <f ca="1"/>
        <v>121.6</v>
      </c>
      <c r="CO48" vm="4432">
        <f ca="1"/>
        <v>44937</v>
      </c>
      <c r="CP48" vm="4509">
        <f ca="1"/>
        <v>142.935</v>
      </c>
      <c r="CQ48" vm="4432">
        <f ca="1"/>
        <v>44937</v>
      </c>
      <c r="CR48" vm="4510">
        <f ca="1"/>
        <v>130.35</v>
      </c>
      <c r="CS48" vm="4432">
        <f ca="1"/>
        <v>44937</v>
      </c>
      <c r="CT48" vm="4511">
        <f ca="1"/>
        <v>85.361999999999995</v>
      </c>
      <c r="CU48" vm="4432">
        <f ca="1"/>
        <v>44937</v>
      </c>
      <c r="CV48" vm="4512">
        <f ca="1"/>
        <v>4.9230999999999998</v>
      </c>
      <c r="CW48" vm="1562">
        <f ca="1"/>
        <v>44760</v>
      </c>
      <c r="CX48" vm="2544">
        <f ca="1"/>
        <v>14790.79</v>
      </c>
      <c r="CY48" vm="2445">
        <f ca="1"/>
        <v>44886</v>
      </c>
      <c r="CZ48" vm="2545">
        <f ca="1"/>
        <v>20.5</v>
      </c>
    </row>
    <row r="49" spans="1:104" x14ac:dyDescent="0.25">
      <c r="A49" vm="2852">
        <f ca="1"/>
        <v>44943</v>
      </c>
      <c r="B49" vm="4513">
        <f ca="1"/>
        <v>86.608599999999996</v>
      </c>
      <c r="C49" vm="2852">
        <f ca="1"/>
        <v>44943</v>
      </c>
      <c r="D49" vm="4514">
        <f ca="1"/>
        <v>139.80000000000001</v>
      </c>
      <c r="E49" vm="2852">
        <f ca="1"/>
        <v>44943</v>
      </c>
      <c r="F49" vm="4515">
        <f ca="1"/>
        <v>134.82</v>
      </c>
      <c r="G49" vm="2852">
        <f ca="1"/>
        <v>44943</v>
      </c>
      <c r="H49" vm="4516">
        <f ca="1"/>
        <v>71.23</v>
      </c>
      <c r="I49" vm="2852">
        <f ca="1"/>
        <v>44943</v>
      </c>
      <c r="J49" vm="4517">
        <f ca="1"/>
        <v>39.57</v>
      </c>
      <c r="K49" vm="2852">
        <f ca="1"/>
        <v>44943</v>
      </c>
      <c r="L49" vm="4052">
        <f ca="1"/>
        <v>74.790000000000006</v>
      </c>
      <c r="M49" vm="2852">
        <f ca="1"/>
        <v>44943</v>
      </c>
      <c r="N49" vm="4518">
        <f ca="1"/>
        <v>131.08000000000001</v>
      </c>
      <c r="O49" vm="2852">
        <f ca="1"/>
        <v>44943</v>
      </c>
      <c r="P49" vm="4519">
        <f ca="1"/>
        <v>101.59</v>
      </c>
      <c r="Q49" vm="2852">
        <f ca="1"/>
        <v>44943</v>
      </c>
      <c r="R49" vm="4520">
        <f ca="1"/>
        <v>35.880000000000003</v>
      </c>
      <c r="S49" vm="2852">
        <f ca="1"/>
        <v>44943</v>
      </c>
      <c r="T49" vm="4521">
        <f ca="1"/>
        <v>90.14</v>
      </c>
      <c r="U49" vm="2852">
        <f ca="1"/>
        <v>44943</v>
      </c>
      <c r="V49" vm="4522">
        <f ca="1"/>
        <v>51.86</v>
      </c>
      <c r="W49" vm="2852">
        <f ca="1"/>
        <v>44943</v>
      </c>
      <c r="X49" vm="4523">
        <f ca="1"/>
        <v>82.95</v>
      </c>
      <c r="Y49" vm="4472">
        <f ca="1"/>
        <v>44938</v>
      </c>
      <c r="Z49" vm="4524">
        <f ca="1"/>
        <v>54.1</v>
      </c>
      <c r="AA49" vm="4472">
        <f ca="1"/>
        <v>44938</v>
      </c>
      <c r="AB49" vm="4525">
        <f ca="1"/>
        <v>15.082000000000001</v>
      </c>
      <c r="AC49" vm="4472">
        <f ca="1"/>
        <v>44938</v>
      </c>
      <c r="AD49" vm="2813">
        <f ca="1"/>
        <v>66.45</v>
      </c>
      <c r="AE49" vm="4472">
        <f ca="1"/>
        <v>44938</v>
      </c>
      <c r="AF49" vm="4526">
        <f ca="1"/>
        <v>119.88</v>
      </c>
      <c r="AG49" vm="4472">
        <f ca="1"/>
        <v>44938</v>
      </c>
      <c r="AH49" vm="4527">
        <f ca="1"/>
        <v>57.17</v>
      </c>
      <c r="AI49" vm="4472">
        <f ca="1"/>
        <v>44938</v>
      </c>
      <c r="AJ49" vm="3078">
        <f ca="1"/>
        <v>59.99</v>
      </c>
      <c r="AK49" vm="4472">
        <f ca="1"/>
        <v>44938</v>
      </c>
      <c r="AL49" vm="4528">
        <f ca="1"/>
        <v>76.599999999999994</v>
      </c>
      <c r="AM49" vm="4472">
        <f ca="1"/>
        <v>44938</v>
      </c>
      <c r="AN49" vm="2873">
        <f ca="1"/>
        <v>100.18</v>
      </c>
      <c r="AO49" vm="4472">
        <f ca="1"/>
        <v>44938</v>
      </c>
      <c r="AP49" vm="4529">
        <f ca="1"/>
        <v>68.239999999999995</v>
      </c>
      <c r="AQ49" vm="4472">
        <f ca="1"/>
        <v>44938</v>
      </c>
      <c r="AR49" vm="4530">
        <f ca="1"/>
        <v>33.125</v>
      </c>
      <c r="AS49" vm="4472">
        <f ca="1"/>
        <v>44938</v>
      </c>
      <c r="AT49" vm="4531">
        <f ca="1"/>
        <v>29.29</v>
      </c>
      <c r="AU49" vm="4472">
        <f ca="1"/>
        <v>44938</v>
      </c>
      <c r="AV49" vm="4532">
        <f ca="1"/>
        <v>35.950000000000003</v>
      </c>
      <c r="AW49" vm="4472">
        <f ca="1"/>
        <v>44938</v>
      </c>
      <c r="AX49" vm="4533">
        <f ca="1"/>
        <v>100.9</v>
      </c>
      <c r="AY49" vm="4472">
        <f ca="1"/>
        <v>44938</v>
      </c>
      <c r="AZ49" vm="4534">
        <f ca="1"/>
        <v>13.994</v>
      </c>
      <c r="BA49" vm="4472">
        <f ca="1"/>
        <v>44938</v>
      </c>
      <c r="BB49" vm="4535">
        <f ca="1"/>
        <v>33.185000000000002</v>
      </c>
      <c r="BC49" vm="4472">
        <f ca="1"/>
        <v>44938</v>
      </c>
      <c r="BD49" vm="4536">
        <f ca="1"/>
        <v>63.13</v>
      </c>
      <c r="BE49" vm="4472">
        <f ca="1"/>
        <v>44938</v>
      </c>
      <c r="BF49" vm="4537">
        <f ca="1"/>
        <v>18.966000000000001</v>
      </c>
      <c r="BG49" vm="4472">
        <f ca="1"/>
        <v>44938</v>
      </c>
      <c r="BH49" vm="4538">
        <f ca="1"/>
        <v>20.36</v>
      </c>
      <c r="BI49" vm="4472">
        <f ca="1"/>
        <v>44938</v>
      </c>
      <c r="BJ49" vm="4539">
        <f ca="1"/>
        <v>37.615000000000002</v>
      </c>
      <c r="BK49" vm="2852">
        <f ca="1"/>
        <v>44943</v>
      </c>
      <c r="BL49" vm="4540">
        <f ca="1"/>
        <v>36.21</v>
      </c>
      <c r="BM49" vm="2852">
        <f ca="1"/>
        <v>44943</v>
      </c>
      <c r="BN49" vm="3464">
        <f ca="1"/>
        <v>22.01</v>
      </c>
      <c r="BO49" vm="2852">
        <f ca="1"/>
        <v>44943</v>
      </c>
      <c r="BP49" vm="4541">
        <f ca="1"/>
        <v>28.54</v>
      </c>
      <c r="BQ49" vm="2852">
        <f ca="1"/>
        <v>44943</v>
      </c>
      <c r="BR49" vm="4542">
        <f ca="1"/>
        <v>25.67</v>
      </c>
      <c r="BS49" vm="2852">
        <f ca="1"/>
        <v>44943</v>
      </c>
      <c r="BT49" vm="4543">
        <f ca="1"/>
        <v>87.03</v>
      </c>
      <c r="BU49" vm="4472">
        <f ca="1"/>
        <v>44938</v>
      </c>
      <c r="BV49" vm="4544">
        <f ca="1"/>
        <v>4835.5</v>
      </c>
      <c r="BW49" vm="4432">
        <f ca="1"/>
        <v>44937</v>
      </c>
      <c r="BX49" vm="4545">
        <f ca="1"/>
        <v>1.0754999999999999</v>
      </c>
      <c r="BY49" vm="4432">
        <f ca="1"/>
        <v>44937</v>
      </c>
      <c r="BZ49" vm="4546">
        <f ca="1"/>
        <v>0.92949999999999999</v>
      </c>
      <c r="CA49" vm="4432">
        <f ca="1"/>
        <v>44937</v>
      </c>
      <c r="CB49" vm="4547">
        <f ca="1"/>
        <v>0.82330000000000003</v>
      </c>
      <c r="CC49" vm="4432">
        <f ca="1"/>
        <v>44937</v>
      </c>
      <c r="CD49" vm="4488">
        <f ca="1"/>
        <v>6.77</v>
      </c>
      <c r="CE49" vm="4138">
        <f ca="1"/>
        <v>44923</v>
      </c>
      <c r="CF49" vm="4548">
        <f ca="1"/>
        <v>16517</v>
      </c>
      <c r="CG49" vm="4432">
        <f ca="1"/>
        <v>44937</v>
      </c>
      <c r="CH49" vm="4549">
        <f ca="1"/>
        <v>68.295500000000004</v>
      </c>
      <c r="CI49" vm="4432">
        <f ca="1"/>
        <v>44937</v>
      </c>
      <c r="CJ49" vm="4084">
        <f ca="1"/>
        <v>132.47</v>
      </c>
      <c r="CK49" vm="4472">
        <f ca="1"/>
        <v>44938</v>
      </c>
      <c r="CL49" vm="4550">
        <f ca="1"/>
        <v>147.35499999999999</v>
      </c>
      <c r="CM49" vm="4472">
        <f ca="1"/>
        <v>44938</v>
      </c>
      <c r="CN49" vm="4551">
        <f ca="1"/>
        <v>122.77</v>
      </c>
      <c r="CO49" vm="4472">
        <f ca="1"/>
        <v>44938</v>
      </c>
      <c r="CP49" vm="4552">
        <f ca="1"/>
        <v>144.68</v>
      </c>
      <c r="CQ49" vm="4472">
        <f ca="1"/>
        <v>44938</v>
      </c>
      <c r="CR49" vm="4553">
        <f ca="1"/>
        <v>130.91999999999999</v>
      </c>
      <c r="CS49" vm="4472">
        <f ca="1"/>
        <v>44938</v>
      </c>
      <c r="CT49" vm="4424">
        <f ca="1"/>
        <v>85.504000000000005</v>
      </c>
      <c r="CU49" vm="4472">
        <f ca="1"/>
        <v>44938</v>
      </c>
      <c r="CV49" vm="4554">
        <f ca="1"/>
        <v>4.9248000000000003</v>
      </c>
      <c r="CW49" vm="1615">
        <f ca="1"/>
        <v>44767</v>
      </c>
      <c r="CX49" vm="2595">
        <f ca="1"/>
        <v>15327.71</v>
      </c>
      <c r="CY49" vm="2497">
        <f ca="1"/>
        <v>44893</v>
      </c>
      <c r="CZ49" vm="2596">
        <f ca="1"/>
        <v>19.059999999999999</v>
      </c>
    </row>
    <row r="50" spans="1:104" x14ac:dyDescent="0.25">
      <c r="A50" vm="4555">
        <f ca="1"/>
        <v>44944</v>
      </c>
      <c r="B50" vm="4556">
        <f ca="1"/>
        <v>85.487300000000005</v>
      </c>
      <c r="C50" vm="4555">
        <f ca="1"/>
        <v>44944</v>
      </c>
      <c r="D50" vm="2548">
        <f ca="1"/>
        <v>137.97999999999999</v>
      </c>
      <c r="E50" vm="4555">
        <f ca="1"/>
        <v>44944</v>
      </c>
      <c r="F50" vm="1775">
        <f ca="1"/>
        <v>132.91999999999999</v>
      </c>
      <c r="G50" vm="4555">
        <f ca="1"/>
        <v>44944</v>
      </c>
      <c r="H50" vm="4557">
        <f ca="1"/>
        <v>69.52</v>
      </c>
      <c r="I50" vm="4555">
        <f ca="1"/>
        <v>44944</v>
      </c>
      <c r="J50" vm="4558">
        <f ca="1"/>
        <v>38.96</v>
      </c>
      <c r="K50" vm="4555">
        <f ca="1"/>
        <v>44944</v>
      </c>
      <c r="L50" vm="4559">
        <f ca="1"/>
        <v>72.75</v>
      </c>
      <c r="M50" vm="4555">
        <f ca="1"/>
        <v>44944</v>
      </c>
      <c r="N50" vm="4560">
        <f ca="1"/>
        <v>129.38999999999999</v>
      </c>
      <c r="O50" vm="4555">
        <f ca="1"/>
        <v>44944</v>
      </c>
      <c r="P50" vm="4561">
        <f ca="1"/>
        <v>99.68</v>
      </c>
      <c r="Q50" vm="4555">
        <f ca="1"/>
        <v>44944</v>
      </c>
      <c r="R50" vm="4301">
        <f ca="1"/>
        <v>35.21</v>
      </c>
      <c r="S50" vm="4555">
        <f ca="1"/>
        <v>44944</v>
      </c>
      <c r="T50" vm="4562">
        <f ca="1"/>
        <v>88.49</v>
      </c>
      <c r="U50" vm="4555">
        <f ca="1"/>
        <v>44944</v>
      </c>
      <c r="V50" vm="4563">
        <f ca="1"/>
        <v>51.23</v>
      </c>
      <c r="W50" vm="4555">
        <f ca="1"/>
        <v>44944</v>
      </c>
      <c r="X50" vm="4564">
        <f ca="1"/>
        <v>81.78</v>
      </c>
      <c r="Y50" vm="4492">
        <f ca="1"/>
        <v>44939</v>
      </c>
      <c r="Z50" vm="2811">
        <f ca="1"/>
        <v>53.18</v>
      </c>
      <c r="AA50" vm="4492">
        <f ca="1"/>
        <v>44939</v>
      </c>
      <c r="AB50" vm="2812">
        <f ca="1"/>
        <v>15.214</v>
      </c>
      <c r="AC50" vm="4492">
        <f ca="1"/>
        <v>44939</v>
      </c>
      <c r="AD50" vm="2813">
        <f ca="1"/>
        <v>66.45</v>
      </c>
      <c r="AE50" vm="4492">
        <f ca="1"/>
        <v>44939</v>
      </c>
      <c r="AF50" vm="2814">
        <f ca="1"/>
        <v>119.52</v>
      </c>
      <c r="AG50" vm="4492">
        <f ca="1"/>
        <v>44939</v>
      </c>
      <c r="AH50" vm="2815">
        <f ca="1"/>
        <v>57.21</v>
      </c>
      <c r="AI50" vm="4492">
        <f ca="1"/>
        <v>44939</v>
      </c>
      <c r="AJ50" vm="2816">
        <f ca="1"/>
        <v>59.91</v>
      </c>
      <c r="AK50" vm="4492">
        <f ca="1"/>
        <v>44939</v>
      </c>
      <c r="AL50" vm="2817">
        <f ca="1"/>
        <v>76.77</v>
      </c>
      <c r="AM50" vm="4492">
        <f ca="1"/>
        <v>44939</v>
      </c>
      <c r="AN50" vm="2818">
        <f ca="1"/>
        <v>102.02</v>
      </c>
      <c r="AO50" vm="4492">
        <f ca="1"/>
        <v>44939</v>
      </c>
      <c r="AP50" vm="2819">
        <f ca="1"/>
        <v>68.55</v>
      </c>
      <c r="AQ50" vm="4492">
        <f ca="1"/>
        <v>44939</v>
      </c>
      <c r="AR50" vm="2820">
        <f ca="1"/>
        <v>33.195</v>
      </c>
      <c r="AS50" vm="4492">
        <f ca="1"/>
        <v>44939</v>
      </c>
      <c r="AT50" vm="2821">
        <f ca="1"/>
        <v>29.32</v>
      </c>
      <c r="AU50" vm="4492">
        <f ca="1"/>
        <v>44939</v>
      </c>
      <c r="AV50" vm="2822">
        <f ca="1"/>
        <v>36.155000000000001</v>
      </c>
      <c r="AW50" vm="4492">
        <f ca="1"/>
        <v>44939</v>
      </c>
      <c r="AX50" vm="2823">
        <f ca="1"/>
        <v>101.56</v>
      </c>
      <c r="AY50" vm="4492">
        <f ca="1"/>
        <v>44939</v>
      </c>
      <c r="AZ50" vm="2824">
        <f ca="1"/>
        <v>13.912000000000001</v>
      </c>
      <c r="BA50" vm="4492">
        <f ca="1"/>
        <v>44939</v>
      </c>
      <c r="BB50" vm="2825">
        <f ca="1"/>
        <v>33.344999999999999</v>
      </c>
      <c r="BC50" vm="4492">
        <f ca="1"/>
        <v>44939</v>
      </c>
      <c r="BD50" vm="2826">
        <f ca="1"/>
        <v>63.32</v>
      </c>
      <c r="BE50" vm="4492">
        <f ca="1"/>
        <v>44939</v>
      </c>
      <c r="BF50" vm="2827">
        <f ca="1"/>
        <v>19.062000000000001</v>
      </c>
      <c r="BG50" vm="4492">
        <f ca="1"/>
        <v>44939</v>
      </c>
      <c r="BH50" vm="2828">
        <f ca="1"/>
        <v>20.420000000000002</v>
      </c>
      <c r="BI50" vm="4492">
        <f ca="1"/>
        <v>44939</v>
      </c>
      <c r="BJ50" vm="2829">
        <f ca="1"/>
        <v>37.585000000000001</v>
      </c>
      <c r="BK50" vm="4555">
        <f ca="1"/>
        <v>44944</v>
      </c>
      <c r="BL50" vm="2457">
        <f ca="1"/>
        <v>36.11</v>
      </c>
      <c r="BM50" vm="4555">
        <f ca="1"/>
        <v>44944</v>
      </c>
      <c r="BN50" vm="1703">
        <f ca="1"/>
        <v>21.57</v>
      </c>
      <c r="BO50" vm="4555">
        <f ca="1"/>
        <v>44944</v>
      </c>
      <c r="BP50" vm="4565">
        <f ca="1"/>
        <v>27.93</v>
      </c>
      <c r="BQ50" vm="4555">
        <f ca="1"/>
        <v>44944</v>
      </c>
      <c r="BR50" vm="4566">
        <f ca="1"/>
        <v>25.57</v>
      </c>
      <c r="BS50" vm="4555">
        <f ca="1"/>
        <v>44944</v>
      </c>
      <c r="BT50" vm="4567">
        <f ca="1"/>
        <v>86.43</v>
      </c>
      <c r="BU50" vm="4492">
        <f ca="1"/>
        <v>44939</v>
      </c>
      <c r="BV50" vm="2835">
        <f ca="1"/>
        <v>4830.5</v>
      </c>
      <c r="BW50" vm="4472">
        <f ca="1"/>
        <v>44938</v>
      </c>
      <c r="BX50" vm="4568">
        <f ca="1"/>
        <v>1.0846</v>
      </c>
      <c r="BY50" vm="4472">
        <f ca="1"/>
        <v>44938</v>
      </c>
      <c r="BZ50" vm="4569">
        <f ca="1"/>
        <v>0.92149999999999999</v>
      </c>
      <c r="CA50" vm="4472">
        <f ca="1"/>
        <v>44938</v>
      </c>
      <c r="CB50" vm="4570">
        <f ca="1"/>
        <v>0.81889999999999996</v>
      </c>
      <c r="CC50" vm="4472">
        <f ca="1"/>
        <v>44938</v>
      </c>
      <c r="CD50" vm="4571">
        <f ca="1"/>
        <v>6.7365000000000004</v>
      </c>
      <c r="CE50" vm="4180">
        <f ca="1"/>
        <v>44924</v>
      </c>
      <c r="CF50" vm="4572">
        <f ca="1"/>
        <v>16593</v>
      </c>
      <c r="CG50" vm="4472">
        <f ca="1"/>
        <v>44938</v>
      </c>
      <c r="CH50" vm="4573">
        <f ca="1"/>
        <v>67.77</v>
      </c>
      <c r="CI50" vm="4472">
        <f ca="1"/>
        <v>44938</v>
      </c>
      <c r="CJ50" vm="4574">
        <f ca="1"/>
        <v>129.22</v>
      </c>
      <c r="CK50" vm="4492">
        <f ca="1"/>
        <v>44939</v>
      </c>
      <c r="CL50" vm="2844">
        <f ca="1"/>
        <v>146.655</v>
      </c>
      <c r="CM50" vm="4492">
        <f ca="1"/>
        <v>44939</v>
      </c>
      <c r="CN50" vm="2845">
        <f ca="1"/>
        <v>121.69</v>
      </c>
      <c r="CO50" vm="4492">
        <f ca="1"/>
        <v>44939</v>
      </c>
      <c r="CP50" vm="2846">
        <f ca="1"/>
        <v>143.07</v>
      </c>
      <c r="CQ50" vm="4492">
        <f ca="1"/>
        <v>44939</v>
      </c>
      <c r="CR50" vm="2847">
        <f ca="1"/>
        <v>130.97</v>
      </c>
      <c r="CS50" vm="4492">
        <f ca="1"/>
        <v>44939</v>
      </c>
      <c r="CT50" vm="2848">
        <f ca="1"/>
        <v>85.262</v>
      </c>
      <c r="CU50" vm="4492">
        <f ca="1"/>
        <v>44939</v>
      </c>
      <c r="CV50" vm="2849">
        <f ca="1"/>
        <v>4.9234</v>
      </c>
      <c r="CW50" vm="1668">
        <f ca="1"/>
        <v>44774</v>
      </c>
      <c r="CX50" vm="2647">
        <f ca="1"/>
        <v>15273.23</v>
      </c>
      <c r="CY50" vm="2546">
        <f ca="1"/>
        <v>44900</v>
      </c>
      <c r="CZ50" vm="2648">
        <f ca="1"/>
        <v>22.83</v>
      </c>
    </row>
    <row r="51" spans="1:104" x14ac:dyDescent="0.25">
      <c r="A51" vm="4575">
        <f ca="1"/>
        <v>44945</v>
      </c>
      <c r="B51" vm="4576">
        <f ca="1"/>
        <v>84.28</v>
      </c>
      <c r="C51" vm="4575">
        <f ca="1"/>
        <v>44945</v>
      </c>
      <c r="D51" vm="4577">
        <f ca="1"/>
        <v>135.69</v>
      </c>
      <c r="E51" vm="4575">
        <f ca="1"/>
        <v>44945</v>
      </c>
      <c r="F51" vm="4578">
        <f ca="1"/>
        <v>133.24</v>
      </c>
      <c r="G51" vm="4575">
        <f ca="1"/>
        <v>44945</v>
      </c>
      <c r="H51" vm="4579">
        <f ca="1"/>
        <v>68.819999999999993</v>
      </c>
      <c r="I51" vm="4575">
        <f ca="1"/>
        <v>44945</v>
      </c>
      <c r="J51" vm="4580">
        <f ca="1"/>
        <v>38.770000000000003</v>
      </c>
      <c r="K51" vm="4575">
        <f ca="1"/>
        <v>44945</v>
      </c>
      <c r="L51" vm="4581">
        <f ca="1"/>
        <v>72.06</v>
      </c>
      <c r="M51" vm="4575">
        <f ca="1"/>
        <v>44945</v>
      </c>
      <c r="N51" vm="4582">
        <f ca="1"/>
        <v>127.88</v>
      </c>
      <c r="O51" vm="4575">
        <f ca="1"/>
        <v>44945</v>
      </c>
      <c r="P51" vm="4583">
        <f ca="1"/>
        <v>97.63</v>
      </c>
      <c r="Q51" vm="4575">
        <f ca="1"/>
        <v>44945</v>
      </c>
      <c r="R51" vm="4584">
        <f ca="1"/>
        <v>34.799999999999997</v>
      </c>
      <c r="S51" vm="4575">
        <f ca="1"/>
        <v>44945</v>
      </c>
      <c r="T51" vm="4585">
        <f ca="1"/>
        <v>89.59</v>
      </c>
      <c r="U51" vm="4575">
        <f ca="1"/>
        <v>44945</v>
      </c>
      <c r="V51" vm="4586">
        <f ca="1"/>
        <v>51.49</v>
      </c>
      <c r="W51" vm="4575">
        <f ca="1"/>
        <v>44945</v>
      </c>
      <c r="X51" vm="4587">
        <f ca="1"/>
        <v>81.150000000000006</v>
      </c>
      <c r="Y51" vm="2863">
        <f ca="1"/>
        <v>44942</v>
      </c>
      <c r="Z51" vm="4588">
        <f ca="1"/>
        <v>53.16</v>
      </c>
      <c r="AA51" vm="2863">
        <f ca="1"/>
        <v>44942</v>
      </c>
      <c r="AB51" vm="4589">
        <f ca="1"/>
        <v>15.11</v>
      </c>
      <c r="AC51" vm="2863">
        <f ca="1"/>
        <v>44942</v>
      </c>
      <c r="AD51" vm="4590">
        <f ca="1"/>
        <v>65.53</v>
      </c>
      <c r="AE51" vm="2863">
        <f ca="1"/>
        <v>44942</v>
      </c>
      <c r="AF51" vm="4591">
        <f ca="1"/>
        <v>119.56</v>
      </c>
      <c r="AG51" vm="2863">
        <f ca="1"/>
        <v>44942</v>
      </c>
      <c r="AH51" vm="4592">
        <f ca="1"/>
        <v>57.35</v>
      </c>
      <c r="AI51" vm="2863">
        <f ca="1"/>
        <v>44942</v>
      </c>
      <c r="AJ51" vm="4593">
        <f ca="1"/>
        <v>60.3</v>
      </c>
      <c r="AK51" vm="2863">
        <f ca="1"/>
        <v>44942</v>
      </c>
      <c r="AL51" vm="4594">
        <f ca="1"/>
        <v>76.88</v>
      </c>
      <c r="AM51" vm="2863">
        <f ca="1"/>
        <v>44942</v>
      </c>
      <c r="AN51" vm="4595">
        <f ca="1"/>
        <v>102.48</v>
      </c>
      <c r="AO51" vm="2863">
        <f ca="1"/>
        <v>44942</v>
      </c>
      <c r="AP51" vm="4596">
        <f ca="1"/>
        <v>68.41</v>
      </c>
      <c r="AQ51" vm="2863">
        <f ca="1"/>
        <v>44942</v>
      </c>
      <c r="AR51" vm="4597">
        <f ca="1"/>
        <v>33.1</v>
      </c>
      <c r="AS51" vm="2863">
        <f ca="1"/>
        <v>44942</v>
      </c>
      <c r="AT51" vm="1425">
        <f ca="1"/>
        <v>29.46</v>
      </c>
      <c r="AU51" vm="2863">
        <f ca="1"/>
        <v>44942</v>
      </c>
      <c r="AV51" vm="4598">
        <f ca="1"/>
        <v>35.365000000000002</v>
      </c>
      <c r="AW51" vm="2863">
        <f ca="1"/>
        <v>44942</v>
      </c>
      <c r="AX51" vm="4497">
        <f ca="1"/>
        <v>101.14</v>
      </c>
      <c r="AY51" vm="2863">
        <f ca="1"/>
        <v>44942</v>
      </c>
      <c r="AZ51" vm="1203">
        <f ca="1"/>
        <v>14.124000000000001</v>
      </c>
      <c r="BA51" vm="2863">
        <f ca="1"/>
        <v>44942</v>
      </c>
      <c r="BB51" vm="4599">
        <f ca="1"/>
        <v>33.26</v>
      </c>
      <c r="BC51" vm="2863">
        <f ca="1"/>
        <v>44942</v>
      </c>
      <c r="BD51" vm="4600">
        <f ca="1"/>
        <v>63.07</v>
      </c>
      <c r="BE51" vm="2863">
        <f ca="1"/>
        <v>44942</v>
      </c>
      <c r="BF51" vm="4601">
        <f ca="1"/>
        <v>18.940000000000001</v>
      </c>
      <c r="BG51" vm="2863">
        <f ca="1"/>
        <v>44942</v>
      </c>
      <c r="BH51" vm="4602">
        <f ca="1"/>
        <v>20.245000000000001</v>
      </c>
      <c r="BI51" vm="2863">
        <f ca="1"/>
        <v>44942</v>
      </c>
      <c r="BJ51" vm="4603">
        <f ca="1"/>
        <v>37.354999999999997</v>
      </c>
      <c r="BK51" vm="4575">
        <f ca="1"/>
        <v>44945</v>
      </c>
      <c r="BL51" vm="4604">
        <f ca="1"/>
        <v>36.69</v>
      </c>
      <c r="BM51" vm="4575">
        <f ca="1"/>
        <v>44945</v>
      </c>
      <c r="BN51" vm="2427">
        <f ca="1"/>
        <v>21.96</v>
      </c>
      <c r="BO51" vm="4575">
        <f ca="1"/>
        <v>44945</v>
      </c>
      <c r="BP51" vm="4605">
        <f ca="1"/>
        <v>28.4</v>
      </c>
      <c r="BQ51" vm="4575">
        <f ca="1"/>
        <v>44945</v>
      </c>
      <c r="BR51" vm="4606">
        <f ca="1"/>
        <v>25.77</v>
      </c>
      <c r="BS51" vm="4575">
        <f ca="1"/>
        <v>44945</v>
      </c>
      <c r="BT51" vm="4607">
        <f ca="1"/>
        <v>86.87</v>
      </c>
      <c r="BU51" vm="2863">
        <f ca="1"/>
        <v>44942</v>
      </c>
      <c r="BV51" vm="4608">
        <f ca="1"/>
        <v>4851.5</v>
      </c>
      <c r="BW51" vm="4492">
        <f ca="1"/>
        <v>44939</v>
      </c>
      <c r="BX51" vm="2836">
        <f ca="1"/>
        <v>1.0828</v>
      </c>
      <c r="BY51" vm="4492">
        <f ca="1"/>
        <v>44939</v>
      </c>
      <c r="BZ51" vm="2837">
        <f ca="1"/>
        <v>0.92320000000000002</v>
      </c>
      <c r="CA51" vm="4492">
        <f ca="1"/>
        <v>44939</v>
      </c>
      <c r="CB51" vm="2838">
        <f ca="1"/>
        <v>0.81730000000000003</v>
      </c>
      <c r="CC51" vm="4492">
        <f ca="1"/>
        <v>44939</v>
      </c>
      <c r="CD51" vm="2839">
        <f ca="1"/>
        <v>6.7009999999999996</v>
      </c>
      <c r="CE51" vm="4223">
        <f ca="1"/>
        <v>44925</v>
      </c>
      <c r="CF51" vm="2738">
        <f ca="1"/>
        <v>16576.25</v>
      </c>
      <c r="CG51" vm="4492">
        <f ca="1"/>
        <v>44939</v>
      </c>
      <c r="CH51" vm="2842">
        <f ca="1"/>
        <v>65</v>
      </c>
      <c r="CI51" vm="4492">
        <f ca="1"/>
        <v>44939</v>
      </c>
      <c r="CJ51" vm="2843">
        <f ca="1"/>
        <v>127.88</v>
      </c>
      <c r="CK51" vm="2863">
        <f ca="1"/>
        <v>44942</v>
      </c>
      <c r="CL51" vm="4609">
        <f ca="1"/>
        <v>146.94499999999999</v>
      </c>
      <c r="CM51" vm="2863">
        <f ca="1"/>
        <v>44942</v>
      </c>
      <c r="CN51" vm="4610">
        <f ca="1"/>
        <v>122.05500000000001</v>
      </c>
      <c r="CO51" vm="2863">
        <f ca="1"/>
        <v>44942</v>
      </c>
      <c r="CP51" vm="4611">
        <f ca="1"/>
        <v>143.35499999999999</v>
      </c>
      <c r="CQ51" vm="2863">
        <f ca="1"/>
        <v>44942</v>
      </c>
      <c r="CR51" vm="4612">
        <f ca="1"/>
        <v>130.63999999999999</v>
      </c>
      <c r="CS51" vm="2863">
        <f ca="1"/>
        <v>44942</v>
      </c>
      <c r="CT51" vm="4613">
        <f ca="1"/>
        <v>85.444000000000003</v>
      </c>
      <c r="CU51" vm="2863">
        <f ca="1"/>
        <v>44942</v>
      </c>
      <c r="CV51" vm="4614">
        <f ca="1"/>
        <v>4.8886000000000003</v>
      </c>
      <c r="CW51" vm="1722">
        <f ca="1"/>
        <v>44781</v>
      </c>
      <c r="CX51" vm="2694">
        <f ca="1"/>
        <v>15804.39</v>
      </c>
      <c r="CY51" vm="2597">
        <f ca="1"/>
        <v>44907</v>
      </c>
      <c r="CZ51" vm="2695">
        <f ca="1"/>
        <v>22.62</v>
      </c>
    </row>
    <row r="52" spans="1:104" x14ac:dyDescent="0.25">
      <c r="A52" vm="4615">
        <f ca="1"/>
        <v>44946</v>
      </c>
      <c r="B52" vm="2853">
        <f ca="1"/>
        <v>85.343199999999996</v>
      </c>
      <c r="C52" vm="4615">
        <f ca="1"/>
        <v>44946</v>
      </c>
      <c r="D52" vm="2861">
        <f ca="1"/>
        <v>138.97999999999999</v>
      </c>
      <c r="E52" vm="4615">
        <f ca="1"/>
        <v>44946</v>
      </c>
      <c r="F52" vm="2606">
        <f ca="1"/>
        <v>133.91</v>
      </c>
      <c r="G52" vm="4615">
        <f ca="1"/>
        <v>44946</v>
      </c>
      <c r="H52" vm="2854">
        <f ca="1"/>
        <v>69.23</v>
      </c>
      <c r="I52" vm="4615">
        <f ca="1"/>
        <v>44946</v>
      </c>
      <c r="J52" vm="383">
        <f ca="1"/>
        <v>39.22</v>
      </c>
      <c r="K52" vm="4615">
        <f ca="1"/>
        <v>44946</v>
      </c>
      <c r="L52" vm="2855">
        <f ca="1"/>
        <v>72.62</v>
      </c>
      <c r="M52" vm="4615">
        <f ca="1"/>
        <v>44946</v>
      </c>
      <c r="N52" vm="2856">
        <f ca="1"/>
        <v>131.34</v>
      </c>
      <c r="O52" vm="4615">
        <f ca="1"/>
        <v>44946</v>
      </c>
      <c r="P52" vm="2857">
        <f ca="1"/>
        <v>98.99</v>
      </c>
      <c r="Q52" vm="4615">
        <f ca="1"/>
        <v>44946</v>
      </c>
      <c r="R52" vm="2862">
        <f ca="1"/>
        <v>35.35</v>
      </c>
      <c r="S52" vm="4615">
        <f ca="1"/>
        <v>44946</v>
      </c>
      <c r="T52" vm="2858">
        <f ca="1"/>
        <v>90.48</v>
      </c>
      <c r="U52" vm="4615">
        <f ca="1"/>
        <v>44946</v>
      </c>
      <c r="V52" vm="2859">
        <f ca="1"/>
        <v>53.1</v>
      </c>
      <c r="W52" vm="4615">
        <f ca="1"/>
        <v>44946</v>
      </c>
      <c r="X52" vm="2860">
        <f ca="1"/>
        <v>82.78</v>
      </c>
      <c r="Y52" vm="2852">
        <f ca="1"/>
        <v>44943</v>
      </c>
      <c r="Z52" vm="4616">
        <f ca="1"/>
        <v>53.33</v>
      </c>
      <c r="AA52" vm="2852">
        <f ca="1"/>
        <v>44943</v>
      </c>
      <c r="AB52" vm="4525">
        <f ca="1"/>
        <v>15.082000000000001</v>
      </c>
      <c r="AC52" vm="2852">
        <f ca="1"/>
        <v>44943</v>
      </c>
      <c r="AD52" vm="3126">
        <f ca="1"/>
        <v>66.05</v>
      </c>
      <c r="AE52" vm="2852">
        <f ca="1"/>
        <v>44943</v>
      </c>
      <c r="AF52" vm="4617">
        <f ca="1"/>
        <v>120.3</v>
      </c>
      <c r="AG52" vm="2852">
        <f ca="1"/>
        <v>44943</v>
      </c>
      <c r="AH52" vm="3748">
        <f ca="1"/>
        <v>57.61</v>
      </c>
      <c r="AI52" vm="2852">
        <f ca="1"/>
        <v>44943</v>
      </c>
      <c r="AJ52" vm="4618">
        <f ca="1"/>
        <v>60.48</v>
      </c>
      <c r="AK52" vm="2852">
        <f ca="1"/>
        <v>44943</v>
      </c>
      <c r="AL52" vm="4619">
        <f ca="1"/>
        <v>77.650000000000006</v>
      </c>
      <c r="AM52" vm="2852">
        <f ca="1"/>
        <v>44943</v>
      </c>
      <c r="AN52" vm="4620">
        <f ca="1"/>
        <v>102.66</v>
      </c>
      <c r="AO52" vm="2852">
        <f ca="1"/>
        <v>44943</v>
      </c>
      <c r="AP52" vm="605">
        <f ca="1"/>
        <v>69.02</v>
      </c>
      <c r="AQ52" vm="2852">
        <f ca="1"/>
        <v>44943</v>
      </c>
      <c r="AR52" vm="4621">
        <f ca="1"/>
        <v>33.14</v>
      </c>
      <c r="AS52" vm="2852">
        <f ca="1"/>
        <v>44943</v>
      </c>
      <c r="AT52" vm="4622">
        <f ca="1"/>
        <v>29.425000000000001</v>
      </c>
      <c r="AU52" vm="2852">
        <f ca="1"/>
        <v>44943</v>
      </c>
      <c r="AV52" vm="4623">
        <f ca="1"/>
        <v>35.615000000000002</v>
      </c>
      <c r="AW52" vm="2852">
        <f ca="1"/>
        <v>44943</v>
      </c>
      <c r="AX52" vm="2823">
        <f ca="1"/>
        <v>101.56</v>
      </c>
      <c r="AY52" vm="2852">
        <f ca="1"/>
        <v>44943</v>
      </c>
      <c r="AZ52" vm="4624">
        <f ca="1"/>
        <v>14.12</v>
      </c>
      <c r="BA52" vm="2852">
        <f ca="1"/>
        <v>44943</v>
      </c>
      <c r="BB52" vm="4621">
        <f ca="1"/>
        <v>33.14</v>
      </c>
      <c r="BC52" vm="2852">
        <f ca="1"/>
        <v>44943</v>
      </c>
      <c r="BD52" vm="4286">
        <f ca="1"/>
        <v>63.16</v>
      </c>
      <c r="BE52" vm="2852">
        <f ca="1"/>
        <v>44943</v>
      </c>
      <c r="BF52" vm="4625">
        <f ca="1"/>
        <v>18.984000000000002</v>
      </c>
      <c r="BG52" vm="2852">
        <f ca="1"/>
        <v>44943</v>
      </c>
      <c r="BH52" vm="4626">
        <f ca="1"/>
        <v>20.41</v>
      </c>
      <c r="BI52" vm="2852">
        <f ca="1"/>
        <v>44943</v>
      </c>
      <c r="BJ52" vm="1959">
        <f ca="1"/>
        <v>37.414999999999999</v>
      </c>
      <c r="BK52" vm="4615">
        <f ca="1"/>
        <v>44946</v>
      </c>
      <c r="BL52" vm="2879">
        <f ca="1"/>
        <v>36.549999999999997</v>
      </c>
      <c r="BM52" vm="4615">
        <f ca="1"/>
        <v>44946</v>
      </c>
      <c r="BN52" vm="2728">
        <f ca="1"/>
        <v>22.02</v>
      </c>
      <c r="BO52" vm="4615">
        <f ca="1"/>
        <v>44946</v>
      </c>
      <c r="BP52" vm="1134">
        <f ca="1"/>
        <v>28.87</v>
      </c>
      <c r="BQ52" vm="4615">
        <f ca="1"/>
        <v>44946</v>
      </c>
      <c r="BR52" vm="2880">
        <f ca="1"/>
        <v>25.93</v>
      </c>
      <c r="BS52" vm="4615">
        <f ca="1"/>
        <v>44946</v>
      </c>
      <c r="BT52" vm="2881">
        <f ca="1"/>
        <v>89.71</v>
      </c>
      <c r="BU52" vm="2852">
        <f ca="1"/>
        <v>44943</v>
      </c>
      <c r="BV52" vm="4627">
        <f ca="1"/>
        <v>4835</v>
      </c>
      <c r="BW52" vm="2863">
        <f ca="1"/>
        <v>44942</v>
      </c>
      <c r="BX52" vm="4628">
        <f ca="1"/>
        <v>1.0815999999999999</v>
      </c>
      <c r="BY52" vm="2863">
        <f ca="1"/>
        <v>44942</v>
      </c>
      <c r="BZ52" vm="4629">
        <f ca="1"/>
        <v>0.92420000000000002</v>
      </c>
      <c r="CA52" vm="2863">
        <f ca="1"/>
        <v>44942</v>
      </c>
      <c r="CB52" vm="4630">
        <f ca="1"/>
        <v>0.82</v>
      </c>
      <c r="CC52" vm="2863">
        <f ca="1"/>
        <v>44942</v>
      </c>
      <c r="CD52" vm="4631">
        <f ca="1"/>
        <v>6.7321999999999997</v>
      </c>
      <c r="CE52" vm="4632">
        <f ca="1"/>
        <v>44926</v>
      </c>
      <c r="CF52" vm="2738">
        <f ca="1"/>
        <v>16576.25</v>
      </c>
      <c r="CG52" vm="2863">
        <f ca="1"/>
        <v>44942</v>
      </c>
      <c r="CH52" vm="4633">
        <f ca="1"/>
        <v>68.745500000000007</v>
      </c>
      <c r="CI52" vm="2863">
        <f ca="1"/>
        <v>44942</v>
      </c>
      <c r="CJ52" vm="4634">
        <f ca="1"/>
        <v>128.54</v>
      </c>
      <c r="CK52" vm="2852">
        <f ca="1"/>
        <v>44943</v>
      </c>
      <c r="CL52" vm="4635">
        <f ca="1"/>
        <v>147.97</v>
      </c>
      <c r="CM52" vm="2852">
        <f ca="1"/>
        <v>44943</v>
      </c>
      <c r="CN52" vm="4636">
        <f ca="1"/>
        <v>122.69</v>
      </c>
      <c r="CO52" vm="2852">
        <f ca="1"/>
        <v>44943</v>
      </c>
      <c r="CP52" vm="4637">
        <f ca="1"/>
        <v>144.32</v>
      </c>
      <c r="CQ52" vm="2852">
        <f ca="1"/>
        <v>44943</v>
      </c>
      <c r="CR52" vm="4638">
        <f ca="1"/>
        <v>131.55000000000001</v>
      </c>
      <c r="CS52" vm="2852">
        <f ca="1"/>
        <v>44943</v>
      </c>
      <c r="CT52" vm="4639">
        <f ca="1"/>
        <v>85.376000000000005</v>
      </c>
      <c r="CU52" vm="2852">
        <f ca="1"/>
        <v>44943</v>
      </c>
      <c r="CV52" vm="4640">
        <f ca="1"/>
        <v>4.8704999999999998</v>
      </c>
      <c r="CW52" vm="1773">
        <f ca="1"/>
        <v>44788</v>
      </c>
      <c r="CX52" vm="2747">
        <f ca="1"/>
        <v>15588.32</v>
      </c>
      <c r="CY52" vm="2649">
        <f ca="1"/>
        <v>44914</v>
      </c>
      <c r="CZ52" vm="2748">
        <f ca="1"/>
        <v>20.87</v>
      </c>
    </row>
    <row r="53" spans="1:104" x14ac:dyDescent="0.25">
      <c r="A53" vm="2898">
        <f ca="1"/>
        <v>44949</v>
      </c>
      <c r="B53" vm="4641">
        <f ca="1"/>
        <v>86.186899999999994</v>
      </c>
      <c r="C53" vm="2898">
        <f ca="1"/>
        <v>44949</v>
      </c>
      <c r="D53" vm="4642">
        <f ca="1"/>
        <v>141.15</v>
      </c>
      <c r="E53" vm="2898">
        <f ca="1"/>
        <v>44949</v>
      </c>
      <c r="F53" vm="4643">
        <f ca="1"/>
        <v>134.37</v>
      </c>
      <c r="G53" vm="2898">
        <f ca="1"/>
        <v>44949</v>
      </c>
      <c r="H53" vm="4644">
        <f ca="1"/>
        <v>69.25</v>
      </c>
      <c r="I53" vm="2898">
        <f ca="1"/>
        <v>44949</v>
      </c>
      <c r="J53" vm="4645">
        <f ca="1"/>
        <v>39.33</v>
      </c>
      <c r="K53" vm="2898">
        <f ca="1"/>
        <v>44949</v>
      </c>
      <c r="L53" vm="1355">
        <f ca="1"/>
        <v>72.849999999999994</v>
      </c>
      <c r="M53" vm="2898">
        <f ca="1"/>
        <v>44949</v>
      </c>
      <c r="N53" vm="4646">
        <f ca="1"/>
        <v>134.33000000000001</v>
      </c>
      <c r="O53" vm="2898">
        <f ca="1"/>
        <v>44949</v>
      </c>
      <c r="P53" vm="3443">
        <f ca="1"/>
        <v>100.07</v>
      </c>
      <c r="Q53" vm="2898">
        <f ca="1"/>
        <v>44949</v>
      </c>
      <c r="R53" vm="4647">
        <f ca="1"/>
        <v>35.76</v>
      </c>
      <c r="S53" vm="2898">
        <f ca="1"/>
        <v>44949</v>
      </c>
      <c r="T53" vm="3233">
        <f ca="1"/>
        <v>90.6</v>
      </c>
      <c r="U53" vm="2898">
        <f ca="1"/>
        <v>44949</v>
      </c>
      <c r="V53" vm="4648">
        <f ca="1"/>
        <v>54.03</v>
      </c>
      <c r="W53" vm="2898">
        <f ca="1"/>
        <v>44949</v>
      </c>
      <c r="X53" vm="4649">
        <f ca="1"/>
        <v>83.05</v>
      </c>
      <c r="Y53" vm="4555">
        <f ca="1"/>
        <v>44944</v>
      </c>
      <c r="Z53" vm="4650">
        <f ca="1"/>
        <v>53.36</v>
      </c>
      <c r="AA53" vm="4555">
        <f ca="1"/>
        <v>44944</v>
      </c>
      <c r="AB53" vm="4651">
        <f ca="1"/>
        <v>15.182</v>
      </c>
      <c r="AC53" vm="4555">
        <f ca="1"/>
        <v>44944</v>
      </c>
      <c r="AD53" vm="4652">
        <f ca="1"/>
        <v>67.59</v>
      </c>
      <c r="AE53" vm="4555">
        <f ca="1"/>
        <v>44944</v>
      </c>
      <c r="AF53" vm="4653">
        <f ca="1"/>
        <v>120.4</v>
      </c>
      <c r="AG53" vm="4555">
        <f ca="1"/>
        <v>44944</v>
      </c>
      <c r="AH53" vm="4654">
        <f ca="1"/>
        <v>58.03</v>
      </c>
      <c r="AI53" vm="4555">
        <f ca="1"/>
        <v>44944</v>
      </c>
      <c r="AJ53" vm="388">
        <f ca="1"/>
        <v>60.58</v>
      </c>
      <c r="AK53" vm="4555">
        <f ca="1"/>
        <v>44944</v>
      </c>
      <c r="AL53" vm="1948">
        <f ca="1"/>
        <v>77.08</v>
      </c>
      <c r="AM53" vm="4555">
        <f ca="1"/>
        <v>44944</v>
      </c>
      <c r="AN53" vm="4655">
        <f ca="1"/>
        <v>102.78</v>
      </c>
      <c r="AO53" vm="4555">
        <f ca="1"/>
        <v>44944</v>
      </c>
      <c r="AP53" vm="4656">
        <f ca="1"/>
        <v>69.78</v>
      </c>
      <c r="AQ53" vm="4555">
        <f ca="1"/>
        <v>44944</v>
      </c>
      <c r="AR53" vm="4657">
        <f ca="1"/>
        <v>33.325000000000003</v>
      </c>
      <c r="AS53" vm="4555">
        <f ca="1"/>
        <v>44944</v>
      </c>
      <c r="AT53" vm="3850">
        <f ca="1"/>
        <v>29.7</v>
      </c>
      <c r="AU53" vm="4555">
        <f ca="1"/>
        <v>44944</v>
      </c>
      <c r="AV53" vm="4658">
        <f ca="1"/>
        <v>35.674999999999997</v>
      </c>
      <c r="AW53" vm="4555">
        <f ca="1"/>
        <v>44944</v>
      </c>
      <c r="AX53" vm="3630">
        <f ca="1"/>
        <v>101.76</v>
      </c>
      <c r="AY53" vm="4555">
        <f ca="1"/>
        <v>44944</v>
      </c>
      <c r="AZ53" vm="4659">
        <f ca="1"/>
        <v>14.071999999999999</v>
      </c>
      <c r="BA53" vm="4555">
        <f ca="1"/>
        <v>44944</v>
      </c>
      <c r="BB53" vm="4660">
        <f ca="1"/>
        <v>33.244999999999997</v>
      </c>
      <c r="BC53" vm="4555">
        <f ca="1"/>
        <v>44944</v>
      </c>
      <c r="BD53" vm="1101">
        <f ca="1"/>
        <v>64.2</v>
      </c>
      <c r="BE53" vm="4555">
        <f ca="1"/>
        <v>44944</v>
      </c>
      <c r="BF53" vm="4661">
        <f ca="1"/>
        <v>18.858000000000001</v>
      </c>
      <c r="BG53" vm="4555">
        <f ca="1"/>
        <v>44944</v>
      </c>
      <c r="BH53" vm="4662">
        <f ca="1"/>
        <v>20.684999999999999</v>
      </c>
      <c r="BI53" vm="4555">
        <f ca="1"/>
        <v>44944</v>
      </c>
      <c r="BJ53" vm="4663">
        <f ca="1"/>
        <v>37.42</v>
      </c>
      <c r="BK53" vm="2898">
        <f ca="1"/>
        <v>44949</v>
      </c>
      <c r="BL53" vm="4664">
        <f ca="1"/>
        <v>36.619999999999997</v>
      </c>
      <c r="BM53" vm="2898">
        <f ca="1"/>
        <v>44949</v>
      </c>
      <c r="BN53" vm="4665">
        <f ca="1"/>
        <v>21.58</v>
      </c>
      <c r="BO53" vm="2898">
        <f ca="1"/>
        <v>44949</v>
      </c>
      <c r="BP53" vm="4666">
        <f ca="1"/>
        <v>28.95</v>
      </c>
      <c r="BQ53" vm="2898">
        <f ca="1"/>
        <v>44949</v>
      </c>
      <c r="BR53" vm="4667">
        <f ca="1"/>
        <v>25.79</v>
      </c>
      <c r="BS53" vm="2898">
        <f ca="1"/>
        <v>44949</v>
      </c>
      <c r="BT53" vm="4668">
        <f ca="1"/>
        <v>92.84</v>
      </c>
      <c r="BU53" vm="4555">
        <f ca="1"/>
        <v>44944</v>
      </c>
      <c r="BV53" vm="4669">
        <f ca="1"/>
        <v>4760</v>
      </c>
      <c r="BW53" vm="2852">
        <f ca="1"/>
        <v>44943</v>
      </c>
      <c r="BX53" vm="4670">
        <f ca="1"/>
        <v>1.0788</v>
      </c>
      <c r="BY53" vm="2852">
        <f ca="1"/>
        <v>44943</v>
      </c>
      <c r="BZ53" vm="4671">
        <f ca="1"/>
        <v>0.92689999999999995</v>
      </c>
      <c r="CA53" vm="2852">
        <f ca="1"/>
        <v>44943</v>
      </c>
      <c r="CB53" vm="4672">
        <f ca="1"/>
        <v>0.8135</v>
      </c>
      <c r="CC53" vm="2852">
        <f ca="1"/>
        <v>44943</v>
      </c>
      <c r="CD53" vm="4673">
        <f ca="1"/>
        <v>6.7723000000000004</v>
      </c>
      <c r="CE53" vm="2788">
        <f ca="1"/>
        <v>44927</v>
      </c>
      <c r="CF53" vm="4674">
        <f ca="1"/>
        <v>16601.73</v>
      </c>
      <c r="CG53" vm="2852">
        <f ca="1"/>
        <v>44943</v>
      </c>
      <c r="CH53" vm="4675">
        <f ca="1"/>
        <v>68.495500000000007</v>
      </c>
      <c r="CI53" vm="2852">
        <f ca="1"/>
        <v>44943</v>
      </c>
      <c r="CJ53" vm="4676">
        <f ca="1"/>
        <v>128.13</v>
      </c>
      <c r="CK53" vm="4555">
        <f ca="1"/>
        <v>44944</v>
      </c>
      <c r="CL53" vm="4677">
        <f ca="1"/>
        <v>148.85</v>
      </c>
      <c r="CM53" vm="4555">
        <f ca="1"/>
        <v>44944</v>
      </c>
      <c r="CN53" vm="4678">
        <f ca="1"/>
        <v>123.375</v>
      </c>
      <c r="CO53" vm="4555">
        <f ca="1"/>
        <v>44944</v>
      </c>
      <c r="CP53" vm="4679">
        <f ca="1"/>
        <v>144.75</v>
      </c>
      <c r="CQ53" vm="4555">
        <f ca="1"/>
        <v>44944</v>
      </c>
      <c r="CR53" vm="4680">
        <f ca="1"/>
        <v>132.94</v>
      </c>
      <c r="CS53" vm="4555">
        <f ca="1"/>
        <v>44944</v>
      </c>
      <c r="CT53" vm="4681">
        <f ca="1"/>
        <v>85.561999999999998</v>
      </c>
      <c r="CU53" vm="4555">
        <f ca="1"/>
        <v>44944</v>
      </c>
      <c r="CV53" vm="4682">
        <f ca="1"/>
        <v>4.8906999999999998</v>
      </c>
      <c r="CW53" vm="1824">
        <f ca="1"/>
        <v>44795</v>
      </c>
      <c r="CX53" vm="2798">
        <f ca="1"/>
        <v>15178.21</v>
      </c>
      <c r="CY53" vm="2732">
        <f ca="1"/>
        <v>44921</v>
      </c>
      <c r="CZ53" vm="2799">
        <f ca="1"/>
        <v>21.67</v>
      </c>
    </row>
    <row r="54" spans="1:104" x14ac:dyDescent="0.25">
      <c r="A54" vm="4683">
        <f ca="1"/>
        <v>44950</v>
      </c>
      <c r="B54" vm="4684">
        <f ca="1"/>
        <v>85.71</v>
      </c>
      <c r="C54" vm="4683">
        <f ca="1"/>
        <v>44950</v>
      </c>
      <c r="D54" vm="2403">
        <f ca="1"/>
        <v>140.99</v>
      </c>
      <c r="E54" vm="4683">
        <f ca="1"/>
        <v>44950</v>
      </c>
      <c r="F54" vm="4685">
        <f ca="1"/>
        <v>133.47999999999999</v>
      </c>
      <c r="G54" vm="4683">
        <f ca="1"/>
        <v>44950</v>
      </c>
      <c r="H54" vm="4316">
        <f ca="1"/>
        <v>69.599999999999994</v>
      </c>
      <c r="I54" vm="4683">
        <f ca="1"/>
        <v>44950</v>
      </c>
      <c r="J54" vm="4686">
        <f ca="1"/>
        <v>39.5</v>
      </c>
      <c r="K54" vm="4683">
        <f ca="1"/>
        <v>44950</v>
      </c>
      <c r="L54" vm="4687">
        <f ca="1"/>
        <v>73.150000000000006</v>
      </c>
      <c r="M54" vm="4683">
        <f ca="1"/>
        <v>44950</v>
      </c>
      <c r="N54" vm="4688">
        <f ca="1"/>
        <v>134.27000000000001</v>
      </c>
      <c r="O54" vm="4683">
        <f ca="1"/>
        <v>44950</v>
      </c>
      <c r="P54" vm="4689">
        <f ca="1"/>
        <v>100.73</v>
      </c>
      <c r="Q54" vm="4683">
        <f ca="1"/>
        <v>44950</v>
      </c>
      <c r="R54" vm="4440">
        <f ca="1"/>
        <v>35.78</v>
      </c>
      <c r="S54" vm="4683">
        <f ca="1"/>
        <v>44950</v>
      </c>
      <c r="T54" vm="4690">
        <f ca="1"/>
        <v>90.25</v>
      </c>
      <c r="U54" vm="4683">
        <f ca="1"/>
        <v>44950</v>
      </c>
      <c r="V54" vm="4691">
        <f ca="1"/>
        <v>53.88</v>
      </c>
      <c r="W54" vm="4683">
        <f ca="1"/>
        <v>44950</v>
      </c>
      <c r="X54" vm="4692">
        <f ca="1"/>
        <v>83.1</v>
      </c>
      <c r="Y54" vm="4575">
        <f ca="1"/>
        <v>44945</v>
      </c>
      <c r="Z54" vm="4693">
        <f ca="1"/>
        <v>52.29</v>
      </c>
      <c r="AA54" vm="4575">
        <f ca="1"/>
        <v>44945</v>
      </c>
      <c r="AB54" vm="4694">
        <f ca="1"/>
        <v>14.981999999999999</v>
      </c>
      <c r="AC54" vm="4575">
        <f ca="1"/>
        <v>44945</v>
      </c>
      <c r="AD54" vm="4695">
        <f ca="1"/>
        <v>66.599999999999994</v>
      </c>
      <c r="AE54" vm="4575">
        <f ca="1"/>
        <v>44945</v>
      </c>
      <c r="AF54" vm="4696">
        <f ca="1"/>
        <v>118.72</v>
      </c>
      <c r="AG54" vm="4575">
        <f ca="1"/>
        <v>44945</v>
      </c>
      <c r="AH54" vm="2868">
        <f ca="1"/>
        <v>57.41</v>
      </c>
      <c r="AI54" vm="4575">
        <f ca="1"/>
        <v>44945</v>
      </c>
      <c r="AJ54" vm="4697">
        <f ca="1"/>
        <v>59.49</v>
      </c>
      <c r="AK54" vm="4575">
        <f ca="1"/>
        <v>44945</v>
      </c>
      <c r="AL54" vm="4698">
        <f ca="1"/>
        <v>76.83</v>
      </c>
      <c r="AM54" vm="4575">
        <f ca="1"/>
        <v>44945</v>
      </c>
      <c r="AN54" vm="4699">
        <f ca="1"/>
        <v>102.08</v>
      </c>
      <c r="AO54" vm="4575">
        <f ca="1"/>
        <v>44945</v>
      </c>
      <c r="AP54" vm="4700">
        <f ca="1"/>
        <v>68.319999999999993</v>
      </c>
      <c r="AQ54" vm="4575">
        <f ca="1"/>
        <v>44945</v>
      </c>
      <c r="AR54" vm="4701">
        <f ca="1"/>
        <v>33.200000000000003</v>
      </c>
      <c r="AS54" vm="4575">
        <f ca="1"/>
        <v>44945</v>
      </c>
      <c r="AT54" vm="4702">
        <f ca="1"/>
        <v>29.47</v>
      </c>
      <c r="AU54" vm="4575">
        <f ca="1"/>
        <v>44945</v>
      </c>
      <c r="AV54" vm="4703">
        <f ca="1"/>
        <v>35.130000000000003</v>
      </c>
      <c r="AW54" vm="4575">
        <f ca="1"/>
        <v>44945</v>
      </c>
      <c r="AX54" vm="2873">
        <f ca="1"/>
        <v>100.18</v>
      </c>
      <c r="AY54" vm="4575">
        <f ca="1"/>
        <v>44945</v>
      </c>
      <c r="AZ54" vm="4704">
        <f ca="1"/>
        <v>13.724</v>
      </c>
      <c r="BA54" vm="4575">
        <f ca="1"/>
        <v>44945</v>
      </c>
      <c r="BB54" vm="4705">
        <f ca="1"/>
        <v>32.49</v>
      </c>
      <c r="BC54" vm="4575">
        <f ca="1"/>
        <v>44945</v>
      </c>
      <c r="BD54" vm="4706">
        <f ca="1"/>
        <v>62.06</v>
      </c>
      <c r="BE54" vm="4575">
        <f ca="1"/>
        <v>44945</v>
      </c>
      <c r="BF54" vm="4707">
        <f ca="1"/>
        <v>18.716000000000001</v>
      </c>
      <c r="BG54" vm="4575">
        <f ca="1"/>
        <v>44945</v>
      </c>
      <c r="BH54" vm="4708">
        <f ca="1"/>
        <v>20.795000000000002</v>
      </c>
      <c r="BI54" vm="4575">
        <f ca="1"/>
        <v>44945</v>
      </c>
      <c r="BJ54" vm="4709">
        <f ca="1"/>
        <v>37.200000000000003</v>
      </c>
      <c r="BK54" vm="4683">
        <f ca="1"/>
        <v>44950</v>
      </c>
      <c r="BL54" vm="4051">
        <f ca="1"/>
        <v>36.75</v>
      </c>
      <c r="BM54" vm="4683">
        <f ca="1"/>
        <v>44950</v>
      </c>
      <c r="BN54" vm="4710">
        <f ca="1"/>
        <v>21.76</v>
      </c>
      <c r="BO54" vm="4683">
        <f ca="1"/>
        <v>44950</v>
      </c>
      <c r="BP54" vm="4711">
        <f ca="1"/>
        <v>28.38</v>
      </c>
      <c r="BQ54" vm="4683">
        <f ca="1"/>
        <v>44950</v>
      </c>
      <c r="BR54" vm="4712">
        <f ca="1"/>
        <v>25.84</v>
      </c>
      <c r="BS54" vm="4683">
        <f ca="1"/>
        <v>44950</v>
      </c>
      <c r="BT54" vm="4713">
        <f ca="1"/>
        <v>93.69</v>
      </c>
      <c r="BU54" vm="4575">
        <f ca="1"/>
        <v>44945</v>
      </c>
      <c r="BV54" vm="4714">
        <f ca="1"/>
        <v>4684</v>
      </c>
      <c r="BW54" vm="4555">
        <f ca="1"/>
        <v>44944</v>
      </c>
      <c r="BX54" vm="4715">
        <f ca="1"/>
        <v>1.0791999999999999</v>
      </c>
      <c r="BY54" vm="4555">
        <f ca="1"/>
        <v>44944</v>
      </c>
      <c r="BZ54" vm="900">
        <f ca="1"/>
        <v>0.92630000000000001</v>
      </c>
      <c r="CA54" vm="4555">
        <f ca="1"/>
        <v>44944</v>
      </c>
      <c r="CB54" vm="4716">
        <f ca="1"/>
        <v>0.80969999999999998</v>
      </c>
      <c r="CC54" vm="4555">
        <f ca="1"/>
        <v>44944</v>
      </c>
      <c r="CD54" vm="4717">
        <f ca="1"/>
        <v>6.7450000000000001</v>
      </c>
      <c r="CE54" vm="2762">
        <f ca="1"/>
        <v>44928</v>
      </c>
      <c r="CF54" vm="4718">
        <f ca="1"/>
        <v>16766.580000000002</v>
      </c>
      <c r="CG54" vm="4555">
        <f ca="1"/>
        <v>44944</v>
      </c>
      <c r="CH54" vm="4719">
        <f ca="1"/>
        <v>68.850499999999997</v>
      </c>
      <c r="CI54" vm="4555">
        <f ca="1"/>
        <v>44944</v>
      </c>
      <c r="CJ54" vm="4720">
        <f ca="1"/>
        <v>128.88</v>
      </c>
      <c r="CK54" vm="4575">
        <f ca="1"/>
        <v>44945</v>
      </c>
      <c r="CL54" vm="4721">
        <f ca="1"/>
        <v>148.70500000000001</v>
      </c>
      <c r="CM54" vm="4575">
        <f ca="1"/>
        <v>44945</v>
      </c>
      <c r="CN54" vm="4722">
        <f ca="1"/>
        <v>122.895</v>
      </c>
      <c r="CO54" vm="4575">
        <f ca="1"/>
        <v>44945</v>
      </c>
      <c r="CP54" vm="801">
        <f ca="1"/>
        <v>145.31</v>
      </c>
      <c r="CQ54" vm="4575">
        <f ca="1"/>
        <v>44945</v>
      </c>
      <c r="CR54" vm="4723">
        <f ca="1"/>
        <v>132.27000000000001</v>
      </c>
      <c r="CS54" vm="4575">
        <f ca="1"/>
        <v>44945</v>
      </c>
      <c r="CT54" vm="4724">
        <f ca="1"/>
        <v>84.641999999999996</v>
      </c>
      <c r="CU54" vm="4575">
        <f ca="1"/>
        <v>44945</v>
      </c>
      <c r="CV54" vm="4725">
        <f ca="1"/>
        <v>4.8662000000000001</v>
      </c>
      <c r="CW54" vm="1877">
        <f ca="1"/>
        <v>44802</v>
      </c>
      <c r="CX54" vm="2850">
        <f ca="1"/>
        <v>14689.5</v>
      </c>
      <c r="CY54" vm="2762">
        <f ca="1"/>
        <v>44928</v>
      </c>
      <c r="CZ54" vm="2851">
        <f ca="1"/>
        <v>21.13</v>
      </c>
    </row>
    <row r="55" spans="1:104" x14ac:dyDescent="0.25">
      <c r="A55" vm="4726">
        <f ca="1"/>
        <v>44951</v>
      </c>
      <c r="B55" vm="4727">
        <f ca="1"/>
        <v>85.83</v>
      </c>
      <c r="C55" vm="4726">
        <f ca="1"/>
        <v>44951</v>
      </c>
      <c r="D55" vm="4728">
        <f ca="1"/>
        <v>141.71</v>
      </c>
      <c r="E55" vm="4726">
        <f ca="1"/>
        <v>44951</v>
      </c>
      <c r="F55" vm="4729">
        <f ca="1"/>
        <v>133.52000000000001</v>
      </c>
      <c r="G55" vm="4726">
        <f ca="1"/>
        <v>44951</v>
      </c>
      <c r="H55" vm="4730">
        <f ca="1"/>
        <v>68.66</v>
      </c>
      <c r="I55" vm="4726">
        <f ca="1"/>
        <v>44951</v>
      </c>
      <c r="J55" vm="4731">
        <f ca="1"/>
        <v>39.54</v>
      </c>
      <c r="K55" vm="4726">
        <f ca="1"/>
        <v>44951</v>
      </c>
      <c r="L55" vm="4732">
        <f ca="1"/>
        <v>73.33</v>
      </c>
      <c r="M55" vm="4726">
        <f ca="1"/>
        <v>44951</v>
      </c>
      <c r="N55" vm="13">
        <f ca="1"/>
        <v>133.99</v>
      </c>
      <c r="O55" vm="4726">
        <f ca="1"/>
        <v>44951</v>
      </c>
      <c r="P55" vm="4733">
        <f ca="1"/>
        <v>100.17</v>
      </c>
      <c r="Q55" vm="4726">
        <f ca="1"/>
        <v>44951</v>
      </c>
      <c r="R55" vm="403">
        <f ca="1"/>
        <v>36.06</v>
      </c>
      <c r="S55" vm="4726">
        <f ca="1"/>
        <v>44951</v>
      </c>
      <c r="T55" vm="4734">
        <f ca="1"/>
        <v>90.26</v>
      </c>
      <c r="U55" vm="4726">
        <f ca="1"/>
        <v>44951</v>
      </c>
      <c r="V55" vm="4735">
        <f ca="1"/>
        <v>54.07</v>
      </c>
      <c r="W55" vm="4726">
        <f ca="1"/>
        <v>44951</v>
      </c>
      <c r="X55" vm="4736">
        <f ca="1"/>
        <v>83.27</v>
      </c>
      <c r="Y55" vm="4615">
        <f ca="1"/>
        <v>44946</v>
      </c>
      <c r="Z55" vm="2864">
        <f ca="1"/>
        <v>51.97</v>
      </c>
      <c r="AA55" vm="4615">
        <f ca="1"/>
        <v>44946</v>
      </c>
      <c r="AB55" vm="2865">
        <f ca="1"/>
        <v>15.044</v>
      </c>
      <c r="AC55" vm="4615">
        <f ca="1"/>
        <v>44946</v>
      </c>
      <c r="AD55" vm="2866">
        <f ca="1"/>
        <v>66.91</v>
      </c>
      <c r="AE55" vm="4615">
        <f ca="1"/>
        <v>44946</v>
      </c>
      <c r="AF55" vm="2867">
        <f ca="1"/>
        <v>118.74</v>
      </c>
      <c r="AG55" vm="4615">
        <f ca="1"/>
        <v>44946</v>
      </c>
      <c r="AH55" vm="2868">
        <f ca="1"/>
        <v>57.41</v>
      </c>
      <c r="AI55" vm="4615">
        <f ca="1"/>
        <v>44946</v>
      </c>
      <c r="AJ55" vm="1642">
        <f ca="1"/>
        <v>59.28</v>
      </c>
      <c r="AK55" vm="4615">
        <f ca="1"/>
        <v>44946</v>
      </c>
      <c r="AL55" vm="822">
        <f ca="1"/>
        <v>76.28</v>
      </c>
      <c r="AM55" vm="4615">
        <f ca="1"/>
        <v>44946</v>
      </c>
      <c r="AN55" vm="2869">
        <f ca="1"/>
        <v>101.46</v>
      </c>
      <c r="AO55" vm="4615">
        <f ca="1"/>
        <v>44946</v>
      </c>
      <c r="AP55" vm="2870">
        <f ca="1"/>
        <v>68.540000000000006</v>
      </c>
      <c r="AQ55" vm="4615">
        <f ca="1"/>
        <v>44946</v>
      </c>
      <c r="AR55" vm="2871">
        <f ca="1"/>
        <v>33.43</v>
      </c>
      <c r="AS55" vm="4615">
        <f ca="1"/>
        <v>44946</v>
      </c>
      <c r="AT55" vm="450">
        <f ca="1"/>
        <v>29.33</v>
      </c>
      <c r="AU55" vm="4615">
        <f ca="1"/>
        <v>44946</v>
      </c>
      <c r="AV55" vm="2872">
        <f ca="1"/>
        <v>35.26</v>
      </c>
      <c r="AW55" vm="4615">
        <f ca="1"/>
        <v>44946</v>
      </c>
      <c r="AX55" vm="2873">
        <f ca="1"/>
        <v>100.18</v>
      </c>
      <c r="AY55" vm="4615">
        <f ca="1"/>
        <v>44946</v>
      </c>
      <c r="AZ55" vm="2874">
        <f ca="1"/>
        <v>13.662000000000001</v>
      </c>
      <c r="BA55" vm="4615">
        <f ca="1"/>
        <v>44946</v>
      </c>
      <c r="BB55" vm="774">
        <f ca="1"/>
        <v>32.634999999999998</v>
      </c>
      <c r="BC55" vm="4615">
        <f ca="1"/>
        <v>44946</v>
      </c>
      <c r="BD55" vm="2875">
        <f ca="1"/>
        <v>62.41</v>
      </c>
      <c r="BE55" vm="4615">
        <f ca="1"/>
        <v>44946</v>
      </c>
      <c r="BF55" vm="2876">
        <f ca="1"/>
        <v>18.736000000000001</v>
      </c>
      <c r="BG55" vm="4615">
        <f ca="1"/>
        <v>44946</v>
      </c>
      <c r="BH55" vm="2877">
        <f ca="1"/>
        <v>20.91</v>
      </c>
      <c r="BI55" vm="4615">
        <f ca="1"/>
        <v>44946</v>
      </c>
      <c r="BJ55" vm="2878">
        <f ca="1"/>
        <v>37.185000000000002</v>
      </c>
      <c r="BK55" vm="4726">
        <f ca="1"/>
        <v>44951</v>
      </c>
      <c r="BL55" vm="4737">
        <f ca="1"/>
        <v>36.94</v>
      </c>
      <c r="BM55" vm="4726">
        <f ca="1"/>
        <v>44951</v>
      </c>
      <c r="BN55" vm="4209">
        <f ca="1"/>
        <v>21.97</v>
      </c>
      <c r="BO55" vm="4726">
        <f ca="1"/>
        <v>44951</v>
      </c>
      <c r="BP55" vm="4738">
        <f ca="1"/>
        <v>28.45</v>
      </c>
      <c r="BQ55" vm="4726">
        <f ca="1"/>
        <v>44951</v>
      </c>
      <c r="BR55" vm="4340">
        <f ca="1"/>
        <v>25.88</v>
      </c>
      <c r="BS55" vm="4726">
        <f ca="1"/>
        <v>44951</v>
      </c>
      <c r="BT55" vm="4739">
        <f ca="1"/>
        <v>94.99</v>
      </c>
      <c r="BU55" vm="4615">
        <f ca="1"/>
        <v>44946</v>
      </c>
      <c r="BV55" vm="2882">
        <f ca="1"/>
        <v>4678.5</v>
      </c>
      <c r="BW55" vm="4575">
        <f ca="1"/>
        <v>44945</v>
      </c>
      <c r="BX55" vm="4740">
        <f ca="1"/>
        <v>1.0827</v>
      </c>
      <c r="BY55" vm="4575">
        <f ca="1"/>
        <v>44945</v>
      </c>
      <c r="BZ55" vm="4741">
        <f ca="1"/>
        <v>0.92330000000000001</v>
      </c>
      <c r="CA55" vm="4575">
        <f ca="1"/>
        <v>44945</v>
      </c>
      <c r="CB55" vm="4742">
        <f ca="1"/>
        <v>0.80700000000000005</v>
      </c>
      <c r="CC55" vm="4575">
        <f ca="1"/>
        <v>44945</v>
      </c>
      <c r="CD55" vm="4743">
        <f ca="1"/>
        <v>6.7737999999999996</v>
      </c>
      <c r="CE55" vm="2749">
        <f ca="1"/>
        <v>44929</v>
      </c>
      <c r="CF55" vm="4744">
        <f ca="1"/>
        <v>16658</v>
      </c>
      <c r="CG55" vm="4575">
        <f ca="1"/>
        <v>44945</v>
      </c>
      <c r="CH55" vm="4745">
        <f ca="1"/>
        <v>69.395499999999998</v>
      </c>
      <c r="CI55" vm="4575">
        <f ca="1"/>
        <v>44945</v>
      </c>
      <c r="CJ55" vm="4746">
        <f ca="1"/>
        <v>128.41999999999999</v>
      </c>
      <c r="CK55" vm="4615">
        <f ca="1"/>
        <v>44946</v>
      </c>
      <c r="CL55" vm="2891">
        <f ca="1"/>
        <v>147.82499999999999</v>
      </c>
      <c r="CM55" vm="4615">
        <f ca="1"/>
        <v>44946</v>
      </c>
      <c r="CN55" vm="2892">
        <f ca="1"/>
        <v>122.37</v>
      </c>
      <c r="CO55" vm="4615">
        <f ca="1"/>
        <v>44946</v>
      </c>
      <c r="CP55" vm="2893">
        <f ca="1"/>
        <v>144.465</v>
      </c>
      <c r="CQ55" vm="4615">
        <f ca="1"/>
        <v>44946</v>
      </c>
      <c r="CR55" vm="2894">
        <f ca="1"/>
        <v>131.12</v>
      </c>
      <c r="CS55" vm="4615">
        <f ca="1"/>
        <v>44946</v>
      </c>
      <c r="CT55" vm="2895">
        <f ca="1"/>
        <v>84.975999999999999</v>
      </c>
      <c r="CU55" vm="4615">
        <f ca="1"/>
        <v>44946</v>
      </c>
      <c r="CV55" vm="2896">
        <f ca="1"/>
        <v>4.8775000000000004</v>
      </c>
      <c r="CW55" vm="1929">
        <f ca="1"/>
        <v>44810</v>
      </c>
      <c r="CX55" vm="2897">
        <f ca="1"/>
        <v>15190.79</v>
      </c>
    </row>
    <row r="56" spans="1:104" x14ac:dyDescent="0.25">
      <c r="A56" vm="4747">
        <f ca="1"/>
        <v>44952</v>
      </c>
      <c r="B56" vm="4748">
        <f ca="1"/>
        <v>86.524799999999999</v>
      </c>
      <c r="C56" vm="4747">
        <f ca="1"/>
        <v>44952</v>
      </c>
      <c r="D56" vm="4749">
        <f ca="1"/>
        <v>144.61000000000001</v>
      </c>
      <c r="E56" vm="4747">
        <f ca="1"/>
        <v>44952</v>
      </c>
      <c r="F56" vm="3773">
        <f ca="1"/>
        <v>133.77000000000001</v>
      </c>
      <c r="G56" vm="4747">
        <f ca="1"/>
        <v>44952</v>
      </c>
      <c r="H56" vm="2900">
        <f ca="1"/>
        <v>68.89</v>
      </c>
      <c r="I56" vm="4747">
        <f ca="1"/>
        <v>44952</v>
      </c>
      <c r="J56" vm="4750">
        <f ca="1"/>
        <v>39.99</v>
      </c>
      <c r="K56" vm="4747">
        <f ca="1"/>
        <v>44952</v>
      </c>
      <c r="L56" vm="4751">
        <f ca="1"/>
        <v>73.069999999999993</v>
      </c>
      <c r="M56" vm="4747">
        <f ca="1"/>
        <v>44952</v>
      </c>
      <c r="N56" vm="4752">
        <f ca="1"/>
        <v>136.13</v>
      </c>
      <c r="O56" vm="4747">
        <f ca="1"/>
        <v>44952</v>
      </c>
      <c r="P56" vm="4753">
        <f ca="1"/>
        <v>100.72</v>
      </c>
      <c r="Q56" vm="4747">
        <f ca="1"/>
        <v>44952</v>
      </c>
      <c r="R56" vm="2908">
        <f ca="1"/>
        <v>36.25</v>
      </c>
      <c r="S56" vm="4747">
        <f ca="1"/>
        <v>44952</v>
      </c>
      <c r="T56" vm="4754">
        <f ca="1"/>
        <v>93.11</v>
      </c>
      <c r="U56" vm="4747">
        <f ca="1"/>
        <v>44952</v>
      </c>
      <c r="V56" vm="4755">
        <f ca="1"/>
        <v>54.91</v>
      </c>
      <c r="W56" vm="4747">
        <f ca="1"/>
        <v>44952</v>
      </c>
      <c r="X56" vm="4756">
        <f ca="1"/>
        <v>83.67</v>
      </c>
      <c r="Y56" vm="2898">
        <f ca="1"/>
        <v>44949</v>
      </c>
      <c r="Z56" vm="4195">
        <f ca="1"/>
        <v>52.89</v>
      </c>
      <c r="AA56" vm="2898">
        <f ca="1"/>
        <v>44949</v>
      </c>
      <c r="AB56" vm="4757">
        <f ca="1"/>
        <v>15.16</v>
      </c>
      <c r="AC56" vm="2898">
        <f ca="1"/>
        <v>44949</v>
      </c>
      <c r="AD56" vm="4758">
        <f ca="1"/>
        <v>67.680000000000007</v>
      </c>
      <c r="AE56" vm="2898">
        <f ca="1"/>
        <v>44949</v>
      </c>
      <c r="AF56" vm="4759">
        <f ca="1"/>
        <v>118.7</v>
      </c>
      <c r="AG56" vm="2898">
        <f ca="1"/>
        <v>44949</v>
      </c>
      <c r="AH56" vm="4370">
        <f ca="1"/>
        <v>57.99</v>
      </c>
      <c r="AI56" vm="2898">
        <f ca="1"/>
        <v>44949</v>
      </c>
      <c r="AJ56" vm="4760">
        <f ca="1"/>
        <v>59.98</v>
      </c>
      <c r="AK56" vm="2898">
        <f ca="1"/>
        <v>44949</v>
      </c>
      <c r="AL56" vm="4761">
        <f ca="1"/>
        <v>76.58</v>
      </c>
      <c r="AM56" vm="2898">
        <f ca="1"/>
        <v>44949</v>
      </c>
      <c r="AN56" vm="4762">
        <f ca="1"/>
        <v>101.44</v>
      </c>
      <c r="AO56" vm="2898">
        <f ca="1"/>
        <v>44949</v>
      </c>
      <c r="AP56" vm="4763">
        <f ca="1"/>
        <v>69.41</v>
      </c>
      <c r="AQ56" vm="2898">
        <f ca="1"/>
        <v>44949</v>
      </c>
      <c r="AR56" vm="4764">
        <f ca="1"/>
        <v>33.305</v>
      </c>
      <c r="AS56" vm="2898">
        <f ca="1"/>
        <v>44949</v>
      </c>
      <c r="AT56" vm="4765">
        <f ca="1"/>
        <v>29.44</v>
      </c>
      <c r="AU56" vm="2898">
        <f ca="1"/>
        <v>44949</v>
      </c>
      <c r="AV56" vm="4332">
        <f ca="1"/>
        <v>35.465000000000003</v>
      </c>
      <c r="AW56" vm="2898">
        <f ca="1"/>
        <v>44949</v>
      </c>
      <c r="AX56" vm="4766">
        <f ca="1"/>
        <v>100.92</v>
      </c>
      <c r="AY56" vm="2898">
        <f ca="1"/>
        <v>44949</v>
      </c>
      <c r="AZ56" vm="4767">
        <f ca="1"/>
        <v>13.875999999999999</v>
      </c>
      <c r="BA56" vm="2898">
        <f ca="1"/>
        <v>44949</v>
      </c>
      <c r="BB56" vm="4768">
        <f ca="1"/>
        <v>32.869999999999997</v>
      </c>
      <c r="BC56" vm="2898">
        <f ca="1"/>
        <v>44949</v>
      </c>
      <c r="BD56" vm="4769">
        <f ca="1"/>
        <v>63.73</v>
      </c>
      <c r="BE56" vm="2898">
        <f ca="1"/>
        <v>44949</v>
      </c>
      <c r="BF56" vm="3276">
        <f ca="1"/>
        <v>18.867999999999999</v>
      </c>
      <c r="BG56" vm="2898">
        <f ca="1"/>
        <v>44949</v>
      </c>
      <c r="BH56" vm="1697">
        <f ca="1"/>
        <v>21.045000000000002</v>
      </c>
      <c r="BI56" vm="2898">
        <f ca="1"/>
        <v>44949</v>
      </c>
      <c r="BJ56" vm="3808">
        <f ca="1"/>
        <v>37.159999999999997</v>
      </c>
      <c r="BK56" vm="4747">
        <f ca="1"/>
        <v>44952</v>
      </c>
      <c r="BL56" vm="2956">
        <f ca="1"/>
        <v>36.590000000000003</v>
      </c>
      <c r="BM56" vm="4747">
        <f ca="1"/>
        <v>44952</v>
      </c>
      <c r="BN56" vm="3855">
        <f ca="1"/>
        <v>21.99</v>
      </c>
      <c r="BO56" vm="4747">
        <f ca="1"/>
        <v>44952</v>
      </c>
      <c r="BP56" vm="4770">
        <f ca="1"/>
        <v>28.73</v>
      </c>
      <c r="BQ56" vm="4747">
        <f ca="1"/>
        <v>44952</v>
      </c>
      <c r="BR56" vm="4771">
        <f ca="1"/>
        <v>25.96</v>
      </c>
      <c r="BS56" vm="4747">
        <f ca="1"/>
        <v>44952</v>
      </c>
      <c r="BT56" vm="4772">
        <f ca="1"/>
        <v>96.33</v>
      </c>
      <c r="BU56" vm="2898">
        <f ca="1"/>
        <v>44949</v>
      </c>
      <c r="BV56" vm="3557">
        <f ca="1"/>
        <v>4707</v>
      </c>
      <c r="BW56" vm="4615">
        <f ca="1"/>
        <v>44946</v>
      </c>
      <c r="BX56" vm="2883">
        <f ca="1"/>
        <v>1.0854999999999999</v>
      </c>
      <c r="BY56" vm="4615">
        <f ca="1"/>
        <v>44946</v>
      </c>
      <c r="BZ56" vm="2884">
        <f ca="1"/>
        <v>0.92100000000000004</v>
      </c>
      <c r="CA56" vm="4615">
        <f ca="1"/>
        <v>44946</v>
      </c>
      <c r="CB56" vm="2885">
        <f ca="1"/>
        <v>0.80649999999999999</v>
      </c>
      <c r="CC56" vm="4615">
        <f ca="1"/>
        <v>44946</v>
      </c>
      <c r="CD56" vm="2886">
        <f ca="1"/>
        <v>6.7824999999999998</v>
      </c>
      <c r="CE56" vm="4273">
        <f ca="1"/>
        <v>44930</v>
      </c>
      <c r="CF56" vm="4773">
        <f ca="1"/>
        <v>16817.25</v>
      </c>
      <c r="CG56" vm="4615">
        <f ca="1"/>
        <v>44946</v>
      </c>
      <c r="CH56" vm="2889">
        <f ca="1"/>
        <v>68.245500000000007</v>
      </c>
      <c r="CI56" vm="4615">
        <f ca="1"/>
        <v>44946</v>
      </c>
      <c r="CJ56" vm="2890">
        <f ca="1"/>
        <v>129.57</v>
      </c>
      <c r="CK56" vm="2898">
        <f ca="1"/>
        <v>44949</v>
      </c>
      <c r="CL56" vm="4774">
        <f ca="1"/>
        <v>147.02000000000001</v>
      </c>
      <c r="CM56" vm="2898">
        <f ca="1"/>
        <v>44949</v>
      </c>
      <c r="CN56" vm="4775">
        <f ca="1"/>
        <v>121.68</v>
      </c>
      <c r="CO56" vm="2898">
        <f ca="1"/>
        <v>44949</v>
      </c>
      <c r="CP56" vm="4776">
        <f ca="1"/>
        <v>143.34</v>
      </c>
      <c r="CQ56" vm="2898">
        <f ca="1"/>
        <v>44949</v>
      </c>
      <c r="CR56" vm="3999">
        <f ca="1"/>
        <v>130.62</v>
      </c>
      <c r="CS56" vm="2898">
        <f ca="1"/>
        <v>44949</v>
      </c>
      <c r="CT56" vm="4777">
        <f ca="1"/>
        <v>84.751999999999995</v>
      </c>
      <c r="CU56" vm="2898">
        <f ca="1"/>
        <v>44949</v>
      </c>
      <c r="CV56" vm="4778">
        <f ca="1"/>
        <v>4.8394000000000004</v>
      </c>
      <c r="CW56" vm="1981">
        <f ca="1"/>
        <v>44816</v>
      </c>
      <c r="CX56" vm="2943">
        <f ca="1"/>
        <v>14573.91</v>
      </c>
    </row>
    <row r="57" spans="1:104" x14ac:dyDescent="0.25">
      <c r="A57" vm="4779">
        <f ca="1"/>
        <v>44953</v>
      </c>
      <c r="B57" vm="2899">
        <f ca="1"/>
        <v>86.28</v>
      </c>
      <c r="C57" vm="4779">
        <f ca="1"/>
        <v>44953</v>
      </c>
      <c r="D57" vm="2907">
        <f ca="1"/>
        <v>147.88999999999999</v>
      </c>
      <c r="E57" vm="4779">
        <f ca="1"/>
        <v>44953</v>
      </c>
      <c r="F57" vm="2289">
        <f ca="1"/>
        <v>132.86000000000001</v>
      </c>
      <c r="G57" vm="4779">
        <f ca="1"/>
        <v>44953</v>
      </c>
      <c r="H57" vm="2900">
        <f ca="1"/>
        <v>68.89</v>
      </c>
      <c r="I57" vm="4779">
        <f ca="1"/>
        <v>44953</v>
      </c>
      <c r="J57" vm="1991">
        <f ca="1"/>
        <v>40.35</v>
      </c>
      <c r="K57" vm="4779">
        <f ca="1"/>
        <v>44953</v>
      </c>
      <c r="L57" vm="2901">
        <f ca="1"/>
        <v>72.86</v>
      </c>
      <c r="M57" vm="4779">
        <f ca="1"/>
        <v>44953</v>
      </c>
      <c r="N57" vm="2902">
        <f ca="1"/>
        <v>136.69999999999999</v>
      </c>
      <c r="O57" vm="4779">
        <f ca="1"/>
        <v>44953</v>
      </c>
      <c r="P57" vm="2903">
        <f ca="1"/>
        <v>101.14</v>
      </c>
      <c r="Q57" vm="4779">
        <f ca="1"/>
        <v>44953</v>
      </c>
      <c r="R57" vm="2908">
        <f ca="1"/>
        <v>36.25</v>
      </c>
      <c r="S57" vm="4779">
        <f ca="1"/>
        <v>44953</v>
      </c>
      <c r="T57" vm="2904">
        <f ca="1"/>
        <v>91.23</v>
      </c>
      <c r="U57" vm="4779">
        <f ca="1"/>
        <v>44953</v>
      </c>
      <c r="V57" vm="2905">
        <f ca="1"/>
        <v>55.29</v>
      </c>
      <c r="W57" vm="4779">
        <f ca="1"/>
        <v>44953</v>
      </c>
      <c r="X57" vm="2906">
        <f ca="1"/>
        <v>83.4</v>
      </c>
      <c r="Y57" vm="4683">
        <f ca="1"/>
        <v>44950</v>
      </c>
      <c r="Z57" vm="4780">
        <f ca="1"/>
        <v>52.83</v>
      </c>
      <c r="AA57" vm="4683">
        <f ca="1"/>
        <v>44950</v>
      </c>
      <c r="AB57" vm="4781">
        <f ca="1"/>
        <v>15.202</v>
      </c>
      <c r="AC57" vm="4683">
        <f ca="1"/>
        <v>44950</v>
      </c>
      <c r="AD57" vm="4782">
        <f ca="1"/>
        <v>67.11</v>
      </c>
      <c r="AE57" vm="4683">
        <f ca="1"/>
        <v>44950</v>
      </c>
      <c r="AF57" vm="4783">
        <f ca="1"/>
        <v>118.76</v>
      </c>
      <c r="AG57" vm="4683">
        <f ca="1"/>
        <v>44950</v>
      </c>
      <c r="AH57" vm="4784">
        <f ca="1"/>
        <v>58.16</v>
      </c>
      <c r="AI57" vm="4683">
        <f ca="1"/>
        <v>44950</v>
      </c>
      <c r="AJ57" vm="4785">
        <f ca="1"/>
        <v>59.85</v>
      </c>
      <c r="AK57" vm="4683">
        <f ca="1"/>
        <v>44950</v>
      </c>
      <c r="AL57" vm="822">
        <f ca="1"/>
        <v>76.28</v>
      </c>
      <c r="AM57" vm="4683">
        <f ca="1"/>
        <v>44950</v>
      </c>
      <c r="AN57" vm="4786">
        <f ca="1"/>
        <v>100.2</v>
      </c>
      <c r="AO57" vm="4683">
        <f ca="1"/>
        <v>44950</v>
      </c>
      <c r="AP57" vm="4763">
        <f ca="1"/>
        <v>69.41</v>
      </c>
      <c r="AQ57" vm="4683">
        <f ca="1"/>
        <v>44950</v>
      </c>
      <c r="AR57" vm="4787">
        <f ca="1"/>
        <v>33.58</v>
      </c>
      <c r="AS57" vm="4683">
        <f ca="1"/>
        <v>44950</v>
      </c>
      <c r="AT57" vm="4788">
        <f ca="1"/>
        <v>29.53</v>
      </c>
      <c r="AU57" vm="4683">
        <f ca="1"/>
        <v>44950</v>
      </c>
      <c r="AV57" vm="4789">
        <f ca="1"/>
        <v>34.954999999999998</v>
      </c>
      <c r="AW57" vm="4683">
        <f ca="1"/>
        <v>44950</v>
      </c>
      <c r="AX57" vm="4790">
        <f ca="1"/>
        <v>100.68</v>
      </c>
      <c r="AY57" vm="4683">
        <f ca="1"/>
        <v>44950</v>
      </c>
      <c r="AZ57" vm="4791">
        <f ca="1"/>
        <v>13.853999999999999</v>
      </c>
      <c r="BA57" vm="4683">
        <f ca="1"/>
        <v>44950</v>
      </c>
      <c r="BB57" vm="2164">
        <f ca="1"/>
        <v>32.83</v>
      </c>
      <c r="BC57" vm="4683">
        <f ca="1"/>
        <v>44950</v>
      </c>
      <c r="BD57" vm="4792">
        <f ca="1"/>
        <v>63.64</v>
      </c>
      <c r="BE57" vm="4683">
        <f ca="1"/>
        <v>44950</v>
      </c>
      <c r="BF57" vm="4793">
        <f ca="1"/>
        <v>18.802</v>
      </c>
      <c r="BG57" vm="4683">
        <f ca="1"/>
        <v>44950</v>
      </c>
      <c r="BH57" vm="4794">
        <f ca="1"/>
        <v>21.29</v>
      </c>
      <c r="BI57" vm="4683">
        <f ca="1"/>
        <v>44950</v>
      </c>
      <c r="BJ57" vm="4795">
        <f ca="1"/>
        <v>37.270000000000003</v>
      </c>
      <c r="BK57" vm="4779">
        <f ca="1"/>
        <v>44953</v>
      </c>
      <c r="BL57" vm="2879">
        <f ca="1"/>
        <v>36.549999999999997</v>
      </c>
      <c r="BM57" vm="4779">
        <f ca="1"/>
        <v>44953</v>
      </c>
      <c r="BN57" vm="2925">
        <f ca="1"/>
        <v>21.68</v>
      </c>
      <c r="BO57" vm="4779">
        <f ca="1"/>
        <v>44953</v>
      </c>
      <c r="BP57" vm="2926">
        <f ca="1"/>
        <v>28.32</v>
      </c>
      <c r="BQ57" vm="4779">
        <f ca="1"/>
        <v>44953</v>
      </c>
      <c r="BR57" vm="2927">
        <f ca="1"/>
        <v>25.62</v>
      </c>
      <c r="BS57" vm="4779">
        <f ca="1"/>
        <v>44953</v>
      </c>
      <c r="BT57" vm="2928">
        <f ca="1"/>
        <v>95.9</v>
      </c>
      <c r="BU57" vm="4683">
        <f ca="1"/>
        <v>44950</v>
      </c>
      <c r="BV57" vm="4796">
        <f ca="1"/>
        <v>4774.5</v>
      </c>
      <c r="BW57" vm="2898">
        <f ca="1"/>
        <v>44949</v>
      </c>
      <c r="BX57" vm="4797">
        <f ca="1"/>
        <v>1.0868</v>
      </c>
      <c r="BY57" vm="2898">
        <f ca="1"/>
        <v>44949</v>
      </c>
      <c r="BZ57" vm="4798">
        <f ca="1"/>
        <v>0.91979999999999995</v>
      </c>
      <c r="CA57" vm="2898">
        <f ca="1"/>
        <v>44949</v>
      </c>
      <c r="CB57" vm="241">
        <f ca="1"/>
        <v>0.80779999999999996</v>
      </c>
      <c r="CC57" vm="2898">
        <f ca="1"/>
        <v>44949</v>
      </c>
      <c r="CD57" vm="2886">
        <f ca="1"/>
        <v>6.7824999999999998</v>
      </c>
      <c r="CE57" vm="4312">
        <f ca="1"/>
        <v>44931</v>
      </c>
      <c r="CF57" vm="4799">
        <f ca="1"/>
        <v>16850.48</v>
      </c>
      <c r="CG57" vm="2898">
        <f ca="1"/>
        <v>44949</v>
      </c>
      <c r="CH57" vm="4800">
        <f ca="1"/>
        <v>68.970500000000001</v>
      </c>
      <c r="CI57" vm="2898">
        <f ca="1"/>
        <v>44949</v>
      </c>
      <c r="CJ57" vm="4801">
        <f ca="1"/>
        <v>130.66</v>
      </c>
      <c r="CK57" vm="4683">
        <f ca="1"/>
        <v>44950</v>
      </c>
      <c r="CL57" vm="4802">
        <f ca="1"/>
        <v>147.67500000000001</v>
      </c>
      <c r="CM57" vm="4683">
        <f ca="1"/>
        <v>44950</v>
      </c>
      <c r="CN57" vm="4803">
        <f ca="1"/>
        <v>122.21</v>
      </c>
      <c r="CO57" vm="4683">
        <f ca="1"/>
        <v>44950</v>
      </c>
      <c r="CP57" vm="4804">
        <f ca="1"/>
        <v>144.20500000000001</v>
      </c>
      <c r="CQ57" vm="4683">
        <f ca="1"/>
        <v>44950</v>
      </c>
      <c r="CR57" vm="4805">
        <f ca="1"/>
        <v>130.72</v>
      </c>
      <c r="CS57" vm="4683">
        <f ca="1"/>
        <v>44950</v>
      </c>
      <c r="CT57" vm="4806">
        <f ca="1"/>
        <v>84.41</v>
      </c>
      <c r="CU57" vm="4683">
        <f ca="1"/>
        <v>44950</v>
      </c>
      <c r="CV57" vm="4807">
        <f ca="1"/>
        <v>4.8319999999999999</v>
      </c>
      <c r="CW57" vm="2032">
        <f ca="1"/>
        <v>44823</v>
      </c>
      <c r="CX57" vm="2994">
        <f ca="1"/>
        <v>13796.99</v>
      </c>
    </row>
    <row r="58" spans="1:104" x14ac:dyDescent="0.25">
      <c r="A58" vm="2944">
        <f ca="1"/>
        <v>44956</v>
      </c>
      <c r="B58" vm="4808">
        <f ca="1"/>
        <v>85.446200000000005</v>
      </c>
      <c r="C58" vm="2944">
        <f ca="1"/>
        <v>44956</v>
      </c>
      <c r="D58" vm="4809">
        <f ca="1"/>
        <v>145.37</v>
      </c>
      <c r="E58" vm="2944">
        <f ca="1"/>
        <v>44956</v>
      </c>
      <c r="F58" vm="4810">
        <f ca="1"/>
        <v>131.66</v>
      </c>
      <c r="G58" vm="2944">
        <f ca="1"/>
        <v>44956</v>
      </c>
      <c r="H58" vm="4811">
        <f ca="1"/>
        <v>68.58</v>
      </c>
      <c r="I58" vm="2944">
        <f ca="1"/>
        <v>44956</v>
      </c>
      <c r="J58" vm="4812">
        <f ca="1"/>
        <v>39.86</v>
      </c>
      <c r="K58" vm="2944">
        <f ca="1"/>
        <v>44956</v>
      </c>
      <c r="L58" vm="4813">
        <f ca="1"/>
        <v>72.95</v>
      </c>
      <c r="M58" vm="2944">
        <f ca="1"/>
        <v>44956</v>
      </c>
      <c r="N58" vm="4814">
        <f ca="1"/>
        <v>134.09</v>
      </c>
      <c r="O58" vm="2944">
        <f ca="1"/>
        <v>44956</v>
      </c>
      <c r="P58" vm="4815">
        <f ca="1"/>
        <v>100.15</v>
      </c>
      <c r="Q58" vm="2944">
        <f ca="1"/>
        <v>44956</v>
      </c>
      <c r="R58" vm="4816">
        <f ca="1"/>
        <v>36.07</v>
      </c>
      <c r="S58" vm="2944">
        <f ca="1"/>
        <v>44956</v>
      </c>
      <c r="T58" vm="4817">
        <f ca="1"/>
        <v>89.14</v>
      </c>
      <c r="U58" vm="2944">
        <f ca="1"/>
        <v>44956</v>
      </c>
      <c r="V58" vm="4818">
        <f ca="1"/>
        <v>54.42</v>
      </c>
      <c r="W58" vm="2944">
        <f ca="1"/>
        <v>44956</v>
      </c>
      <c r="X58" vm="4819">
        <f ca="1"/>
        <v>82.83</v>
      </c>
      <c r="Y58" vm="4726">
        <f ca="1"/>
        <v>44951</v>
      </c>
      <c r="Z58" vm="2365">
        <f ca="1"/>
        <v>52.58</v>
      </c>
      <c r="AA58" vm="4726">
        <f ca="1"/>
        <v>44951</v>
      </c>
      <c r="AB58" vm="4820">
        <f ca="1"/>
        <v>15.254</v>
      </c>
      <c r="AC58" vm="4726">
        <f ca="1"/>
        <v>44951</v>
      </c>
      <c r="AD58" vm="4498">
        <f ca="1"/>
        <v>67.5</v>
      </c>
      <c r="AE58" vm="4726">
        <f ca="1"/>
        <v>44951</v>
      </c>
      <c r="AF58" vm="4821">
        <f ca="1"/>
        <v>118.2</v>
      </c>
      <c r="AG58" vm="4726">
        <f ca="1"/>
        <v>44951</v>
      </c>
      <c r="AH58" vm="4822">
        <f ca="1"/>
        <v>58.01</v>
      </c>
      <c r="AI58" vm="4726">
        <f ca="1"/>
        <v>44951</v>
      </c>
      <c r="AJ58" vm="4823">
        <f ca="1"/>
        <v>59.25</v>
      </c>
      <c r="AK58" vm="4726">
        <f ca="1"/>
        <v>44951</v>
      </c>
      <c r="AL58" vm="3890">
        <f ca="1"/>
        <v>76.03</v>
      </c>
      <c r="AM58" vm="4726">
        <f ca="1"/>
        <v>44951</v>
      </c>
      <c r="AN58" vm="4824">
        <f ca="1"/>
        <v>99.51</v>
      </c>
      <c r="AO58" vm="4726">
        <f ca="1"/>
        <v>44951</v>
      </c>
      <c r="AP58" vm="4825">
        <f ca="1"/>
        <v>68.78</v>
      </c>
      <c r="AQ58" vm="4726">
        <f ca="1"/>
        <v>44951</v>
      </c>
      <c r="AR58" vm="4826">
        <f ca="1"/>
        <v>33.475000000000001</v>
      </c>
      <c r="AS58" vm="4726">
        <f ca="1"/>
        <v>44951</v>
      </c>
      <c r="AT58" vm="4531">
        <f ca="1"/>
        <v>29.29</v>
      </c>
      <c r="AU58" vm="4726">
        <f ca="1"/>
        <v>44951</v>
      </c>
      <c r="AV58" vm="4827">
        <f ca="1"/>
        <v>34.979999999999997</v>
      </c>
      <c r="AW58" vm="4726">
        <f ca="1"/>
        <v>44951</v>
      </c>
      <c r="AX58" vm="2667">
        <f ca="1"/>
        <v>99.78</v>
      </c>
      <c r="AY58" vm="4726">
        <f ca="1"/>
        <v>44951</v>
      </c>
      <c r="AZ58" vm="4828">
        <f ca="1"/>
        <v>13.772</v>
      </c>
      <c r="BA58" vm="4726">
        <f ca="1"/>
        <v>44951</v>
      </c>
      <c r="BB58" vm="4829">
        <f ca="1"/>
        <v>32.814999999999998</v>
      </c>
      <c r="BC58" vm="4726">
        <f ca="1"/>
        <v>44951</v>
      </c>
      <c r="BD58" vm="4830">
        <f ca="1"/>
        <v>62.73</v>
      </c>
      <c r="BE58" vm="4726">
        <f ca="1"/>
        <v>44951</v>
      </c>
      <c r="BF58" vm="4831">
        <f ca="1"/>
        <v>18.623999999999999</v>
      </c>
      <c r="BG58" vm="4726">
        <f ca="1"/>
        <v>44951</v>
      </c>
      <c r="BH58" vm="4832">
        <f ca="1"/>
        <v>21.26</v>
      </c>
      <c r="BI58" vm="4726">
        <f ca="1"/>
        <v>44951</v>
      </c>
      <c r="BJ58" vm="4795">
        <f ca="1"/>
        <v>37.270000000000003</v>
      </c>
      <c r="BK58" vm="2944">
        <f ca="1"/>
        <v>44956</v>
      </c>
      <c r="BL58" vm="4833">
        <f ca="1"/>
        <v>36.44</v>
      </c>
      <c r="BM58" vm="2944">
        <f ca="1"/>
        <v>44956</v>
      </c>
      <c r="BN58" vm="4834">
        <f ca="1"/>
        <v>21.66</v>
      </c>
      <c r="BO58" vm="2944">
        <f ca="1"/>
        <v>44956</v>
      </c>
      <c r="BP58" vm="4835">
        <f ca="1"/>
        <v>27.77</v>
      </c>
      <c r="BQ58" vm="2944">
        <f ca="1"/>
        <v>44956</v>
      </c>
      <c r="BR58" vm="4836">
        <f ca="1"/>
        <v>25.37</v>
      </c>
      <c r="BS58" vm="2944">
        <f ca="1"/>
        <v>44956</v>
      </c>
      <c r="BT58" vm="4837">
        <f ca="1"/>
        <v>94.7</v>
      </c>
      <c r="BU58" vm="4726">
        <f ca="1"/>
        <v>44951</v>
      </c>
      <c r="BV58" vm="4838">
        <f ca="1"/>
        <v>4766.5</v>
      </c>
      <c r="BW58" vm="4683">
        <f ca="1"/>
        <v>44950</v>
      </c>
      <c r="BX58" vm="4839">
        <f ca="1"/>
        <v>1.0885</v>
      </c>
      <c r="BY58" vm="4683">
        <f ca="1"/>
        <v>44950</v>
      </c>
      <c r="BZ58" vm="4840">
        <f ca="1"/>
        <v>0.91890000000000005</v>
      </c>
      <c r="CA58" vm="4683">
        <f ca="1"/>
        <v>44950</v>
      </c>
      <c r="CB58" vm="4841">
        <f ca="1"/>
        <v>0.81059999999999999</v>
      </c>
      <c r="CC58" vm="4683">
        <f ca="1"/>
        <v>44950</v>
      </c>
      <c r="CD58" vm="2886">
        <f ca="1"/>
        <v>6.7824999999999998</v>
      </c>
      <c r="CE58" vm="4356">
        <f ca="1"/>
        <v>44932</v>
      </c>
      <c r="CF58" vm="2789">
        <f ca="1"/>
        <v>16932.11</v>
      </c>
      <c r="CG58" vm="4683">
        <f ca="1"/>
        <v>44950</v>
      </c>
      <c r="CH58" vm="4842">
        <f ca="1"/>
        <v>69.445499999999996</v>
      </c>
      <c r="CI58" vm="4683">
        <f ca="1"/>
        <v>44950</v>
      </c>
      <c r="CJ58" vm="4843">
        <f ca="1"/>
        <v>130.15</v>
      </c>
      <c r="CK58" vm="4726">
        <f ca="1"/>
        <v>44951</v>
      </c>
      <c r="CL58" vm="4844">
        <f ca="1"/>
        <v>148.27500000000001</v>
      </c>
      <c r="CM58" vm="4726">
        <f ca="1"/>
        <v>44951</v>
      </c>
      <c r="CN58" vm="4845">
        <f ca="1"/>
        <v>122.795</v>
      </c>
      <c r="CO58" vm="4726">
        <f ca="1"/>
        <v>44951</v>
      </c>
      <c r="CP58" vm="4846">
        <f ca="1"/>
        <v>144.88</v>
      </c>
      <c r="CQ58" vm="4726">
        <f ca="1"/>
        <v>44951</v>
      </c>
      <c r="CR58" vm="4847">
        <f ca="1"/>
        <v>131.34</v>
      </c>
      <c r="CS58" vm="4726">
        <f ca="1"/>
        <v>44951</v>
      </c>
      <c r="CT58" vm="4848">
        <f ca="1"/>
        <v>84.486000000000004</v>
      </c>
      <c r="CU58" vm="4726">
        <f ca="1"/>
        <v>44951</v>
      </c>
      <c r="CV58" vm="4849">
        <f ca="1"/>
        <v>4.8562000000000003</v>
      </c>
      <c r="CW58" vm="2085">
        <f ca="1"/>
        <v>44830</v>
      </c>
      <c r="CX58" vm="3044">
        <f ca="1"/>
        <v>13472.18</v>
      </c>
      <c r="CZ58" s="6"/>
    </row>
    <row r="59" spans="1:104" x14ac:dyDescent="0.25">
      <c r="A59" vm="4850">
        <f ca="1"/>
        <v>44957</v>
      </c>
      <c r="B59" vm="4851">
        <f ca="1"/>
        <v>86.76</v>
      </c>
      <c r="C59" vm="4850">
        <f ca="1"/>
        <v>44957</v>
      </c>
      <c r="D59" vm="4852">
        <f ca="1"/>
        <v>148.69999999999999</v>
      </c>
      <c r="E59" vm="4850">
        <f ca="1"/>
        <v>44957</v>
      </c>
      <c r="F59" vm="4853">
        <f ca="1"/>
        <v>133.36000000000001</v>
      </c>
      <c r="G59" vm="4850">
        <f ca="1"/>
        <v>44957</v>
      </c>
      <c r="H59" vm="4854">
        <f ca="1"/>
        <v>69.09</v>
      </c>
      <c r="I59" vm="4850">
        <f ca="1"/>
        <v>44957</v>
      </c>
      <c r="J59" vm="4855">
        <f ca="1"/>
        <v>40.590000000000003</v>
      </c>
      <c r="K59" vm="4850">
        <f ca="1"/>
        <v>44957</v>
      </c>
      <c r="L59" vm="4856">
        <f ca="1"/>
        <v>73.739999999999995</v>
      </c>
      <c r="M59" vm="4850">
        <f ca="1"/>
        <v>44957</v>
      </c>
      <c r="N59" vm="3485">
        <f ca="1"/>
        <v>135.96</v>
      </c>
      <c r="O59" vm="4850">
        <f ca="1"/>
        <v>44957</v>
      </c>
      <c r="P59" vm="4857">
        <f ca="1"/>
        <v>101.85</v>
      </c>
      <c r="Q59" vm="4850">
        <f ca="1"/>
        <v>44957</v>
      </c>
      <c r="R59" vm="73">
        <f ca="1"/>
        <v>36.56</v>
      </c>
      <c r="S59" vm="4850">
        <f ca="1"/>
        <v>44957</v>
      </c>
      <c r="T59" vm="4858">
        <f ca="1"/>
        <v>89.93</v>
      </c>
      <c r="U59" vm="4850">
        <f ca="1"/>
        <v>44957</v>
      </c>
      <c r="V59" vm="4859">
        <f ca="1"/>
        <v>55.08</v>
      </c>
      <c r="W59" vm="4850">
        <f ca="1"/>
        <v>44957</v>
      </c>
      <c r="X59" vm="4860">
        <f ca="1"/>
        <v>84.65</v>
      </c>
      <c r="Y59" vm="4747">
        <f ca="1"/>
        <v>44952</v>
      </c>
      <c r="Z59" vm="4227">
        <f ca="1"/>
        <v>53.01</v>
      </c>
      <c r="AA59" vm="4747">
        <f ca="1"/>
        <v>44952</v>
      </c>
      <c r="AB59" vm="4861">
        <f ca="1"/>
        <v>15.314</v>
      </c>
      <c r="AC59" vm="4747">
        <f ca="1"/>
        <v>44952</v>
      </c>
      <c r="AD59" vm="4862">
        <f ca="1"/>
        <v>68.02</v>
      </c>
      <c r="AE59" vm="4747">
        <f ca="1"/>
        <v>44952</v>
      </c>
      <c r="AF59" vm="4863">
        <f ca="1"/>
        <v>119.1</v>
      </c>
      <c r="AG59" vm="4747">
        <f ca="1"/>
        <v>44952</v>
      </c>
      <c r="AH59" vm="4822">
        <f ca="1"/>
        <v>58.01</v>
      </c>
      <c r="AI59" vm="4747">
        <f ca="1"/>
        <v>44952</v>
      </c>
      <c r="AJ59" vm="4864">
        <f ca="1"/>
        <v>59.64</v>
      </c>
      <c r="AK59" vm="4747">
        <f ca="1"/>
        <v>44952</v>
      </c>
      <c r="AL59" vm="4865">
        <f ca="1"/>
        <v>76.290000000000006</v>
      </c>
      <c r="AM59" vm="4747">
        <f ca="1"/>
        <v>44952</v>
      </c>
      <c r="AN59" vm="4866">
        <f ca="1"/>
        <v>100.52</v>
      </c>
      <c r="AO59" vm="4747">
        <f ca="1"/>
        <v>44952</v>
      </c>
      <c r="AP59" vm="4867">
        <f ca="1"/>
        <v>68.900000000000006</v>
      </c>
      <c r="AQ59" vm="4747">
        <f ca="1"/>
        <v>44952</v>
      </c>
      <c r="AR59" vm="4868">
        <f ca="1"/>
        <v>33.784999999999997</v>
      </c>
      <c r="AS59" vm="4747">
        <f ca="1"/>
        <v>44952</v>
      </c>
      <c r="AT59" vm="4869">
        <f ca="1"/>
        <v>29.39</v>
      </c>
      <c r="AU59" vm="4747">
        <f ca="1"/>
        <v>44952</v>
      </c>
      <c r="AV59" vm="4870">
        <f ca="1"/>
        <v>34.770000000000003</v>
      </c>
      <c r="AW59" vm="4747">
        <f ca="1"/>
        <v>44952</v>
      </c>
      <c r="AX59" vm="4871">
        <f ca="1"/>
        <v>100.64</v>
      </c>
      <c r="AY59" vm="4747">
        <f ca="1"/>
        <v>44952</v>
      </c>
      <c r="AZ59" vm="4872">
        <f ca="1"/>
        <v>13.872</v>
      </c>
      <c r="BA59" vm="4747">
        <f ca="1"/>
        <v>44952</v>
      </c>
      <c r="BB59" vm="4873">
        <f ca="1"/>
        <v>32.935000000000002</v>
      </c>
      <c r="BC59" vm="4747">
        <f ca="1"/>
        <v>44952</v>
      </c>
      <c r="BD59" vm="1583">
        <f ca="1"/>
        <v>63.54</v>
      </c>
      <c r="BE59" vm="4747">
        <f ca="1"/>
        <v>44952</v>
      </c>
      <c r="BF59" vm="4874">
        <f ca="1"/>
        <v>18.82</v>
      </c>
      <c r="BG59" vm="4747">
        <f ca="1"/>
        <v>44952</v>
      </c>
      <c r="BH59" vm="4875">
        <f ca="1"/>
        <v>21.35</v>
      </c>
      <c r="BI59" vm="4747">
        <f ca="1"/>
        <v>44952</v>
      </c>
      <c r="BJ59" vm="4876">
        <f ca="1"/>
        <v>37.49</v>
      </c>
      <c r="BK59" vm="4850">
        <f ca="1"/>
        <v>44957</v>
      </c>
      <c r="BL59" vm="2956">
        <f ca="1"/>
        <v>36.590000000000003</v>
      </c>
      <c r="BM59" vm="4850">
        <f ca="1"/>
        <v>44957</v>
      </c>
      <c r="BN59" vm="348">
        <f ca="1"/>
        <v>21.83</v>
      </c>
      <c r="BO59" vm="4850">
        <f ca="1"/>
        <v>44957</v>
      </c>
      <c r="BP59" vm="4877">
        <f ca="1"/>
        <v>28.16</v>
      </c>
      <c r="BQ59" vm="4850">
        <f ca="1"/>
        <v>44957</v>
      </c>
      <c r="BR59" vm="4878">
        <f ca="1"/>
        <v>25.64</v>
      </c>
      <c r="BS59" vm="4850">
        <f ca="1"/>
        <v>44957</v>
      </c>
      <c r="BT59" vm="4879">
        <f ca="1"/>
        <v>95.26</v>
      </c>
      <c r="BU59" vm="4747">
        <f ca="1"/>
        <v>44952</v>
      </c>
      <c r="BV59" vm="4880">
        <f ca="1"/>
        <v>4771</v>
      </c>
      <c r="BW59" vm="4726">
        <f ca="1"/>
        <v>44951</v>
      </c>
      <c r="BX59" vm="4881">
        <f ca="1"/>
        <v>1.0914999999999999</v>
      </c>
      <c r="BY59" vm="4726">
        <f ca="1"/>
        <v>44951</v>
      </c>
      <c r="BZ59" vm="4882">
        <f ca="1"/>
        <v>0.91579999999999995</v>
      </c>
      <c r="CA59" vm="4726">
        <f ca="1"/>
        <v>44951</v>
      </c>
      <c r="CB59" vm="4883">
        <f ca="1"/>
        <v>0.80630000000000002</v>
      </c>
      <c r="CC59" vm="4726">
        <f ca="1"/>
        <v>44951</v>
      </c>
      <c r="CD59" vm="2886">
        <f ca="1"/>
        <v>6.7824999999999998</v>
      </c>
      <c r="CE59" vm="4884">
        <f ca="1"/>
        <v>44933</v>
      </c>
      <c r="CF59" vm="2789">
        <f ca="1"/>
        <v>16932.11</v>
      </c>
      <c r="CG59" vm="4726">
        <f ca="1"/>
        <v>44951</v>
      </c>
      <c r="CH59" vm="4885">
        <f ca="1"/>
        <v>69.225499999999997</v>
      </c>
      <c r="CI59" vm="4726">
        <f ca="1"/>
        <v>44951</v>
      </c>
      <c r="CJ59" vm="4886">
        <f ca="1"/>
        <v>129.59</v>
      </c>
      <c r="CK59" vm="4747">
        <f ca="1"/>
        <v>44952</v>
      </c>
      <c r="CL59" vm="4887">
        <f ca="1"/>
        <v>147.54499999999999</v>
      </c>
      <c r="CM59" vm="4747">
        <f ca="1"/>
        <v>44952</v>
      </c>
      <c r="CN59" vm="4888">
        <f ca="1"/>
        <v>122.16</v>
      </c>
      <c r="CO59" vm="4747">
        <f ca="1"/>
        <v>44952</v>
      </c>
      <c r="CP59" vm="4889">
        <f ca="1"/>
        <v>144.095</v>
      </c>
      <c r="CQ59" vm="4747">
        <f ca="1"/>
        <v>44952</v>
      </c>
      <c r="CR59" vm="291">
        <f ca="1"/>
        <v>130.43</v>
      </c>
      <c r="CS59" vm="4747">
        <f ca="1"/>
        <v>44952</v>
      </c>
      <c r="CT59" vm="4890">
        <f ca="1"/>
        <v>84.116</v>
      </c>
      <c r="CU59" vm="4747">
        <f ca="1"/>
        <v>44952</v>
      </c>
      <c r="CV59" vm="4891">
        <f ca="1"/>
        <v>4.8289999999999997</v>
      </c>
      <c r="CW59" vm="2136">
        <f ca="1"/>
        <v>44837</v>
      </c>
      <c r="CX59" vm="3045">
        <f ca="1"/>
        <v>13855.72</v>
      </c>
    </row>
    <row r="60" spans="1:104" x14ac:dyDescent="0.25">
      <c r="A60" vm="2">
        <f ca="1"/>
        <v>44958</v>
      </c>
      <c r="B60" vm="3">
        <f ca="1"/>
        <v>87.8</v>
      </c>
      <c r="C60" vm="2">
        <f ca="1"/>
        <v>44958</v>
      </c>
      <c r="D60" vm="61">
        <f ca="1"/>
        <v>151.52000000000001</v>
      </c>
      <c r="E60" vm="2">
        <f ca="1"/>
        <v>44958</v>
      </c>
      <c r="F60" vm="13">
        <f ca="1"/>
        <v>133.99</v>
      </c>
      <c r="G60" vm="2">
        <f ca="1"/>
        <v>44958</v>
      </c>
      <c r="H60" vm="19">
        <f ca="1"/>
        <v>69.209999999999994</v>
      </c>
      <c r="I60" vm="2">
        <f ca="1"/>
        <v>44958</v>
      </c>
      <c r="J60" vm="67">
        <f ca="1"/>
        <v>40.89</v>
      </c>
      <c r="K60" vm="2">
        <f ca="1"/>
        <v>44958</v>
      </c>
      <c r="L60" vm="25">
        <f ca="1"/>
        <v>74.33</v>
      </c>
      <c r="M60" vm="2">
        <f ca="1"/>
        <v>44958</v>
      </c>
      <c r="N60" vm="31">
        <f ca="1"/>
        <v>139.16</v>
      </c>
      <c r="O60" vm="2">
        <f ca="1"/>
        <v>44958</v>
      </c>
      <c r="P60" vm="37">
        <f ca="1"/>
        <v>102.59</v>
      </c>
      <c r="Q60" vm="2">
        <f ca="1"/>
        <v>44958</v>
      </c>
      <c r="R60" vm="73">
        <f ca="1"/>
        <v>36.56</v>
      </c>
      <c r="S60" vm="2">
        <f ca="1"/>
        <v>44958</v>
      </c>
      <c r="T60" vm="43">
        <f ca="1"/>
        <v>88.16</v>
      </c>
      <c r="U60" vm="2">
        <f ca="1"/>
        <v>44958</v>
      </c>
      <c r="V60" vm="49">
        <f ca="1"/>
        <v>55.73</v>
      </c>
      <c r="W60" vm="2">
        <f ca="1"/>
        <v>44958</v>
      </c>
      <c r="X60" vm="55">
        <f ca="1"/>
        <v>85.21</v>
      </c>
      <c r="Y60" vm="4779">
        <f ca="1"/>
        <v>44953</v>
      </c>
      <c r="Z60" vm="2909">
        <f ca="1"/>
        <v>53.51</v>
      </c>
      <c r="AA60" vm="4779">
        <f ca="1"/>
        <v>44953</v>
      </c>
      <c r="AB60" vm="2910">
        <f ca="1"/>
        <v>15.526</v>
      </c>
      <c r="AC60" vm="4779">
        <f ca="1"/>
        <v>44953</v>
      </c>
      <c r="AD60" vm="2911">
        <f ca="1"/>
        <v>67.45</v>
      </c>
      <c r="AE60" vm="4779">
        <f ca="1"/>
        <v>44953</v>
      </c>
      <c r="AF60" vm="2912">
        <f ca="1"/>
        <v>119.08</v>
      </c>
      <c r="AG60" vm="4779">
        <f ca="1"/>
        <v>44953</v>
      </c>
      <c r="AH60" vm="2913">
        <f ca="1"/>
        <v>58.96</v>
      </c>
      <c r="AI60" vm="4779">
        <f ca="1"/>
        <v>44953</v>
      </c>
      <c r="AJ60" vm="2914">
        <f ca="1"/>
        <v>60.43</v>
      </c>
      <c r="AK60" vm="4779">
        <f ca="1"/>
        <v>44953</v>
      </c>
      <c r="AL60" vm="2915">
        <f ca="1"/>
        <v>73.97</v>
      </c>
      <c r="AM60" vm="4779">
        <f ca="1"/>
        <v>44953</v>
      </c>
      <c r="AN60" vm="2667">
        <f ca="1"/>
        <v>99.78</v>
      </c>
      <c r="AO60" vm="4779">
        <f ca="1"/>
        <v>44953</v>
      </c>
      <c r="AP60" vm="605">
        <f ca="1"/>
        <v>69.02</v>
      </c>
      <c r="AQ60" vm="4779">
        <f ca="1"/>
        <v>44953</v>
      </c>
      <c r="AR60" vm="2916">
        <f ca="1"/>
        <v>33.82</v>
      </c>
      <c r="AS60" vm="4779">
        <f ca="1"/>
        <v>44953</v>
      </c>
      <c r="AT60" vm="2917">
        <f ca="1"/>
        <v>29.67</v>
      </c>
      <c r="AU60" vm="4779">
        <f ca="1"/>
        <v>44953</v>
      </c>
      <c r="AV60" vm="2918">
        <f ca="1"/>
        <v>35.395000000000003</v>
      </c>
      <c r="AW60" vm="4779">
        <f ca="1"/>
        <v>44953</v>
      </c>
      <c r="AX60" vm="2919">
        <f ca="1"/>
        <v>100.98</v>
      </c>
      <c r="AY60" vm="4779">
        <f ca="1"/>
        <v>44953</v>
      </c>
      <c r="AZ60" vm="2920">
        <f ca="1"/>
        <v>13.9</v>
      </c>
      <c r="BA60" vm="4779">
        <f ca="1"/>
        <v>44953</v>
      </c>
      <c r="BB60" vm="2921">
        <f ca="1"/>
        <v>33.454999999999998</v>
      </c>
      <c r="BC60" vm="4779">
        <f ca="1"/>
        <v>44953</v>
      </c>
      <c r="BD60" vm="2922">
        <f ca="1"/>
        <v>63.94</v>
      </c>
      <c r="BE60" vm="4779">
        <f ca="1"/>
        <v>44953</v>
      </c>
      <c r="BF60" vm="111">
        <f ca="1"/>
        <v>18.786000000000001</v>
      </c>
      <c r="BG60" vm="4779">
        <f ca="1"/>
        <v>44953</v>
      </c>
      <c r="BH60" vm="2923">
        <f ca="1"/>
        <v>21.24</v>
      </c>
      <c r="BI60" vm="4779">
        <f ca="1"/>
        <v>44953</v>
      </c>
      <c r="BJ60" vm="2924">
        <f ca="1"/>
        <v>37.125</v>
      </c>
      <c r="BK60" vm="2">
        <f ca="1"/>
        <v>44958</v>
      </c>
      <c r="BL60" vm="193">
        <f ca="1"/>
        <v>37.07</v>
      </c>
      <c r="BM60" vm="2">
        <f ca="1"/>
        <v>44958</v>
      </c>
      <c r="BN60" vm="199">
        <f ca="1"/>
        <v>22.08</v>
      </c>
      <c r="BO60" vm="2">
        <f ca="1"/>
        <v>44958</v>
      </c>
      <c r="BP60" vm="205">
        <f ca="1"/>
        <v>27.4</v>
      </c>
      <c r="BQ60" vm="2">
        <f ca="1"/>
        <v>44958</v>
      </c>
      <c r="BR60" vm="211">
        <f ca="1"/>
        <v>25.44</v>
      </c>
      <c r="BS60" vm="2">
        <f ca="1"/>
        <v>44958</v>
      </c>
      <c r="BT60" vm="217">
        <f ca="1"/>
        <v>97.48</v>
      </c>
      <c r="BU60" vm="4779">
        <f ca="1"/>
        <v>44953</v>
      </c>
      <c r="BV60" vm="2929">
        <f ca="1"/>
        <v>4805</v>
      </c>
      <c r="BW60" vm="4747">
        <f ca="1"/>
        <v>44952</v>
      </c>
      <c r="BX60" vm="4892">
        <f ca="1"/>
        <v>1.0889</v>
      </c>
      <c r="BY60" vm="4747">
        <f ca="1"/>
        <v>44952</v>
      </c>
      <c r="BZ60" vm="4893">
        <f ca="1"/>
        <v>0.91800000000000004</v>
      </c>
      <c r="CA60" vm="4747">
        <f ca="1"/>
        <v>44952</v>
      </c>
      <c r="CB60" vm="4894">
        <f ca="1"/>
        <v>0.80589999999999995</v>
      </c>
      <c r="CC60" vm="4747">
        <f ca="1"/>
        <v>44952</v>
      </c>
      <c r="CD60" vm="2886">
        <f ca="1"/>
        <v>6.7824999999999998</v>
      </c>
      <c r="CE60" vm="2840">
        <f ca="1"/>
        <v>44934</v>
      </c>
      <c r="CF60" vm="4895">
        <f ca="1"/>
        <v>16954.349999999999</v>
      </c>
      <c r="CG60" vm="4747">
        <f ca="1"/>
        <v>44952</v>
      </c>
      <c r="CH60" vm="4896">
        <f ca="1"/>
        <v>69.650499999999994</v>
      </c>
      <c r="CI60" vm="4747">
        <f ca="1"/>
        <v>44952</v>
      </c>
      <c r="CJ60" vm="4897">
        <f ca="1"/>
        <v>130.21</v>
      </c>
      <c r="CK60" vm="4779">
        <f ca="1"/>
        <v>44953</v>
      </c>
      <c r="CL60" vm="2937">
        <f ca="1"/>
        <v>146.47999999999999</v>
      </c>
      <c r="CM60" vm="4779">
        <f ca="1"/>
        <v>44953</v>
      </c>
      <c r="CN60" vm="2938">
        <f ca="1"/>
        <v>121.37</v>
      </c>
      <c r="CO60" vm="4779">
        <f ca="1"/>
        <v>44953</v>
      </c>
      <c r="CP60" vm="2939">
        <f ca="1"/>
        <v>143</v>
      </c>
      <c r="CQ60" vm="4779">
        <f ca="1"/>
        <v>44953</v>
      </c>
      <c r="CR60" vm="2940">
        <f ca="1"/>
        <v>130.15</v>
      </c>
      <c r="CS60" vm="4779">
        <f ca="1"/>
        <v>44953</v>
      </c>
      <c r="CT60" vm="2941">
        <f ca="1"/>
        <v>84.793999999999997</v>
      </c>
      <c r="CU60" vm="4779">
        <f ca="1"/>
        <v>44953</v>
      </c>
      <c r="CV60" vm="2942">
        <f ca="1"/>
        <v>4.8724999999999996</v>
      </c>
      <c r="CW60" vm="2186">
        <f ca="1"/>
        <v>44844</v>
      </c>
      <c r="CX60" vm="3046">
        <f ca="1"/>
        <v>13607.31</v>
      </c>
    </row>
    <row r="61" spans="1:104" x14ac:dyDescent="0.25">
      <c r="A61" vm="4898">
        <f ca="1"/>
        <v>44959</v>
      </c>
      <c r="B61" vm="4899">
        <f ca="1"/>
        <v>89.041799999999995</v>
      </c>
      <c r="C61" vm="4898">
        <f ca="1"/>
        <v>44959</v>
      </c>
      <c r="D61" vm="4900">
        <f ca="1"/>
        <v>156.16</v>
      </c>
      <c r="E61" vm="4898">
        <f ca="1"/>
        <v>44959</v>
      </c>
      <c r="F61" vm="3112">
        <f ca="1"/>
        <v>133.08000000000001</v>
      </c>
      <c r="G61" vm="4898">
        <f ca="1"/>
        <v>44959</v>
      </c>
      <c r="H61" vm="4901">
        <f ca="1"/>
        <v>69.36</v>
      </c>
      <c r="I61" vm="4898">
        <f ca="1"/>
        <v>44959</v>
      </c>
      <c r="J61" vm="4902">
        <f ca="1"/>
        <v>41.83</v>
      </c>
      <c r="K61" vm="4898">
        <f ca="1"/>
        <v>44959</v>
      </c>
      <c r="L61" vm="4903">
        <f ca="1"/>
        <v>73.69</v>
      </c>
      <c r="M61" vm="4898">
        <f ca="1"/>
        <v>44959</v>
      </c>
      <c r="N61" vm="4904">
        <f ca="1"/>
        <v>142.96</v>
      </c>
      <c r="O61" vm="4898">
        <f ca="1"/>
        <v>44959</v>
      </c>
      <c r="P61" vm="4905">
        <f ca="1"/>
        <v>103.39</v>
      </c>
      <c r="Q61" vm="4898">
        <f ca="1"/>
        <v>44959</v>
      </c>
      <c r="R61" vm="4906">
        <f ca="1"/>
        <v>36.659999999999997</v>
      </c>
      <c r="S61" vm="4898">
        <f ca="1"/>
        <v>44959</v>
      </c>
      <c r="T61" vm="4907">
        <f ca="1"/>
        <v>86.15</v>
      </c>
      <c r="U61" vm="4898">
        <f ca="1"/>
        <v>44959</v>
      </c>
      <c r="V61" vm="4908">
        <f ca="1"/>
        <v>59.39</v>
      </c>
      <c r="W61" vm="4898">
        <f ca="1"/>
        <v>44959</v>
      </c>
      <c r="X61" vm="4909">
        <f ca="1"/>
        <v>84.94</v>
      </c>
      <c r="Y61" vm="2944">
        <f ca="1"/>
        <v>44956</v>
      </c>
      <c r="Z61" vm="4910">
        <f ca="1"/>
        <v>53.13</v>
      </c>
      <c r="AA61" vm="2944">
        <f ca="1"/>
        <v>44956</v>
      </c>
      <c r="AB61" vm="4911">
        <f ca="1"/>
        <v>15.502000000000001</v>
      </c>
      <c r="AC61" vm="2944">
        <f ca="1"/>
        <v>44956</v>
      </c>
      <c r="AD61" vm="4912">
        <f ca="1"/>
        <v>66.63</v>
      </c>
      <c r="AE61" vm="2944">
        <f ca="1"/>
        <v>44956</v>
      </c>
      <c r="AF61" vm="4913">
        <f ca="1"/>
        <v>119.16</v>
      </c>
      <c r="AG61" vm="2944">
        <f ca="1"/>
        <v>44956</v>
      </c>
      <c r="AH61" vm="4914">
        <f ca="1"/>
        <v>58.48</v>
      </c>
      <c r="AI61" vm="2944">
        <f ca="1"/>
        <v>44956</v>
      </c>
      <c r="AJ61" vm="4915">
        <f ca="1"/>
        <v>60.2</v>
      </c>
      <c r="AK61" vm="2944">
        <f ca="1"/>
        <v>44956</v>
      </c>
      <c r="AL61" vm="4916">
        <f ca="1"/>
        <v>74.5</v>
      </c>
      <c r="AM61" vm="2944">
        <f ca="1"/>
        <v>44956</v>
      </c>
      <c r="AN61" vm="4099">
        <f ca="1"/>
        <v>99.7</v>
      </c>
      <c r="AO61" vm="2944">
        <f ca="1"/>
        <v>44956</v>
      </c>
      <c r="AP61" vm="4917">
        <f ca="1"/>
        <v>69.05</v>
      </c>
      <c r="AQ61" vm="2944">
        <f ca="1"/>
        <v>44956</v>
      </c>
      <c r="AR61" vm="4918">
        <f ca="1"/>
        <v>33.619999999999997</v>
      </c>
      <c r="AS61" vm="2944">
        <f ca="1"/>
        <v>44956</v>
      </c>
      <c r="AT61" vm="1320">
        <f ca="1"/>
        <v>29.835000000000001</v>
      </c>
      <c r="AU61" vm="2944">
        <f ca="1"/>
        <v>44956</v>
      </c>
      <c r="AV61" vm="4919">
        <f ca="1"/>
        <v>34.905000000000001</v>
      </c>
      <c r="AW61" vm="2944">
        <f ca="1"/>
        <v>44956</v>
      </c>
      <c r="AX61" vm="4329">
        <f ca="1"/>
        <v>101.26</v>
      </c>
      <c r="AY61" vm="2944">
        <f ca="1"/>
        <v>44956</v>
      </c>
      <c r="AZ61" vm="4920">
        <f ca="1"/>
        <v>13.78</v>
      </c>
      <c r="BA61" vm="2944">
        <f ca="1"/>
        <v>44956</v>
      </c>
      <c r="BB61" vm="4921">
        <f ca="1"/>
        <v>33.56</v>
      </c>
      <c r="BC61" vm="2944">
        <f ca="1"/>
        <v>44956</v>
      </c>
      <c r="BD61" vm="4922">
        <f ca="1"/>
        <v>63.18</v>
      </c>
      <c r="BE61" vm="2944">
        <f ca="1"/>
        <v>44956</v>
      </c>
      <c r="BF61" vm="4502">
        <f ca="1"/>
        <v>18.882000000000001</v>
      </c>
      <c r="BG61" vm="2944">
        <f ca="1"/>
        <v>44956</v>
      </c>
      <c r="BH61" vm="4923">
        <f ca="1"/>
        <v>20.925000000000001</v>
      </c>
      <c r="BI61" vm="2944">
        <f ca="1"/>
        <v>44956</v>
      </c>
      <c r="BJ61" vm="4924">
        <f ca="1"/>
        <v>37</v>
      </c>
      <c r="BK61" vm="4898">
        <f ca="1"/>
        <v>44959</v>
      </c>
      <c r="BL61" vm="4925">
        <f ca="1"/>
        <v>36.26</v>
      </c>
      <c r="BM61" vm="4898">
        <f ca="1"/>
        <v>44959</v>
      </c>
      <c r="BN61" vm="1703">
        <f ca="1"/>
        <v>21.57</v>
      </c>
      <c r="BO61" vm="4898">
        <f ca="1"/>
        <v>44959</v>
      </c>
      <c r="BP61" vm="4926">
        <f ca="1"/>
        <v>27.03</v>
      </c>
      <c r="BQ61" vm="4898">
        <f ca="1"/>
        <v>44959</v>
      </c>
      <c r="BR61" vm="208">
        <f ca="1"/>
        <v>24.82</v>
      </c>
      <c r="BS61" vm="4898">
        <f ca="1"/>
        <v>44959</v>
      </c>
      <c r="BT61" vm="4927">
        <f ca="1"/>
        <v>97.06</v>
      </c>
      <c r="BU61" vm="2944">
        <f ca="1"/>
        <v>44956</v>
      </c>
      <c r="BV61" vm="4928">
        <f ca="1"/>
        <v>4800</v>
      </c>
      <c r="BW61" vm="4779">
        <f ca="1"/>
        <v>44953</v>
      </c>
      <c r="BX61" vm="2930">
        <f ca="1"/>
        <v>1.0867</v>
      </c>
      <c r="BY61" vm="4779">
        <f ca="1"/>
        <v>44953</v>
      </c>
      <c r="BZ61" vm="2931">
        <f ca="1"/>
        <v>0.91990000000000005</v>
      </c>
      <c r="CA61" vm="4779">
        <f ca="1"/>
        <v>44953</v>
      </c>
      <c r="CB61" vm="2932">
        <f ca="1"/>
        <v>0.80640000000000001</v>
      </c>
      <c r="CC61" vm="4779">
        <f ca="1"/>
        <v>44953</v>
      </c>
      <c r="CD61" vm="2886">
        <f ca="1"/>
        <v>6.7824999999999998</v>
      </c>
      <c r="CE61" vm="2800">
        <f ca="1"/>
        <v>44935</v>
      </c>
      <c r="CF61" vm="4929">
        <f ca="1"/>
        <v>17179</v>
      </c>
      <c r="CG61" vm="4779">
        <f ca="1"/>
        <v>44953</v>
      </c>
      <c r="CH61" vm="2935">
        <f ca="1"/>
        <v>69.555000000000007</v>
      </c>
      <c r="CI61" vm="4779">
        <f ca="1"/>
        <v>44953</v>
      </c>
      <c r="CJ61" vm="2936">
        <f ca="1"/>
        <v>129.85</v>
      </c>
      <c r="CK61" vm="2944">
        <f ca="1"/>
        <v>44956</v>
      </c>
      <c r="CL61" vm="4930">
        <f ca="1"/>
        <v>145.69999999999999</v>
      </c>
      <c r="CM61" vm="2944">
        <f ca="1"/>
        <v>44956</v>
      </c>
      <c r="CN61" vm="4931">
        <f ca="1"/>
        <v>121.065</v>
      </c>
      <c r="CO61" vm="2944">
        <f ca="1"/>
        <v>44956</v>
      </c>
      <c r="CP61" vm="4932">
        <f ca="1"/>
        <v>141.965</v>
      </c>
      <c r="CQ61" vm="2944">
        <f ca="1"/>
        <v>44956</v>
      </c>
      <c r="CR61" vm="4933">
        <f ca="1"/>
        <v>129.69999999999999</v>
      </c>
      <c r="CS61" vm="2944">
        <f ca="1"/>
        <v>44956</v>
      </c>
      <c r="CT61" vm="4934">
        <f ca="1"/>
        <v>84.331999999999994</v>
      </c>
      <c r="CU61" vm="2944">
        <f ca="1"/>
        <v>44956</v>
      </c>
      <c r="CV61" vm="4935">
        <f ca="1"/>
        <v>4.867</v>
      </c>
      <c r="CW61" vm="2236">
        <f ca="1"/>
        <v>44851</v>
      </c>
      <c r="CX61" vm="3047">
        <f ca="1"/>
        <v>14144.05</v>
      </c>
    </row>
    <row r="62" spans="1:104" x14ac:dyDescent="0.25">
      <c r="A62" vm="4936">
        <f ca="1"/>
        <v>44960</v>
      </c>
      <c r="B62" vm="2945">
        <f ca="1"/>
        <v>87.3185</v>
      </c>
      <c r="C62" vm="4936">
        <f ca="1"/>
        <v>44960</v>
      </c>
      <c r="D62" vm="2954">
        <f ca="1"/>
        <v>151.35</v>
      </c>
      <c r="E62" vm="4936">
        <f ca="1"/>
        <v>44960</v>
      </c>
      <c r="F62" vm="2946">
        <f ca="1"/>
        <v>132.69</v>
      </c>
      <c r="G62" vm="4936">
        <f ca="1"/>
        <v>44960</v>
      </c>
      <c r="H62" vm="2947">
        <f ca="1"/>
        <v>67.91</v>
      </c>
      <c r="I62" vm="4936">
        <f ca="1"/>
        <v>44960</v>
      </c>
      <c r="J62" vm="2955">
        <f ca="1"/>
        <v>40.96</v>
      </c>
      <c r="K62" vm="4936">
        <f ca="1"/>
        <v>44960</v>
      </c>
      <c r="L62" vm="2948">
        <f ca="1"/>
        <v>73.400000000000006</v>
      </c>
      <c r="M62" vm="4936">
        <f ca="1"/>
        <v>44960</v>
      </c>
      <c r="N62" vm="2949">
        <f ca="1"/>
        <v>141.77000000000001</v>
      </c>
      <c r="O62" vm="4936">
        <f ca="1"/>
        <v>44960</v>
      </c>
      <c r="P62" vm="2950">
        <f ca="1"/>
        <v>102.85</v>
      </c>
      <c r="Q62" vm="4936">
        <f ca="1"/>
        <v>44960</v>
      </c>
      <c r="R62" vm="2956">
        <f ca="1"/>
        <v>36.590000000000003</v>
      </c>
      <c r="S62" vm="4936">
        <f ca="1"/>
        <v>44960</v>
      </c>
      <c r="T62" vm="2951">
        <f ca="1"/>
        <v>85.96</v>
      </c>
      <c r="U62" vm="4936">
        <f ca="1"/>
        <v>44960</v>
      </c>
      <c r="V62" vm="2952">
        <f ca="1"/>
        <v>58.2</v>
      </c>
      <c r="W62" vm="4936">
        <f ca="1"/>
        <v>44960</v>
      </c>
      <c r="X62" vm="2953">
        <f ca="1"/>
        <v>83.41</v>
      </c>
      <c r="Y62" vm="4850">
        <f ca="1"/>
        <v>44957</v>
      </c>
      <c r="Z62" vm="4937">
        <f ca="1"/>
        <v>53.97</v>
      </c>
      <c r="AA62" vm="4850">
        <f ca="1"/>
        <v>44957</v>
      </c>
      <c r="AB62" vm="4938">
        <f ca="1"/>
        <v>15.69</v>
      </c>
      <c r="AC62" vm="4850">
        <f ca="1"/>
        <v>44957</v>
      </c>
      <c r="AD62" vm="3573">
        <f ca="1"/>
        <v>66.5</v>
      </c>
      <c r="AE62" vm="4850">
        <f ca="1"/>
        <v>44957</v>
      </c>
      <c r="AF62" vm="4939">
        <f ca="1"/>
        <v>119.7</v>
      </c>
      <c r="AG62" vm="4850">
        <f ca="1"/>
        <v>44957</v>
      </c>
      <c r="AH62" vm="2000">
        <f ca="1"/>
        <v>58.71</v>
      </c>
      <c r="AI62" vm="4850">
        <f ca="1"/>
        <v>44957</v>
      </c>
      <c r="AJ62" vm="3323">
        <f ca="1"/>
        <v>60.09</v>
      </c>
      <c r="AK62" vm="4850">
        <f ca="1"/>
        <v>44957</v>
      </c>
      <c r="AL62" vm="4940">
        <f ca="1"/>
        <v>75.81</v>
      </c>
      <c r="AM62" vm="4850">
        <f ca="1"/>
        <v>44957</v>
      </c>
      <c r="AN62" vm="4941">
        <f ca="1"/>
        <v>99.66</v>
      </c>
      <c r="AO62" vm="4850">
        <f ca="1"/>
        <v>44957</v>
      </c>
      <c r="AP62" vm="4942">
        <f ca="1"/>
        <v>69.13</v>
      </c>
      <c r="AQ62" vm="4850">
        <f ca="1"/>
        <v>44957</v>
      </c>
      <c r="AR62" vm="4943">
        <f ca="1"/>
        <v>33.725000000000001</v>
      </c>
      <c r="AS62" vm="4850">
        <f ca="1"/>
        <v>44957</v>
      </c>
      <c r="AT62" vm="4944">
        <f ca="1"/>
        <v>29.805</v>
      </c>
      <c r="AU62" vm="4850">
        <f ca="1"/>
        <v>44957</v>
      </c>
      <c r="AV62" vm="4945">
        <f ca="1"/>
        <v>35.085000000000001</v>
      </c>
      <c r="AW62" vm="4850">
        <f ca="1"/>
        <v>44957</v>
      </c>
      <c r="AX62" vm="2516">
        <f ca="1"/>
        <v>102.04</v>
      </c>
      <c r="AY62" vm="4850">
        <f ca="1"/>
        <v>44957</v>
      </c>
      <c r="AZ62" vm="4946">
        <f ca="1"/>
        <v>13.746</v>
      </c>
      <c r="BA62" vm="4850">
        <f ca="1"/>
        <v>44957</v>
      </c>
      <c r="BB62" vm="4947">
        <f ca="1"/>
        <v>33.685000000000002</v>
      </c>
      <c r="BC62" vm="4850">
        <f ca="1"/>
        <v>44957</v>
      </c>
      <c r="BD62" vm="4948">
        <f ca="1"/>
        <v>63.69</v>
      </c>
      <c r="BE62" vm="4850">
        <f ca="1"/>
        <v>44957</v>
      </c>
      <c r="BF62" vm="946">
        <f ca="1"/>
        <v>18.946000000000002</v>
      </c>
      <c r="BG62" vm="4850">
        <f ca="1"/>
        <v>44957</v>
      </c>
      <c r="BH62" vm="4949">
        <f ca="1"/>
        <v>20.93</v>
      </c>
      <c r="BI62" vm="4850">
        <f ca="1"/>
        <v>44957</v>
      </c>
      <c r="BJ62" vm="4950">
        <f ca="1"/>
        <v>37.024999999999999</v>
      </c>
      <c r="BK62" vm="4936">
        <f ca="1"/>
        <v>44960</v>
      </c>
      <c r="BL62" vm="2405">
        <f ca="1"/>
        <v>35.369999999999997</v>
      </c>
      <c r="BM62" vm="4936">
        <f ca="1"/>
        <v>44960</v>
      </c>
      <c r="BN62" vm="2975">
        <f ca="1"/>
        <v>20.57</v>
      </c>
      <c r="BO62" vm="4936">
        <f ca="1"/>
        <v>44960</v>
      </c>
      <c r="BP62" vm="2976">
        <f ca="1"/>
        <v>26.25</v>
      </c>
      <c r="BQ62" vm="4936">
        <f ca="1"/>
        <v>44960</v>
      </c>
      <c r="BR62" vm="2977">
        <f ca="1"/>
        <v>24.56</v>
      </c>
      <c r="BS62" vm="4936">
        <f ca="1"/>
        <v>44960</v>
      </c>
      <c r="BT62" vm="2978">
        <f ca="1"/>
        <v>93.6</v>
      </c>
      <c r="BU62" vm="4850">
        <f ca="1"/>
        <v>44957</v>
      </c>
      <c r="BV62" vm="4951">
        <f ca="1"/>
        <v>4816</v>
      </c>
      <c r="BW62" vm="2944">
        <f ca="1"/>
        <v>44956</v>
      </c>
      <c r="BX62" vm="4952">
        <f ca="1"/>
        <v>1.0844</v>
      </c>
      <c r="BY62" vm="2944">
        <f ca="1"/>
        <v>44956</v>
      </c>
      <c r="BZ62" vm="4953">
        <f ca="1"/>
        <v>0.92179999999999995</v>
      </c>
      <c r="CA62" vm="2944">
        <f ca="1"/>
        <v>44956</v>
      </c>
      <c r="CB62" vm="4954">
        <f ca="1"/>
        <v>0.8095</v>
      </c>
      <c r="CC62" vm="4955">
        <f ca="1"/>
        <v>44954</v>
      </c>
      <c r="CD62" vm="2886">
        <f ca="1"/>
        <v>6.7824999999999998</v>
      </c>
      <c r="CE62" vm="4">
        <f ca="1"/>
        <v>44936</v>
      </c>
      <c r="CF62" vm="254">
        <f ca="1"/>
        <v>17474.88</v>
      </c>
      <c r="CG62" vm="2944">
        <f ca="1"/>
        <v>44956</v>
      </c>
      <c r="CH62" vm="4490">
        <f ca="1"/>
        <v>69.900000000000006</v>
      </c>
      <c r="CI62" vm="2944">
        <f ca="1"/>
        <v>44956</v>
      </c>
      <c r="CJ62" vm="4956">
        <f ca="1"/>
        <v>130.44</v>
      </c>
      <c r="CK62" vm="4850">
        <f ca="1"/>
        <v>44957</v>
      </c>
      <c r="CL62" vm="2383">
        <f ca="1"/>
        <v>145.95500000000001</v>
      </c>
      <c r="CM62" vm="4850">
        <f ca="1"/>
        <v>44957</v>
      </c>
      <c r="CN62" vm="4957">
        <f ca="1"/>
        <v>121.345</v>
      </c>
      <c r="CO62" vm="4850">
        <f ca="1"/>
        <v>44957</v>
      </c>
      <c r="CP62" vm="4958">
        <f ca="1"/>
        <v>142.36500000000001</v>
      </c>
      <c r="CQ62" vm="4850">
        <f ca="1"/>
        <v>44957</v>
      </c>
      <c r="CR62" vm="4959">
        <f ca="1"/>
        <v>129.65</v>
      </c>
      <c r="CS62" vm="4850">
        <f ca="1"/>
        <v>44957</v>
      </c>
      <c r="CT62" vm="4960">
        <f ca="1"/>
        <v>84.29</v>
      </c>
      <c r="CU62" vm="4850">
        <f ca="1"/>
        <v>44957</v>
      </c>
      <c r="CV62" vm="3420">
        <f ca="1"/>
        <v>4.8696000000000002</v>
      </c>
      <c r="CW62" vm="2287">
        <f ca="1"/>
        <v>44858</v>
      </c>
      <c r="CX62" vm="3048">
        <f ca="1"/>
        <v>14795.63</v>
      </c>
    </row>
    <row r="63" spans="1:104" x14ac:dyDescent="0.25">
      <c r="A63" vm="2995">
        <f ca="1"/>
        <v>44963</v>
      </c>
      <c r="B63" vm="4961">
        <f ca="1"/>
        <v>86.113200000000006</v>
      </c>
      <c r="C63" vm="2995">
        <f ca="1"/>
        <v>44963</v>
      </c>
      <c r="D63" vm="4962">
        <f ca="1"/>
        <v>151.13</v>
      </c>
      <c r="E63" vm="2995">
        <f ca="1"/>
        <v>44963</v>
      </c>
      <c r="F63" vm="4963">
        <f ca="1"/>
        <v>131.94999999999999</v>
      </c>
      <c r="G63" vm="2995">
        <f ca="1"/>
        <v>44963</v>
      </c>
      <c r="H63" vm="4964">
        <f ca="1"/>
        <v>68.489999999999995</v>
      </c>
      <c r="I63" vm="2995">
        <f ca="1"/>
        <v>44963</v>
      </c>
      <c r="J63" vm="4965">
        <f ca="1"/>
        <v>40.700000000000003</v>
      </c>
      <c r="K63" vm="2995">
        <f ca="1"/>
        <v>44963</v>
      </c>
      <c r="L63" vm="1305">
        <f ca="1"/>
        <v>73.489999999999995</v>
      </c>
      <c r="M63" vm="2995">
        <f ca="1"/>
        <v>44963</v>
      </c>
      <c r="N63" vm="3702">
        <f ca="1"/>
        <v>140.04</v>
      </c>
      <c r="O63" vm="2995">
        <f ca="1"/>
        <v>44963</v>
      </c>
      <c r="P63" vm="4966">
        <f ca="1"/>
        <v>102.6</v>
      </c>
      <c r="Q63" vm="2995">
        <f ca="1"/>
        <v>44963</v>
      </c>
      <c r="R63" vm="4967">
        <f ca="1"/>
        <v>36.58</v>
      </c>
      <c r="S63" vm="2995">
        <f ca="1"/>
        <v>44963</v>
      </c>
      <c r="T63" vm="4968">
        <f ca="1"/>
        <v>85.57</v>
      </c>
      <c r="U63" vm="2995">
        <f ca="1"/>
        <v>44963</v>
      </c>
      <c r="V63" vm="4969">
        <f ca="1"/>
        <v>57.5</v>
      </c>
      <c r="W63" vm="2995">
        <f ca="1"/>
        <v>44963</v>
      </c>
      <c r="X63" vm="1035">
        <f ca="1"/>
        <v>82.49</v>
      </c>
      <c r="Y63" vm="2">
        <f ca="1"/>
        <v>44958</v>
      </c>
      <c r="Z63" vm="133">
        <f ca="1"/>
        <v>54.13</v>
      </c>
      <c r="AA63" vm="2">
        <f ca="1"/>
        <v>44958</v>
      </c>
      <c r="AB63" vm="139">
        <f ca="1"/>
        <v>15.742000000000001</v>
      </c>
      <c r="AC63" vm="2">
        <f ca="1"/>
        <v>44958</v>
      </c>
      <c r="AD63" vm="79">
        <f ca="1"/>
        <v>66.209999999999994</v>
      </c>
      <c r="AE63" vm="2">
        <f ca="1"/>
        <v>44958</v>
      </c>
      <c r="AF63" vm="145">
        <f ca="1"/>
        <v>119.72</v>
      </c>
      <c r="AG63" vm="2">
        <f ca="1"/>
        <v>44958</v>
      </c>
      <c r="AH63" vm="151">
        <f ca="1"/>
        <v>59.14</v>
      </c>
      <c r="AI63" vm="2">
        <f ca="1"/>
        <v>44958</v>
      </c>
      <c r="AJ63" vm="157">
        <f ca="1"/>
        <v>60.18</v>
      </c>
      <c r="AK63" vm="2">
        <f ca="1"/>
        <v>44958</v>
      </c>
      <c r="AL63" vm="85">
        <f ca="1"/>
        <v>75.98</v>
      </c>
      <c r="AM63" vm="2">
        <f ca="1"/>
        <v>44958</v>
      </c>
      <c r="AN63" vm="91">
        <f ca="1"/>
        <v>98.04</v>
      </c>
      <c r="AO63" vm="2">
        <f ca="1"/>
        <v>44958</v>
      </c>
      <c r="AP63" vm="115">
        <f ca="1"/>
        <v>69.569999999999993</v>
      </c>
      <c r="AQ63" vm="2">
        <f ca="1"/>
        <v>44958</v>
      </c>
      <c r="AR63" vm="163">
        <f ca="1"/>
        <v>33.54</v>
      </c>
      <c r="AS63" vm="2">
        <f ca="1"/>
        <v>44958</v>
      </c>
      <c r="AT63" vm="169">
        <f ca="1"/>
        <v>29.925000000000001</v>
      </c>
      <c r="AU63" vm="2">
        <f ca="1"/>
        <v>44958</v>
      </c>
      <c r="AV63" vm="121">
        <f ca="1"/>
        <v>35.045000000000002</v>
      </c>
      <c r="AW63" vm="2">
        <f ca="1"/>
        <v>44958</v>
      </c>
      <c r="AX63" vm="175">
        <f ca="1"/>
        <v>101.38</v>
      </c>
      <c r="AY63" vm="2">
        <f ca="1"/>
        <v>44958</v>
      </c>
      <c r="AZ63" vm="181">
        <f ca="1"/>
        <v>13.778</v>
      </c>
      <c r="BA63" vm="2">
        <f ca="1"/>
        <v>44958</v>
      </c>
      <c r="BB63" vm="97">
        <f ca="1"/>
        <v>33.844999999999999</v>
      </c>
      <c r="BC63" vm="2">
        <f ca="1"/>
        <v>44958</v>
      </c>
      <c r="BD63" vm="127">
        <f ca="1"/>
        <v>63.88</v>
      </c>
      <c r="BE63" vm="2">
        <f ca="1"/>
        <v>44958</v>
      </c>
      <c r="BF63" vm="109">
        <f ca="1"/>
        <v>18.78</v>
      </c>
      <c r="BG63" vm="2">
        <f ca="1"/>
        <v>44958</v>
      </c>
      <c r="BH63" vm="187">
        <f ca="1"/>
        <v>21.09</v>
      </c>
      <c r="BI63" vm="2">
        <f ca="1"/>
        <v>44958</v>
      </c>
      <c r="BJ63" vm="103">
        <f ca="1"/>
        <v>36.795000000000002</v>
      </c>
      <c r="BK63" vm="2995">
        <f ca="1"/>
        <v>44963</v>
      </c>
      <c r="BL63" vm="74">
        <f ca="1"/>
        <v>35.450000000000003</v>
      </c>
      <c r="BM63" vm="2995">
        <f ca="1"/>
        <v>44963</v>
      </c>
      <c r="BN63" vm="4970">
        <f ca="1"/>
        <v>20.48</v>
      </c>
      <c r="BO63" vm="2995">
        <f ca="1"/>
        <v>44963</v>
      </c>
      <c r="BP63" vm="4971">
        <f ca="1"/>
        <v>26.79</v>
      </c>
      <c r="BQ63" vm="2995">
        <f ca="1"/>
        <v>44963</v>
      </c>
      <c r="BR63" vm="4972">
        <f ca="1"/>
        <v>24.53</v>
      </c>
      <c r="BS63" vm="2995">
        <f ca="1"/>
        <v>44963</v>
      </c>
      <c r="BT63" vm="4973">
        <f ca="1"/>
        <v>91.1</v>
      </c>
      <c r="BU63" vm="2">
        <f ca="1"/>
        <v>44958</v>
      </c>
      <c r="BV63" vm="223">
        <f ca="1"/>
        <v>4864</v>
      </c>
      <c r="BW63" vm="4850">
        <f ca="1"/>
        <v>44957</v>
      </c>
      <c r="BX63" vm="4974">
        <f ca="1"/>
        <v>1.0862000000000001</v>
      </c>
      <c r="BY63" vm="4850">
        <f ca="1"/>
        <v>44957</v>
      </c>
      <c r="BZ63" vm="4975">
        <f ca="1"/>
        <v>0.92049999999999998</v>
      </c>
      <c r="CA63" vm="4850">
        <f ca="1"/>
        <v>44957</v>
      </c>
      <c r="CB63" vm="4976">
        <f ca="1"/>
        <v>0.81159999999999999</v>
      </c>
      <c r="CC63" vm="2944">
        <f ca="1"/>
        <v>44956</v>
      </c>
      <c r="CD63" vm="4977">
        <f ca="1"/>
        <v>6.7480000000000002</v>
      </c>
      <c r="CE63" vm="4432">
        <f ca="1"/>
        <v>44937</v>
      </c>
      <c r="CF63" vm="4978">
        <f ca="1"/>
        <v>17563.36</v>
      </c>
      <c r="CG63" vm="4850">
        <f ca="1"/>
        <v>44957</v>
      </c>
      <c r="CH63" vm="4979">
        <f ca="1"/>
        <v>70.569999999999993</v>
      </c>
      <c r="CI63" vm="4850">
        <f ca="1"/>
        <v>44957</v>
      </c>
      <c r="CJ63" vm="4980">
        <f ca="1"/>
        <v>130.09</v>
      </c>
      <c r="CK63" vm="2">
        <f ca="1"/>
        <v>44958</v>
      </c>
      <c r="CL63" vm="271">
        <f ca="1"/>
        <v>146.19499999999999</v>
      </c>
      <c r="CM63" vm="2">
        <f ca="1"/>
        <v>44958</v>
      </c>
      <c r="CN63" vm="277">
        <f ca="1"/>
        <v>121.425</v>
      </c>
      <c r="CO63" vm="2">
        <f ca="1"/>
        <v>44958</v>
      </c>
      <c r="CP63" vm="283">
        <f ca="1"/>
        <v>142.88</v>
      </c>
      <c r="CQ63" vm="2">
        <f ca="1"/>
        <v>44958</v>
      </c>
      <c r="CR63" vm="289">
        <f ca="1"/>
        <v>129.71</v>
      </c>
      <c r="CS63" vm="2">
        <f ca="1"/>
        <v>44958</v>
      </c>
      <c r="CT63" vm="295">
        <f ca="1"/>
        <v>84.501999999999995</v>
      </c>
      <c r="CU63" vm="2">
        <f ca="1"/>
        <v>44958</v>
      </c>
      <c r="CV63" vm="301">
        <f ca="1"/>
        <v>4.875</v>
      </c>
      <c r="CW63" vm="2339">
        <f ca="1"/>
        <v>44865</v>
      </c>
      <c r="CX63" vm="3049">
        <f ca="1"/>
        <v>14702.77</v>
      </c>
    </row>
    <row r="64" spans="1:104" x14ac:dyDescent="0.25">
      <c r="A64" vm="4981">
        <f ca="1"/>
        <v>44964</v>
      </c>
      <c r="B64" vm="2996">
        <f ca="1"/>
        <v>85.765500000000003</v>
      </c>
      <c r="C64" vm="4981">
        <f ca="1"/>
        <v>44964</v>
      </c>
      <c r="D64" vm="3005">
        <f ca="1"/>
        <v>151.47999999999999</v>
      </c>
      <c r="E64" vm="4981">
        <f ca="1"/>
        <v>44964</v>
      </c>
      <c r="F64" vm="2997">
        <f ca="1"/>
        <v>132.80000000000001</v>
      </c>
      <c r="G64" vm="4981">
        <f ca="1"/>
        <v>44964</v>
      </c>
      <c r="H64" vm="2998">
        <f ca="1"/>
        <v>68.459999999999994</v>
      </c>
      <c r="I64" vm="4981">
        <f ca="1"/>
        <v>44964</v>
      </c>
      <c r="J64" vm="3006">
        <f ca="1"/>
        <v>40.54</v>
      </c>
      <c r="K64" vm="4981">
        <f ca="1"/>
        <v>44964</v>
      </c>
      <c r="L64" vm="2999">
        <f ca="1"/>
        <v>73.180000000000007</v>
      </c>
      <c r="M64" vm="4981">
        <f ca="1"/>
        <v>44964</v>
      </c>
      <c r="N64" vm="3000">
        <f ca="1"/>
        <v>143.54</v>
      </c>
      <c r="O64" vm="4981">
        <f ca="1"/>
        <v>44964</v>
      </c>
      <c r="P64" vm="3001">
        <f ca="1"/>
        <v>102.92</v>
      </c>
      <c r="Q64" vm="4981">
        <f ca="1"/>
        <v>44964</v>
      </c>
      <c r="R64" vm="3007">
        <f ca="1"/>
        <v>37</v>
      </c>
      <c r="S64" vm="4981">
        <f ca="1"/>
        <v>44964</v>
      </c>
      <c r="T64" vm="3002">
        <f ca="1"/>
        <v>88.35</v>
      </c>
      <c r="U64" vm="4981">
        <f ca="1"/>
        <v>44964</v>
      </c>
      <c r="V64" vm="3003">
        <f ca="1"/>
        <v>58.57</v>
      </c>
      <c r="W64" vm="4981">
        <f ca="1"/>
        <v>44964</v>
      </c>
      <c r="X64" vm="3004">
        <f ca="1"/>
        <v>83.6</v>
      </c>
      <c r="Y64" vm="4898">
        <f ca="1"/>
        <v>44959</v>
      </c>
      <c r="Z64" vm="4982">
        <f ca="1"/>
        <v>56.33</v>
      </c>
      <c r="AA64" vm="4898">
        <f ca="1"/>
        <v>44959</v>
      </c>
      <c r="AB64" vm="4983">
        <f ca="1"/>
        <v>15.606</v>
      </c>
      <c r="AC64" vm="4898">
        <f ca="1"/>
        <v>44959</v>
      </c>
      <c r="AD64" vm="4984">
        <f ca="1"/>
        <v>65.89</v>
      </c>
      <c r="AE64" vm="4898">
        <f ca="1"/>
        <v>44959</v>
      </c>
      <c r="AF64" vm="4985">
        <f ca="1"/>
        <v>120.92</v>
      </c>
      <c r="AG64" vm="4898">
        <f ca="1"/>
        <v>44959</v>
      </c>
      <c r="AH64" vm="4986">
        <f ca="1"/>
        <v>60.34</v>
      </c>
      <c r="AI64" vm="4898">
        <f ca="1"/>
        <v>44959</v>
      </c>
      <c r="AJ64" vm="4706">
        <f ca="1"/>
        <v>62.06</v>
      </c>
      <c r="AK64" vm="4898">
        <f ca="1"/>
        <v>44959</v>
      </c>
      <c r="AL64" vm="4987">
        <f ca="1"/>
        <v>75.459999999999994</v>
      </c>
      <c r="AM64" vm="4898">
        <f ca="1"/>
        <v>44959</v>
      </c>
      <c r="AN64" vm="4988">
        <f ca="1"/>
        <v>97.7</v>
      </c>
      <c r="AO64" vm="4898">
        <f ca="1"/>
        <v>44959</v>
      </c>
      <c r="AP64" vm="4989">
        <f ca="1"/>
        <v>70.930000000000007</v>
      </c>
      <c r="AQ64" vm="4898">
        <f ca="1"/>
        <v>44959</v>
      </c>
      <c r="AR64" vm="4990">
        <f ca="1"/>
        <v>33.555</v>
      </c>
      <c r="AS64" vm="4898">
        <f ca="1"/>
        <v>44959</v>
      </c>
      <c r="AT64" vm="172">
        <f ca="1"/>
        <v>30.59</v>
      </c>
      <c r="AU64" vm="4898">
        <f ca="1"/>
        <v>44959</v>
      </c>
      <c r="AV64" vm="4991">
        <f ca="1"/>
        <v>34.29</v>
      </c>
      <c r="AW64" vm="4898">
        <f ca="1"/>
        <v>44959</v>
      </c>
      <c r="AX64" vm="4992">
        <f ca="1"/>
        <v>102.22</v>
      </c>
      <c r="AY64" vm="4898">
        <f ca="1"/>
        <v>44959</v>
      </c>
      <c r="AZ64" vm="4993">
        <f ca="1"/>
        <v>14.458</v>
      </c>
      <c r="BA64" vm="4898">
        <f ca="1"/>
        <v>44959</v>
      </c>
      <c r="BB64" vm="4994">
        <f ca="1"/>
        <v>34.79</v>
      </c>
      <c r="BC64" vm="4898">
        <f ca="1"/>
        <v>44959</v>
      </c>
      <c r="BD64" vm="117">
        <f ca="1"/>
        <v>66.47</v>
      </c>
      <c r="BE64" vm="4898">
        <f ca="1"/>
        <v>44959</v>
      </c>
      <c r="BF64" vm="4995">
        <f ca="1"/>
        <v>19.097999999999999</v>
      </c>
      <c r="BG64" vm="4898">
        <f ca="1"/>
        <v>44959</v>
      </c>
      <c r="BH64" vm="1109">
        <f ca="1"/>
        <v>21.635000000000002</v>
      </c>
      <c r="BI64" vm="4898">
        <f ca="1"/>
        <v>44959</v>
      </c>
      <c r="BJ64" vm="3726">
        <f ca="1"/>
        <v>37.15</v>
      </c>
      <c r="BK64" vm="4981">
        <f ca="1"/>
        <v>44964</v>
      </c>
      <c r="BL64" vm="3024">
        <f ca="1"/>
        <v>35.479999999999997</v>
      </c>
      <c r="BM64" vm="4981">
        <f ca="1"/>
        <v>44964</v>
      </c>
      <c r="BN64" vm="3025">
        <f ca="1"/>
        <v>20.38</v>
      </c>
      <c r="BO64" vm="4981">
        <f ca="1"/>
        <v>44964</v>
      </c>
      <c r="BP64" vm="3026">
        <f ca="1"/>
        <v>27.63</v>
      </c>
      <c r="BQ64" vm="4981">
        <f ca="1"/>
        <v>44964</v>
      </c>
      <c r="BR64" vm="3027">
        <f ca="1"/>
        <v>24.74</v>
      </c>
      <c r="BS64" vm="4981">
        <f ca="1"/>
        <v>44964</v>
      </c>
      <c r="BT64" vm="3028">
        <f ca="1"/>
        <v>92.67</v>
      </c>
      <c r="BU64" vm="4898">
        <f ca="1"/>
        <v>44959</v>
      </c>
      <c r="BV64" vm="4996">
        <f ca="1"/>
        <v>4981</v>
      </c>
      <c r="BW64" vm="2">
        <f ca="1"/>
        <v>44958</v>
      </c>
      <c r="BX64" vm="229">
        <f ca="1"/>
        <v>1.0989</v>
      </c>
      <c r="BY64" vm="2">
        <f ca="1"/>
        <v>44958</v>
      </c>
      <c r="BZ64" vm="235">
        <f ca="1"/>
        <v>0.90980000000000005</v>
      </c>
      <c r="CA64" vm="2">
        <f ca="1"/>
        <v>44958</v>
      </c>
      <c r="CB64" vm="241">
        <f ca="1"/>
        <v>0.80779999999999996</v>
      </c>
      <c r="CC64" vm="4850">
        <f ca="1"/>
        <v>44957</v>
      </c>
      <c r="CD64" vm="4997">
        <f ca="1"/>
        <v>6.7539999999999996</v>
      </c>
      <c r="CE64" vm="4472">
        <f ca="1"/>
        <v>44938</v>
      </c>
      <c r="CF64" vm="4998">
        <f ca="1"/>
        <v>18831</v>
      </c>
      <c r="CG64" vm="2">
        <f ca="1"/>
        <v>44958</v>
      </c>
      <c r="CH64" vm="259">
        <f ca="1"/>
        <v>69.880499999999998</v>
      </c>
      <c r="CI64" vm="2">
        <f ca="1"/>
        <v>44958</v>
      </c>
      <c r="CJ64" vm="265">
        <f ca="1"/>
        <v>128.93</v>
      </c>
      <c r="CK64" vm="4898">
        <f ca="1"/>
        <v>44959</v>
      </c>
      <c r="CL64" vm="4999">
        <f ca="1"/>
        <v>148.22</v>
      </c>
      <c r="CM64" vm="4898">
        <f ca="1"/>
        <v>44959</v>
      </c>
      <c r="CN64" vm="5000">
        <f ca="1"/>
        <v>122.76</v>
      </c>
      <c r="CO64" vm="4898">
        <f ca="1"/>
        <v>44959</v>
      </c>
      <c r="CP64" vm="5001">
        <f ca="1"/>
        <v>145.125</v>
      </c>
      <c r="CQ64" vm="4898">
        <f ca="1"/>
        <v>44959</v>
      </c>
      <c r="CR64" vm="5002">
        <f ca="1"/>
        <v>131.69999999999999</v>
      </c>
      <c r="CS64" vm="4898">
        <f ca="1"/>
        <v>44959</v>
      </c>
      <c r="CT64" vm="5003">
        <f ca="1"/>
        <v>85.52</v>
      </c>
      <c r="CU64" vm="4898">
        <f ca="1"/>
        <v>44959</v>
      </c>
      <c r="CV64" vm="5004">
        <f ca="1"/>
        <v>4.8822000000000001</v>
      </c>
      <c r="CW64" vm="2390">
        <f ca="1"/>
        <v>44872</v>
      </c>
      <c r="CX64" vm="308">
        <f ca="1"/>
        <v>15352.69</v>
      </c>
    </row>
    <row r="65" spans="25:102" x14ac:dyDescent="0.25">
      <c r="Y65" vm="4936">
        <f ca="1"/>
        <v>44960</v>
      </c>
      <c r="Z65" vm="2957">
        <f ca="1"/>
        <v>56.77</v>
      </c>
      <c r="AA65" vm="4936">
        <f ca="1"/>
        <v>44960</v>
      </c>
      <c r="AB65" vm="2958">
        <f ca="1"/>
        <v>15.667999999999999</v>
      </c>
      <c r="AC65" vm="4936">
        <f ca="1"/>
        <v>44960</v>
      </c>
      <c r="AD65" vm="2959">
        <f ca="1"/>
        <v>66.38</v>
      </c>
      <c r="AE65" vm="4936">
        <f ca="1"/>
        <v>44960</v>
      </c>
      <c r="AF65" vm="2960">
        <f ca="1"/>
        <v>121.22</v>
      </c>
      <c r="AG65" vm="4936">
        <f ca="1"/>
        <v>44960</v>
      </c>
      <c r="AH65" vm="2961">
        <f ca="1"/>
        <v>60.54</v>
      </c>
      <c r="AI65" vm="4936">
        <f ca="1"/>
        <v>44960</v>
      </c>
      <c r="AJ65" vm="2962">
        <f ca="1"/>
        <v>62.34</v>
      </c>
      <c r="AK65" vm="4936">
        <f ca="1"/>
        <v>44960</v>
      </c>
      <c r="AL65" vm="2963">
        <f ca="1"/>
        <v>75.900000000000006</v>
      </c>
      <c r="AM65" vm="4936">
        <f ca="1"/>
        <v>44960</v>
      </c>
      <c r="AN65" vm="2964">
        <f ca="1"/>
        <v>99.16</v>
      </c>
      <c r="AO65" vm="4936">
        <f ca="1"/>
        <v>44960</v>
      </c>
      <c r="AP65" vm="2965">
        <f ca="1"/>
        <v>71.34</v>
      </c>
      <c r="AQ65" vm="4936">
        <f ca="1"/>
        <v>44960</v>
      </c>
      <c r="AR65" vm="2966">
        <f ca="1"/>
        <v>33.369999999999997</v>
      </c>
      <c r="AS65" vm="4936">
        <f ca="1"/>
        <v>44960</v>
      </c>
      <c r="AT65" vm="614">
        <f ca="1"/>
        <v>30.76</v>
      </c>
      <c r="AU65" vm="4936">
        <f ca="1"/>
        <v>44960</v>
      </c>
      <c r="AV65" vm="2967">
        <f ca="1"/>
        <v>34.82</v>
      </c>
      <c r="AW65" vm="4936">
        <f ca="1"/>
        <v>44960</v>
      </c>
      <c r="AX65" vm="2968">
        <f ca="1"/>
        <v>103.46</v>
      </c>
      <c r="AY65" vm="4936">
        <f ca="1"/>
        <v>44960</v>
      </c>
      <c r="AZ65" vm="2969">
        <f ca="1"/>
        <v>14.358000000000001</v>
      </c>
      <c r="BA65" vm="4936">
        <f ca="1"/>
        <v>44960</v>
      </c>
      <c r="BB65" vm="2970">
        <f ca="1"/>
        <v>35.08</v>
      </c>
      <c r="BC65" vm="4936">
        <f ca="1"/>
        <v>44960</v>
      </c>
      <c r="BD65" vm="2971">
        <f ca="1"/>
        <v>67.13</v>
      </c>
      <c r="BE65" vm="4936">
        <f ca="1"/>
        <v>44960</v>
      </c>
      <c r="BF65" vm="2972">
        <f ca="1"/>
        <v>18.925999999999998</v>
      </c>
      <c r="BG65" vm="4936">
        <f ca="1"/>
        <v>44960</v>
      </c>
      <c r="BH65" vm="2973">
        <f ca="1"/>
        <v>21.75</v>
      </c>
      <c r="BI65" vm="4936">
        <f ca="1"/>
        <v>44960</v>
      </c>
      <c r="BJ65" vm="2974">
        <f ca="1"/>
        <v>36.85</v>
      </c>
      <c r="BU65" vm="4936">
        <f ca="1"/>
        <v>44960</v>
      </c>
      <c r="BV65" vm="2979">
        <f ca="1"/>
        <v>5015</v>
      </c>
      <c r="BW65" vm="4898">
        <f ca="1"/>
        <v>44959</v>
      </c>
      <c r="BX65" vm="5005">
        <f ca="1"/>
        <v>1.091</v>
      </c>
      <c r="BY65" vm="4898">
        <f ca="1"/>
        <v>44959</v>
      </c>
      <c r="BZ65" vm="574">
        <f ca="1"/>
        <v>0.9163</v>
      </c>
      <c r="CA65" vm="4898">
        <f ca="1"/>
        <v>44959</v>
      </c>
      <c r="CB65" vm="1338">
        <f ca="1"/>
        <v>0.81789999999999996</v>
      </c>
      <c r="CC65" vm="2">
        <f ca="1"/>
        <v>44958</v>
      </c>
      <c r="CD65" vm="247">
        <f ca="1"/>
        <v>6.7405999999999997</v>
      </c>
      <c r="CE65" vm="4492">
        <f ca="1"/>
        <v>44939</v>
      </c>
      <c r="CF65" vm="2841">
        <f ca="1"/>
        <v>19811</v>
      </c>
      <c r="CG65" vm="4898">
        <f ca="1"/>
        <v>44959</v>
      </c>
      <c r="CH65" vm="5006">
        <f ca="1"/>
        <v>70.05</v>
      </c>
      <c r="CI65" vm="4898">
        <f ca="1"/>
        <v>44959</v>
      </c>
      <c r="CJ65" vm="5007">
        <f ca="1"/>
        <v>128.65</v>
      </c>
      <c r="CK65" vm="4936">
        <f ca="1"/>
        <v>44960</v>
      </c>
      <c r="CL65" vm="2988">
        <f ca="1"/>
        <v>147.495</v>
      </c>
      <c r="CM65" vm="4936">
        <f ca="1"/>
        <v>44960</v>
      </c>
      <c r="CN65" vm="2989">
        <f ca="1"/>
        <v>121.96</v>
      </c>
      <c r="CO65" vm="4936">
        <f ca="1"/>
        <v>44960</v>
      </c>
      <c r="CP65" vm="2990">
        <f ca="1"/>
        <v>144.62</v>
      </c>
      <c r="CQ65" vm="4936">
        <f ca="1"/>
        <v>44960</v>
      </c>
      <c r="CR65" vm="2991">
        <f ca="1"/>
        <v>130.53</v>
      </c>
      <c r="CS65" vm="4936">
        <f ca="1"/>
        <v>44960</v>
      </c>
      <c r="CT65" vm="2992">
        <f ca="1"/>
        <v>85.587999999999994</v>
      </c>
      <c r="CU65" vm="4936">
        <f ca="1"/>
        <v>44960</v>
      </c>
      <c r="CV65" vm="2993">
        <f ca="1"/>
        <v>4.8672000000000004</v>
      </c>
      <c r="CW65" vm="2394">
        <f ca="1"/>
        <v>44879</v>
      </c>
      <c r="CX65" vm="3050">
        <f ca="1"/>
        <v>15309.77</v>
      </c>
    </row>
    <row r="66" spans="25:102" x14ac:dyDescent="0.25">
      <c r="Y66" vm="2995">
        <f ca="1"/>
        <v>44963</v>
      </c>
      <c r="Z66" vm="5008">
        <f ca="1"/>
        <v>55.97</v>
      </c>
      <c r="AA66" vm="2995">
        <f ca="1"/>
        <v>44963</v>
      </c>
      <c r="AB66" vm="5009">
        <f ca="1"/>
        <v>15.566000000000001</v>
      </c>
      <c r="AC66" vm="2995">
        <f ca="1"/>
        <v>44963</v>
      </c>
      <c r="AD66" vm="5010">
        <f ca="1"/>
        <v>65.02</v>
      </c>
      <c r="AE66" vm="2995">
        <f ca="1"/>
        <v>44963</v>
      </c>
      <c r="AF66" vm="5011">
        <f ca="1"/>
        <v>120.08</v>
      </c>
      <c r="AG66" vm="2995">
        <f ca="1"/>
        <v>44963</v>
      </c>
      <c r="AH66" vm="5012">
        <f ca="1"/>
        <v>59.82</v>
      </c>
      <c r="AI66" vm="2995">
        <f ca="1"/>
        <v>44963</v>
      </c>
      <c r="AJ66" vm="5013">
        <f ca="1"/>
        <v>61.5</v>
      </c>
      <c r="AK66" vm="2995">
        <f ca="1"/>
        <v>44963</v>
      </c>
      <c r="AL66" vm="5014">
        <f ca="1"/>
        <v>75.61</v>
      </c>
      <c r="AM66" vm="2995">
        <f ca="1"/>
        <v>44963</v>
      </c>
      <c r="AN66" vm="3975">
        <f ca="1"/>
        <v>99.9</v>
      </c>
      <c r="AO66" vm="2995">
        <f ca="1"/>
        <v>44963</v>
      </c>
      <c r="AP66" vm="5015">
        <f ca="1"/>
        <v>70.5</v>
      </c>
      <c r="AQ66" vm="2995">
        <f ca="1"/>
        <v>44963</v>
      </c>
      <c r="AR66" vm="5016">
        <f ca="1"/>
        <v>33.075000000000003</v>
      </c>
      <c r="AS66" vm="2995">
        <f ca="1"/>
        <v>44963</v>
      </c>
      <c r="AT66" vm="172">
        <f ca="1"/>
        <v>30.59</v>
      </c>
      <c r="AU66" vm="2995">
        <f ca="1"/>
        <v>44963</v>
      </c>
      <c r="AV66" vm="5017">
        <f ca="1"/>
        <v>34.409999999999997</v>
      </c>
      <c r="AW66" vm="2995">
        <f ca="1"/>
        <v>44963</v>
      </c>
      <c r="AX66" vm="3891">
        <f ca="1"/>
        <v>102.3</v>
      </c>
      <c r="AY66" vm="2995">
        <f ca="1"/>
        <v>44963</v>
      </c>
      <c r="AZ66" vm="5018">
        <f ca="1"/>
        <v>13.954000000000001</v>
      </c>
      <c r="BA66" vm="2995">
        <f ca="1"/>
        <v>44963</v>
      </c>
      <c r="BB66" vm="5019">
        <f ca="1"/>
        <v>34.445</v>
      </c>
      <c r="BC66" vm="2995">
        <f ca="1"/>
        <v>44963</v>
      </c>
      <c r="BD66" vm="2414">
        <f ca="1"/>
        <v>65.849999999999994</v>
      </c>
      <c r="BE66" vm="2995">
        <f ca="1"/>
        <v>44963</v>
      </c>
      <c r="BF66" vm="5020">
        <f ca="1"/>
        <v>18.754000000000001</v>
      </c>
      <c r="BG66" vm="2995">
        <f ca="1"/>
        <v>44963</v>
      </c>
      <c r="BH66" vm="5021">
        <f ca="1"/>
        <v>21.55</v>
      </c>
      <c r="BI66" vm="2995">
        <f ca="1"/>
        <v>44963</v>
      </c>
      <c r="BJ66" vm="5022">
        <f ca="1"/>
        <v>36.93</v>
      </c>
      <c r="BU66" vm="2995">
        <f ca="1"/>
        <v>44963</v>
      </c>
      <c r="BV66" vm="5023">
        <f ca="1"/>
        <v>4989</v>
      </c>
      <c r="BW66" vm="4936">
        <f ca="1"/>
        <v>44960</v>
      </c>
      <c r="BX66" vm="2980">
        <f ca="1"/>
        <v>1.0792999999999999</v>
      </c>
      <c r="BY66" vm="4936">
        <f ca="1"/>
        <v>44960</v>
      </c>
      <c r="BZ66" vm="2981">
        <f ca="1"/>
        <v>0.92620000000000002</v>
      </c>
      <c r="CA66" vm="4936">
        <f ca="1"/>
        <v>44960</v>
      </c>
      <c r="CB66" vm="2982">
        <f ca="1"/>
        <v>0.82940000000000003</v>
      </c>
      <c r="CC66" vm="4898">
        <f ca="1"/>
        <v>44959</v>
      </c>
      <c r="CD66" vm="5024">
        <f ca="1"/>
        <v>6.7289000000000003</v>
      </c>
      <c r="CE66" vm="5025">
        <f ca="1"/>
        <v>44940</v>
      </c>
      <c r="CF66" vm="2841">
        <f ca="1"/>
        <v>19811</v>
      </c>
      <c r="CG66" vm="4936">
        <f ca="1"/>
        <v>44960</v>
      </c>
      <c r="CH66" vm="2986">
        <f ca="1"/>
        <v>70.645499999999998</v>
      </c>
      <c r="CI66" vm="4936">
        <f ca="1"/>
        <v>44960</v>
      </c>
      <c r="CJ66" vm="2987">
        <f ca="1"/>
        <v>131.16999999999999</v>
      </c>
      <c r="CK66" vm="2995">
        <f ca="1"/>
        <v>44963</v>
      </c>
      <c r="CL66" vm="5026">
        <f ca="1"/>
        <v>146.57499999999999</v>
      </c>
      <c r="CM66" vm="2995">
        <f ca="1"/>
        <v>44963</v>
      </c>
      <c r="CN66" vm="5027">
        <f ca="1"/>
        <v>121.315</v>
      </c>
      <c r="CO66" vm="2995">
        <f ca="1"/>
        <v>44963</v>
      </c>
      <c r="CP66" vm="5028">
        <f ca="1"/>
        <v>143.69</v>
      </c>
      <c r="CQ66" vm="2995">
        <f ca="1"/>
        <v>44963</v>
      </c>
      <c r="CR66" vm="5029">
        <f ca="1"/>
        <v>129.94</v>
      </c>
      <c r="CS66" vm="2995">
        <f ca="1"/>
        <v>44963</v>
      </c>
      <c r="CT66" vm="5030">
        <f ca="1"/>
        <v>85.7</v>
      </c>
      <c r="CU66" vm="2995">
        <f ca="1"/>
        <v>44963</v>
      </c>
      <c r="CV66" vm="5031">
        <f ca="1"/>
        <v>4.9142000000000001</v>
      </c>
      <c r="CW66" vm="2445">
        <f ca="1"/>
        <v>44886</v>
      </c>
      <c r="CX66" vm="3051">
        <f ca="1"/>
        <v>15605.67</v>
      </c>
    </row>
    <row r="67" spans="25:102" x14ac:dyDescent="0.25">
      <c r="Y67" vm="4981">
        <f ca="1"/>
        <v>44964</v>
      </c>
      <c r="Z67" vm="3008">
        <f ca="1"/>
        <v>56.74</v>
      </c>
      <c r="AA67" vm="4981">
        <f ca="1"/>
        <v>44964</v>
      </c>
      <c r="AB67" vm="3009">
        <f ca="1"/>
        <v>15.826000000000001</v>
      </c>
      <c r="AC67" vm="4981">
        <f ca="1"/>
        <v>44964</v>
      </c>
      <c r="AD67" vm="330">
        <f ca="1"/>
        <v>65.87</v>
      </c>
      <c r="AE67" vm="4981">
        <f ca="1"/>
        <v>44964</v>
      </c>
      <c r="AF67" vm="3010">
        <f ca="1"/>
        <v>121.12</v>
      </c>
      <c r="AG67" vm="4981">
        <f ca="1"/>
        <v>44964</v>
      </c>
      <c r="AH67" vm="3011">
        <f ca="1"/>
        <v>60.03</v>
      </c>
      <c r="AI67" vm="4981">
        <f ca="1"/>
        <v>44964</v>
      </c>
      <c r="AJ67" vm="3012">
        <f ca="1"/>
        <v>61.8</v>
      </c>
      <c r="AK67" vm="4981">
        <f ca="1"/>
        <v>44964</v>
      </c>
      <c r="AL67" vm="3013">
        <f ca="1"/>
        <v>75.72</v>
      </c>
      <c r="AM67" vm="4981">
        <f ca="1"/>
        <v>44964</v>
      </c>
      <c r="AN67" vm="3014">
        <f ca="1"/>
        <v>101.08</v>
      </c>
      <c r="AO67" vm="4981">
        <f ca="1"/>
        <v>44964</v>
      </c>
      <c r="AP67" vm="3015">
        <f ca="1"/>
        <v>70.39</v>
      </c>
      <c r="AQ67" vm="4981">
        <f ca="1"/>
        <v>44964</v>
      </c>
      <c r="AR67" vm="2871">
        <f ca="1"/>
        <v>33.43</v>
      </c>
      <c r="AS67" vm="4981">
        <f ca="1"/>
        <v>44964</v>
      </c>
      <c r="AT67" vm="3016">
        <f ca="1"/>
        <v>30.434999999999999</v>
      </c>
      <c r="AU67" vm="4981">
        <f ca="1"/>
        <v>44964</v>
      </c>
      <c r="AV67" vm="3017">
        <f ca="1"/>
        <v>35.340000000000003</v>
      </c>
      <c r="AW67" vm="4981">
        <f ca="1"/>
        <v>44964</v>
      </c>
      <c r="AX67" vm="3018">
        <f ca="1"/>
        <v>102.1</v>
      </c>
      <c r="AY67" vm="4981">
        <f ca="1"/>
        <v>44964</v>
      </c>
      <c r="AZ67" vm="3019">
        <f ca="1"/>
        <v>13.958</v>
      </c>
      <c r="BA67" vm="4981">
        <f ca="1"/>
        <v>44964</v>
      </c>
      <c r="BB67" vm="3020">
        <f ca="1"/>
        <v>34.43</v>
      </c>
      <c r="BC67" vm="4981">
        <f ca="1"/>
        <v>44964</v>
      </c>
      <c r="BD67" vm="608">
        <f ca="1"/>
        <v>66.239999999999995</v>
      </c>
      <c r="BE67" vm="4981">
        <f ca="1"/>
        <v>44964</v>
      </c>
      <c r="BF67" vm="3021">
        <f ca="1"/>
        <v>18.937999999999999</v>
      </c>
      <c r="BG67" vm="4981">
        <f ca="1"/>
        <v>44964</v>
      </c>
      <c r="BH67" vm="3022">
        <f ca="1"/>
        <v>21.515000000000001</v>
      </c>
      <c r="BI67" vm="4981">
        <f ca="1"/>
        <v>44964</v>
      </c>
      <c r="BJ67" vm="3023">
        <f ca="1"/>
        <v>37.11</v>
      </c>
      <c r="BU67" vm="4981">
        <f ca="1"/>
        <v>44964</v>
      </c>
      <c r="BV67" vm="3029">
        <f ca="1"/>
        <v>4978.5</v>
      </c>
      <c r="BW67" vm="2995">
        <f ca="1"/>
        <v>44963</v>
      </c>
      <c r="BX67" vm="5032">
        <f ca="1"/>
        <v>1.073</v>
      </c>
      <c r="BY67" vm="2995">
        <f ca="1"/>
        <v>44963</v>
      </c>
      <c r="BZ67" vm="5033">
        <f ca="1"/>
        <v>0.93159999999999998</v>
      </c>
      <c r="CA67" vm="2995">
        <f ca="1"/>
        <v>44963</v>
      </c>
      <c r="CB67" vm="5034">
        <f ca="1"/>
        <v>0.83179999999999998</v>
      </c>
      <c r="CC67" vm="4936">
        <f ca="1"/>
        <v>44960</v>
      </c>
      <c r="CD67" vm="2983">
        <f ca="1"/>
        <v>6.7732999999999999</v>
      </c>
      <c r="CE67" vm="2887">
        <f ca="1"/>
        <v>44941</v>
      </c>
      <c r="CF67" vm="5035">
        <f ca="1"/>
        <v>20904</v>
      </c>
      <c r="CG67" vm="2995">
        <f ca="1"/>
        <v>44963</v>
      </c>
      <c r="CH67" vm="5036">
        <f ca="1"/>
        <v>71.495500000000007</v>
      </c>
      <c r="CI67" vm="2995">
        <f ca="1"/>
        <v>44963</v>
      </c>
      <c r="CJ67" vm="5037">
        <f ca="1"/>
        <v>132.65</v>
      </c>
      <c r="CK67" vm="4981">
        <f ca="1"/>
        <v>44964</v>
      </c>
      <c r="CL67" vm="3038">
        <f ca="1"/>
        <v>146.10499999999999</v>
      </c>
      <c r="CM67" vm="4981">
        <f ca="1"/>
        <v>44964</v>
      </c>
      <c r="CN67" vm="3039">
        <f ca="1"/>
        <v>120.55500000000001</v>
      </c>
      <c r="CO67" vm="4981">
        <f ca="1"/>
        <v>44964</v>
      </c>
      <c r="CP67" vm="3040">
        <f ca="1"/>
        <v>143.17500000000001</v>
      </c>
      <c r="CQ67" vm="4981">
        <f ca="1"/>
        <v>44964</v>
      </c>
      <c r="CR67" vm="3041">
        <f ca="1"/>
        <v>129.80000000000001</v>
      </c>
      <c r="CS67" vm="4981">
        <f ca="1"/>
        <v>44964</v>
      </c>
      <c r="CT67" vm="3042">
        <f ca="1"/>
        <v>85.674000000000007</v>
      </c>
      <c r="CU67" vm="4981">
        <f ca="1"/>
        <v>44964</v>
      </c>
      <c r="CV67" vm="3043">
        <f ca="1"/>
        <v>4.9202000000000004</v>
      </c>
      <c r="CW67" vm="2497">
        <f ca="1"/>
        <v>44893</v>
      </c>
      <c r="CX67" vm="3052">
        <f ca="1"/>
        <v>15767.02</v>
      </c>
    </row>
    <row r="68" spans="25:102" x14ac:dyDescent="0.25">
      <c r="BW68" vm="4981">
        <f ca="1"/>
        <v>44964</v>
      </c>
      <c r="BX68" vm="3030">
        <f ca="1"/>
        <v>1.0723</v>
      </c>
      <c r="BY68" vm="4981">
        <f ca="1"/>
        <v>44964</v>
      </c>
      <c r="BZ68" vm="3031">
        <f ca="1"/>
        <v>0.93210000000000004</v>
      </c>
      <c r="CA68" vm="4981">
        <f ca="1"/>
        <v>44964</v>
      </c>
      <c r="CB68" vm="3032">
        <f ca="1"/>
        <v>0.82989999999999997</v>
      </c>
      <c r="CC68" vm="2995">
        <f ca="1"/>
        <v>44963</v>
      </c>
      <c r="CD68" vm="5038">
        <f ca="1"/>
        <v>6.7918000000000003</v>
      </c>
      <c r="CE68" vm="2863">
        <f ca="1"/>
        <v>44942</v>
      </c>
      <c r="CF68" vm="5039">
        <f ca="1"/>
        <v>21135</v>
      </c>
      <c r="CG68" vm="4981">
        <f ca="1"/>
        <v>44964</v>
      </c>
      <c r="CH68" vm="3036">
        <f ca="1"/>
        <v>71.780500000000004</v>
      </c>
      <c r="CI68" vm="4981">
        <f ca="1"/>
        <v>44964</v>
      </c>
      <c r="CJ68" vm="3037">
        <f ca="1"/>
        <v>131.05000000000001</v>
      </c>
      <c r="CW68" vm="2546">
        <f ca="1"/>
        <v>44900</v>
      </c>
      <c r="CX68" vm="3053">
        <f ca="1"/>
        <v>15291.05</v>
      </c>
    </row>
    <row r="69" spans="25:102" x14ac:dyDescent="0.25">
      <c r="CC69" vm="4981">
        <f ca="1"/>
        <v>44964</v>
      </c>
      <c r="CD69" vm="3033">
        <f ca="1"/>
        <v>6.7910000000000004</v>
      </c>
      <c r="CE69" vm="2852">
        <f ca="1"/>
        <v>44943</v>
      </c>
      <c r="CF69" vm="5040">
        <f ca="1"/>
        <v>21322.25</v>
      </c>
      <c r="CW69" vm="2597">
        <f ca="1"/>
        <v>44907</v>
      </c>
      <c r="CX69" vm="3054">
        <f ca="1"/>
        <v>15018.17</v>
      </c>
    </row>
    <row r="70" spans="25:102" x14ac:dyDescent="0.25">
      <c r="CE70" vm="4555">
        <f ca="1"/>
        <v>44944</v>
      </c>
      <c r="CF70" vm="5041">
        <f ca="1"/>
        <v>20777</v>
      </c>
      <c r="CW70" vm="2649">
        <f ca="1"/>
        <v>44914</v>
      </c>
      <c r="CX70" vm="3055">
        <f ca="1"/>
        <v>15188.45</v>
      </c>
    </row>
    <row r="71" spans="25:102" x14ac:dyDescent="0.25">
      <c r="CE71" vm="4575">
        <f ca="1"/>
        <v>44945</v>
      </c>
      <c r="CF71" vm="5042">
        <f ca="1"/>
        <v>20939.740000000002</v>
      </c>
      <c r="CW71" vm="2696">
        <f ca="1"/>
        <v>44922</v>
      </c>
      <c r="CX71" vm="3056">
        <f ca="1"/>
        <v>15184.31</v>
      </c>
    </row>
    <row r="72" spans="25:102" x14ac:dyDescent="0.25">
      <c r="CE72" vm="4615">
        <f ca="1"/>
        <v>44946</v>
      </c>
      <c r="CF72" vm="2888">
        <f ca="1"/>
        <v>22318</v>
      </c>
      <c r="CW72" vm="2749">
        <f ca="1"/>
        <v>44929</v>
      </c>
      <c r="CX72" vm="3057">
        <f ca="1"/>
        <v>15539.74</v>
      </c>
    </row>
    <row r="73" spans="25:102" x14ac:dyDescent="0.25">
      <c r="CE73" vm="5043">
        <f ca="1"/>
        <v>44947</v>
      </c>
      <c r="CF73" vm="2888">
        <f ca="1"/>
        <v>22318</v>
      </c>
      <c r="CW73" vm="2800">
        <f ca="1"/>
        <v>44935</v>
      </c>
      <c r="CX73" vm="3058">
        <f ca="1"/>
        <v>15918.37</v>
      </c>
    </row>
    <row r="74" spans="25:102" x14ac:dyDescent="0.25">
      <c r="CE74" vm="2933">
        <f ca="1"/>
        <v>44948</v>
      </c>
      <c r="CF74" vm="5044">
        <f ca="1"/>
        <v>22591</v>
      </c>
      <c r="CW74" vm="2852">
        <f ca="1"/>
        <v>44943</v>
      </c>
      <c r="CX74" vm="3059">
        <f ca="1"/>
        <v>15777.55</v>
      </c>
    </row>
    <row r="75" spans="25:102" x14ac:dyDescent="0.25">
      <c r="CE75" vm="2898">
        <f ca="1"/>
        <v>44949</v>
      </c>
      <c r="CF75" vm="5045">
        <f ca="1"/>
        <v>23000</v>
      </c>
      <c r="CW75" vm="2898">
        <f ca="1"/>
        <v>44949</v>
      </c>
      <c r="CX75" vm="3060">
        <f ca="1"/>
        <v>15962.58</v>
      </c>
    </row>
    <row r="76" spans="25:102" x14ac:dyDescent="0.25">
      <c r="CE76" vm="4683">
        <f ca="1"/>
        <v>44950</v>
      </c>
      <c r="CF76" vm="5046">
        <f ca="1"/>
        <v>22902.75</v>
      </c>
      <c r="CW76" vm="2944">
        <f ca="1"/>
        <v>44956</v>
      </c>
      <c r="CX76" vm="3061">
        <f ca="1"/>
        <v>15999.4</v>
      </c>
    </row>
    <row r="77" spans="25:102" x14ac:dyDescent="0.25">
      <c r="CE77" vm="4726">
        <f ca="1"/>
        <v>44951</v>
      </c>
      <c r="CF77" vm="5047">
        <f ca="1"/>
        <v>23599.25</v>
      </c>
      <c r="CW77" vm="2995">
        <f ca="1"/>
        <v>44963</v>
      </c>
      <c r="CX77" vm="3062">
        <f ca="1"/>
        <v>16021.62</v>
      </c>
    </row>
    <row r="78" spans="25:102" x14ac:dyDescent="0.25">
      <c r="CE78" vm="4747">
        <f ca="1"/>
        <v>44952</v>
      </c>
      <c r="CF78" vm="5048">
        <f ca="1"/>
        <v>23080</v>
      </c>
    </row>
    <row r="79" spans="25:102" x14ac:dyDescent="0.25">
      <c r="CE79" vm="4779">
        <f ca="1"/>
        <v>44953</v>
      </c>
      <c r="CF79" vm="2934">
        <f ca="1"/>
        <v>23090</v>
      </c>
    </row>
    <row r="80" spans="25:102" x14ac:dyDescent="0.25">
      <c r="CE80" vm="4955">
        <f ca="1"/>
        <v>44954</v>
      </c>
      <c r="CF80" vm="2934">
        <f ca="1"/>
        <v>23090</v>
      </c>
    </row>
    <row r="81" spans="83:84" x14ac:dyDescent="0.25">
      <c r="CE81" vm="2984">
        <f ca="1"/>
        <v>44955</v>
      </c>
      <c r="CF81" vm="5049">
        <f ca="1"/>
        <v>23795</v>
      </c>
    </row>
    <row r="82" spans="83:84" x14ac:dyDescent="0.25">
      <c r="CE82" vm="2944">
        <f ca="1"/>
        <v>44956</v>
      </c>
      <c r="CF82" vm="5050">
        <f ca="1"/>
        <v>22745</v>
      </c>
    </row>
    <row r="83" spans="83:84" x14ac:dyDescent="0.25">
      <c r="CE83" vm="4850">
        <f ca="1"/>
        <v>44957</v>
      </c>
      <c r="CF83" vm="5051">
        <f ca="1"/>
        <v>22951</v>
      </c>
    </row>
    <row r="84" spans="83:84" x14ac:dyDescent="0.25">
      <c r="CE84" vm="2">
        <f ca="1"/>
        <v>44958</v>
      </c>
      <c r="CF84" vm="253">
        <f ca="1"/>
        <v>23683</v>
      </c>
    </row>
    <row r="85" spans="83:84" x14ac:dyDescent="0.25">
      <c r="CE85" vm="4898">
        <f ca="1"/>
        <v>44959</v>
      </c>
      <c r="CF85" vm="5052">
        <f ca="1"/>
        <v>23451</v>
      </c>
    </row>
    <row r="86" spans="83:84" x14ac:dyDescent="0.25">
      <c r="CE86" vm="4936">
        <f ca="1"/>
        <v>44960</v>
      </c>
      <c r="CF86" vm="2985">
        <f ca="1"/>
        <v>23381.51</v>
      </c>
    </row>
    <row r="87" spans="83:84" x14ac:dyDescent="0.25">
      <c r="CE87" vm="5053">
        <f ca="1"/>
        <v>44961</v>
      </c>
      <c r="CF87" vm="2985">
        <f ca="1"/>
        <v>23381.51</v>
      </c>
    </row>
    <row r="88" spans="83:84" x14ac:dyDescent="0.25">
      <c r="CE88" vm="3034">
        <f ca="1"/>
        <v>44962</v>
      </c>
      <c r="CF88" vm="5054">
        <f ca="1"/>
        <v>22904</v>
      </c>
    </row>
    <row r="89" spans="83:84" x14ac:dyDescent="0.25">
      <c r="CE89" vm="2995">
        <f ca="1"/>
        <v>44963</v>
      </c>
      <c r="CF89" vm="5055">
        <f ca="1"/>
        <v>22915</v>
      </c>
    </row>
    <row r="90" spans="83:84" x14ac:dyDescent="0.25">
      <c r="CE90" vm="4981">
        <f ca="1"/>
        <v>44964</v>
      </c>
      <c r="CF90" vm="3035">
        <f ca="1"/>
        <v>23197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CA7A-0E32-48D3-A2C3-73A40E8B6F4E}">
  <dimension ref="A1:BA62"/>
  <sheetViews>
    <sheetView workbookViewId="0"/>
  </sheetViews>
  <sheetFormatPr baseColWidth="10" defaultRowHeight="15" x14ac:dyDescent="0.25"/>
  <sheetData>
    <row r="1" spans="1:53" x14ac:dyDescent="0.25">
      <c r="B1" t="str">
        <f>'Cotizaciones Diarias'!A2</f>
        <v>XTL</v>
      </c>
      <c r="C1" t="str">
        <f>'Cotizaciones Diarias'!C2</f>
        <v>XLY</v>
      </c>
      <c r="D1" t="str">
        <f>'Cotizaciones Diarias'!E2</f>
        <v>XLV</v>
      </c>
      <c r="E1" t="str">
        <f>'Cotizaciones Diarias'!G2</f>
        <v>XLU</v>
      </c>
      <c r="F1" t="str">
        <f>'Cotizaciones Diarias'!I2</f>
        <v>XLRE</v>
      </c>
      <c r="G1" t="str">
        <f>'Cotizaciones Diarias'!K2</f>
        <v>XLP</v>
      </c>
      <c r="H1" t="str">
        <f>'Cotizaciones Diarias'!M2</f>
        <v>XLK</v>
      </c>
      <c r="I1" t="str">
        <f>'Cotizaciones Diarias'!O2</f>
        <v>XLI</v>
      </c>
      <c r="J1" t="str">
        <f>'Cotizaciones Diarias'!Q2</f>
        <v>XLF</v>
      </c>
      <c r="K1" t="str">
        <f>'Cotizaciones Diarias'!S2</f>
        <v>XLE</v>
      </c>
      <c r="L1" t="str">
        <f>'Cotizaciones Diarias'!U2</f>
        <v>XLC</v>
      </c>
      <c r="M1" t="str">
        <f>'Cotizaciones Diarias'!W2</f>
        <v>XLB</v>
      </c>
      <c r="N1" t="str">
        <f>'Cotizaciones Diarias'!Y2</f>
        <v>EXV5</v>
      </c>
      <c r="O1" t="str">
        <f>'Cotizaciones Diarias'!AA2</f>
        <v>EXV1</v>
      </c>
      <c r="P1" t="str">
        <f>'Cotizaciones Diarias'!AC2</f>
        <v>EXV6</v>
      </c>
      <c r="Q1" t="str">
        <f>'Cotizaciones Diarias'!AE2</f>
        <v>EXV7</v>
      </c>
      <c r="R1" t="str">
        <f>'Cotizaciones Diarias'!AG2</f>
        <v>EXV8</v>
      </c>
      <c r="S1" t="str">
        <f>'Cotizaciones Diarias'!AI2</f>
        <v>EXH2</v>
      </c>
      <c r="T1" t="str">
        <f>'Cotizaciones Diarias'!AK2</f>
        <v>EXH3</v>
      </c>
      <c r="U1" t="str">
        <f>'Cotizaciones Diarias'!AM2</f>
        <v>EXV4</v>
      </c>
      <c r="V1" t="str">
        <f>'Cotizaciones Diarias'!AO2</f>
        <v>EXH4</v>
      </c>
      <c r="W1" t="str">
        <f>'Cotizaciones Diarias'!AQ2</f>
        <v>EXH5</v>
      </c>
      <c r="X1" t="str">
        <f>'Cotizaciones Diarias'!AS2</f>
        <v>EXH6</v>
      </c>
      <c r="Y1" t="str">
        <f>'Cotizaciones Diarias'!AU2</f>
        <v>EXH1</v>
      </c>
      <c r="Z1" t="str">
        <f>'Cotizaciones Diarias'!AW2</f>
        <v>EXH7</v>
      </c>
      <c r="AA1" t="str">
        <f>'Cotizaciones Diarias'!AY2</f>
        <v>EXI5</v>
      </c>
      <c r="AB1" t="str">
        <f>'Cotizaciones Diarias'!BA2</f>
        <v>EXH8</v>
      </c>
      <c r="AC1" t="str">
        <f>'Cotizaciones Diarias'!BI2</f>
        <v>EXH9</v>
      </c>
      <c r="AD1" t="str">
        <f>'Cotizaciones Diarias'!BC2</f>
        <v>EXV3</v>
      </c>
      <c r="AE1" t="str">
        <f>'Cotizaciones Diarias'!BE2</f>
        <v>EXV2</v>
      </c>
      <c r="AF1" t="str">
        <f>'Cotizaciones Diarias'!BG2</f>
        <v>EXV9</v>
      </c>
      <c r="AG1" t="str">
        <f>'Cotizaciones Diarias'!BK2</f>
        <v>IAU</v>
      </c>
      <c r="AH1" t="str">
        <f>'Cotizaciones Diarias'!BM2</f>
        <v>SLV</v>
      </c>
      <c r="AI1" t="str">
        <f>'Cotizaciones Diarias'!BO2</f>
        <v>BNO</v>
      </c>
      <c r="AJ1" t="str">
        <f>'Cotizaciones Diarias'!BQ2</f>
        <v>CPER</v>
      </c>
      <c r="AK1" t="str">
        <f>'Cotizaciones Diarias'!BS2</f>
        <v>REMX</v>
      </c>
      <c r="AL1" t="str">
        <f>Instrumentos!B40</f>
        <v>IH2O</v>
      </c>
      <c r="AM1" t="str">
        <f>'Cotizaciones Diarias'!BW2</f>
        <v>EURUSD</v>
      </c>
      <c r="AN1" t="str">
        <f>'Cotizaciones Diarias'!BY2</f>
        <v>USDEUR</v>
      </c>
      <c r="AO1" t="str">
        <f>'Cotizaciones Diarias'!CA2</f>
        <v>USDGBP</v>
      </c>
      <c r="AP1" t="str">
        <f>'Cotizaciones Diarias'!CC2</f>
        <v>USDCNY</v>
      </c>
      <c r="AQ1" t="str">
        <f>'Cotizaciones Diarias'!CE2</f>
        <v>BTCUSD</v>
      </c>
      <c r="AR1" t="str">
        <f>'Cotizaciones Diarias'!CG2</f>
        <v>USDRUB</v>
      </c>
      <c r="AS1" t="str">
        <f>'Cotizaciones Diarias'!CI2</f>
        <v>USDJPY</v>
      </c>
      <c r="AT1" t="str">
        <f>'Cotizaciones Diarias'!CK2</f>
        <v>IS0P</v>
      </c>
      <c r="AU1" t="str">
        <f>'Cotizaciones Diarias'!CM2</f>
        <v>IS0L</v>
      </c>
      <c r="AV1" t="str">
        <f>'Cotizaciones Diarias'!CO2</f>
        <v>IS0M</v>
      </c>
      <c r="AW1" t="str">
        <f>'Cotizaciones Diarias'!CQ2</f>
        <v>IFRB</v>
      </c>
      <c r="AX1" t="str">
        <f>'Cotizaciones Diarias'!CS2</f>
        <v>IS0R</v>
      </c>
      <c r="AY1" t="str">
        <f>'Cotizaciones Diarias'!CU2</f>
        <v>ICGB</v>
      </c>
      <c r="AZ1" t="str">
        <f>'Cotizaciones Diarias'!CW2</f>
        <v>NYA</v>
      </c>
      <c r="BA1" t="e" vm="311">
        <f>'Cotizaciones Diarias'!CY2</f>
        <v>#VALUE!</v>
      </c>
    </row>
    <row r="2" spans="1:53" x14ac:dyDescent="0.25">
      <c r="B2" s="2" t="str">
        <f>'Cotizaciones Diarias'!A3</f>
        <v>Telecomunicaciones</v>
      </c>
      <c r="C2" s="2" t="str">
        <f>'Cotizaciones Diarias'!C3</f>
        <v>Discrecional (Serv. Consumo)</v>
      </c>
      <c r="D2" s="2" t="str">
        <f>'Cotizaciones Diarias'!E3</f>
        <v>Salud</v>
      </c>
      <c r="E2" s="2" t="str">
        <f>'Cotizaciones Diarias'!G3</f>
        <v>Utilities (Serv. Publicos)</v>
      </c>
      <c r="F2" s="2" t="str">
        <f>'Cotizaciones Diarias'!I3</f>
        <v>Inmobiliario</v>
      </c>
      <c r="G2" s="2" t="str">
        <f>'Cotizaciones Diarias'!K3</f>
        <v>Bienes de Consumo Básico</v>
      </c>
      <c r="H2" s="2" t="str">
        <f>'Cotizaciones Diarias'!M3</f>
        <v>Tecnología</v>
      </c>
      <c r="I2" s="2" t="str">
        <f>'Cotizaciones Diarias'!O3</f>
        <v>Industriales</v>
      </c>
      <c r="J2" s="2" t="str">
        <f>'Cotizaciones Diarias'!Q3</f>
        <v>Financieras</v>
      </c>
      <c r="K2" s="2" t="str">
        <f>'Cotizaciones Diarias'!S3</f>
        <v>Energía</v>
      </c>
      <c r="L2" s="2" t="str">
        <f>'Cotizaciones Diarias'!U3</f>
        <v>Comunicaciones</v>
      </c>
      <c r="M2" s="2" t="str">
        <f>'Cotizaciones Diarias'!W3</f>
        <v>Materiales Básicos</v>
      </c>
      <c r="N2" s="2" t="str">
        <f>'Cotizaciones Diarias'!Y3</f>
        <v>Automóvil</v>
      </c>
      <c r="O2" s="2" t="str">
        <f>'Cotizaciones Diarias'!AA3</f>
        <v>Bancos</v>
      </c>
      <c r="P2" s="2" t="str">
        <f>'Cotizaciones Diarias'!AC3</f>
        <v>Materiales Básicos</v>
      </c>
      <c r="Q2" t="str">
        <f>'Cotizaciones Diarias'!AE3</f>
        <v>Químico</v>
      </c>
      <c r="R2" t="str">
        <f>'Cotizaciones Diarias'!AG3</f>
        <v>Construccion</v>
      </c>
      <c r="S2" t="str">
        <f>'Cotizaciones Diarias'!AI3</f>
        <v>Servicios Financieros</v>
      </c>
      <c r="T2" t="str">
        <f>'Cotizaciones Diarias'!AK3</f>
        <v>Alimentación</v>
      </c>
      <c r="U2" t="str">
        <f>'Cotizaciones Diarias'!AM3</f>
        <v>Salud</v>
      </c>
      <c r="V2" t="str">
        <f>'Cotizaciones Diarias'!AO3</f>
        <v>Industriales</v>
      </c>
      <c r="W2" t="str">
        <f>'Cotizaciones Diarias'!AQ3</f>
        <v>Seguros</v>
      </c>
      <c r="X2" t="str">
        <f>'Cotizaciones Diarias'!AS3</f>
        <v>Medios de Comunicación</v>
      </c>
      <c r="Y2" t="str">
        <f>'Cotizaciones Diarias'!AU3</f>
        <v>Energía</v>
      </c>
      <c r="Z2" s="2" t="str">
        <f>'Cotizaciones Diarias'!AW3</f>
        <v>Discrecional (Serv. Consumo)</v>
      </c>
      <c r="AA2" s="2" t="str">
        <f>'Cotizaciones Diarias'!AY3</f>
        <v>Inmobiliario</v>
      </c>
      <c r="AB2" s="2" t="str">
        <f>'Cotizaciones Diarias'!BA3</f>
        <v>Comercio Minorista</v>
      </c>
      <c r="AC2" s="2" t="str">
        <f>'Cotizaciones Diarias'!BI3</f>
        <v>Utilities (Serv. Publicos)</v>
      </c>
      <c r="AD2" s="2" t="str">
        <f>'Cotizaciones Diarias'!BC3</f>
        <v>Tecnología</v>
      </c>
      <c r="AE2" s="2" t="str">
        <f>'Cotizaciones Diarias'!BE3</f>
        <v>Telecomunicaciones</v>
      </c>
      <c r="AF2" s="2" t="str">
        <f>'Cotizaciones Diarias'!BG3</f>
        <v>Viajes-Ocio</v>
      </c>
      <c r="AG2" s="2" t="str">
        <f>'Cotizaciones Diarias'!BK3</f>
        <v>Oro</v>
      </c>
      <c r="AH2" s="2" t="str">
        <f>'Cotizaciones Diarias'!BM3</f>
        <v>Plata</v>
      </c>
      <c r="AI2" s="2" t="str">
        <f>'Cotizaciones Diarias'!BO3</f>
        <v xml:space="preserve">Petroleo </v>
      </c>
      <c r="AJ2" s="2" t="str">
        <f>'Cotizaciones Diarias'!BQ3</f>
        <v>Cobre</v>
      </c>
      <c r="AK2" s="2" t="str">
        <f>'Cotizaciones Diarias'!BS3</f>
        <v>Tierras Raras</v>
      </c>
      <c r="AL2" s="2" t="str">
        <f>Instrumentos!C40</f>
        <v>Agua</v>
      </c>
      <c r="AM2" s="2" t="str">
        <f>'Cotizaciones Diarias'!BW3</f>
        <v>Dólar</v>
      </c>
      <c r="AN2" s="2" t="str">
        <f>'Cotizaciones Diarias'!BY3</f>
        <v>Euro</v>
      </c>
      <c r="AO2" s="2" t="str">
        <f>'Cotizaciones Diarias'!CA3</f>
        <v>Libra Esterlina</v>
      </c>
      <c r="AP2" s="2" t="str">
        <f>'Cotizaciones Diarias'!CC3</f>
        <v>Yuan</v>
      </c>
      <c r="AQ2" s="2" t="str">
        <f>'Cotizaciones Diarias'!CE3</f>
        <v>Bitcoin</v>
      </c>
      <c r="AR2" s="2" t="str">
        <f>'Cotizaciones Diarias'!CG3</f>
        <v>Rublo Ruso</v>
      </c>
      <c r="AS2" s="2" t="str">
        <f>'Cotizaciones Diarias'!CI3</f>
        <v>Yen Japonés</v>
      </c>
      <c r="AT2" s="2" t="str">
        <f>'Cotizaciones Diarias'!CK3</f>
        <v>Bono España</v>
      </c>
      <c r="AU2" s="2" t="str">
        <f>'Cotizaciones Diarias'!CM3</f>
        <v>Bono Alemania</v>
      </c>
      <c r="AV2" s="2" t="str">
        <f>'Cotizaciones Diarias'!CO3</f>
        <v>Bono Italia</v>
      </c>
      <c r="AW2" s="2" t="str">
        <f>'Cotizaciones Diarias'!CQ3</f>
        <v>Bono Francia</v>
      </c>
      <c r="AX2" s="2" t="str">
        <f>'Cotizaciones Diarias'!CS3</f>
        <v>Bono EEUU</v>
      </c>
      <c r="AY2" s="2" t="str">
        <f>'Cotizaciones Diarias'!CU3</f>
        <v>Bono China</v>
      </c>
      <c r="AZ2" s="2" t="str">
        <f>'Cotizaciones Diarias'!CW3</f>
        <v>Bolsa NYE</v>
      </c>
      <c r="BA2" t="e" vm="311">
        <f>'Cotizaciones Diarias'!CY2</f>
        <v>#VALUE!</v>
      </c>
    </row>
    <row r="3" spans="1:53" x14ac:dyDescent="0.25">
      <c r="A3" vm="2394">
        <f ca="1">'Cotizaciones Diarias'!A7</f>
        <v>44879</v>
      </c>
      <c r="B3" s="7">
        <f ca="1">('Cotizaciones Diarias'!B7/'Cotizaciones Diarias'!B6-1)</f>
        <v>-7.1495780194708036E-4</v>
      </c>
      <c r="C3" s="7">
        <f ca="1">('Cotizaciones Diarias'!D7/'Cotizaciones Diarias'!D6-1)</f>
        <v>-1.5852229650561767E-2</v>
      </c>
      <c r="D3" s="7">
        <f ca="1">('Cotizaciones Diarias'!F7/'Cotizaciones Diarias'!F6-1)</f>
        <v>9.0137459625938554E-4</v>
      </c>
      <c r="E3" s="7">
        <f ca="1">('Cotizaciones Diarias'!H7/'Cotizaciones Diarias'!H6-1)</f>
        <v>-1.1897767332549991E-2</v>
      </c>
      <c r="F3" s="7">
        <f ca="1">('Cotizaciones Diarias'!J7/'Cotizaciones Diarias'!J6-1)</f>
        <v>-2.6587506453278342E-2</v>
      </c>
      <c r="G3" s="7">
        <f ca="1">('Cotizaciones Diarias'!L7/'Cotizaciones Diarias'!L6-1)</f>
        <v>-7.8890097932534653E-3</v>
      </c>
      <c r="H3" s="7">
        <f ca="1">('Cotizaciones Diarias'!N7/'Cotizaciones Diarias'!N6-1)</f>
        <v>-8.5624155024784931E-3</v>
      </c>
      <c r="I3" s="7">
        <f ca="1">('Cotizaciones Diarias'!P7/'Cotizaciones Diarias'!P6-1)</f>
        <v>-6.1288053853109092E-3</v>
      </c>
      <c r="J3" s="7">
        <f ca="1">('Cotizaciones Diarias'!R7/'Cotizaciones Diarias'!R6-1)</f>
        <v>-1.4218009478672911E-2</v>
      </c>
      <c r="K3" s="7">
        <f ca="1">('Cotizaciones Diarias'!T7/'Cotizaciones Diarias'!T6-1)</f>
        <v>-3.2213035541717172E-4</v>
      </c>
      <c r="L3" s="7">
        <f ca="1">('Cotizaciones Diarias'!V7/'Cotizaciones Diarias'!V6-1)</f>
        <v>-3.9984006397441041E-3</v>
      </c>
      <c r="M3" s="7">
        <f ca="1">('Cotizaciones Diarias'!X7/'Cotizaciones Diarias'!X6-1)</f>
        <v>-1.3538461538461499E-3</v>
      </c>
      <c r="N3" s="7">
        <f ca="1">('Cotizaciones Diarias'!Z7/'Cotizaciones Diarias'!Z6-1)</f>
        <v>5.827505827507018E-4</v>
      </c>
      <c r="O3" s="7">
        <f ca="1">('Cotizaciones Diarias'!AB7/'Cotizaciones Diarias'!AB6-1)</f>
        <v>3.9573820395737425E-3</v>
      </c>
      <c r="P3" s="7">
        <f ca="1">('Cotizaciones Diarias'!AD7/'Cotizaciones Diarias'!AD6-1)</f>
        <v>-5.1931191171697977E-3</v>
      </c>
      <c r="Q3" s="7">
        <f ca="1">('Cotizaciones Diarias'!AF7/'Cotizaciones Diarias'!AF6-1)</f>
        <v>4.6273343249050303E-3</v>
      </c>
      <c r="R3" s="7">
        <f ca="1">('Cotizaciones Diarias'!AH7/'Cotizaciones Diarias'!AH6-1)</f>
        <v>-1.0426029120978009E-2</v>
      </c>
      <c r="S3" s="7">
        <f ca="1">('Cotizaciones Diarias'!AJ7/'Cotizaciones Diarias'!AJ6-1)</f>
        <v>-1.1859660681930451E-2</v>
      </c>
      <c r="T3" s="7">
        <f ca="1">('Cotizaciones Diarias'!AL7/'Cotizaciones Diarias'!AL6-1)</f>
        <v>1.4658848614073072E-3</v>
      </c>
      <c r="U3" s="7">
        <f ca="1">('Cotizaciones Diarias'!AN7/'Cotizaciones Diarias'!AN6-1)</f>
        <v>3.3512744998476229E-3</v>
      </c>
      <c r="V3" s="7">
        <f ca="1">('Cotizaciones Diarias'!AP7/'Cotizaciones Diarias'!AP6-1)</f>
        <v>-5.265533323303706E-3</v>
      </c>
      <c r="W3" s="7">
        <f ca="1">('Cotizaciones Diarias'!AR7/'Cotizaciones Diarias'!AR6-1)</f>
        <v>4.0322580645162365E-3</v>
      </c>
      <c r="X3" s="7">
        <f ca="1">('Cotizaciones Diarias'!AT7/'Cotizaciones Diarias'!AT6-1)</f>
        <v>6.2078751330258974E-3</v>
      </c>
      <c r="Y3" s="7">
        <f ca="1">('Cotizaciones Diarias'!AV7/'Cotizaciones Diarias'!AV6-1)</f>
        <v>-1.7069701280225669E-3</v>
      </c>
      <c r="Z3" s="7">
        <f ca="1">('Cotizaciones Diarias'!AX7/'Cotizaciones Diarias'!AX6-1)</f>
        <v>-3.2017075773749237E-4</v>
      </c>
      <c r="AA3" s="7">
        <f ca="1">('Cotizaciones Diarias'!AZ7/'Cotizaciones Diarias'!AZ6-1)</f>
        <v>-1.7310252996005304E-2</v>
      </c>
      <c r="AB3" s="7">
        <f ca="1">('Cotizaciones Diarias'!BB7/'Cotizaciones Diarias'!BB6-1)</f>
        <v>8.8843328207754979E-3</v>
      </c>
      <c r="AC3" s="7">
        <f ca="1">('Cotizaciones Diarias'!BJ7/'Cotizaciones Diarias'!BJ6-1)</f>
        <v>7.4438202247191221E-3</v>
      </c>
      <c r="AD3" s="7">
        <f ca="1">('Cotizaciones Diarias'!BD7/'Cotizaciones Diarias'!BD6-1)</f>
        <v>8.0321285140563248E-3</v>
      </c>
      <c r="AE3" s="7">
        <f ca="1">('Cotizaciones Diarias'!BF7/'Cotizaciones Diarias'!BF6-1)</f>
        <v>7.0265091025230042E-3</v>
      </c>
      <c r="AF3" s="7">
        <f ca="1">('Cotizaciones Diarias'!BH7/'Cotizaciones Diarias'!BH6-1)</f>
        <v>-1.129341572554865E-2</v>
      </c>
      <c r="AG3" s="7">
        <f ca="1">('Cotizaciones Diarias'!BL7/'Cotizaciones Diarias'!BL6-1)</f>
        <v>2.3837902264600697E-3</v>
      </c>
      <c r="AH3" s="7">
        <f ca="1">('Cotizaciones Diarias'!BN7/'Cotizaciones Diarias'!BN6-1)</f>
        <v>1.4536340852130181E-2</v>
      </c>
      <c r="AI3" s="7">
        <f ca="1">('Cotizaciones Diarias'!BP7/'Cotizaciones Diarias'!BP6-1)</f>
        <v>-3.5440613026819889E-2</v>
      </c>
      <c r="AJ3" s="7">
        <f ca="1">('Cotizaciones Diarias'!BR7/'Cotizaciones Diarias'!BR6-1)</f>
        <v>-2.4020227560050622E-2</v>
      </c>
      <c r="AK3" s="7">
        <f ca="1">('Cotizaciones Diarias'!BT7/'Cotizaciones Diarias'!BT6-1)</f>
        <v>-1.0314490848417401E-2</v>
      </c>
      <c r="AL3" s="7">
        <f ca="1">('Cotizaciones Diarias'!BV7/'Cotizaciones Diarias'!BV6-1)</f>
        <v>7.1822629332778387E-3</v>
      </c>
      <c r="AM3" s="7">
        <f ca="1">('Cotizaciones Diarias'!BX7/'Cotizaciones Diarias'!BX6-1)</f>
        <v>-2.6081916537866734E-3</v>
      </c>
      <c r="AN3" s="7">
        <f ca="1">('Cotizaciones Diarias'!BZ7/'Cotizaciones Diarias'!BZ6-1)</f>
        <v>2.5890637945318318E-3</v>
      </c>
      <c r="AO3" s="7">
        <f ca="1">('Cotizaciones Diarias'!CB7/'Cotizaciones Diarias'!CB6-1)</f>
        <v>6.9847283059074616E-3</v>
      </c>
      <c r="AP3" s="7">
        <f ca="1">('Cotizaciones Diarias'!CD7/'Cotizaciones Diarias'!CD6-1)</f>
        <v>-5.0094278557960559E-3</v>
      </c>
      <c r="AQ3" s="7">
        <f ca="1">('Cotizaciones Diarias'!CF7/'Cotizaciones Diarias'!CF6-1)</f>
        <v>0</v>
      </c>
      <c r="AR3" s="7">
        <f ca="1">('Cotizaciones Diarias'!CH7/'Cotizaciones Diarias'!CH6-1)</f>
        <v>1.385390428211597E-2</v>
      </c>
      <c r="AS3" s="7">
        <f ca="1">('Cotizaciones Diarias'!CJ7/'Cotizaciones Diarias'!CJ6-1)</f>
        <v>7.8535917573312464E-3</v>
      </c>
      <c r="AT3" s="7">
        <f ca="1">('Cotizaciones Diarias'!CL7/'Cotizaciones Diarias'!CL6-1)</f>
        <v>5.4334906781661196E-4</v>
      </c>
      <c r="AU3" s="7">
        <f ca="1">('Cotizaciones Diarias'!CN7/'Cotizaciones Diarias'!CN6-1)</f>
        <v>-4.51597011248972E-4</v>
      </c>
      <c r="AV3" s="7">
        <f ca="1">('Cotizaciones Diarias'!CP7/'Cotizaciones Diarias'!CP6-1)</f>
        <v>1.893806551167998E-3</v>
      </c>
      <c r="AW3" s="7">
        <f ca="1">('Cotizaciones Diarias'!CR7/'Cotizaciones Diarias'!CR6-1)</f>
        <v>-7.6669477880852988E-4</v>
      </c>
      <c r="AX3" s="7">
        <f ca="1">('Cotizaciones Diarias'!CT7/'Cotizaciones Diarias'!CT6-1)</f>
        <v>-4.631198463797559E-3</v>
      </c>
      <c r="AY3" s="7">
        <f ca="1">('Cotizaciones Diarias'!CV7/'Cotizaciones Diarias'!CV6-1)</f>
        <v>-2.9867613819823946E-3</v>
      </c>
      <c r="AZ3" s="7">
        <f ca="1">('Cotizaciones Diarias'!CX7/'Cotizaciones Diarias'!CX6-1)</f>
        <v>1.1853288523340888E-2</v>
      </c>
      <c r="BA3" s="7">
        <f ca="1">('Cotizaciones Diarias'!CZ7/'Cotizaciones Diarias'!CZ6-1)</f>
        <v>0.17829457364341095</v>
      </c>
    </row>
    <row r="4" spans="1:53" x14ac:dyDescent="0.25">
      <c r="A4" vm="3109">
        <f ca="1">'Cotizaciones Diarias'!A8</f>
        <v>44880</v>
      </c>
      <c r="B4" s="7">
        <f ca="1">('Cotizaciones Diarias'!B8/'Cotizaciones Diarias'!B7-1)</f>
        <v>1.039105543690888E-2</v>
      </c>
      <c r="C4" s="7">
        <f ca="1">('Cotizaciones Diarias'!D8/'Cotizaciones Diarias'!D7-1)</f>
        <v>1.3656418516702962E-2</v>
      </c>
      <c r="D4" s="7">
        <f ca="1">('Cotizaciones Diarias'!F8/'Cotizaciones Diarias'!F7-1)</f>
        <v>-1.2757973733582562E-3</v>
      </c>
      <c r="E4" s="7">
        <f ca="1">('Cotizaciones Diarias'!H8/'Cotizaciones Diarias'!H7-1)</f>
        <v>1.1000445964025607E-2</v>
      </c>
      <c r="F4" s="7">
        <f ca="1">('Cotizaciones Diarias'!J8/'Cotizaciones Diarias'!J7-1)</f>
        <v>1.2463537523203394E-2</v>
      </c>
      <c r="G4" s="7">
        <f ca="1">('Cotizaciones Diarias'!L8/'Cotizaciones Diarias'!L7-1)</f>
        <v>8.3630381135180176E-3</v>
      </c>
      <c r="H4" s="7">
        <f ca="1">('Cotizaciones Diarias'!N8/'Cotizaciones Diarias'!N7-1)</f>
        <v>1.2121212121211977E-2</v>
      </c>
      <c r="I4" s="7">
        <f ca="1">('Cotizaciones Diarias'!P8/'Cotizaciones Diarias'!P7-1)</f>
        <v>6.8742418115648185E-3</v>
      </c>
      <c r="J4" s="7">
        <f ca="1">('Cotizaciones Diarias'!R8/'Cotizaciones Diarias'!R7-1)</f>
        <v>2.2624434389140191E-3</v>
      </c>
      <c r="K4" s="7">
        <f ca="1">('Cotizaciones Diarias'!T8/'Cotizaciones Diarias'!T7-1)</f>
        <v>1.0526315789473717E-2</v>
      </c>
      <c r="L4" s="7">
        <f ca="1">('Cotizaciones Diarias'!V8/'Cotizaciones Diarias'!V7-1)</f>
        <v>1.4853472501003662E-2</v>
      </c>
      <c r="M4" s="7">
        <f ca="1">('Cotizaciones Diarias'!X8/'Cotizaciones Diarias'!X7-1)</f>
        <v>-1.4789253142717396E-3</v>
      </c>
      <c r="N4" s="7">
        <f ca="1">('Cotizaciones Diarias'!Z8/'Cotizaciones Diarias'!Z7-1)</f>
        <v>-1.3589594253543558E-3</v>
      </c>
      <c r="O4" s="7">
        <f ca="1">('Cotizaciones Diarias'!AB8/'Cotizaciones Diarias'!AB7-1)</f>
        <v>6.9739235900545538E-3</v>
      </c>
      <c r="P4" s="7">
        <f ca="1">('Cotizaciones Diarias'!AD8/'Cotizaciones Diarias'!AD7-1)</f>
        <v>1.353996737357277E-2</v>
      </c>
      <c r="Q4" s="7">
        <f ca="1">('Cotizaciones Diarias'!AF8/'Cotizaciones Diarias'!AF7-1)</f>
        <v>-6.7445303503864684E-3</v>
      </c>
      <c r="R4" s="7">
        <f ca="1">('Cotizaciones Diarias'!AH8/'Cotizaciones Diarias'!AH7-1)</f>
        <v>-2.1798365122615015E-3</v>
      </c>
      <c r="S4" s="7">
        <f ca="1">('Cotizaciones Diarias'!AJ8/'Cotizaciones Diarias'!AJ7-1)</f>
        <v>2.6671111851974683E-3</v>
      </c>
      <c r="T4" s="7">
        <f ca="1">('Cotizaciones Diarias'!AL8/'Cotizaciones Diarias'!AL7-1)</f>
        <v>-7.7178975382570236E-3</v>
      </c>
      <c r="U4" s="7">
        <f ca="1">('Cotizaciones Diarias'!AN8/'Cotizaciones Diarias'!AN7-1)</f>
        <v>-7.0850202429140197E-4</v>
      </c>
      <c r="V4" s="7">
        <f ca="1">('Cotizaciones Diarias'!AP8/'Cotizaciones Diarias'!AP7-1)</f>
        <v>-1.0586811857230538E-3</v>
      </c>
      <c r="W4" s="7">
        <f ca="1">('Cotizaciones Diarias'!AR8/'Cotizaciones Diarias'!AR7-1)</f>
        <v>-1.285140562248932E-3</v>
      </c>
      <c r="X4" s="7">
        <f ca="1">('Cotizaciones Diarias'!AT8/'Cotizaciones Diarias'!AT7-1)</f>
        <v>1.2339150361360129E-3</v>
      </c>
      <c r="Y4" s="7">
        <f ca="1">('Cotizaciones Diarias'!AV8/'Cotizaciones Diarias'!AV7-1)</f>
        <v>9.5468794528352774E-3</v>
      </c>
      <c r="Z4" s="7">
        <f ca="1">('Cotizaciones Diarias'!AX8/'Cotizaciones Diarias'!AX7-1)</f>
        <v>-2.1351553325499317E-4</v>
      </c>
      <c r="AA4" s="7">
        <f ca="1">('Cotizaciones Diarias'!AZ8/'Cotizaciones Diarias'!AZ7-1)</f>
        <v>1.0538994278830316E-3</v>
      </c>
      <c r="AB4" s="7">
        <f ca="1">('Cotizaciones Diarias'!BB8/'Cotizaciones Diarias'!BB7-1)</f>
        <v>-5.0804403048263502E-3</v>
      </c>
      <c r="AC4" s="7">
        <f ca="1">('Cotizaciones Diarias'!BJ8/'Cotizaciones Diarias'!BJ7-1)</f>
        <v>5.8552906733584376E-3</v>
      </c>
      <c r="AD4" s="7">
        <f ca="1">('Cotizaciones Diarias'!BD8/'Cotizaciones Diarias'!BD7-1)</f>
        <v>1.4774236387782302E-2</v>
      </c>
      <c r="AE4" s="7">
        <f ca="1">('Cotizaciones Diarias'!BF8/'Cotizaciones Diarias'!BF7-1)</f>
        <v>-1.2792049899566615E-2</v>
      </c>
      <c r="AF4" s="7">
        <f ca="1">('Cotizaciones Diarias'!BH8/'Cotizaciones Diarias'!BH7-1)</f>
        <v>-1.616379310344751E-3</v>
      </c>
      <c r="AG4" s="7">
        <f ca="1">('Cotizaciones Diarias'!BL8/'Cotizaciones Diarias'!BL7-1)</f>
        <v>2.9726516052319685E-3</v>
      </c>
      <c r="AH4" s="7">
        <f ca="1">('Cotizaciones Diarias'!BN8/'Cotizaciones Diarias'!BN7-1)</f>
        <v>-1.7786561264822143E-2</v>
      </c>
      <c r="AI4" s="7">
        <f ca="1">('Cotizaciones Diarias'!BP8/'Cotizaciones Diarias'!BP7-1)</f>
        <v>1.3902681231380276E-2</v>
      </c>
      <c r="AJ4" s="7">
        <f ca="1">('Cotizaciones Diarias'!BR8/'Cotizaciones Diarias'!BR7-1)</f>
        <v>-5.1813471502590858E-3</v>
      </c>
      <c r="AK4" s="7">
        <f ca="1">('Cotizaciones Diarias'!BT8/'Cotizaciones Diarias'!BT7-1)</f>
        <v>-3.1572494124859518E-2</v>
      </c>
      <c r="AL4" s="7">
        <f ca="1">('Cotizaciones Diarias'!BV8/'Cotizaciones Diarias'!BV7-1)</f>
        <v>-5.9942124844977185E-3</v>
      </c>
      <c r="AM4" s="7">
        <f ca="1">('Cotizaciones Diarias'!BX8/'Cotizaciones Diarias'!BX7-1)</f>
        <v>2.2276029055690039E-3</v>
      </c>
      <c r="AN4" s="7">
        <f ca="1">('Cotizaciones Diarias'!BZ8/'Cotizaciones Diarias'!BZ7-1)</f>
        <v>-2.0659022828219964E-3</v>
      </c>
      <c r="AO4" s="7">
        <f ca="1">('Cotizaciones Diarias'!CB8/'Cotizaciones Diarias'!CB7-1)</f>
        <v>-8.9348695038796722E-3</v>
      </c>
      <c r="AP4" s="7">
        <f ca="1">('Cotizaciones Diarias'!CD8/'Cotizaciones Diarias'!CD7-1)</f>
        <v>-3.8184132371659185E-3</v>
      </c>
      <c r="AQ4" s="7">
        <f ca="1">('Cotizaciones Diarias'!CF8/'Cotizaciones Diarias'!CF7-1)</f>
        <v>-2.3098961442043708E-2</v>
      </c>
      <c r="AR4" s="7">
        <f ca="1">('Cotizaciones Diarias'!CH8/'Cotizaciones Diarias'!CH7-1)</f>
        <v>-1.4492753623188359E-2</v>
      </c>
      <c r="AS4" s="7">
        <f ca="1">('Cotizaciones Diarias'!CJ8/'Cotizaciones Diarias'!CJ7-1)</f>
        <v>-4.2179010580497556E-3</v>
      </c>
      <c r="AT4" s="7">
        <f ca="1">('Cotizaciones Diarias'!CL8/'Cotizaciones Diarias'!CL7-1)</f>
        <v>5.1590129993550615E-3</v>
      </c>
      <c r="AU4" s="7">
        <f ca="1">('Cotizaciones Diarias'!CN8/'Cotizaciones Diarias'!CN7-1)</f>
        <v>4.3537191440423673E-3</v>
      </c>
      <c r="AV4" s="7">
        <f ca="1">('Cotizaciones Diarias'!CP8/'Cotizaciones Diarias'!CP7-1)</f>
        <v>8.5060207224867401E-3</v>
      </c>
      <c r="AW4" s="7">
        <f ca="1">('Cotizaciones Diarias'!CR8/'Cotizaciones Diarias'!CR7-1)</f>
        <v>5.2942530499500151E-3</v>
      </c>
      <c r="AX4" s="7">
        <f ca="1">('Cotizaciones Diarias'!CT8/'Cotizaciones Diarias'!CT7-1)</f>
        <v>2.2469359963686042E-3</v>
      </c>
      <c r="AY4" s="7">
        <f ca="1">('Cotizaciones Diarias'!CV8/'Cotizaciones Diarias'!CV7-1)</f>
        <v>-3.2386041616072614E-4</v>
      </c>
      <c r="AZ4" s="7">
        <f ca="1">('Cotizaciones Diarias'!CX8/'Cotizaciones Diarias'!CX7-1)</f>
        <v>2.1463041926521598E-2</v>
      </c>
      <c r="BA4" s="7">
        <f ca="1">('Cotizaciones Diarias'!CZ8/'Cotizaciones Diarias'!CZ7-1)</f>
        <v>1.4254385964912242E-2</v>
      </c>
    </row>
    <row r="5" spans="1:53" x14ac:dyDescent="0.25">
      <c r="A5" vm="3155">
        <f ca="1">'Cotizaciones Diarias'!A9</f>
        <v>44881</v>
      </c>
      <c r="B5" s="7">
        <f ca="1">('Cotizaciones Diarias'!B9/'Cotizaciones Diarias'!B8-1)</f>
        <v>-1.3688573120189562E-2</v>
      </c>
      <c r="C5" s="7">
        <f ca="1">('Cotizaciones Diarias'!D9/'Cotizaciones Diarias'!D8-1)</f>
        <v>-1.5268757772557762E-2</v>
      </c>
      <c r="D5" s="7">
        <f ca="1">('Cotizaciones Diarias'!F9/'Cotizaciones Diarias'!F8-1)</f>
        <v>-4.5085662759247747E-4</v>
      </c>
      <c r="E5" s="7">
        <f ca="1">('Cotizaciones Diarias'!H9/'Cotizaciones Diarias'!H8-1)</f>
        <v>8.9692692251139849E-3</v>
      </c>
      <c r="F5" s="7">
        <f ca="1">('Cotizaciones Diarias'!J9/'Cotizaciones Diarias'!J8-1)</f>
        <v>-7.0717653221582522E-3</v>
      </c>
      <c r="G5" s="7">
        <f ca="1">('Cotizaciones Diarias'!L9/'Cotizaciones Diarias'!L8-1)</f>
        <v>4.8946295037388676E-3</v>
      </c>
      <c r="H5" s="7">
        <f ca="1">('Cotizaciones Diarias'!N9/'Cotizaciones Diarias'!N8-1)</f>
        <v>-1.3697604790419038E-2</v>
      </c>
      <c r="I5" s="7">
        <f ca="1">('Cotizaciones Diarias'!P9/'Cotizaciones Diarias'!P8-1)</f>
        <v>-7.2289156626506035E-3</v>
      </c>
      <c r="J5" s="7">
        <f ca="1">('Cotizaciones Diarias'!R9/'Cotizaciones Diarias'!R8-1)</f>
        <v>-4.7968397291194842E-3</v>
      </c>
      <c r="K5" s="7">
        <f ca="1">('Cotizaciones Diarias'!T9/'Cotizaciones Diarias'!T8-1)</f>
        <v>-2.0408163265306145E-2</v>
      </c>
      <c r="L5" s="7">
        <f ca="1">('Cotizaciones Diarias'!V9/'Cotizaciones Diarias'!V8-1)</f>
        <v>-9.8892405063291111E-3</v>
      </c>
      <c r="M5" s="7">
        <f ca="1">('Cotizaciones Diarias'!X9/'Cotizaciones Diarias'!X8-1)</f>
        <v>-9.7506788447295767E-3</v>
      </c>
      <c r="N5" s="7">
        <f ca="1">('Cotizaciones Diarias'!Z9/'Cotizaciones Diarias'!Z8-1)</f>
        <v>-3.5089424572317229E-2</v>
      </c>
      <c r="O5" s="7">
        <f ca="1">('Cotizaciones Diarias'!AB9/'Cotizaciones Diarias'!AB8-1)</f>
        <v>-5.7211683227943455E-3</v>
      </c>
      <c r="P5" s="7">
        <f ca="1">('Cotizaciones Diarias'!AD9/'Cotizaciones Diarias'!AD8-1)</f>
        <v>-2.1245774987928567E-2</v>
      </c>
      <c r="Q5" s="7">
        <f ca="1">('Cotizaciones Diarias'!AF9/'Cotizaciones Diarias'!AF8-1)</f>
        <v>-1.4077509108976538E-2</v>
      </c>
      <c r="R5" s="7">
        <f ca="1">('Cotizaciones Diarias'!AH9/'Cotizaciones Diarias'!AH8-1)</f>
        <v>-2.0207536865101017E-2</v>
      </c>
      <c r="S5" s="7">
        <f ca="1">('Cotizaciones Diarias'!AJ9/'Cotizaciones Diarias'!AJ8-1)</f>
        <v>-1.995012468827928E-2</v>
      </c>
      <c r="T5" s="7">
        <f ca="1">('Cotizaciones Diarias'!AL9/'Cotizaciones Diarias'!AL8-1)</f>
        <v>3.4866568325064851E-3</v>
      </c>
      <c r="U5" s="7">
        <f ca="1">('Cotizaciones Diarias'!AN9/'Cotizaciones Diarias'!AN8-1)</f>
        <v>-7.596475235490785E-3</v>
      </c>
      <c r="V5" s="7">
        <f ca="1">('Cotizaciones Diarias'!AP9/'Cotizaciones Diarias'!AP8-1)</f>
        <v>-1.362604087812247E-2</v>
      </c>
      <c r="W5" s="7">
        <f ca="1">('Cotizaciones Diarias'!AR9/'Cotizaciones Diarias'!AR8-1)</f>
        <v>4.825478526619964E-4</v>
      </c>
      <c r="X5" s="7">
        <f ca="1">('Cotizaciones Diarias'!AT9/'Cotizaciones Diarias'!AT8-1)</f>
        <v>-7.0422535211267512E-3</v>
      </c>
      <c r="Y5" s="7">
        <f ca="1">('Cotizaciones Diarias'!AV9/'Cotizaciones Diarias'!AV8-1)</f>
        <v>-4.234297812280019E-4</v>
      </c>
      <c r="Z5" s="7">
        <f ca="1">('Cotizaciones Diarias'!AX9/'Cotizaciones Diarias'!AX8-1)</f>
        <v>-2.8830752802990744E-3</v>
      </c>
      <c r="AA5" s="7">
        <f ca="1">('Cotizaciones Diarias'!AZ9/'Cotizaciones Diarias'!AZ8-1)</f>
        <v>-2.5266957437208637E-2</v>
      </c>
      <c r="AB5" s="7">
        <f ca="1">('Cotizaciones Diarias'!BB9/'Cotizaciones Diarias'!BB8-1)</f>
        <v>-3.5234042553191514E-2</v>
      </c>
      <c r="AC5" s="7">
        <f ca="1">('Cotizaciones Diarias'!BJ9/'Cotizaciones Diarias'!BJ8-1)</f>
        <v>-1.6632016632017743E-3</v>
      </c>
      <c r="AD5" s="7">
        <f ca="1">('Cotizaciones Diarias'!BD9/'Cotizaciones Diarias'!BD8-1)</f>
        <v>-1.9957467691804398E-2</v>
      </c>
      <c r="AE5" s="7">
        <f ca="1">('Cotizaciones Diarias'!BF9/'Cotizaciones Diarias'!BF8-1)</f>
        <v>-8.031698436495982E-3</v>
      </c>
      <c r="AF5" s="7">
        <f ca="1">('Cotizaciones Diarias'!BH9/'Cotizaciones Diarias'!BH8-1)</f>
        <v>-1.9427954668105762E-2</v>
      </c>
      <c r="AG5" s="7">
        <f ca="1">('Cotizaciones Diarias'!BL9/'Cotizaciones Diarias'!BL8-1)</f>
        <v>-2.3710729104922112E-3</v>
      </c>
      <c r="AH5" s="7">
        <f ca="1">('Cotizaciones Diarias'!BN9/'Cotizaciones Diarias'!BN8-1)</f>
        <v>-7.0422535211267512E-3</v>
      </c>
      <c r="AI5" s="7">
        <f ca="1">('Cotizaciones Diarias'!BP9/'Cotizaciones Diarias'!BP8-1)</f>
        <v>-1.2732615083251742E-2</v>
      </c>
      <c r="AJ5" s="7">
        <f ca="1">('Cotizaciones Diarias'!BR9/'Cotizaciones Diarias'!BR8-1)</f>
        <v>-1.5190972222222099E-2</v>
      </c>
      <c r="AK5" s="7">
        <f ca="1">('Cotizaciones Diarias'!BT9/'Cotizaciones Diarias'!BT8-1)</f>
        <v>-2.2789618062882377E-2</v>
      </c>
      <c r="AL5" s="7">
        <f ca="1">('Cotizaciones Diarias'!BV9/'Cotizaciones Diarias'!BV8-1)</f>
        <v>-2.2873778332294092E-3</v>
      </c>
      <c r="AM5" s="7">
        <f ca="1">('Cotizaciones Diarias'!BX9/'Cotizaciones Diarias'!BX8-1)</f>
        <v>4.2520293776575624E-3</v>
      </c>
      <c r="AN5" s="7">
        <f ca="1">('Cotizaciones Diarias'!BZ9/'Cotizaciones Diarias'!BZ8-1)</f>
        <v>-4.3473760480281509E-3</v>
      </c>
      <c r="AO5" s="7">
        <f ca="1">('Cotizaciones Diarias'!CB9/'Cotizaciones Diarias'!CB8-1)</f>
        <v>-4.1518386714115563E-3</v>
      </c>
      <c r="AP5" s="7">
        <f ca="1">('Cotizaciones Diarias'!CD9/'Cotizaciones Diarias'!CD8-1)</f>
        <v>5.8063600227145074E-3</v>
      </c>
      <c r="AQ5" s="7">
        <f ca="1">('Cotizaciones Diarias'!CF9/'Cotizaciones Diarias'!CF8-1)</f>
        <v>8.7615323516843091E-4</v>
      </c>
      <c r="AR5" s="7">
        <f ca="1">('Cotizaciones Diarias'!CH9/'Cotizaciones Diarias'!CH8-1)</f>
        <v>4.6218487394957819E-3</v>
      </c>
      <c r="AS5" s="7">
        <f ca="1">('Cotizaciones Diarias'!CJ9/'Cotizaciones Diarias'!CJ8-1)</f>
        <v>1.8666092325365646E-3</v>
      </c>
      <c r="AT5" s="7">
        <f ca="1">('Cotizaciones Diarias'!CL9/'Cotizaciones Diarias'!CL8-1)</f>
        <v>6.5845010974170393E-3</v>
      </c>
      <c r="AU5" s="7">
        <f ca="1">('Cotizaciones Diarias'!CN9/'Cotizaciones Diarias'!CN8-1)</f>
        <v>8.5879033247453496E-3</v>
      </c>
      <c r="AV5" s="7">
        <f ca="1">('Cotizaciones Diarias'!CP9/'Cotizaciones Diarias'!CP8-1)</f>
        <v>8.8507861580646718E-3</v>
      </c>
      <c r="AW5" s="7">
        <f ca="1">('Cotizaciones Diarias'!CR9/'Cotizaciones Diarias'!CR8-1)</f>
        <v>8.0140436574567264E-3</v>
      </c>
      <c r="AX5" s="7">
        <f ca="1">('Cotizaciones Diarias'!CT9/'Cotizaciones Diarias'!CT8-1)</f>
        <v>-3.0118435652980446E-3</v>
      </c>
      <c r="AY5" s="7">
        <f ca="1">('Cotizaciones Diarias'!CV9/'Cotizaciones Diarias'!CV8-1)</f>
        <v>-1.3930509435490346E-2</v>
      </c>
      <c r="AZ5" s="7">
        <f ca="1">('Cotizaciones Diarias'!CX9/'Cotizaciones Diarias'!CX8-1)</f>
        <v>1.4847312725302819E-2</v>
      </c>
      <c r="BA5" s="7">
        <f ca="1">('Cotizaciones Diarias'!CZ9/'Cotizaciones Diarias'!CZ8-1)</f>
        <v>-5.7657657657658179E-3</v>
      </c>
    </row>
    <row r="6" spans="1:53" x14ac:dyDescent="0.25">
      <c r="A6" vm="3201">
        <f ca="1">'Cotizaciones Diarias'!A10</f>
        <v>44882</v>
      </c>
      <c r="B6" s="7">
        <f ca="1">('Cotizaciones Diarias'!B10/'Cotizaciones Diarias'!B9-1)</f>
        <v>4.3460513362325592E-4</v>
      </c>
      <c r="C6" s="7">
        <f ca="1">('Cotizaciones Diarias'!D10/'Cotizaciones Diarias'!D9-1)</f>
        <v>-1.2137795551813602E-2</v>
      </c>
      <c r="D6" s="7">
        <f ca="1">('Cotizaciones Diarias'!F10/'Cotizaciones Diarias'!F9-1)</f>
        <v>-4.5105999097883043E-4</v>
      </c>
      <c r="E6" s="7">
        <f ca="1">('Cotizaciones Diarias'!H10/'Cotizaciones Diarias'!H9-1)</f>
        <v>-1.7487612940833563E-2</v>
      </c>
      <c r="F6" s="7">
        <f ca="1">('Cotizaciones Diarias'!J10/'Cotizaciones Diarias'!J9-1)</f>
        <v>-8.9686098654707669E-3</v>
      </c>
      <c r="G6" s="7">
        <f ca="1">('Cotizaciones Diarias'!L10/'Cotizaciones Diarias'!L9-1)</f>
        <v>-2.7059937762141661E-4</v>
      </c>
      <c r="H6" s="7">
        <f ca="1">('Cotizaciones Diarias'!N10/'Cotizaciones Diarias'!N9-1)</f>
        <v>1.2901267359792801E-3</v>
      </c>
      <c r="I6" s="7">
        <f ca="1">('Cotizaciones Diarias'!P10/'Cotizaciones Diarias'!P9-1)</f>
        <v>-1.7192556634304523E-3</v>
      </c>
      <c r="J6" s="7">
        <f ca="1">('Cotizaciones Diarias'!R10/'Cotizaciones Diarias'!R9-1)</f>
        <v>-5.3870144598811009E-3</v>
      </c>
      <c r="K6" s="7">
        <f ca="1">('Cotizaciones Diarias'!T10/'Cotizaciones Diarias'!T9-1)</f>
        <v>2.1701388888888395E-3</v>
      </c>
      <c r="L6" s="7">
        <f ca="1">('Cotizaciones Diarias'!V10/'Cotizaciones Diarias'!V9-1)</f>
        <v>-7.5908909308829431E-3</v>
      </c>
      <c r="M6" s="7">
        <f ca="1">('Cotizaciones Diarias'!X10/'Cotizaciones Diarias'!X9-1)</f>
        <v>-9.5974074535710718E-3</v>
      </c>
      <c r="N6" s="7">
        <f ca="1">('Cotizaciones Diarias'!Z10/'Cotizaciones Diarias'!Z9-1)</f>
        <v>-9.0661831368993306E-3</v>
      </c>
      <c r="O6" s="7">
        <f ca="1">('Cotizaciones Diarias'!AB10/'Cotizaciones Diarias'!AB9-1)</f>
        <v>-2.7256208358570344E-3</v>
      </c>
      <c r="P6" s="7">
        <f ca="1">('Cotizaciones Diarias'!AD10/'Cotizaciones Diarias'!AD9-1)</f>
        <v>-1.0524584772241385E-2</v>
      </c>
      <c r="Q6" s="7">
        <f ca="1">('Cotizaciones Diarias'!AF10/'Cotizaciones Diarias'!AF9-1)</f>
        <v>-1.1086846967915398E-2</v>
      </c>
      <c r="R6" s="7">
        <f ca="1">('Cotizaciones Diarias'!AH10/'Cotizaciones Diarias'!AH9-1)</f>
        <v>-1.1519881085098382E-2</v>
      </c>
      <c r="S6" s="7">
        <f ca="1">('Cotizaciones Diarias'!AJ10/'Cotizaciones Diarias'!AJ9-1)</f>
        <v>-5.9372349448685302E-3</v>
      </c>
      <c r="T6" s="7">
        <f ca="1">('Cotizaciones Diarias'!AL10/'Cotizaciones Diarias'!AL9-1)</f>
        <v>-4.0090872644660269E-4</v>
      </c>
      <c r="U6" s="7">
        <f ca="1">('Cotizaciones Diarias'!AN10/'Cotizaciones Diarias'!AN9-1)</f>
        <v>-1.153296591141062E-2</v>
      </c>
      <c r="V6" s="7">
        <f ca="1">('Cotizaciones Diarias'!AP10/'Cotizaciones Diarias'!AP9-1)</f>
        <v>-3.0698388334612359E-3</v>
      </c>
      <c r="W6" s="7">
        <f ca="1">('Cotizaciones Diarias'!AR10/'Cotizaciones Diarias'!AR9-1)</f>
        <v>0</v>
      </c>
      <c r="X6" s="7">
        <f ca="1">('Cotizaciones Diarias'!AT10/'Cotizaciones Diarias'!AT9-1)</f>
        <v>-6.0283687943262221E-3</v>
      </c>
      <c r="Y6" s="7">
        <f ca="1">('Cotizaciones Diarias'!AV10/'Cotizaciones Diarias'!AV9-1)</f>
        <v>-8.6133860491386383E-3</v>
      </c>
      <c r="Z6" s="7">
        <f ca="1">('Cotizaciones Diarias'!AX10/'Cotizaciones Diarias'!AX9-1)</f>
        <v>7.4962518740639972E-4</v>
      </c>
      <c r="AA6" s="7">
        <f ca="1">('Cotizaciones Diarias'!AZ10/'Cotizaciones Diarias'!AZ9-1)</f>
        <v>-1.2343774108933836E-2</v>
      </c>
      <c r="AB6" s="7">
        <f ca="1">('Cotizaciones Diarias'!BB10/'Cotizaciones Diarias'!BB9-1)</f>
        <v>-1.1644318983768498E-2</v>
      </c>
      <c r="AC6" s="7">
        <f ca="1">('Cotizaciones Diarias'!BJ10/'Cotizaciones Diarias'!BJ9-1)</f>
        <v>-5.9697348327086841E-3</v>
      </c>
      <c r="AD6" s="7">
        <f ca="1">('Cotizaciones Diarias'!BD10/'Cotizaciones Diarias'!BD9-1)</f>
        <v>-3.0045067601401909E-3</v>
      </c>
      <c r="AE6" s="7">
        <f ca="1">('Cotizaciones Diarias'!BF10/'Cotizaciones Diarias'!BF9-1)</f>
        <v>-6.2614703659721327E-3</v>
      </c>
      <c r="AF6" s="7">
        <f ca="1">('Cotizaciones Diarias'!BH10/'Cotizaciones Diarias'!BH9-1)</f>
        <v>1.4199229499174404E-2</v>
      </c>
      <c r="AG6" s="7">
        <f ca="1">('Cotizaciones Diarias'!BL10/'Cotizaciones Diarias'!BL9-1)</f>
        <v>-7.4272133095663051E-3</v>
      </c>
      <c r="AH6" s="7">
        <f ca="1">('Cotizaciones Diarias'!BN10/'Cotizaciones Diarias'!BN9-1)</f>
        <v>-2.2796352583586588E-2</v>
      </c>
      <c r="AI6" s="7">
        <f ca="1">('Cotizaciones Diarias'!BP10/'Cotizaciones Diarias'!BP9-1)</f>
        <v>-2.777777777777779E-2</v>
      </c>
      <c r="AJ6" s="7">
        <f ca="1">('Cotizaciones Diarias'!BR10/'Cotizaciones Diarias'!BR9-1)</f>
        <v>-2.2036139268400201E-2</v>
      </c>
      <c r="AK6" s="7">
        <f ca="1">('Cotizaciones Diarias'!BT10/'Cotizaciones Diarias'!BT9-1)</f>
        <v>-2.1809544374865153E-2</v>
      </c>
      <c r="AL6" s="7">
        <f ca="1">('Cotizaciones Diarias'!BV10/'Cotizaciones Diarias'!BV9-1)</f>
        <v>-2.1258857857440638E-2</v>
      </c>
      <c r="AM6" s="7">
        <f ca="1">('Cotizaciones Diarias'!BX10/'Cotizaciones Diarias'!BX9-1)</f>
        <v>-3.0792917628944538E-3</v>
      </c>
      <c r="AN6" s="7">
        <f ca="1">('Cotizaciones Diarias'!BZ10/'Cotizaciones Diarias'!BZ9-1)</f>
        <v>3.1188273209272754E-3</v>
      </c>
      <c r="AO6" s="7">
        <f ca="1">('Cotizaciones Diarias'!CB10/'Cotizaciones Diarias'!CB9-1)</f>
        <v>3.8117927337699697E-3</v>
      </c>
      <c r="AP6" s="7">
        <f ca="1">('Cotizaciones Diarias'!CD10/'Cotizaciones Diarias'!CD9-1)</f>
        <v>9.908396731076019E-3</v>
      </c>
      <c r="AQ6" s="7">
        <f ca="1">('Cotizaciones Diarias'!CF10/'Cotizaciones Diarias'!CF9-1)</f>
        <v>3.0332683406851801E-2</v>
      </c>
      <c r="AR6" s="7">
        <f ca="1">('Cotizaciones Diarias'!CH10/'Cotizaciones Diarias'!CH9-1)</f>
        <v>-5.0188205771642957E-3</v>
      </c>
      <c r="AS6" s="7">
        <f ca="1">('Cotizaciones Diarias'!CJ10/'Cotizaciones Diarias'!CJ9-1)</f>
        <v>4.5145109279827178E-3</v>
      </c>
      <c r="AT6" s="7">
        <f ca="1">('Cotizaciones Diarias'!CL10/'Cotizaciones Diarias'!CL9-1)</f>
        <v>-2.6165716202617428E-3</v>
      </c>
      <c r="AU6" s="7">
        <f ca="1">('Cotizaciones Diarias'!CN10/'Cotizaciones Diarias'!CN9-1)</f>
        <v>-2.4327940639824464E-3</v>
      </c>
      <c r="AV6" s="7">
        <f ca="1">('Cotizaciones Diarias'!CP10/'Cotizaciones Diarias'!CP9-1)</f>
        <v>-5.6423312461296726E-3</v>
      </c>
      <c r="AW6" s="7">
        <f ca="1">('Cotizaciones Diarias'!CR10/'Cotizaciones Diarias'!CR9-1)</f>
        <v>-7.5717422578935878E-4</v>
      </c>
      <c r="AX6" s="7">
        <f ca="1">('Cotizaciones Diarias'!CT10/'Cotizaciones Diarias'!CT9-1)</f>
        <v>-2.5189660655067447E-2</v>
      </c>
      <c r="AY6" s="7">
        <f ca="1">('Cotizaciones Diarias'!CV10/'Cotizaciones Diarias'!CV9-1)</f>
        <v>3.4702258726899693E-3</v>
      </c>
      <c r="AZ6" s="7">
        <f ca="1">('Cotizaciones Diarias'!CX10/'Cotizaciones Diarias'!CX9-1)</f>
        <v>-6.1808501691368312E-3</v>
      </c>
      <c r="BA6" s="7">
        <f ca="1">('Cotizaciones Diarias'!CZ10/'Cotizaciones Diarias'!CZ9-1)</f>
        <v>0.15911562160202974</v>
      </c>
    </row>
    <row r="7" spans="1:53" x14ac:dyDescent="0.25">
      <c r="A7" vm="3248">
        <f ca="1">'Cotizaciones Diarias'!A11</f>
        <v>44883</v>
      </c>
      <c r="B7" s="7">
        <f ca="1">('Cotizaciones Diarias'!B11/'Cotizaciones Diarias'!B10-1)</f>
        <v>2.3051666742669452E-2</v>
      </c>
      <c r="C7" s="7">
        <f ca="1">('Cotizaciones Diarias'!D11/'Cotizaciones Diarias'!D10-1)</f>
        <v>1.3494318181817011E-3</v>
      </c>
      <c r="D7" s="7">
        <f ca="1">('Cotizaciones Diarias'!F11/'Cotizaciones Diarias'!F10-1)</f>
        <v>1.2108904933814557E-2</v>
      </c>
      <c r="E7" s="7">
        <f ca="1">('Cotizaciones Diarias'!H11/'Cotizaciones Diarias'!H10-1)</f>
        <v>2.1210323346187998E-2</v>
      </c>
      <c r="F7" s="7">
        <f ca="1">('Cotizaciones Diarias'!J11/'Cotizaciones Diarias'!J10-1)</f>
        <v>1.277615118445552E-2</v>
      </c>
      <c r="G7" s="7">
        <f ca="1">('Cotizaciones Diarias'!L11/'Cotizaciones Diarias'!L10-1)</f>
        <v>1.0691568547841479E-2</v>
      </c>
      <c r="H7" s="7">
        <f ca="1">('Cotizaciones Diarias'!N11/'Cotizaciones Diarias'!N10-1)</f>
        <v>1.1368804001818944E-3</v>
      </c>
      <c r="I7" s="7">
        <f ca="1">('Cotizaciones Diarias'!P11/'Cotizaciones Diarias'!P10-1)</f>
        <v>7.3954006686252072E-3</v>
      </c>
      <c r="J7" s="7">
        <f ca="1">('Cotizaciones Diarias'!R11/'Cotizaciones Diarias'!R10-1)</f>
        <v>8.2668187001140314E-3</v>
      </c>
      <c r="K7" s="7">
        <f ca="1">('Cotizaciones Diarias'!T11/'Cotizaciones Diarias'!T10-1)</f>
        <v>-7.9038544824600043E-3</v>
      </c>
      <c r="L7" s="7">
        <f ca="1">('Cotizaciones Diarias'!V11/'Cotizaciones Diarias'!V10-1)</f>
        <v>-3.0193236714975979E-3</v>
      </c>
      <c r="M7" s="7">
        <f ca="1">('Cotizaciones Diarias'!X11/'Cotizaciones Diarias'!X10-1)</f>
        <v>6.6700226529070594E-3</v>
      </c>
      <c r="N7" s="7">
        <f ca="1">('Cotizaciones Diarias'!Z11/'Cotizaciones Diarias'!Z10-1)</f>
        <v>2.1652942970417755E-2</v>
      </c>
      <c r="O7" s="7">
        <f ca="1">('Cotizaciones Diarias'!AB11/'Cotizaciones Diarias'!AB10-1)</f>
        <v>1.9283328272092337E-2</v>
      </c>
      <c r="P7" s="7">
        <f ca="1">('Cotizaciones Diarias'!AD11/'Cotizaciones Diarias'!AD10-1)</f>
        <v>1.4957620076450073E-2</v>
      </c>
      <c r="Q7" s="7">
        <f ca="1">('Cotizaciones Diarias'!AF11/'Cotizaciones Diarias'!AF10-1)</f>
        <v>1.2739935450993611E-2</v>
      </c>
      <c r="R7" s="7">
        <f ca="1">('Cotizaciones Diarias'!AH11/'Cotizaciones Diarias'!AH10-1)</f>
        <v>9.7744360902254357E-3</v>
      </c>
      <c r="S7" s="7">
        <f ca="1">('Cotizaciones Diarias'!AJ11/'Cotizaciones Diarias'!AJ10-1)</f>
        <v>1.4163822525597336E-2</v>
      </c>
      <c r="T7" s="7">
        <f ca="1">('Cotizaciones Diarias'!AL11/'Cotizaciones Diarias'!AL10-1)</f>
        <v>6.6844919786095414E-3</v>
      </c>
      <c r="U7" s="7">
        <f ca="1">('Cotizaciones Diarias'!AN11/'Cotizaciones Diarias'!AN10-1)</f>
        <v>9.8089829633454251E-3</v>
      </c>
      <c r="V7" s="7">
        <f ca="1">('Cotizaciones Diarias'!AP11/'Cotizaciones Diarias'!AP10-1)</f>
        <v>1.3856812933025209E-2</v>
      </c>
      <c r="W7" s="7">
        <f ca="1">('Cotizaciones Diarias'!AR11/'Cotizaciones Diarias'!AR10-1)</f>
        <v>1.3183279742765341E-2</v>
      </c>
      <c r="X7" s="7">
        <f ca="1">('Cotizaciones Diarias'!AT11/'Cotizaciones Diarias'!AT10-1)</f>
        <v>9.4541562611487606E-3</v>
      </c>
      <c r="Y7" s="7">
        <f ca="1">('Cotizaciones Diarias'!AV11/'Cotizaciones Diarias'!AV10-1)</f>
        <v>1.3245976356644373E-2</v>
      </c>
      <c r="Z7" s="7">
        <f ca="1">('Cotizaciones Diarias'!AX11/'Cotizaciones Diarias'!AX10-1)</f>
        <v>8.7747458533975475E-3</v>
      </c>
      <c r="AA7" s="7">
        <f ca="1">('Cotizaciones Diarias'!AZ11/'Cotizaciones Diarias'!AZ10-1)</f>
        <v>9.0610842055929286E-3</v>
      </c>
      <c r="AB7" s="7">
        <f ca="1">('Cotizaciones Diarias'!BB11/'Cotizaciones Diarias'!BB10-1)</f>
        <v>1.2138521956444048E-2</v>
      </c>
      <c r="AC7" s="7">
        <f ca="1">('Cotizaciones Diarias'!BJ11/'Cotizaciones Diarias'!BJ10-1)</f>
        <v>1.6340782122905129E-2</v>
      </c>
      <c r="AD7" s="7">
        <f ca="1">('Cotizaciones Diarias'!BD11/'Cotizaciones Diarias'!BD10-1)</f>
        <v>1.0714883643060391E-2</v>
      </c>
      <c r="AE7" s="7">
        <f ca="1">('Cotizaciones Diarias'!BF11/'Cotizaciones Diarias'!BF10-1)</f>
        <v>9.8859315589352459E-3</v>
      </c>
      <c r="AF7" s="7">
        <f ca="1">('Cotizaciones Diarias'!BH11/'Cotizaciones Diarias'!BH10-1)</f>
        <v>-7.1630128065987009E-3</v>
      </c>
      <c r="AG7" s="7">
        <f ca="1">('Cotizaciones Diarias'!BL11/'Cotizaciones Diarias'!BL10-1)</f>
        <v>-6.5848548338820478E-3</v>
      </c>
      <c r="AH7" s="7">
        <f ca="1">('Cotizaciones Diarias'!BN11/'Cotizaciones Diarias'!BN10-1)</f>
        <v>-2.0736132711248745E-3</v>
      </c>
      <c r="AI7" s="7">
        <f ca="1">('Cotizaciones Diarias'!BP11/'Cotizaciones Diarias'!BP10-1)</f>
        <v>-2.0068027210884298E-2</v>
      </c>
      <c r="AJ7" s="7">
        <f ca="1">('Cotizaciones Diarias'!BR11/'Cotizaciones Diarias'!BR10-1)</f>
        <v>-1.0365029292474071E-2</v>
      </c>
      <c r="AK7" s="7">
        <f ca="1">('Cotizaciones Diarias'!BT11/'Cotizaciones Diarias'!BT10-1)</f>
        <v>-7.1743929359822101E-3</v>
      </c>
      <c r="AL7" s="7">
        <f ca="1">('Cotizaciones Diarias'!BV11/'Cotizaciones Diarias'!BV10-1)</f>
        <v>8.7308347529813091E-3</v>
      </c>
      <c r="AM7" s="7">
        <f ca="1">('Cotizaciones Diarias'!BX11/'Cotizaciones Diarias'!BX10-1)</f>
        <v>-3.4749034749035346E-3</v>
      </c>
      <c r="AN7" s="7">
        <f ca="1">('Cotizaciones Diarias'!BZ11/'Cotizaciones Diarias'!BZ10-1)</f>
        <v>3.7309565758110175E-3</v>
      </c>
      <c r="AO7" s="7">
        <f ca="1">('Cotizaciones Diarias'!CB11/'Cotizaciones Diarias'!CB10-1)</f>
        <v>-2.1359914560341586E-3</v>
      </c>
      <c r="AP7" s="7">
        <f ca="1">('Cotizaciones Diarias'!CD11/'Cotizaciones Diarias'!CD10-1)</f>
        <v>-5.0174001760981968E-3</v>
      </c>
      <c r="AQ7" s="7">
        <f ca="1">('Cotizaciones Diarias'!CF11/'Cotizaciones Diarias'!CF10-1)</f>
        <v>-2.0691150671604763E-2</v>
      </c>
      <c r="AR7" s="7">
        <f ca="1">('Cotizaciones Diarias'!CH11/'Cotizaciones Diarias'!CH10-1)</f>
        <v>6.3051702395964249E-3</v>
      </c>
      <c r="AS7" s="7">
        <f ca="1">('Cotizaciones Diarias'!CJ11/'Cotizaciones Diarias'!CJ10-1)</f>
        <v>1.2127264945069882E-3</v>
      </c>
      <c r="AT7" s="7">
        <f ca="1">('Cotizaciones Diarias'!CL11/'Cotizaciones Diarias'!CL10-1)</f>
        <v>-3.0270415713695709E-4</v>
      </c>
      <c r="AU7" s="7">
        <f ca="1">('Cotizaciones Diarias'!CN11/'Cotizaciones Diarias'!CN10-1)</f>
        <v>-3.6174450270293201E-3</v>
      </c>
      <c r="AV7" s="7">
        <f ca="1">('Cotizaciones Diarias'!CP11/'Cotizaciones Diarias'!CP10-1)</f>
        <v>2.7679745346365081E-4</v>
      </c>
      <c r="AW7" s="7">
        <f ca="1">('Cotizaciones Diarias'!CR11/'Cotizaciones Diarias'!CR10-1)</f>
        <v>2.0459195271653741E-3</v>
      </c>
      <c r="AX7" s="7">
        <f ca="1">('Cotizaciones Diarias'!CT11/'Cotizaciones Diarias'!CT10-1)</f>
        <v>-3.0058018966844235E-3</v>
      </c>
      <c r="AY7" s="7">
        <f ca="1">('Cotizaciones Diarias'!CV11/'Cotizaciones Diarias'!CV10-1)</f>
        <v>8.5944054513076296E-4</v>
      </c>
      <c r="AZ7" s="7">
        <f ca="1">('Cotizaciones Diarias'!CX11/'Cotizaciones Diarias'!CX10-1)</f>
        <v>1.3278358948803026E-2</v>
      </c>
      <c r="BA7" s="7">
        <f ca="1">('Cotizaciones Diarias'!CZ11/'Cotizaciones Diarias'!CZ10-1)</f>
        <v>-3.8461538461538436E-2</v>
      </c>
    </row>
    <row r="8" spans="1:53" x14ac:dyDescent="0.25">
      <c r="A8" vm="2445">
        <f ca="1">'Cotizaciones Diarias'!A12</f>
        <v>44886</v>
      </c>
      <c r="B8" s="7">
        <f ca="1">('Cotizaciones Diarias'!B12/'Cotizaciones Diarias'!B11-1)</f>
        <v>-5.5260284031525275E-3</v>
      </c>
      <c r="C8" s="7">
        <f ca="1">('Cotizaciones Diarias'!D12/'Cotizaciones Diarias'!D11-1)</f>
        <v>-1.4469111284488356E-2</v>
      </c>
      <c r="D8" s="7">
        <f ca="1">('Cotizaciones Diarias'!F12/'Cotizaciones Diarias'!F11-1)</f>
        <v>4.4586460578144305E-4</v>
      </c>
      <c r="E8" s="7">
        <f ca="1">('Cotizaciones Diarias'!H12/'Cotizaciones Diarias'!H11-1)</f>
        <v>4.5025417574438009E-3</v>
      </c>
      <c r="F8" s="7">
        <f ca="1">('Cotizaciones Diarias'!J12/'Cotizaciones Diarias'!J11-1)</f>
        <v>7.0959264126151389E-3</v>
      </c>
      <c r="G8" s="7">
        <f ca="1">('Cotizaciones Diarias'!L12/'Cotizaciones Diarias'!L11-1)</f>
        <v>9.5072308516335191E-3</v>
      </c>
      <c r="H8" s="7">
        <f ca="1">('Cotizaciones Diarias'!N12/'Cotizaciones Diarias'!N11-1)</f>
        <v>-1.0750246044363809E-2</v>
      </c>
      <c r="I8" s="7">
        <f ca="1">('Cotizaciones Diarias'!P12/'Cotizaciones Diarias'!P11-1)</f>
        <v>3.2180209171359664E-3</v>
      </c>
      <c r="J8" s="7">
        <f ca="1">('Cotizaciones Diarias'!R12/'Cotizaciones Diarias'!R11-1)</f>
        <v>3.1099802092169337E-3</v>
      </c>
      <c r="K8" s="7">
        <f ca="1">('Cotizaciones Diarias'!T12/'Cotizaciones Diarias'!T11-1)</f>
        <v>-1.353268580159328E-2</v>
      </c>
      <c r="L8" s="7">
        <f ca="1">('Cotizaciones Diarias'!V12/'Cotizaciones Diarias'!V11-1)</f>
        <v>-8.2778114274177916E-3</v>
      </c>
      <c r="M8" s="7">
        <f ca="1">('Cotizaciones Diarias'!X12/'Cotizaciones Diarias'!X11-1)</f>
        <v>3.3754219277410957E-3</v>
      </c>
      <c r="N8" s="7">
        <f ca="1">('Cotizaciones Diarias'!Z12/'Cotizaciones Diarias'!Z11-1)</f>
        <v>1.9900497512437276E-3</v>
      </c>
      <c r="O8" s="7">
        <f ca="1">('Cotizaciones Diarias'!AB12/'Cotizaciones Diarias'!AB11-1)</f>
        <v>1.6386116490392233E-3</v>
      </c>
      <c r="P8" s="7">
        <f ca="1">('Cotizaciones Diarias'!AD12/'Cotizaciones Diarias'!AD11-1)</f>
        <v>-2.5053217619125601E-2</v>
      </c>
      <c r="Q8" s="7">
        <f ca="1">('Cotizaciones Diarias'!AF12/'Cotizaciones Diarias'!AF11-1)</f>
        <v>1.6772895001682109E-4</v>
      </c>
      <c r="R8" s="7">
        <f ca="1">('Cotizaciones Diarias'!AH12/'Cotizaciones Diarias'!AH11-1)</f>
        <v>1.0982874162323242E-2</v>
      </c>
      <c r="S8" s="7">
        <f ca="1">('Cotizaciones Diarias'!AJ12/'Cotizaciones Diarias'!AJ11-1)</f>
        <v>4.7114252061248862E-3</v>
      </c>
      <c r="T8" s="7">
        <f ca="1">('Cotizaciones Diarias'!AL12/'Cotizaciones Diarias'!AL11-1)</f>
        <v>1.7662682602921587E-2</v>
      </c>
      <c r="U8" s="7">
        <f ca="1">('Cotizaciones Diarias'!AN12/'Cotizaciones Diarias'!AN11-1)</f>
        <v>1.9938650306748462E-2</v>
      </c>
      <c r="V8" s="7">
        <f ca="1">('Cotizaciones Diarias'!AP12/'Cotizaciones Diarias'!AP11-1)</f>
        <v>5.6188306757782858E-3</v>
      </c>
      <c r="W8" s="7">
        <f ca="1">('Cotizaciones Diarias'!AR12/'Cotizaciones Diarias'!AR11-1)</f>
        <v>-1.7454776261505156E-3</v>
      </c>
      <c r="X8" s="7">
        <f ca="1">('Cotizaciones Diarias'!AT12/'Cotizaciones Diarias'!AT11-1)</f>
        <v>1.59038699416858E-2</v>
      </c>
      <c r="Y8" s="7">
        <f ca="1">('Cotizaciones Diarias'!AV12/'Cotizaciones Diarias'!AV11-1)</f>
        <v>-3.8234467247680648E-2</v>
      </c>
      <c r="Z8" s="7">
        <f ca="1">('Cotizaciones Diarias'!AX12/'Cotizaciones Diarias'!AX11-1)</f>
        <v>6.6829320038188644E-3</v>
      </c>
      <c r="AA8" s="7">
        <f ca="1">('Cotizaciones Diarias'!AZ12/'Cotizaciones Diarias'!AZ11-1)</f>
        <v>8.3604273107291682E-3</v>
      </c>
      <c r="AB8" s="7">
        <f ca="1">('Cotizaciones Diarias'!BB12/'Cotizaciones Diarias'!BB11-1)</f>
        <v>1.1816578483245133E-2</v>
      </c>
      <c r="AC8" s="7">
        <f ca="1">('Cotizaciones Diarias'!BJ12/'Cotizaciones Diarias'!BJ11-1)</f>
        <v>7.4206403737804294E-3</v>
      </c>
      <c r="AD8" s="7">
        <f ca="1">('Cotizaciones Diarias'!BD12/'Cotizaciones Diarias'!BD11-1)</f>
        <v>-4.3067748881894241E-3</v>
      </c>
      <c r="AE8" s="7">
        <f ca="1">('Cotizaciones Diarias'!BF12/'Cotizaciones Diarias'!BF11-1)</f>
        <v>1.4845094664371672E-2</v>
      </c>
      <c r="AF8" s="7">
        <f ca="1">('Cotizaciones Diarias'!BH12/'Cotizaciones Diarias'!BH11-1)</f>
        <v>4.4818539571491733E-3</v>
      </c>
      <c r="AG8" s="7">
        <f ca="1">('Cotizaciones Diarias'!BL12/'Cotizaciones Diarias'!BL11-1)</f>
        <v>-5.4233202771919453E-3</v>
      </c>
      <c r="AH8" s="7">
        <f ca="1">('Cotizaciones Diarias'!BN12/'Cotizaciones Diarias'!BN11-1)</f>
        <v>-2.5974025974025983E-3</v>
      </c>
      <c r="AI8" s="7">
        <f ca="1">('Cotizaciones Diarias'!BP12/'Cotizaciones Diarias'!BP11-1)</f>
        <v>-5.2065255119749798E-3</v>
      </c>
      <c r="AJ8" s="7">
        <f ca="1">('Cotizaciones Diarias'!BR12/'Cotizaciones Diarias'!BR11-1)</f>
        <v>-1.6393442622950838E-2</v>
      </c>
      <c r="AK8" s="7">
        <f ca="1">('Cotizaciones Diarias'!BT12/'Cotizaciones Diarias'!BT11-1)</f>
        <v>1.7787659811006051E-3</v>
      </c>
      <c r="AL8" s="7">
        <f ca="1">('Cotizaciones Diarias'!BV12/'Cotizaciones Diarias'!BV11-1)</f>
        <v>1.351066075575269E-2</v>
      </c>
      <c r="AM8" s="7">
        <f ca="1">('Cotizaciones Diarias'!BX12/'Cotizaciones Diarias'!BX11-1)</f>
        <v>-8.0395195660596386E-3</v>
      </c>
      <c r="AN8" s="7">
        <f ca="1">('Cotizaciones Diarias'!BZ12/'Cotizaciones Diarias'!BZ11-1)</f>
        <v>7.8471863706761624E-3</v>
      </c>
      <c r="AO8" s="7">
        <f ca="1">('Cotizaciones Diarias'!CB12/'Cotizaciones Diarias'!CB11-1)</f>
        <v>5.5892496135094838E-3</v>
      </c>
      <c r="AP8" s="7">
        <f ca="1">('Cotizaciones Diarias'!CD12/'Cotizaciones Diarias'!CD11-1)</f>
        <v>6.2928418923473561E-3</v>
      </c>
      <c r="AQ8" s="7">
        <f ca="1">('Cotizaciones Diarias'!CF12/'Cotizaciones Diarias'!CF11-1)</f>
        <v>8.9140298868655155E-3</v>
      </c>
      <c r="AR8" s="7">
        <f ca="1">('Cotizaciones Diarias'!CH12/'Cotizaciones Diarias'!CH11-1)</f>
        <v>6.6833751044277356E-3</v>
      </c>
      <c r="AS8" s="7">
        <f ca="1">('Cotizaciones Diarias'!CJ12/'Cotizaciones Diarias'!CJ11-1)</f>
        <v>1.2611328820805179E-2</v>
      </c>
      <c r="AT8" s="7">
        <f ca="1">('Cotizaciones Diarias'!CL12/'Cotizaciones Diarias'!CL11-1)</f>
        <v>2.6578743733807197E-3</v>
      </c>
      <c r="AU8" s="7">
        <f ca="1">('Cotizaciones Diarias'!CN12/'Cotizaciones Diarias'!CN11-1)</f>
        <v>3.0186832014360565E-3</v>
      </c>
      <c r="AV8" s="7">
        <f ca="1">('Cotizaciones Diarias'!CP12/'Cotizaciones Diarias'!CP11-1)</f>
        <v>4.842615012106144E-4</v>
      </c>
      <c r="AW8" s="7">
        <f ca="1">('Cotizaciones Diarias'!CR12/'Cotizaciones Diarias'!CR11-1)</f>
        <v>2.7979431336964122E-3</v>
      </c>
      <c r="AX8" s="7">
        <f ca="1">('Cotizaciones Diarias'!CT12/'Cotizaciones Diarias'!CT11-1)</f>
        <v>1.4443301860334712E-2</v>
      </c>
      <c r="AY8" s="7">
        <f ca="1">('Cotizaciones Diarias'!CV12/'Cotizaciones Diarias'!CV11-1)</f>
        <v>3.0667947905380633E-3</v>
      </c>
      <c r="AZ8" s="7">
        <f ca="1">('Cotizaciones Diarias'!CX12/'Cotizaciones Diarias'!CX11-1)</f>
        <v>3.207217573464316E-3</v>
      </c>
      <c r="BA8" s="7">
        <f ca="1">('Cotizaciones Diarias'!CZ12/'Cotizaciones Diarias'!CZ11-1)</f>
        <v>-0.223739837398374</v>
      </c>
    </row>
    <row r="9" spans="1:53" x14ac:dyDescent="0.25">
      <c r="A9" vm="3296">
        <f ca="1">'Cotizaciones Diarias'!A13</f>
        <v>44887</v>
      </c>
      <c r="B9" s="7">
        <f ca="1">('Cotizaciones Diarias'!B13/'Cotizaciones Diarias'!B12-1)</f>
        <v>8.5656994574192513E-3</v>
      </c>
      <c r="C9" s="7">
        <f ca="1">('Cotizaciones Diarias'!D13/'Cotizaciones Diarias'!D12-1)</f>
        <v>1.1299028427492086E-2</v>
      </c>
      <c r="D9" s="7">
        <f ca="1">('Cotizaciones Diarias'!F13/'Cotizaciones Diarias'!F12-1)</f>
        <v>8.6904850330535854E-3</v>
      </c>
      <c r="E9" s="7">
        <f ca="1">('Cotizaciones Diarias'!H13/'Cotizaciones Diarias'!H12-1)</f>
        <v>8.5309427414690386E-3</v>
      </c>
      <c r="F9" s="7">
        <f ca="1">('Cotizaciones Diarias'!J13/'Cotizaciones Diarias'!J12-1)</f>
        <v>4.9582463465551729E-3</v>
      </c>
      <c r="G9" s="7">
        <f ca="1">('Cotizaciones Diarias'!L13/'Cotizaciones Diarias'!L12-1)</f>
        <v>7.2953972675420253E-3</v>
      </c>
      <c r="H9" s="7">
        <f ca="1">('Cotizaciones Diarias'!N13/'Cotizaciones Diarias'!N12-1)</f>
        <v>1.9361750975740444E-2</v>
      </c>
      <c r="I9" s="7">
        <f ca="1">('Cotizaciones Diarias'!P13/'Cotizaciones Diarias'!P12-1)</f>
        <v>7.7185244587008039E-3</v>
      </c>
      <c r="J9" s="7">
        <f ca="1">('Cotizaciones Diarias'!R13/'Cotizaciones Diarias'!R12-1)</f>
        <v>1.0146561443066693E-2</v>
      </c>
      <c r="K9" s="7">
        <f ca="1">('Cotizaciones Diarias'!T13/'Cotizaciones Diarias'!T12-1)</f>
        <v>3.1308773094368858E-2</v>
      </c>
      <c r="L9" s="7">
        <f ca="1">('Cotizaciones Diarias'!V13/'Cotizaciones Diarias'!V12-1)</f>
        <v>1.4861563517915455E-2</v>
      </c>
      <c r="M9" s="7">
        <f ca="1">('Cotizaciones Diarias'!X13/'Cotizaciones Diarias'!X12-1)</f>
        <v>2.2676302018439953E-2</v>
      </c>
      <c r="N9" s="7">
        <f ca="1">('Cotizaciones Diarias'!Z13/'Cotizaciones Diarias'!Z12-1)</f>
        <v>3.9721946375370631E-3</v>
      </c>
      <c r="O9" s="7">
        <f ca="1">('Cotizaciones Diarias'!AB13/'Cotizaciones Diarias'!AB12-1)</f>
        <v>6.6924449732301827E-3</v>
      </c>
      <c r="P9" s="7">
        <f ca="1">('Cotizaciones Diarias'!AD13/'Cotizaciones Diarias'!AD12-1)</f>
        <v>2.7376553577427076E-2</v>
      </c>
      <c r="Q9" s="7">
        <f ca="1">('Cotizaciones Diarias'!AF13/'Cotizaciones Diarias'!AF12-1)</f>
        <v>8.2173402649672322E-3</v>
      </c>
      <c r="R9" s="7">
        <f ca="1">('Cotizaciones Diarias'!AH13/'Cotizaciones Diarias'!AH12-1)</f>
        <v>3.1301786043085311E-3</v>
      </c>
      <c r="S9" s="7">
        <f ca="1">('Cotizaciones Diarias'!AJ13/'Cotizaciones Diarias'!AJ12-1)</f>
        <v>-3.0145704237146687E-3</v>
      </c>
      <c r="T9" s="7">
        <f ca="1">('Cotizaciones Diarias'!AL13/'Cotizaciones Diarias'!AL12-1)</f>
        <v>1.3049719431033058E-3</v>
      </c>
      <c r="U9" s="7">
        <f ca="1">('Cotizaciones Diarias'!AN13/'Cotizaciones Diarias'!AN12-1)</f>
        <v>5.0125313283211348E-4</v>
      </c>
      <c r="V9" s="7">
        <f ca="1">('Cotizaciones Diarias'!AP13/'Cotizaciones Diarias'!AP12-1)</f>
        <v>5.4364240410751385E-3</v>
      </c>
      <c r="W9" s="7">
        <f ca="1">('Cotizaciones Diarias'!AR13/'Cotizaciones Diarias'!AR12-1)</f>
        <v>5.4045461770784176E-3</v>
      </c>
      <c r="X9" s="7">
        <f ca="1">('Cotizaciones Diarias'!AT13/'Cotizaciones Diarias'!AT12-1)</f>
        <v>6.6098451904679223E-3</v>
      </c>
      <c r="Y9" s="7">
        <f ca="1">('Cotizaciones Diarias'!AV13/'Cotizaciones Diarias'!AV12-1)</f>
        <v>4.0631394329143644E-2</v>
      </c>
      <c r="Z9" s="7">
        <f ca="1">('Cotizaciones Diarias'!AX13/'Cotizaciones Diarias'!AX12-1)</f>
        <v>-2.73972602739736E-3</v>
      </c>
      <c r="AA9" s="7">
        <f ca="1">('Cotizaciones Diarias'!AZ13/'Cotizaciones Diarias'!AZ12-1)</f>
        <v>-3.3778596652848103E-3</v>
      </c>
      <c r="AB9" s="7">
        <f ca="1">('Cotizaciones Diarias'!BB13/'Cotizaciones Diarias'!BB12-1)</f>
        <v>7.3208994247864201E-3</v>
      </c>
      <c r="AC9" s="7">
        <f ca="1">('Cotizaciones Diarias'!BJ13/'Cotizaciones Diarias'!BJ12-1)</f>
        <v>4.7742463511115663E-3</v>
      </c>
      <c r="AD9" s="7">
        <f ca="1">('Cotizaciones Diarias'!BD13/'Cotizaciones Diarias'!BD12-1)</f>
        <v>-3.3272334054224029E-4</v>
      </c>
      <c r="AE9" s="7">
        <f ca="1">('Cotizaciones Diarias'!BF13/'Cotizaciones Diarias'!BF12-1)</f>
        <v>-1.9079923680304089E-3</v>
      </c>
      <c r="AF9" s="7">
        <f ca="1">('Cotizaciones Diarias'!BH13/'Cotizaciones Diarias'!BH12-1)</f>
        <v>1.3603221242790342E-2</v>
      </c>
      <c r="AG9" s="7">
        <f ca="1">('Cotizaciones Diarias'!BL13/'Cotizaciones Diarias'!BL12-1)</f>
        <v>6.058770069676811E-4</v>
      </c>
      <c r="AH9" s="7">
        <f ca="1">('Cotizaciones Diarias'!BN13/'Cotizaciones Diarias'!BN12-1)</f>
        <v>1.1979166666666652E-2</v>
      </c>
      <c r="AI9" s="7">
        <f ca="1">('Cotizaciones Diarias'!BP13/'Cotizaciones Diarias'!BP12-1)</f>
        <v>1.046755059316129E-2</v>
      </c>
      <c r="AJ9" s="7">
        <f ca="1">('Cotizaciones Diarias'!BR13/'Cotizaciones Diarias'!BR12-1)</f>
        <v>1.2499999999999956E-2</v>
      </c>
      <c r="AK9" s="7">
        <f ca="1">('Cotizaciones Diarias'!BT13/'Cotizaciones Diarias'!BT12-1)</f>
        <v>1.853290422816567E-2</v>
      </c>
      <c r="AL9" s="7">
        <f ca="1">('Cotizaciones Diarias'!BV13/'Cotizaciones Diarias'!BV12-1)</f>
        <v>-2.7077692147469135E-3</v>
      </c>
      <c r="AM9" s="7">
        <f ca="1">('Cotizaciones Diarias'!BX13/'Cotizaciones Diarias'!BX12-1)</f>
        <v>5.9564495654720329E-3</v>
      </c>
      <c r="AN9" s="7">
        <f ca="1">('Cotizaciones Diarias'!BZ13/'Cotizaciones Diarias'!BZ12-1)</f>
        <v>-5.9420141378956348E-3</v>
      </c>
      <c r="AO9" s="7">
        <f ca="1">('Cotizaciones Diarias'!CB13/'Cotizaciones Diarias'!CB12-1)</f>
        <v>-5.0851466414379987E-3</v>
      </c>
      <c r="AP9" s="7">
        <f ca="1">('Cotizaciones Diarias'!CD13/'Cotizaciones Diarias'!CD12-1)</f>
        <v>-3.5175879396984744E-3</v>
      </c>
      <c r="AQ9" s="7">
        <f ca="1">('Cotizaciones Diarias'!CF13/'Cotizaciones Diarias'!CF12-1)</f>
        <v>-2.9598820844382034E-3</v>
      </c>
      <c r="AR9" s="7">
        <f ca="1">('Cotizaciones Diarias'!CH13/'Cotizaciones Diarias'!CH12-1)</f>
        <v>6.6390041493775698E-3</v>
      </c>
      <c r="AS9" s="7">
        <f ca="1">('Cotizaciones Diarias'!CJ13/'Cotizaciones Diarias'!CJ12-1)</f>
        <v>-6.1919504643962453E-3</v>
      </c>
      <c r="AT9" s="7">
        <f ca="1">('Cotizaciones Diarias'!CL13/'Cotizaciones Diarias'!CL12-1)</f>
        <v>2.4830548285350584E-3</v>
      </c>
      <c r="AU9" s="7">
        <f ca="1">('Cotizaciones Diarias'!CN13/'Cotizaciones Diarias'!CN12-1)</f>
        <v>3.7009923539939038E-3</v>
      </c>
      <c r="AV9" s="7">
        <f ca="1">('Cotizaciones Diarias'!CP13/'Cotizaciones Diarias'!CP12-1)</f>
        <v>3.1116028211863878E-3</v>
      </c>
      <c r="AW9" s="7">
        <f ca="1">('Cotizaciones Diarias'!CR13/'Cotizaciones Diarias'!CR12-1)</f>
        <v>-4.5245456602072132E-4</v>
      </c>
      <c r="AX9" s="7">
        <f ca="1">('Cotizaciones Diarias'!CT13/'Cotizaciones Diarias'!CT12-1)</f>
        <v>-2.1655992259135282E-3</v>
      </c>
      <c r="AY9" s="7">
        <f ca="1">('Cotizaciones Diarias'!CV13/'Cotizaciones Diarias'!CV12-1)</f>
        <v>7.7454597338011411E-4</v>
      </c>
      <c r="AZ9" s="7">
        <f ca="1">('Cotizaciones Diarias'!CX13/'Cotizaciones Diarias'!CX12-1)</f>
        <v>-1.8713513851006502E-2</v>
      </c>
      <c r="BA9" s="7">
        <f ca="1">('Cotizaciones Diarias'!CZ13/'Cotizaciones Diarias'!CZ12-1)</f>
        <v>-0.12819438625890245</v>
      </c>
    </row>
    <row r="10" spans="1:53" x14ac:dyDescent="0.25">
      <c r="A10" vm="3342">
        <f ca="1">'Cotizaciones Diarias'!A14</f>
        <v>44888</v>
      </c>
      <c r="B10" s="7">
        <f ca="1">('Cotizaciones Diarias'!B14/'Cotizaciones Diarias'!B13-1)</f>
        <v>6.5012829479031975E-3</v>
      </c>
      <c r="C10" s="7">
        <f ca="1">('Cotizaciones Diarias'!D14/'Cotizaciones Diarias'!D13-1)</f>
        <v>1.444634215769991E-2</v>
      </c>
      <c r="D10" s="7">
        <f ca="1">('Cotizaciones Diarias'!F14/'Cotizaciones Diarias'!F13-1)</f>
        <v>3.9764359351988077E-3</v>
      </c>
      <c r="E10" s="7">
        <f ca="1">('Cotizaciones Diarias'!H14/'Cotizaciones Diarias'!H13-1)</f>
        <v>1.1182795698924775E-2</v>
      </c>
      <c r="F10" s="7">
        <f ca="1">('Cotizaciones Diarias'!J14/'Cotizaciones Diarias'!J13-1)</f>
        <v>1.5580368735395034E-3</v>
      </c>
      <c r="G10" s="7">
        <f ca="1">('Cotizaciones Diarias'!L14/'Cotizaciones Diarias'!L13-1)</f>
        <v>3.4237555965237476E-3</v>
      </c>
      <c r="H10" s="7">
        <f ca="1">('Cotizaciones Diarias'!N14/'Cotizaciones Diarias'!N13-1)</f>
        <v>8.8588588588589534E-3</v>
      </c>
      <c r="I10" s="7">
        <f ca="1">('Cotizaciones Diarias'!P14/'Cotizaciones Diarias'!P13-1)</f>
        <v>3.7799661792499162E-3</v>
      </c>
      <c r="J10" s="7">
        <f ca="1">('Cotizaciones Diarias'!R14/'Cotizaciones Diarias'!R13-1)</f>
        <v>4.1852678571427937E-3</v>
      </c>
      <c r="K10" s="7">
        <f ca="1">('Cotizaciones Diarias'!T14/'Cotizaciones Diarias'!T13-1)</f>
        <v>-1.08345848530359E-2</v>
      </c>
      <c r="L10" s="7">
        <f ca="1">('Cotizaciones Diarias'!V14/'Cotizaciones Diarias'!V13-1)</f>
        <v>1.2637913741223583E-2</v>
      </c>
      <c r="M10" s="7">
        <f ca="1">('Cotizaciones Diarias'!X14/'Cotizaciones Diarias'!X13-1)</f>
        <v>3.8986354775829568E-3</v>
      </c>
      <c r="N10" s="7">
        <f ca="1">('Cotizaciones Diarias'!Z14/'Cotizaciones Diarias'!Z13-1)</f>
        <v>-1.0089020771513302E-2</v>
      </c>
      <c r="O10" s="7">
        <f ca="1">('Cotizaciones Diarias'!AB14/'Cotizaciones Diarias'!AB13-1)</f>
        <v>7.0911508346875873E-3</v>
      </c>
      <c r="P10" s="7">
        <f ca="1">('Cotizaciones Diarias'!AD14/'Cotizaciones Diarias'!AD13-1)</f>
        <v>1.814615007356557E-2</v>
      </c>
      <c r="Q10" s="7">
        <f ca="1">('Cotizaciones Diarias'!AF14/'Cotizaciones Diarias'!AF13-1)</f>
        <v>3.1603459747173712E-3</v>
      </c>
      <c r="R10" s="7">
        <f ca="1">('Cotizaciones Diarias'!AH14/'Cotizaciones Diarias'!AH13-1)</f>
        <v>-3.4875183553597644E-3</v>
      </c>
      <c r="S10" s="7">
        <f ca="1">('Cotizaciones Diarias'!AJ14/'Cotizaciones Diarias'!AJ13-1)</f>
        <v>1.6798252981691242E-3</v>
      </c>
      <c r="T10" s="7">
        <f ca="1">('Cotizaciones Diarias'!AL14/'Cotizaciones Diarias'!AL13-1)</f>
        <v>-2.2155610582562657E-3</v>
      </c>
      <c r="U10" s="7">
        <f ca="1">('Cotizaciones Diarias'!AN14/'Cotizaciones Diarias'!AN13-1)</f>
        <v>-6.0120240480965315E-4</v>
      </c>
      <c r="V10" s="7">
        <f ca="1">('Cotizaciones Diarias'!AP14/'Cotizaciones Diarias'!AP13-1)</f>
        <v>2.7035145689398021E-3</v>
      </c>
      <c r="W10" s="7">
        <f ca="1">('Cotizaciones Diarias'!AR14/'Cotizaciones Diarias'!AR13-1)</f>
        <v>2.5296442687745557E-3</v>
      </c>
      <c r="X10" s="7">
        <f ca="1">('Cotizaciones Diarias'!AT14/'Cotizaciones Diarias'!AT13-1)</f>
        <v>3.4560221185415685E-3</v>
      </c>
      <c r="Y10" s="7">
        <f ca="1">('Cotizaciones Diarias'!AV14/'Cotizaciones Diarias'!AV13-1)</f>
        <v>-1.5449438202247423E-3</v>
      </c>
      <c r="Z10" s="7">
        <f ca="1">('Cotizaciones Diarias'!AX14/'Cotizaciones Diarias'!AX13-1)</f>
        <v>3.6982248520709415E-3</v>
      </c>
      <c r="AA10" s="7">
        <f ca="1">('Cotizaciones Diarias'!AZ14/'Cotizaciones Diarias'!AZ13-1)</f>
        <v>-8.6273301494377286E-3</v>
      </c>
      <c r="AB10" s="7">
        <f ca="1">('Cotizaciones Diarias'!BB14/'Cotizaciones Diarias'!BB13-1)</f>
        <v>1.2631943242775723E-2</v>
      </c>
      <c r="AC10" s="7">
        <f ca="1">('Cotizaciones Diarias'!BJ14/'Cotizaciones Diarias'!BJ13-1)</f>
        <v>-6.3806679337496952E-3</v>
      </c>
      <c r="AD10" s="7">
        <f ca="1">('Cotizaciones Diarias'!BD14/'Cotizaciones Diarias'!BD13-1)</f>
        <v>1.0151439507405602E-2</v>
      </c>
      <c r="AE10" s="7">
        <f ca="1">('Cotizaciones Diarias'!BF14/'Cotizaciones Diarias'!BF13-1)</f>
        <v>-7.4341546304157458E-4</v>
      </c>
      <c r="AF10" s="7">
        <f ca="1">('Cotizaciones Diarias'!BH14/'Cotizaciones Diarias'!BH13-1)</f>
        <v>1.1165986686707985E-2</v>
      </c>
      <c r="AG10" s="7">
        <f ca="1">('Cotizaciones Diarias'!BL14/'Cotizaciones Diarias'!BL13-1)</f>
        <v>6.357856494096259E-3</v>
      </c>
      <c r="AH10" s="7">
        <f ca="1">('Cotizaciones Diarias'!BN14/'Cotizaciones Diarias'!BN13-1)</f>
        <v>1.9557385486361323E-2</v>
      </c>
      <c r="AI10" s="7">
        <f ca="1">('Cotizaciones Diarias'!BP14/'Cotizaciones Diarias'!BP13-1)</f>
        <v>-3.8328729281767893E-2</v>
      </c>
      <c r="AJ10" s="7">
        <f ca="1">('Cotizaciones Diarias'!BR14/'Cotizaciones Diarias'!BR13-1)</f>
        <v>4.115226337448652E-3</v>
      </c>
      <c r="AK10" s="7">
        <f ca="1">('Cotizaciones Diarias'!BT14/'Cotizaciones Diarias'!BT13-1)</f>
        <v>1.3183700152538558E-2</v>
      </c>
      <c r="AL10" s="7">
        <f ca="1">('Cotizaciones Diarias'!BV14/'Cotizaciones Diarias'!BV13-1)</f>
        <v>-4.1771094402676123E-4</v>
      </c>
      <c r="AM10" s="7">
        <f ca="1">('Cotizaciones Diarias'!BX14/'Cotizaciones Diarias'!BX13-1)</f>
        <v>9.0273733255679112E-3</v>
      </c>
      <c r="AN10" s="7">
        <f ca="1">('Cotizaciones Diarias'!BZ14/'Cotizaciones Diarias'!BZ13-1)</f>
        <v>-8.863238173760779E-3</v>
      </c>
      <c r="AO10" s="7">
        <f ca="1">('Cotizaciones Diarias'!CB14/'Cotizaciones Diarias'!CB13-1)</f>
        <v>-1.4025912278616492E-2</v>
      </c>
      <c r="AP10" s="7">
        <f ca="1">('Cotizaciones Diarias'!CD14/'Cotizaciones Diarias'!CD13-1)</f>
        <v>2.6895276517062694E-3</v>
      </c>
      <c r="AQ10" s="7">
        <f ca="1">('Cotizaciones Diarias'!CF14/'Cotizaciones Diarias'!CF13-1)</f>
        <v>-2.2793074869880137E-2</v>
      </c>
      <c r="AR10" s="7">
        <f ca="1">('Cotizaciones Diarias'!CH14/'Cotizaciones Diarias'!CH13-1)</f>
        <v>-1.4014839241549892E-2</v>
      </c>
      <c r="AS10" s="7">
        <f ca="1">('Cotizaciones Diarias'!CJ14/'Cotizaciones Diarias'!CJ13-1)</f>
        <v>-1.1682242990654235E-2</v>
      </c>
      <c r="AT10" s="7">
        <f ca="1">('Cotizaciones Diarias'!CL14/'Cotizaciones Diarias'!CL13-1)</f>
        <v>-4.3513187843080559E-4</v>
      </c>
      <c r="AU10" s="7">
        <f ca="1">('Cotizaciones Diarias'!CN14/'Cotizaciones Diarias'!CN13-1)</f>
        <v>-2.309655982819403E-3</v>
      </c>
      <c r="AV10" s="7">
        <f ca="1">('Cotizaciones Diarias'!CP14/'Cotizaciones Diarias'!CP13-1)</f>
        <v>6.0315709657405847E-3</v>
      </c>
      <c r="AW10" s="7">
        <f ca="1">('Cotizaciones Diarias'!CR14/'Cotizaciones Diarias'!CR13-1)</f>
        <v>6.5635609204071077E-3</v>
      </c>
      <c r="AX10" s="7">
        <f ca="1">('Cotizaciones Diarias'!CT14/'Cotizaciones Diarias'!CT13-1)</f>
        <v>2.4473586996676122E-3</v>
      </c>
      <c r="AY10" s="7">
        <f ca="1">('Cotizaciones Diarias'!CV14/'Cotizaciones Diarias'!CV13-1)</f>
        <v>-5.7842318580827445E-3</v>
      </c>
      <c r="AZ10" s="7">
        <f ca="1">('Cotizaciones Diarias'!CX14/'Cotizaciones Diarias'!CX13-1)</f>
        <v>-2.05662084746282E-2</v>
      </c>
      <c r="BA10" s="7">
        <f ca="1">('Cotizaciones Diarias'!CZ14/'Cotizaciones Diarias'!CZ13-1)</f>
        <v>-5.6703507928880348E-2</v>
      </c>
    </row>
    <row r="11" spans="1:53" x14ac:dyDescent="0.25">
      <c r="A11" vm="3389">
        <f ca="1">'Cotizaciones Diarias'!A15</f>
        <v>44890</v>
      </c>
      <c r="B11" s="7">
        <f ca="1">('Cotizaciones Diarias'!B15/'Cotizaciones Diarias'!B14-1)</f>
        <v>5.0207931249643956E-3</v>
      </c>
      <c r="C11" s="7">
        <f ca="1">('Cotizaciones Diarias'!D15/'Cotizaciones Diarias'!D14-1)</f>
        <v>5.6120659417735475E-4</v>
      </c>
      <c r="D11" s="7">
        <f ca="1">('Cotizaciones Diarias'!F15/'Cotizaciones Diarias'!F14-1)</f>
        <v>5.9410297784949773E-3</v>
      </c>
      <c r="E11" s="7">
        <f ca="1">('Cotizaciones Diarias'!H15/'Cotizaciones Diarias'!H14-1)</f>
        <v>5.8131291648944039E-3</v>
      </c>
      <c r="F11" s="7">
        <f ca="1">('Cotizaciones Diarias'!J15/'Cotizaciones Diarias'!J14-1)</f>
        <v>5.9631838216229749E-3</v>
      </c>
      <c r="G11" s="7">
        <f ca="1">('Cotizaciones Diarias'!L15/'Cotizaciones Diarias'!L14-1)</f>
        <v>6.5616797900269752E-4</v>
      </c>
      <c r="H11" s="7">
        <f ca="1">('Cotizaciones Diarias'!N15/'Cotizaciones Diarias'!N14-1)</f>
        <v>-5.8044351838071329E-3</v>
      </c>
      <c r="I11" s="7">
        <f ca="1">('Cotizaciones Diarias'!P15/'Cotizaciones Diarias'!P14-1)</f>
        <v>3.8648300465762286E-3</v>
      </c>
      <c r="J11" s="7">
        <f ca="1">('Cotizaciones Diarias'!R15/'Cotizaciones Diarias'!R14-1)</f>
        <v>3.334259516532212E-3</v>
      </c>
      <c r="K11" s="7">
        <f ca="1">('Cotizaciones Diarias'!T15/'Cotizaciones Diarias'!T14-1)</f>
        <v>-3.687235657737653E-3</v>
      </c>
      <c r="L11" s="7">
        <f ca="1">('Cotizaciones Diarias'!V15/'Cotizaciones Diarias'!V14-1)</f>
        <v>-5.5467511885893828E-3</v>
      </c>
      <c r="M11" s="7">
        <f ca="1">('Cotizaciones Diarias'!X15/'Cotizaciones Diarias'!X14-1)</f>
        <v>-3.640776699028736E-4</v>
      </c>
      <c r="N11" s="7">
        <f ca="1">('Cotizaciones Diarias'!Z15/'Cotizaciones Diarias'!Z14-1)</f>
        <v>7.9936051159072985E-3</v>
      </c>
      <c r="O11" s="7">
        <f ca="1">('Cotizaciones Diarias'!AB15/'Cotizaciones Diarias'!AB14-1)</f>
        <v>6.4544521050313719E-3</v>
      </c>
      <c r="P11" s="7">
        <f ca="1">('Cotizaciones Diarias'!AD15/'Cotizaciones Diarias'!AD14-1)</f>
        <v>6.9043031470776839E-3</v>
      </c>
      <c r="Q11" s="7">
        <f ca="1">('Cotizaciones Diarias'!AF15/'Cotizaciones Diarias'!AF14-1)</f>
        <v>1.5586138285524687E-2</v>
      </c>
      <c r="R11" s="7">
        <f ca="1">('Cotizaciones Diarias'!AH15/'Cotizaciones Diarias'!AH14-1)</f>
        <v>1.5288266715785648E-2</v>
      </c>
      <c r="S11" s="7">
        <f ca="1">('Cotizaciones Diarias'!AJ15/'Cotizaciones Diarias'!AJ14-1)</f>
        <v>1.3416065738722116E-2</v>
      </c>
      <c r="T11" s="7">
        <f ca="1">('Cotizaciones Diarias'!AL15/'Cotizaciones Diarias'!AL14-1)</f>
        <v>1.2408568443051271E-2</v>
      </c>
      <c r="U11" s="7">
        <f ca="1">('Cotizaciones Diarias'!AN15/'Cotizaciones Diarias'!AN14-1)</f>
        <v>5.4140765991579354E-3</v>
      </c>
      <c r="V11" s="7">
        <f ca="1">('Cotizaciones Diarias'!AP15/'Cotizaciones Diarias'!AP14-1)</f>
        <v>7.1899340922707555E-3</v>
      </c>
      <c r="W11" s="7">
        <f ca="1">('Cotizaciones Diarias'!AR15/'Cotizaciones Diarias'!AR14-1)</f>
        <v>5.9927456237187648E-3</v>
      </c>
      <c r="X11" s="7">
        <f ca="1">('Cotizaciones Diarias'!AT15/'Cotizaciones Diarias'!AT14-1)</f>
        <v>1.0848975374547987E-2</v>
      </c>
      <c r="Y11" s="7">
        <f ca="1">('Cotizaciones Diarias'!AV15/'Cotizaciones Diarias'!AV14-1)</f>
        <v>1.6176677451118282E-2</v>
      </c>
      <c r="Z11" s="7">
        <f ca="1">('Cotizaciones Diarias'!AX15/'Cotizaciones Diarias'!AX14-1)</f>
        <v>6.4217286030108234E-3</v>
      </c>
      <c r="AA11" s="7">
        <f ca="1">('Cotizaciones Diarias'!AZ15/'Cotizaciones Diarias'!AZ14-1)</f>
        <v>3.4032634032634013E-2</v>
      </c>
      <c r="AB11" s="7">
        <f ca="1">('Cotizaciones Diarias'!BB15/'Cotizaciones Diarias'!BB14-1)</f>
        <v>1.1449077238550931E-2</v>
      </c>
      <c r="AC11" s="7">
        <f ca="1">('Cotizaciones Diarias'!BJ15/'Cotizaciones Diarias'!BJ14-1)</f>
        <v>1.6122421095778217E-2</v>
      </c>
      <c r="AD11" s="7">
        <f ca="1">('Cotizaciones Diarias'!BD15/'Cotizaciones Diarias'!BD14-1)</f>
        <v>2.3064250411861664E-3</v>
      </c>
      <c r="AE11" s="7">
        <f ca="1">('Cotizaciones Diarias'!BF15/'Cotizaciones Diarias'!BF14-1)</f>
        <v>1.2009777872249883E-2</v>
      </c>
      <c r="AF11" s="7">
        <f ca="1">('Cotizaciones Diarias'!BH15/'Cotizaciones Diarias'!BH14-1)</f>
        <v>8.3881928222553359E-3</v>
      </c>
      <c r="AG11" s="7">
        <f ca="1">('Cotizaciones Diarias'!BL15/'Cotizaciones Diarias'!BL14-1)</f>
        <v>1.2033694344162349E-3</v>
      </c>
      <c r="AH11" s="7">
        <f ca="1">('Cotizaciones Diarias'!BN15/'Cotizaciones Diarias'!BN14-1)</f>
        <v>-4.5431600201918387E-3</v>
      </c>
      <c r="AI11" s="7">
        <f ca="1">('Cotizaciones Diarias'!BP15/'Cotizaciones Diarias'!BP14-1)</f>
        <v>-3.9497307001796766E-3</v>
      </c>
      <c r="AJ11" s="7">
        <f ca="1">('Cotizaciones Diarias'!BR15/'Cotizaciones Diarias'!BR14-1)</f>
        <v>-6.830601092896238E-3</v>
      </c>
      <c r="AK11" s="7">
        <f ca="1">('Cotizaciones Diarias'!BT15/'Cotizaciones Diarias'!BT14-1)</f>
        <v>-3.9466609312829304E-2</v>
      </c>
      <c r="AL11" s="7">
        <f ca="1">('Cotizaciones Diarias'!BV15/'Cotizaciones Diarias'!BV14-1)</f>
        <v>5.4325114918511996E-3</v>
      </c>
      <c r="AM11" s="7">
        <f ca="1">('Cotizaciones Diarias'!BX15/'Cotizaciones Diarias'!BX14-1)</f>
        <v>1.2506012506010578E-3</v>
      </c>
      <c r="AN11" s="7">
        <f ca="1">('Cotizaciones Diarias'!BZ15/'Cotizaciones Diarias'!BZ14-1)</f>
        <v>-1.1438078402827845E-3</v>
      </c>
      <c r="AO11" s="7">
        <f ca="1">('Cotizaciones Diarias'!CB15/'Cotizaciones Diarias'!CB14-1)</f>
        <v>-4.8221820373719471E-3</v>
      </c>
      <c r="AP11" s="7">
        <f ca="1">('Cotizaciones Diarias'!CD15/'Cotizaciones Diarias'!CD14-1)</f>
        <v>-1.1176306230791244E-3</v>
      </c>
      <c r="AQ11" s="7">
        <f ca="1">('Cotizaciones Diarias'!CF15/'Cotizaciones Diarias'!CF14-1)</f>
        <v>-3.8527818808468783E-2</v>
      </c>
      <c r="AR11" s="7">
        <f ca="1">('Cotizaciones Diarias'!CH15/'Cotizaciones Diarias'!CH14-1)</f>
        <v>9.1973244147158795E-3</v>
      </c>
      <c r="AS11" s="7">
        <f ca="1">('Cotizaciones Diarias'!CJ15/'Cotizaciones Diarias'!CJ14-1)</f>
        <v>-7.0205602120495536E-3</v>
      </c>
      <c r="AT11" s="7">
        <f ca="1">('Cotizaciones Diarias'!CL15/'Cotizaciones Diarias'!CL14-1)</f>
        <v>1.3896795365502479E-2</v>
      </c>
      <c r="AU11" s="7">
        <f ca="1">('Cotizaciones Diarias'!CN15/'Cotizaciones Diarias'!CN14-1)</f>
        <v>1.3727560718056919E-2</v>
      </c>
      <c r="AV11" s="7">
        <f ca="1">('Cotizaciones Diarias'!CP15/'Cotizaciones Diarias'!CP14-1)</f>
        <v>1.0140806468190267E-2</v>
      </c>
      <c r="AW11" s="7">
        <f ca="1">('Cotizaciones Diarias'!CR15/'Cotizaciones Diarias'!CR14-1)</f>
        <v>5.9211512516865739E-3</v>
      </c>
      <c r="AX11" s="7">
        <f ca="1">('Cotizaciones Diarias'!CT15/'Cotizaciones Diarias'!CT14-1)</f>
        <v>-4.3760652264035471E-4</v>
      </c>
      <c r="AY11" s="7">
        <f ca="1">('Cotizaciones Diarias'!CV15/'Cotizaciones Diarias'!CV14-1)</f>
        <v>-2.437775273993581E-3</v>
      </c>
      <c r="AZ11" s="7">
        <f ca="1">('Cotizaciones Diarias'!CX15/'Cotizaciones Diarias'!CX14-1)</f>
        <v>-1.6661784422975834E-2</v>
      </c>
      <c r="BA11" s="7">
        <f ca="1">('Cotizaciones Diarias'!CZ15/'Cotizaciones Diarias'!CZ14-1)</f>
        <v>7.7941925624044783E-2</v>
      </c>
    </row>
    <row r="12" spans="1:53" x14ac:dyDescent="0.25">
      <c r="A12" vm="2497">
        <f ca="1">'Cotizaciones Diarias'!A16</f>
        <v>44893</v>
      </c>
      <c r="B12" s="7">
        <f ca="1">('Cotizaciones Diarias'!B16/'Cotizaciones Diarias'!B15-1)</f>
        <v>-2.4028200734847127E-2</v>
      </c>
      <c r="C12" s="7">
        <f ca="1">('Cotizaciones Diarias'!D16/'Cotizaciones Diarias'!D15-1)</f>
        <v>-6.1698099978966248E-3</v>
      </c>
      <c r="D12" s="7">
        <f ca="1">('Cotizaciones Diarias'!F16/'Cotizaciones Diarias'!F15-1)</f>
        <v>-7.5100255195041932E-3</v>
      </c>
      <c r="E12" s="7">
        <f ca="1">('Cotizaciones Diarias'!H16/'Cotizaciones Diarias'!H15-1)</f>
        <v>-1.02903862418946E-2</v>
      </c>
      <c r="F12" s="7">
        <f ca="1">('Cotizaciones Diarias'!J16/'Cotizaciones Diarias'!J15-1)</f>
        <v>-2.8092783505154539E-2</v>
      </c>
      <c r="G12" s="7">
        <f ca="1">('Cotizaciones Diarias'!L16/'Cotizaciones Diarias'!L15-1)</f>
        <v>-3.8032786885247027E-3</v>
      </c>
      <c r="H12" s="7">
        <f ca="1">('Cotizaciones Diarias'!N16/'Cotizaciones Diarias'!N15-1)</f>
        <v>-2.1407185628742442E-2</v>
      </c>
      <c r="I12" s="7">
        <f ca="1">('Cotizaciones Diarias'!P16/'Cotizaciones Diarias'!P15-1)</f>
        <v>-1.8163869693978318E-2</v>
      </c>
      <c r="J12" s="7">
        <f ca="1">('Cotizaciones Diarias'!R16/'Cotizaciones Diarias'!R15-1)</f>
        <v>-1.7169759069509793E-2</v>
      </c>
      <c r="K12" s="7">
        <f ca="1">('Cotizaciones Diarias'!T16/'Cotizaciones Diarias'!T15-1)</f>
        <v>-2.7430064221182215E-2</v>
      </c>
      <c r="L12" s="7">
        <f ca="1">('Cotizaciones Diarias'!V16/'Cotizaciones Diarias'!V15-1)</f>
        <v>-1.5936254980079778E-2</v>
      </c>
      <c r="M12" s="7">
        <f ca="1">('Cotizaciones Diarias'!X16/'Cotizaciones Diarias'!X15-1)</f>
        <v>-2.233822993808432E-2</v>
      </c>
      <c r="N12" s="7">
        <f ca="1">('Cotizaciones Diarias'!Z16/'Cotizaciones Diarias'!Z15-1)</f>
        <v>-1.3877874702616921E-3</v>
      </c>
      <c r="O12" s="7">
        <f ca="1">('Cotizaciones Diarias'!AB16/'Cotizaciones Diarias'!AB15-1)</f>
        <v>-2.9150269639988124E-4</v>
      </c>
      <c r="P12" s="7">
        <f ca="1">('Cotizaciones Diarias'!AD16/'Cotizaciones Diarias'!AD15-1)</f>
        <v>-3.9866050071758474E-3</v>
      </c>
      <c r="Q12" s="7">
        <f ca="1">('Cotizaciones Diarias'!AF16/'Cotizaciones Diarias'!AF15-1)</f>
        <v>-3.5918367346938762E-3</v>
      </c>
      <c r="R12" s="7">
        <f ca="1">('Cotizaciones Diarias'!AH16/'Cotizaciones Diarias'!AH15-1)</f>
        <v>-1.8142235123363992E-4</v>
      </c>
      <c r="S12" s="7">
        <f ca="1">('Cotizaciones Diarias'!AJ16/'Cotizaciones Diarias'!AJ15-1)</f>
        <v>-6.4537481383418749E-3</v>
      </c>
      <c r="T12" s="7">
        <f ca="1">('Cotizaciones Diarias'!AL16/'Cotizaciones Diarias'!AL15-1)</f>
        <v>-6.7088117662238433E-3</v>
      </c>
      <c r="U12" s="7">
        <f ca="1">('Cotizaciones Diarias'!AN16/'Cotizaciones Diarias'!AN15-1)</f>
        <v>2.7921818907059581E-3</v>
      </c>
      <c r="V12" s="7">
        <f ca="1">('Cotizaciones Diarias'!AP16/'Cotizaciones Diarias'!AP15-1)</f>
        <v>1.0410469958359592E-3</v>
      </c>
      <c r="W12" s="7">
        <f ca="1">('Cotizaciones Diarias'!AR16/'Cotizaciones Diarias'!AR15-1)</f>
        <v>-4.2326383445681071E-3</v>
      </c>
      <c r="X12" s="7">
        <f ca="1">('Cotizaciones Diarias'!AT16/'Cotizaciones Diarias'!AT15-1)</f>
        <v>6.8143100511064425E-4</v>
      </c>
      <c r="Y12" s="7">
        <f ca="1">('Cotizaciones Diarias'!AV16/'Cotizaciones Diarias'!AV15-1)</f>
        <v>1.1074197120708451E-3</v>
      </c>
      <c r="Z12" s="7">
        <f ca="1">('Cotizaciones Diarias'!AX16/'Cotizaciones Diarias'!AX15-1)</f>
        <v>-2.0920502092048876E-3</v>
      </c>
      <c r="AA12" s="7">
        <f ca="1">('Cotizaciones Diarias'!AZ16/'Cotizaciones Diarias'!AZ15-1)</f>
        <v>-9.3177036369102018E-3</v>
      </c>
      <c r="AB12" s="7">
        <f ca="1">('Cotizaciones Diarias'!BB16/'Cotizaciones Diarias'!BB15-1)</f>
        <v>-7.6026355803344714E-3</v>
      </c>
      <c r="AC12" s="7">
        <f ca="1">('Cotizaciones Diarias'!BJ16/'Cotizaciones Diarias'!BJ15-1)</f>
        <v>-2.2858679575097351E-3</v>
      </c>
      <c r="AD12" s="7">
        <f ca="1">('Cotizaciones Diarias'!BD16/'Cotizaciones Diarias'!BD15-1)</f>
        <v>-5.4240631163708919E-3</v>
      </c>
      <c r="AE12" s="7">
        <f ca="1">('Cotizaciones Diarias'!BF16/'Cotizaciones Diarias'!BF15-1)</f>
        <v>-6.30119722747291E-4</v>
      </c>
      <c r="AF12" s="7">
        <f ca="1">('Cotizaciones Diarias'!BH16/'Cotizaciones Diarias'!BH15-1)</f>
        <v>4.8436348320521905E-3</v>
      </c>
      <c r="AG12" s="7">
        <f ca="1">('Cotizaciones Diarias'!BL16/'Cotizaciones Diarias'!BL15-1)</f>
        <v>-8.1129807692308376E-3</v>
      </c>
      <c r="AH12" s="7">
        <f ca="1">('Cotizaciones Diarias'!BN16/'Cotizaciones Diarias'!BN15-1)</f>
        <v>-2.33265720081135E-2</v>
      </c>
      <c r="AI12" s="7">
        <f ca="1">('Cotizaciones Diarias'!BP16/'Cotizaciones Diarias'!BP15-1)</f>
        <v>-7.2098053352559477E-3</v>
      </c>
      <c r="AJ12" s="7">
        <f ca="1">('Cotizaciones Diarias'!BR16/'Cotizaciones Diarias'!BR15-1)</f>
        <v>-5.5020632737274866E-3</v>
      </c>
      <c r="AK12" s="7">
        <f ca="1">('Cotizaciones Diarias'!BT16/'Cotizaciones Diarias'!BT15-1)</f>
        <v>-2.3399014778324956E-2</v>
      </c>
      <c r="AL12" s="7">
        <f ca="1">('Cotizaciones Diarias'!BV16/'Cotizaciones Diarias'!BV15-1)</f>
        <v>1.3507896924356277E-3</v>
      </c>
      <c r="AM12" s="7">
        <f ca="1">('Cotizaciones Diarias'!BX16/'Cotizaciones Diarias'!BX15-1)</f>
        <v>-1.2490392006148099E-3</v>
      </c>
      <c r="AN12" s="7">
        <f ca="1">('Cotizaciones Diarias'!BZ16/'Cotizaciones Diarias'!BZ15-1)</f>
        <v>1.0410160316469685E-3</v>
      </c>
      <c r="AO12" s="7">
        <f ca="1">('Cotizaciones Diarias'!CB16/'Cotizaciones Diarias'!CB15-1)</f>
        <v>1.4536644457903147E-3</v>
      </c>
      <c r="AP12" s="7">
        <f ca="1">('Cotizaciones Diarias'!CD16/'Cotizaciones Diarias'!CD15-1)</f>
        <v>1.9860139860139459E-3</v>
      </c>
      <c r="AQ12" s="7">
        <f ca="1">('Cotizaciones Diarias'!CF16/'Cotizaciones Diarias'!CF15-1)</f>
        <v>3.2742286519011676E-2</v>
      </c>
      <c r="AR12" s="7">
        <f ca="1">('Cotizaciones Diarias'!CH16/'Cotizaciones Diarias'!CH15-1)</f>
        <v>-1.4084507042253502E-2</v>
      </c>
      <c r="AS12" s="7">
        <f ca="1">('Cotizaciones Diarias'!CJ16/'Cotizaciones Diarias'!CJ15-1)</f>
        <v>3.5350984777431371E-3</v>
      </c>
      <c r="AT12" s="7">
        <f ca="1">('Cotizaciones Diarias'!CL16/'Cotizaciones Diarias'!CL15-1)</f>
        <v>-9.875156879582403E-3</v>
      </c>
      <c r="AU12" s="7">
        <f ca="1">('Cotizaciones Diarias'!CN16/'Cotizaciones Diarias'!CN15-1)</f>
        <v>-3.2451923076922684E-3</v>
      </c>
      <c r="AV12" s="7">
        <f ca="1">('Cotizaciones Diarias'!CP16/'Cotizaciones Diarias'!CP15-1)</f>
        <v>-9.4963540783449263E-3</v>
      </c>
      <c r="AW12" s="7">
        <f ca="1">('Cotizaciones Diarias'!CR16/'Cotizaciones Diarias'!CR15-1)</f>
        <v>-9.8353326875793012E-3</v>
      </c>
      <c r="AX12" s="7">
        <f ca="1">('Cotizaciones Diarias'!CT16/'Cotizaciones Diarias'!CT15-1)</f>
        <v>-3.1567547639346216E-3</v>
      </c>
      <c r="AY12" s="7">
        <f ca="1">('Cotizaciones Diarias'!CV16/'Cotizaciones Diarias'!CV15-1)</f>
        <v>-5.4213898472152966E-3</v>
      </c>
      <c r="AZ12" s="7">
        <f ca="1">('Cotizaciones Diarias'!CX16/'Cotizaciones Diarias'!CX15-1)</f>
        <v>3.1120873850844166E-2</v>
      </c>
      <c r="BA12" s="7">
        <f ca="1">('Cotizaciones Diarias'!CZ16/'Cotizaciones Diarias'!CZ15-1)</f>
        <v>7.2778827977315608E-2</v>
      </c>
    </row>
    <row r="13" spans="1:53" x14ac:dyDescent="0.25">
      <c r="A13" vm="3435">
        <f ca="1">'Cotizaciones Diarias'!A17</f>
        <v>44894</v>
      </c>
      <c r="B13" s="7">
        <f ca="1">('Cotizaciones Diarias'!B17/'Cotizaciones Diarias'!B16-1)</f>
        <v>-5.437364288005675E-4</v>
      </c>
      <c r="C13" s="7">
        <f ca="1">('Cotizaciones Diarias'!D17/'Cotizaciones Diarias'!D16-1)</f>
        <v>-3.1746031746030523E-3</v>
      </c>
      <c r="D13" s="7">
        <f ca="1">('Cotizaciones Diarias'!F17/'Cotizaciones Diarias'!F16-1)</f>
        <v>-2.4977960622980522E-3</v>
      </c>
      <c r="E13" s="7">
        <f ca="1">('Cotizaciones Diarias'!H17/'Cotizaciones Diarias'!H16-1)</f>
        <v>-7.4063523714570367E-3</v>
      </c>
      <c r="F13" s="7">
        <f ca="1">('Cotizaciones Diarias'!J17/'Cotizaciones Diarias'!J16-1)</f>
        <v>1.6706443914081159E-2</v>
      </c>
      <c r="G13" s="7">
        <f ca="1">('Cotizaciones Diarias'!L17/'Cotizaciones Diarias'!L16-1)</f>
        <v>-3.8177988414954678E-3</v>
      </c>
      <c r="H13" s="7">
        <f ca="1">('Cotizaciones Diarias'!N17/'Cotizaciones Diarias'!N16-1)</f>
        <v>-9.7904237417776319E-3</v>
      </c>
      <c r="I13" s="7">
        <f ca="1">('Cotizaciones Diarias'!P17/'Cotizaciones Diarias'!P16-1)</f>
        <v>6.1331188417454996E-3</v>
      </c>
      <c r="J13" s="7">
        <f ca="1">('Cotizaciones Diarias'!R17/'Cotizaciones Diarias'!R16-1)</f>
        <v>5.9171597633136397E-3</v>
      </c>
      <c r="K13" s="7">
        <f ca="1">('Cotizaciones Diarias'!T17/'Cotizaciones Diarias'!T16-1)</f>
        <v>1.5109121432568706E-2</v>
      </c>
      <c r="L13" s="7">
        <f ca="1">('Cotizaciones Diarias'!V17/'Cotizaciones Diarias'!V16-1)</f>
        <v>4.0485829959524544E-4</v>
      </c>
      <c r="M13" s="7">
        <f ca="1">('Cotizaciones Diarias'!X17/'Cotizaciones Diarias'!X16-1)</f>
        <v>3.3527877809511608E-3</v>
      </c>
      <c r="N13" s="7">
        <f ca="1">('Cotizaciones Diarias'!Z17/'Cotizaciones Diarias'!Z16-1)</f>
        <v>-9.1324200913242004E-3</v>
      </c>
      <c r="O13" s="7">
        <f ca="1">('Cotizaciones Diarias'!AB17/'Cotizaciones Diarias'!AB16-1)</f>
        <v>-1.355882781746609E-2</v>
      </c>
      <c r="P13" s="7">
        <f ca="1">('Cotizaciones Diarias'!AD17/'Cotizaciones Diarias'!AD16-1)</f>
        <v>-1.5529939161063044E-2</v>
      </c>
      <c r="Q13" s="7">
        <f ca="1">('Cotizaciones Diarias'!AF17/'Cotizaciones Diarias'!AF16-1)</f>
        <v>-1.1305915123709598E-2</v>
      </c>
      <c r="R13" s="7">
        <f ca="1">('Cotizaciones Diarias'!AH17/'Cotizaciones Diarias'!AH16-1)</f>
        <v>-1.6693884957358018E-2</v>
      </c>
      <c r="S13" s="7">
        <f ca="1">('Cotizaciones Diarias'!AJ17/'Cotizaciones Diarias'!AJ16-1)</f>
        <v>-1.4990006662225164E-2</v>
      </c>
      <c r="T13" s="7">
        <f ca="1">('Cotizaciones Diarias'!AL17/'Cotizaciones Diarias'!AL16-1)</f>
        <v>5.1954799324605005E-4</v>
      </c>
      <c r="U13" s="7">
        <f ca="1">('Cotizaciones Diarias'!AN17/'Cotizaciones Diarias'!AN16-1)</f>
        <v>1.3922036595068743E-3</v>
      </c>
      <c r="V13" s="7">
        <f ca="1">('Cotizaciones Diarias'!AP17/'Cotizaciones Diarias'!AP16-1)</f>
        <v>-1.5005199821720439E-2</v>
      </c>
      <c r="W13" s="7">
        <f ca="1">('Cotizaciones Diarias'!AR17/'Cotizaciones Diarias'!AR16-1)</f>
        <v>-1.1020151133501299E-2</v>
      </c>
      <c r="X13" s="7">
        <f ca="1">('Cotizaciones Diarias'!AT17/'Cotizaciones Diarias'!AT16-1)</f>
        <v>-4.937010554988075E-3</v>
      </c>
      <c r="Y13" s="7">
        <f ca="1">('Cotizaciones Diarias'!AV17/'Cotizaciones Diarias'!AV16-1)</f>
        <v>-1.8667035398230003E-2</v>
      </c>
      <c r="Z13" s="7">
        <f ca="1">('Cotizaciones Diarias'!AX17/'Cotizaciones Diarias'!AX16-1)</f>
        <v>4.1928721173989381E-4</v>
      </c>
      <c r="AA13" s="7">
        <f ca="1">('Cotizaciones Diarias'!AZ17/'Cotizaciones Diarias'!AZ16-1)</f>
        <v>-1.6838592233009653E-2</v>
      </c>
      <c r="AB13" s="7">
        <f ca="1">('Cotizaciones Diarias'!BB17/'Cotizaciones Diarias'!BB16-1)</f>
        <v>-1.6513449097718791E-2</v>
      </c>
      <c r="AC13" s="7">
        <f ca="1">('Cotizaciones Diarias'!BJ17/'Cotizaciones Diarias'!BJ16-1)</f>
        <v>-1.4555256064689992E-2</v>
      </c>
      <c r="AD13" s="7">
        <f ca="1">('Cotizaciones Diarias'!BD17/'Cotizaciones Diarias'!BD16-1)</f>
        <v>-1.0576764171211339E-2</v>
      </c>
      <c r="AE13" s="7">
        <f ca="1">('Cotizaciones Diarias'!BF17/'Cotizaciones Diarias'!BF16-1)</f>
        <v>-1.0613703236654115E-2</v>
      </c>
      <c r="AF13" s="7">
        <f ca="1">('Cotizaciones Diarias'!BH17/'Cotizaciones Diarias'!BH16-1)</f>
        <v>-1.1526773551293612E-3</v>
      </c>
      <c r="AG13" s="7">
        <f ca="1">('Cotizaciones Diarias'!BL17/'Cotizaciones Diarias'!BL16-1)</f>
        <v>5.4528930627082417E-3</v>
      </c>
      <c r="AH13" s="7">
        <f ca="1">('Cotizaciones Diarias'!BN17/'Cotizaciones Diarias'!BN16-1)</f>
        <v>1.5576323987538832E-2</v>
      </c>
      <c r="AI13" s="7">
        <f ca="1">('Cotizaciones Diarias'!BP17/'Cotizaciones Diarias'!BP16-1)</f>
        <v>1.2708787218591144E-2</v>
      </c>
      <c r="AJ13" s="7">
        <f ca="1">('Cotizaciones Diarias'!BR17/'Cotizaciones Diarias'!BR16-1)</f>
        <v>1.4753342554172377E-2</v>
      </c>
      <c r="AK13" s="7">
        <f ca="1">('Cotizaciones Diarias'!BT17/'Cotizaciones Diarias'!BT16-1)</f>
        <v>1.6852000458557725E-2</v>
      </c>
      <c r="AL13" s="7">
        <f ca="1">('Cotizaciones Diarias'!BV17/'Cotizaciones Diarias'!BV16-1)</f>
        <v>-1.037667323855973E-2</v>
      </c>
      <c r="AM13" s="7">
        <f ca="1">('Cotizaciones Diarias'!BX17/'Cotizaciones Diarias'!BX16-1)</f>
        <v>-5.5796055796055732E-3</v>
      </c>
      <c r="AN13" s="7">
        <f ca="1">('Cotizaciones Diarias'!BZ17/'Cotizaciones Diarias'!BZ16-1)</f>
        <v>5.6156405990015479E-3</v>
      </c>
      <c r="AO13" s="7">
        <f ca="1">('Cotizaciones Diarias'!CB17/'Cotizaciones Diarias'!CB16-1)</f>
        <v>1.1612434982460451E-2</v>
      </c>
      <c r="AP13" s="7">
        <f ca="1">('Cotizaciones Diarias'!CD17/'Cotizaciones Diarias'!CD16-1)</f>
        <v>6.0299824125511492E-3</v>
      </c>
      <c r="AQ13" s="7">
        <f ca="1">('Cotizaciones Diarias'!CF17/'Cotizaciones Diarias'!CF16-1)</f>
        <v>2.0717761180153005E-2</v>
      </c>
      <c r="AR13" s="7">
        <f ca="1">('Cotizaciones Diarias'!CH17/'Cotizaciones Diarias'!CH16-1)</f>
        <v>2.268907563025202E-2</v>
      </c>
      <c r="AS13" s="7">
        <f ca="1">('Cotizaciones Diarias'!CJ17/'Cotizaciones Diarias'!CJ16-1)</f>
        <v>-1.1502516175413424E-3</v>
      </c>
      <c r="AT13" s="7">
        <f ca="1">('Cotizaciones Diarias'!CL17/'Cotizaciones Diarias'!CL16-1)</f>
        <v>-2.3683244938124126E-3</v>
      </c>
      <c r="AU13" s="7">
        <f ca="1">('Cotizaciones Diarias'!CN17/'Cotizaciones Diarias'!CN16-1)</f>
        <v>-6.9134611519755529E-3</v>
      </c>
      <c r="AV13" s="7">
        <f ca="1">('Cotizaciones Diarias'!CP17/'Cotizaciones Diarias'!CP16-1)</f>
        <v>-5.3415511042629316E-3</v>
      </c>
      <c r="AW13" s="7">
        <f ca="1">('Cotizaciones Diarias'!CR17/'Cotizaciones Diarias'!CR16-1)</f>
        <v>-1.6555045526375212E-3</v>
      </c>
      <c r="AX13" s="7">
        <f ca="1">('Cotizaciones Diarias'!CT17/'Cotizaciones Diarias'!CT16-1)</f>
        <v>-1.1788636678841113E-3</v>
      </c>
      <c r="AY13" s="7">
        <f ca="1">('Cotizaciones Diarias'!CV17/'Cotizaciones Diarias'!CV16-1)</f>
        <v>-7.784109679550677E-3</v>
      </c>
      <c r="AZ13" s="7">
        <f ca="1">('Cotizaciones Diarias'!CX17/'Cotizaciones Diarias'!CX16-1)</f>
        <v>-1.1152288446741876E-2</v>
      </c>
      <c r="BA13" s="7">
        <f ca="1">('Cotizaciones Diarias'!CZ17/'Cotizaciones Diarias'!CZ16-1)</f>
        <v>0.24273127753303969</v>
      </c>
    </row>
    <row r="14" spans="1:53" x14ac:dyDescent="0.25">
      <c r="A14" vm="3480">
        <f ca="1">'Cotizaciones Diarias'!A18</f>
        <v>44895</v>
      </c>
      <c r="B14" s="7">
        <f ca="1">('Cotizaciones Diarias'!B18/'Cotizaciones Diarias'!B17-1)</f>
        <v>3.6959819841175579E-2</v>
      </c>
      <c r="C14" s="7">
        <f ca="1">('Cotizaciones Diarias'!D18/'Cotizaciones Diarias'!D17-1)</f>
        <v>3.4465675866949486E-2</v>
      </c>
      <c r="D14" s="7">
        <f ca="1">('Cotizaciones Diarias'!F18/'Cotizaciones Diarias'!F17-1)</f>
        <v>2.3862129916040642E-2</v>
      </c>
      <c r="E14" s="7">
        <f ca="1">('Cotizaciones Diarias'!H18/'Cotizaciones Diarias'!H17-1)</f>
        <v>2.49677141627207E-2</v>
      </c>
      <c r="F14" s="7">
        <f ca="1">('Cotizaciones Diarias'!J18/'Cotizaciones Diarias'!J17-1)</f>
        <v>2.3474178403755763E-2</v>
      </c>
      <c r="G14" s="7">
        <f ca="1">('Cotizaciones Diarias'!L18/'Cotizaciones Diarias'!L17-1)</f>
        <v>2.0087220827276209E-2</v>
      </c>
      <c r="H14" s="7">
        <f ca="1">('Cotizaciones Diarias'!N18/'Cotizaciones Diarias'!N17-1)</f>
        <v>5.020855862814777E-2</v>
      </c>
      <c r="I14" s="7">
        <f ca="1">('Cotizaciones Diarias'!P18/'Cotizaciones Diarias'!P17-1)</f>
        <v>1.6488458079344515E-2</v>
      </c>
      <c r="J14" s="7">
        <f ca="1">('Cotizaciones Diarias'!R18/'Cotizaciones Diarias'!R17-1)</f>
        <v>1.7086834733893497E-2</v>
      </c>
      <c r="K14" s="7">
        <f ca="1">('Cotizaciones Diarias'!T18/'Cotizaciones Diarias'!T17-1)</f>
        <v>4.9614112458655768E-3</v>
      </c>
      <c r="L14" s="7">
        <f ca="1">('Cotizaciones Diarias'!V18/'Cotizaciones Diarias'!V17-1)</f>
        <v>4.229057061918251E-2</v>
      </c>
      <c r="M14" s="7">
        <f ca="1">('Cotizaciones Diarias'!X18/'Cotizaciones Diarias'!X17-1)</f>
        <v>2.4133663366336711E-2</v>
      </c>
      <c r="N14" s="7">
        <f ca="1">('Cotizaciones Diarias'!Z18/'Cotizaciones Diarias'!Z17-1)</f>
        <v>1.1620917651773199E-2</v>
      </c>
      <c r="O14" s="7">
        <f ca="1">('Cotizaciones Diarias'!AB18/'Cotizaciones Diarias'!AB17-1)</f>
        <v>1.9213715637008466E-2</v>
      </c>
      <c r="P14" s="7">
        <f ca="1">('Cotizaciones Diarias'!AD18/'Cotizaciones Diarias'!AD17-1)</f>
        <v>3.0736705155309796E-2</v>
      </c>
      <c r="Q14" s="7">
        <f ca="1">('Cotizaciones Diarias'!AF18/'Cotizaciones Diarias'!AF17-1)</f>
        <v>-1.2761020881670637E-2</v>
      </c>
      <c r="R14" s="7">
        <f ca="1">('Cotizaciones Diarias'!AH18/'Cotizaciones Diarias'!AH17-1)</f>
        <v>-3.6907178446207167E-3</v>
      </c>
      <c r="S14" s="7">
        <f ca="1">('Cotizaciones Diarias'!AJ18/'Cotizaciones Diarias'!AJ17-1)</f>
        <v>-3.8890767669936821E-3</v>
      </c>
      <c r="T14" s="7">
        <f ca="1">('Cotizaciones Diarias'!AL18/'Cotizaciones Diarias'!AL17-1)</f>
        <v>-3.5051278722575407E-3</v>
      </c>
      <c r="U14" s="7">
        <f ca="1">('Cotizaciones Diarias'!AN18/'Cotizaciones Diarias'!AN17-1)</f>
        <v>2.7805362462760552E-3</v>
      </c>
      <c r="V14" s="7">
        <f ca="1">('Cotizaciones Diarias'!AP18/'Cotizaciones Diarias'!AP17-1)</f>
        <v>-1.3574660633485225E-3</v>
      </c>
      <c r="W14" s="7">
        <f ca="1">('Cotizaciones Diarias'!AR18/'Cotizaciones Diarias'!AR17-1)</f>
        <v>1.4645017510346969E-2</v>
      </c>
      <c r="X14" s="7">
        <f ca="1">('Cotizaciones Diarias'!AT18/'Cotizaciones Diarias'!AT17-1)</f>
        <v>-4.7904191616766623E-3</v>
      </c>
      <c r="Y14" s="7">
        <f ca="1">('Cotizaciones Diarias'!AV18/'Cotizaciones Diarias'!AV17-1)</f>
        <v>2.240383260532619E-2</v>
      </c>
      <c r="Z14" s="7">
        <f ca="1">('Cotizaciones Diarias'!AX18/'Cotizaciones Diarias'!AX17-1)</f>
        <v>3.1433361274098015E-3</v>
      </c>
      <c r="AA14" s="7">
        <f ca="1">('Cotizaciones Diarias'!AZ18/'Cotizaciones Diarias'!AZ17-1)</f>
        <v>-4.0117265854034967E-3</v>
      </c>
      <c r="AB14" s="7">
        <f ca="1">('Cotizaciones Diarias'!BB18/'Cotizaciones Diarias'!BB17-1)</f>
        <v>9.1743119266054496E-3</v>
      </c>
      <c r="AC14" s="7">
        <f ca="1">('Cotizaciones Diarias'!BJ18/'Cotizaciones Diarias'!BJ17-1)</f>
        <v>-2.7352297592998509E-3</v>
      </c>
      <c r="AD14" s="7">
        <f ca="1">('Cotizaciones Diarias'!BD18/'Cotizaciones Diarias'!BD17-1)</f>
        <v>-9.6876565892767275E-3</v>
      </c>
      <c r="AE14" s="7">
        <f ca="1">('Cotizaciones Diarias'!BF18/'Cotizaciones Diarias'!BF17-1)</f>
        <v>-5.4168879447688001E-3</v>
      </c>
      <c r="AF14" s="7">
        <f ca="1">('Cotizaciones Diarias'!BH18/'Cotizaciones Diarias'!BH17-1)</f>
        <v>6.294586655477552E-4</v>
      </c>
      <c r="AG14" s="7">
        <f ca="1">('Cotizaciones Diarias'!BL18/'Cotizaciones Diarias'!BL17-1)</f>
        <v>1.2353118409159425E-2</v>
      </c>
      <c r="AH14" s="7">
        <f ca="1">('Cotizaciones Diarias'!BN18/'Cotizaciones Diarias'!BN17-1)</f>
        <v>4.4478527607362039E-2</v>
      </c>
      <c r="AI14" s="7">
        <f ca="1">('Cotizaciones Diarias'!BP18/'Cotizaciones Diarias'!BP17-1)</f>
        <v>2.7967013266403828E-2</v>
      </c>
      <c r="AJ14" s="7">
        <f ca="1">('Cotizaciones Diarias'!BR18/'Cotizaciones Diarias'!BR17-1)</f>
        <v>3.6801453884597768E-2</v>
      </c>
      <c r="AK14" s="7">
        <f ca="1">('Cotizaciones Diarias'!BT18/'Cotizaciones Diarias'!BT17-1)</f>
        <v>6.6178128523111557E-2</v>
      </c>
      <c r="AL14" s="7">
        <f ca="1">('Cotizaciones Diarias'!BV18/'Cotizaciones Diarias'!BV17-1)</f>
        <v>-1.5728216420257901E-2</v>
      </c>
      <c r="AM14" s="7">
        <f ca="1">('Cotizaciones Diarias'!BX18/'Cotizaciones Diarias'!BX17-1)</f>
        <v>-9.6739866498996019E-4</v>
      </c>
      <c r="AN14" s="7">
        <f ca="1">('Cotizaciones Diarias'!BZ18/'Cotizaciones Diarias'!BZ17-1)</f>
        <v>1.0341261633919352E-3</v>
      </c>
      <c r="AO14" s="7">
        <f ca="1">('Cotizaciones Diarias'!CB18/'Cotizaciones Diarias'!CB17-1)</f>
        <v>0</v>
      </c>
      <c r="AP14" s="7">
        <f ca="1">('Cotizaciones Diarias'!CD18/'Cotizaciones Diarias'!CD17-1)</f>
        <v>-7.0205621999611667E-3</v>
      </c>
      <c r="AQ14" s="7">
        <f ca="1">('Cotizaciones Diarias'!CF18/'Cotizaciones Diarias'!CF17-1)</f>
        <v>4.4820937893763624E-3</v>
      </c>
      <c r="AR14" s="7">
        <f ca="1">('Cotizaciones Diarias'!CH18/'Cotizaciones Diarias'!CH17-1)</f>
        <v>-3.2867707477413077E-4</v>
      </c>
      <c r="AS14" s="7">
        <f ca="1">('Cotizaciones Diarias'!CJ18/'Cotizaciones Diarias'!CJ17-1)</f>
        <v>-1.8713113574203577E-3</v>
      </c>
      <c r="AT14" s="7">
        <f ca="1">('Cotizaciones Diarias'!CL18/'Cotizaciones Diarias'!CL17-1)</f>
        <v>2.7751772101112238E-3</v>
      </c>
      <c r="AU14" s="7">
        <f ca="1">('Cotizaciones Diarias'!CN18/'Cotizaciones Diarias'!CN17-1)</f>
        <v>4.0474359493261058E-3</v>
      </c>
      <c r="AV14" s="7">
        <f ca="1">('Cotizaciones Diarias'!CP18/'Cotizaciones Diarias'!CP17-1)</f>
        <v>4.8538676030154271E-3</v>
      </c>
      <c r="AW14" s="7">
        <f ca="1">('Cotizaciones Diarias'!CR18/'Cotizaciones Diarias'!CR17-1)</f>
        <v>3.9194995100626517E-3</v>
      </c>
      <c r="AX14" s="7">
        <f ca="1">('Cotizaciones Diarias'!CT18/'Cotizaciones Diarias'!CT17-1)</f>
        <v>-2.314225544421622E-3</v>
      </c>
      <c r="AY14" s="7">
        <f ca="1">('Cotizaciones Diarias'!CV18/'Cotizaciones Diarias'!CV17-1)</f>
        <v>1.2756216834876488E-2</v>
      </c>
      <c r="AZ14" s="7">
        <f ca="1">('Cotizaciones Diarias'!CX18/'Cotizaciones Diarias'!CX17-1)</f>
        <v>1.7685905988730877E-2</v>
      </c>
      <c r="BA14" s="7">
        <f ca="1">('Cotizaciones Diarias'!CZ18/'Cotizaciones Diarias'!CZ17-1)</f>
        <v>0.18397731300957099</v>
      </c>
    </row>
    <row r="15" spans="1:53" x14ac:dyDescent="0.25">
      <c r="A15" vm="3523">
        <f ca="1">'Cotizaciones Diarias'!A19</f>
        <v>44896</v>
      </c>
      <c r="B15" s="7">
        <f ca="1">('Cotizaciones Diarias'!B19/'Cotizaciones Diarias'!B18-1)</f>
        <v>-5.1138266488205408E-3</v>
      </c>
      <c r="C15" s="7">
        <f ca="1">('Cotizaciones Diarias'!D19/'Cotizaciones Diarias'!D18-1)</f>
        <v>-1.3682698228079104E-4</v>
      </c>
      <c r="D15" s="7">
        <f ca="1">('Cotizaciones Diarias'!F19/'Cotizaciones Diarias'!F18-1)</f>
        <v>2.8772838440509485E-3</v>
      </c>
      <c r="E15" s="7">
        <f ca="1">('Cotizaciones Diarias'!H19/'Cotizaciones Diarias'!H18-1)</f>
        <v>-8.3998320033606966E-4</v>
      </c>
      <c r="F15" s="7">
        <f ca="1">('Cotizaciones Diarias'!J19/'Cotizaciones Diarias'!J18-1)</f>
        <v>-2.0387359836901986E-3</v>
      </c>
      <c r="G15" s="7">
        <f ca="1">('Cotizaciones Diarias'!L19/'Cotizaciones Diarias'!L18-1)</f>
        <v>-4.5342660966445347E-3</v>
      </c>
      <c r="H15" s="7">
        <f ca="1">('Cotizaciones Diarias'!N19/'Cotizaciones Diarias'!N18-1)</f>
        <v>1.3974698440717415E-3</v>
      </c>
      <c r="I15" s="7">
        <f ca="1">('Cotizaciones Diarias'!P19/'Cotizaciones Diarias'!P18-1)</f>
        <v>2.9492725127799879E-4</v>
      </c>
      <c r="J15" s="7">
        <f ca="1">('Cotizaciones Diarias'!R19/'Cotizaciones Diarias'!R18-1)</f>
        <v>-5.7835307077940268E-3</v>
      </c>
      <c r="K15" s="7">
        <f ca="1">('Cotizaciones Diarias'!T19/'Cotizaciones Diarias'!T18-1)</f>
        <v>-3.291278113000673E-3</v>
      </c>
      <c r="L15" s="7">
        <f ca="1">('Cotizaciones Diarias'!V19/'Cotizaciones Diarias'!V18-1)</f>
        <v>5.8241118229471756E-3</v>
      </c>
      <c r="M15" s="7">
        <f ca="1">('Cotizaciones Diarias'!X19/'Cotizaciones Diarias'!X18-1)</f>
        <v>1.2084592145014117E-3</v>
      </c>
      <c r="N15" s="7">
        <f ca="1">('Cotizaciones Diarias'!Z19/'Cotizaciones Diarias'!Z18-1)</f>
        <v>1.3864131511189814E-3</v>
      </c>
      <c r="O15" s="7">
        <f ca="1">('Cotizaciones Diarias'!AB19/'Cotizaciones Diarias'!AB18-1)</f>
        <v>7.250580046402888E-4</v>
      </c>
      <c r="P15" s="7">
        <f ca="1">('Cotizaciones Diarias'!AD19/'Cotizaciones Diarias'!AD18-1)</f>
        <v>1.2622278321237079E-3</v>
      </c>
      <c r="Q15" s="7">
        <f ca="1">('Cotizaciones Diarias'!AF19/'Cotizaciones Diarias'!AF18-1)</f>
        <v>6.0433103911363695E-3</v>
      </c>
      <c r="R15" s="7">
        <f ca="1">('Cotizaciones Diarias'!AH19/'Cotizaciones Diarias'!AH18-1)</f>
        <v>-1.4817558807187492E-3</v>
      </c>
      <c r="S15" s="7">
        <f ca="1">('Cotizaciones Diarias'!AJ19/'Cotizaciones Diarias'!AJ18-1)</f>
        <v>1.358003734510449E-3</v>
      </c>
      <c r="T15" s="7">
        <f ca="1">('Cotizaciones Diarias'!AL19/'Cotizaciones Diarias'!AL18-1)</f>
        <v>0</v>
      </c>
      <c r="U15" s="7">
        <f ca="1">('Cotizaciones Diarias'!AN19/'Cotizaciones Diarias'!AN18-1)</f>
        <v>1.3864131511189814E-3</v>
      </c>
      <c r="V15" s="7">
        <f ca="1">('Cotizaciones Diarias'!AP19/'Cotizaciones Diarias'!AP18-1)</f>
        <v>-9.0620752152226203E-4</v>
      </c>
      <c r="W15" s="7">
        <f ca="1">('Cotizaciones Diarias'!AR19/'Cotizaciones Diarias'!AR18-1)</f>
        <v>1.2550988390336304E-3</v>
      </c>
      <c r="X15" s="7">
        <f ca="1">('Cotizaciones Diarias'!AT19/'Cotizaciones Diarias'!AT18-1)</f>
        <v>1.3752793536185859E-3</v>
      </c>
      <c r="Y15" s="7">
        <f ca="1">('Cotizaciones Diarias'!AV19/'Cotizaciones Diarias'!AV18-1)</f>
        <v>1.1990077177508329E-2</v>
      </c>
      <c r="Z15" s="7">
        <f ca="1">('Cotizaciones Diarias'!AX19/'Cotizaciones Diarias'!AX18-1)</f>
        <v>1.3578441612702719E-3</v>
      </c>
      <c r="AA15" s="7">
        <f ca="1">('Cotizaciones Diarias'!AZ19/'Cotizaciones Diarias'!AZ18-1)</f>
        <v>1.3942680092950965E-3</v>
      </c>
      <c r="AB15" s="7">
        <f ca="1">('Cotizaciones Diarias'!BB19/'Cotizaciones Diarias'!BB18-1)</f>
        <v>1.3722126929676115E-3</v>
      </c>
      <c r="AC15" s="7">
        <f ca="1">('Cotizaciones Diarias'!BJ19/'Cotizaciones Diarias'!BJ18-1)</f>
        <v>-1.3713658804170858E-4</v>
      </c>
      <c r="AD15" s="7">
        <f ca="1">('Cotizaciones Diarias'!BD19/'Cotizaciones Diarias'!BD18-1)</f>
        <v>1.3493000505986341E-3</v>
      </c>
      <c r="AE15" s="7">
        <f ca="1">('Cotizaciones Diarias'!BF19/'Cotizaciones Diarias'!BF18-1)</f>
        <v>-4.2716787697583136E-4</v>
      </c>
      <c r="AF15" s="7">
        <f ca="1">('Cotizaciones Diarias'!BH19/'Cotizaciones Diarias'!BH18-1)</f>
        <v>1.3629691759278195E-3</v>
      </c>
      <c r="AG15" s="7">
        <f ca="1">('Cotizaciones Diarias'!BL19/'Cotizaciones Diarias'!BL18-1)</f>
        <v>1.8749999999999822E-2</v>
      </c>
      <c r="AH15" s="7">
        <f ca="1">('Cotizaciones Diarias'!BN19/'Cotizaciones Diarias'!BN18-1)</f>
        <v>2.6921194322075515E-2</v>
      </c>
      <c r="AI15" s="7">
        <f ca="1">('Cotizaciones Diarias'!BP19/'Cotizaciones Diarias'!BP18-1)</f>
        <v>-1.0463899546564459E-3</v>
      </c>
      <c r="AJ15" s="7">
        <f ca="1">('Cotizaciones Diarias'!BR19/'Cotizaciones Diarias'!BR18-1)</f>
        <v>3.5056967572304476E-3</v>
      </c>
      <c r="AK15" s="7">
        <f ca="1">('Cotizaciones Diarias'!BT19/'Cotizaciones Diarias'!BT18-1)</f>
        <v>-9.62250185048108E-3</v>
      </c>
      <c r="AL15" s="7">
        <f ca="1">('Cotizaciones Diarias'!BV19/'Cotizaciones Diarias'!BV18-1)</f>
        <v>2.8763183125599667E-3</v>
      </c>
      <c r="AM15" s="7">
        <f ca="1">('Cotizaciones Diarias'!BX19/'Cotizaciones Diarias'!BX18-1)</f>
        <v>7.5530163648687143E-3</v>
      </c>
      <c r="AN15" s="7">
        <f ca="1">('Cotizaciones Diarias'!BZ19/'Cotizaciones Diarias'!BZ18-1)</f>
        <v>-7.5413223140495811E-3</v>
      </c>
      <c r="AO15" s="7">
        <f ca="1">('Cotizaciones Diarias'!CB19/'Cotizaciones Diarias'!CB18-1)</f>
        <v>-8.3702020805931365E-3</v>
      </c>
      <c r="AP15" s="7">
        <f ca="1">('Cotizaciones Diarias'!CD19/'Cotizaciones Diarias'!CD18-1)</f>
        <v>-9.6272076905878912E-3</v>
      </c>
      <c r="AQ15" s="7">
        <f ca="1">('Cotizaciones Diarias'!CF19/'Cotizaciones Diarias'!CF18-1)</f>
        <v>-2.3419798374519907E-3</v>
      </c>
      <c r="AR15" s="7">
        <f ca="1">('Cotizaciones Diarias'!CH19/'Cotizaciones Diarias'!CH18-1)</f>
        <v>-5.4249547920434127E-3</v>
      </c>
      <c r="AS15" s="7">
        <f ca="1">('Cotizaciones Diarias'!CJ19/'Cotizaciones Diarias'!CJ18-1)</f>
        <v>-4.6870493221805587E-3</v>
      </c>
      <c r="AT15" s="7">
        <f ca="1">('Cotizaciones Diarias'!CL19/'Cotizaciones Diarias'!CL18-1)</f>
        <v>1.233703444366574E-3</v>
      </c>
      <c r="AU15" s="7">
        <f ca="1">('Cotizaciones Diarias'!CN19/'Cotizaciones Diarias'!CN18-1)</f>
        <v>1.4915144918772327E-3</v>
      </c>
      <c r="AV15" s="7">
        <f ca="1">('Cotizaciones Diarias'!CP19/'Cotizaciones Diarias'!CP18-1)</f>
        <v>-3.4258307639589702E-5</v>
      </c>
      <c r="AW15" s="7">
        <f ca="1">('Cotizaciones Diarias'!CR19/'Cotizaciones Diarias'!CR18-1)</f>
        <v>-3.7540355882581533E-4</v>
      </c>
      <c r="AX15" s="7">
        <f ca="1">('Cotizaciones Diarias'!CT19/'Cotizaciones Diarias'!CT18-1)</f>
        <v>-2.3195936071999101E-3</v>
      </c>
      <c r="AY15" s="7">
        <f ca="1">('Cotizaciones Diarias'!CV19/'Cotizaciones Diarias'!CV18-1)</f>
        <v>0</v>
      </c>
      <c r="AZ15" s="7">
        <f ca="1">('Cotizaciones Diarias'!CX19/'Cotizaciones Diarias'!CX18-1)</f>
        <v>1.1830737161802274E-2</v>
      </c>
      <c r="BA15" s="7">
        <f ca="1">('Cotizaciones Diarias'!CZ19/'Cotizaciones Diarias'!CZ18-1)</f>
        <v>-9.6107784431137655E-2</v>
      </c>
    </row>
    <row r="16" spans="1:53" x14ac:dyDescent="0.25">
      <c r="A16" vm="3566">
        <f ca="1">'Cotizaciones Diarias'!A20</f>
        <v>44897</v>
      </c>
      <c r="B16" s="7">
        <f ca="1">('Cotizaciones Diarias'!B20/'Cotizaciones Diarias'!B19-1)</f>
        <v>-2.2977703584281528E-6</v>
      </c>
      <c r="C16" s="7">
        <f ca="1">('Cotizaciones Diarias'!D20/'Cotizaciones Diarias'!D19-1)</f>
        <v>-1.3000342114265484E-3</v>
      </c>
      <c r="D16" s="7">
        <f ca="1">('Cotizaciones Diarias'!F20/'Cotizaciones Diarias'!F19-1)</f>
        <v>2.5821259503659988E-3</v>
      </c>
      <c r="E16" s="7">
        <f ca="1">('Cotizaciones Diarias'!H20/'Cotizaciones Diarias'!H19-1)</f>
        <v>-4.7639064032507505E-3</v>
      </c>
      <c r="F16" s="7">
        <f ca="1">('Cotizaciones Diarias'!J20/'Cotizaciones Diarias'!J19-1)</f>
        <v>-4.8518896833502634E-3</v>
      </c>
      <c r="G16" s="7">
        <f ca="1">('Cotizaciones Diarias'!L20/'Cotizaciones Diarias'!L19-1)</f>
        <v>4.5549193128577858E-3</v>
      </c>
      <c r="H16" s="7">
        <f ca="1">('Cotizaciones Diarias'!N20/'Cotizaciones Diarias'!N19-1)</f>
        <v>-5.8024237972823522E-3</v>
      </c>
      <c r="I16" s="7">
        <f ca="1">('Cotizaciones Diarias'!P20/'Cotizaciones Diarias'!P19-1)</f>
        <v>5.700245700245743E-3</v>
      </c>
      <c r="J16" s="7">
        <f ca="1">('Cotizaciones Diarias'!R20/'Cotizaciones Diarias'!R19-1)</f>
        <v>-4.709141274238271E-3</v>
      </c>
      <c r="K16" s="7">
        <f ca="1">('Cotizaciones Diarias'!T20/'Cotizaciones Diarias'!T19-1)</f>
        <v>-5.943863511282288E-3</v>
      </c>
      <c r="L16" s="7">
        <f ca="1">('Cotizaciones Diarias'!V20/'Cotizaciones Diarias'!V19-1)</f>
        <v>2.5091681142634936E-3</v>
      </c>
      <c r="M16" s="7">
        <f ca="1">('Cotizaciones Diarias'!X20/'Cotizaciones Diarias'!X19-1)</f>
        <v>1.0983705491852902E-2</v>
      </c>
      <c r="N16" s="7">
        <f ca="1">('Cotizaciones Diarias'!Z20/'Cotizaciones Diarias'!Z19-1)</f>
        <v>2.1756329113924E-2</v>
      </c>
      <c r="O16" s="7">
        <f ca="1">('Cotizaciones Diarias'!AB20/'Cotizaciones Diarias'!AB19-1)</f>
        <v>8.259672511230276E-3</v>
      </c>
      <c r="P16" s="7">
        <f ca="1">('Cotizaciones Diarias'!AD20/'Cotizaciones Diarias'!AD19-1)</f>
        <v>1.7176173967853758E-2</v>
      </c>
      <c r="Q16" s="7">
        <f ca="1">('Cotizaciones Diarias'!AF20/'Cotizaciones Diarias'!AF19-1)</f>
        <v>-4.505256132154245E-3</v>
      </c>
      <c r="R16" s="7">
        <f ca="1">('Cotizaciones Diarias'!AH20/'Cotizaciones Diarias'!AH19-1)</f>
        <v>2.114635503617146E-2</v>
      </c>
      <c r="S16" s="7">
        <f ca="1">('Cotizaciones Diarias'!AJ20/'Cotizaciones Diarias'!AJ19-1)</f>
        <v>2.1020511951178156E-2</v>
      </c>
      <c r="T16" s="7">
        <f ca="1">('Cotizaciones Diarias'!AL20/'Cotizaciones Diarias'!AL19-1)</f>
        <v>1.7326732673267342E-2</v>
      </c>
      <c r="U16" s="7">
        <f ca="1">('Cotizaciones Diarias'!AN20/'Cotizaciones Diarias'!AN19-1)</f>
        <v>7.1202531645568889E-3</v>
      </c>
      <c r="V16" s="7">
        <f ca="1">('Cotizaciones Diarias'!AP20/'Cotizaciones Diarias'!AP19-1)</f>
        <v>5.2910052910051242E-3</v>
      </c>
      <c r="W16" s="7">
        <f ca="1">('Cotizaciones Diarias'!AR20/'Cotizaciones Diarias'!AR19-1)</f>
        <v>1.2535255405827783E-3</v>
      </c>
      <c r="X16" s="7">
        <f ca="1">('Cotizaciones Diarias'!AT20/'Cotizaciones Diarias'!AT19-1)</f>
        <v>7.2103004291845796E-3</v>
      </c>
      <c r="Y16" s="7">
        <f ca="1">('Cotizaciones Diarias'!AV20/'Cotizaciones Diarias'!AV19-1)</f>
        <v>1.3618412093130416E-4</v>
      </c>
      <c r="Z16" s="7">
        <f ca="1">('Cotizaciones Diarias'!AX20/'Cotizaciones Diarias'!AX19-1)</f>
        <v>2.3886512986335484E-2</v>
      </c>
      <c r="AA16" s="7">
        <f ca="1">('Cotizaciones Diarias'!AZ20/'Cotizaciones Diarias'!AZ19-1)</f>
        <v>-1.2221534653465427E-2</v>
      </c>
      <c r="AB16" s="7">
        <f ca="1">('Cotizaciones Diarias'!BB20/'Cotizaciones Diarias'!BB19-1)</f>
        <v>3.597122302158251E-3</v>
      </c>
      <c r="AC16" s="7">
        <f ca="1">('Cotizaciones Diarias'!BJ20/'Cotizaciones Diarias'!BJ19-1)</f>
        <v>9.7380331916061547E-3</v>
      </c>
      <c r="AD16" s="7">
        <f ca="1">('Cotizaciones Diarias'!BD20/'Cotizaciones Diarias'!BD19-1)</f>
        <v>3.7392622536634779E-2</v>
      </c>
      <c r="AE16" s="7">
        <f ca="1">('Cotizaciones Diarias'!BF20/'Cotizaciones Diarias'!BF19-1)</f>
        <v>2.0299145299145227E-3</v>
      </c>
      <c r="AF16" s="7">
        <f ca="1">('Cotizaciones Diarias'!BH20/'Cotizaciones Diarias'!BH19-1)</f>
        <v>1.3715841273165053E-2</v>
      </c>
      <c r="AG16" s="7">
        <f ca="1">('Cotizaciones Diarias'!BL20/'Cotizaciones Diarias'!BL19-1)</f>
        <v>-3.2135553607945955E-3</v>
      </c>
      <c r="AH16" s="7">
        <f ca="1">('Cotizaciones Diarias'!BN20/'Cotizaciones Diarias'!BN19-1)</f>
        <v>1.4775977121067596E-2</v>
      </c>
      <c r="AI16" s="7">
        <f ca="1">('Cotizaciones Diarias'!BP20/'Cotizaciones Diarias'!BP19-1)</f>
        <v>-1.2569832402234637E-2</v>
      </c>
      <c r="AJ16" s="7">
        <f ca="1">('Cotizaciones Diarias'!BR20/'Cotizaciones Diarias'!BR19-1)</f>
        <v>1.7467248908296984E-2</v>
      </c>
      <c r="AK16" s="7">
        <f ca="1">('Cotizaciones Diarias'!BT20/'Cotizaciones Diarias'!BT19-1)</f>
        <v>2.6905829596412634E-2</v>
      </c>
      <c r="AL16" s="7">
        <f ca="1">('Cotizaciones Diarias'!BV20/'Cotizaciones Diarias'!BV19-1)</f>
        <v>5.9485872105375925E-3</v>
      </c>
      <c r="AM16" s="7">
        <f ca="1">('Cotizaciones Diarias'!BX20/'Cotizaciones Diarias'!BX19-1)</f>
        <v>1.1244593945218595E-2</v>
      </c>
      <c r="AN16" s="7">
        <f ca="1">('Cotizaciones Diarias'!BZ20/'Cotizaciones Diarias'!BZ19-1)</f>
        <v>-1.1137712084938078E-2</v>
      </c>
      <c r="AO16" s="7">
        <f ca="1">('Cotizaciones Diarias'!CB20/'Cotizaciones Diarias'!CB19-1)</f>
        <v>-1.519353671771384E-2</v>
      </c>
      <c r="AP16" s="7">
        <f ca="1">('Cotizaciones Diarias'!CD20/'Cotizaciones Diarias'!CD19-1)</f>
        <v>-6.4193907927595495E-3</v>
      </c>
      <c r="AQ16" s="7">
        <f ca="1">('Cotizaciones Diarias'!CF20/'Cotizaciones Diarias'!CF19-1)</f>
        <v>4.5386182482751725E-3</v>
      </c>
      <c r="AR16" s="7">
        <f ca="1">('Cotizaciones Diarias'!CH20/'Cotizaciones Diarias'!CH19-1)</f>
        <v>1.1570247933884392E-2</v>
      </c>
      <c r="AS16" s="7">
        <f ca="1">('Cotizaciones Diarias'!CJ20/'Cotizaciones Diarias'!CJ19-1)</f>
        <v>-1.999565311888718E-2</v>
      </c>
      <c r="AT16" s="7">
        <f ca="1">('Cotizaciones Diarias'!CL20/'Cotizaciones Diarias'!CL19-1)</f>
        <v>3.9629678966299764E-3</v>
      </c>
      <c r="AU16" s="7">
        <f ca="1">('Cotizaciones Diarias'!CN20/'Cotizaciones Diarias'!CN19-1)</f>
        <v>8.4929962968927075E-3</v>
      </c>
      <c r="AV16" s="7">
        <f ca="1">('Cotizaciones Diarias'!CP20/'Cotizaciones Diarias'!CP19-1)</f>
        <v>9.3870978793382243E-3</v>
      </c>
      <c r="AW16" s="7">
        <f ca="1">('Cotizaciones Diarias'!CR20/'Cotizaciones Diarias'!CR19-1)</f>
        <v>1.051524710830698E-2</v>
      </c>
      <c r="AX16" s="7">
        <f ca="1">('Cotizaciones Diarias'!CT20/'Cotizaciones Diarias'!CT19-1)</f>
        <v>2.7899839575917795E-4</v>
      </c>
      <c r="AY16" s="7">
        <f ca="1">('Cotizaciones Diarias'!CV20/'Cotizaciones Diarias'!CV19-1)</f>
        <v>1.0684638777019861E-2</v>
      </c>
      <c r="AZ16" s="7">
        <f ca="1">('Cotizaciones Diarias'!CX20/'Cotizaciones Diarias'!CX19-1)</f>
        <v>1.2526122792122507E-4</v>
      </c>
      <c r="BA16" s="7">
        <f ca="1">('Cotizaciones Diarias'!CZ20/'Cotizaciones Diarias'!CZ19-1)</f>
        <v>-4.3723087114938775E-2</v>
      </c>
    </row>
    <row r="17" spans="1:53" x14ac:dyDescent="0.25">
      <c r="A17" vm="2546">
        <f ca="1">'Cotizaciones Diarias'!A21</f>
        <v>44900</v>
      </c>
      <c r="B17" s="7">
        <f ca="1">('Cotizaciones Diarias'!B21/'Cotizaciones Diarias'!B20-1)</f>
        <v>-2.4249575198728834E-2</v>
      </c>
      <c r="C17" s="7">
        <f ca="1">('Cotizaciones Diarias'!D21/'Cotizaciones Diarias'!D20-1)</f>
        <v>-2.884351877226643E-2</v>
      </c>
      <c r="D17" s="7">
        <f ca="1">('Cotizaciones Diarias'!F21/'Cotizaciones Diarias'!F20-1)</f>
        <v>-9.5864930605237264E-3</v>
      </c>
      <c r="E17" s="7">
        <f ca="1">('Cotizaciones Diarias'!H21/'Cotizaciones Diarias'!H20-1)</f>
        <v>-5.6314233422498639E-3</v>
      </c>
      <c r="F17" s="7">
        <f ca="1">('Cotizaciones Diarias'!J21/'Cotizaciones Diarias'!J20-1)</f>
        <v>-1.6936104695919885E-2</v>
      </c>
      <c r="G17" s="7">
        <f ca="1">('Cotizaciones Diarias'!L21/'Cotizaciones Diarias'!L20-1)</f>
        <v>-1.256639461070086E-2</v>
      </c>
      <c r="H17" s="7">
        <f ca="1">('Cotizaciones Diarias'!N21/'Cotizaciones Diarias'!N20-1)</f>
        <v>-1.6622340425531901E-2</v>
      </c>
      <c r="I17" s="7">
        <f ca="1">('Cotizaciones Diarias'!P21/'Cotizaciones Diarias'!P20-1)</f>
        <v>-1.6710642040457246E-2</v>
      </c>
      <c r="J17" s="7">
        <f ca="1">('Cotizaciones Diarias'!R21/'Cotizaciones Diarias'!R20-1)</f>
        <v>-2.4770386863345428E-2</v>
      </c>
      <c r="K17" s="7">
        <f ca="1">('Cotizaciones Diarias'!T21/'Cotizaciones Diarias'!T20-1)</f>
        <v>-2.9675561953272145E-2</v>
      </c>
      <c r="L17" s="7">
        <f ca="1">('Cotizaciones Diarias'!V21/'Cotizaciones Diarias'!V20-1)</f>
        <v>-1.5787447054293469E-2</v>
      </c>
      <c r="M17" s="7">
        <f ca="1">('Cotizaciones Diarias'!X21/'Cotizaciones Diarias'!X20-1)</f>
        <v>-1.9818529130850138E-2</v>
      </c>
      <c r="N17" s="7">
        <f ca="1">('Cotizaciones Diarias'!Z21/'Cotizaciones Diarias'!Z20-1)</f>
        <v>-9.6786682152535386E-3</v>
      </c>
      <c r="O17" s="7">
        <f ca="1">('Cotizaciones Diarias'!AB21/'Cotizaciones Diarias'!AB20-1)</f>
        <v>-1.882724920954304E-2</v>
      </c>
      <c r="P17" s="7">
        <f ca="1">('Cotizaciones Diarias'!AD21/'Cotizaciones Diarias'!AD20-1)</f>
        <v>-5.422153369480931E-3</v>
      </c>
      <c r="Q17" s="7">
        <f ca="1">('Cotizaciones Diarias'!AF21/'Cotizaciones Diarias'!AF20-1)</f>
        <v>-6.872276231981167E-3</v>
      </c>
      <c r="R17" s="7">
        <f ca="1">('Cotizaciones Diarias'!AH21/'Cotizaciones Diarias'!AH20-1)</f>
        <v>-2.3614895549499693E-3</v>
      </c>
      <c r="S17" s="7">
        <f ca="1">('Cotizaciones Diarias'!AJ21/'Cotizaciones Diarias'!AJ20-1)</f>
        <v>-7.6373900049807597E-3</v>
      </c>
      <c r="T17" s="7">
        <f ca="1">('Cotizaciones Diarias'!AL21/'Cotizaciones Diarias'!AL20-1)</f>
        <v>-1.408631066717847E-3</v>
      </c>
      <c r="U17" s="7">
        <f ca="1">('Cotizaciones Diarias'!AN21/'Cotizaciones Diarias'!AN20-1)</f>
        <v>1.9638648860957897E-3</v>
      </c>
      <c r="V17" s="7">
        <f ca="1">('Cotizaciones Diarias'!AP21/'Cotizaciones Diarias'!AP20-1)</f>
        <v>1.2030075187969835E-2</v>
      </c>
      <c r="W17" s="7">
        <f ca="1">('Cotizaciones Diarias'!AR21/'Cotizaciones Diarias'!AR20-1)</f>
        <v>2.3474178403755097E-3</v>
      </c>
      <c r="X17" s="7">
        <f ca="1">('Cotizaciones Diarias'!AT21/'Cotizaciones Diarias'!AT20-1)</f>
        <v>7.8404636100222191E-3</v>
      </c>
      <c r="Y17" s="7">
        <f ca="1">('Cotizaciones Diarias'!AV21/'Cotizaciones Diarias'!AV20-1)</f>
        <v>-1.2254901960784159E-2</v>
      </c>
      <c r="Z17" s="7">
        <f ca="1">('Cotizaciones Diarias'!AX21/'Cotizaciones Diarias'!AX20-1)</f>
        <v>-3.871230643846757E-3</v>
      </c>
      <c r="AA17" s="7">
        <f ca="1">('Cotizaciones Diarias'!AZ21/'Cotizaciones Diarias'!AZ20-1)</f>
        <v>3.1323414252153459E-3</v>
      </c>
      <c r="AB17" s="7">
        <f ca="1">('Cotizaciones Diarias'!BB21/'Cotizaciones Diarias'!BB20-1)</f>
        <v>2.0310633213858953E-2</v>
      </c>
      <c r="AC17" s="7">
        <f ca="1">('Cotizaciones Diarias'!BJ21/'Cotizaciones Diarias'!BJ20-1)</f>
        <v>1.5484922575387028E-2</v>
      </c>
      <c r="AD17" s="7">
        <f ca="1">('Cotizaciones Diarias'!BD21/'Cotizaciones Diarias'!BD20-1)</f>
        <v>-7.955836986523801E-3</v>
      </c>
      <c r="AE17" s="7">
        <f ca="1">('Cotizaciones Diarias'!BF21/'Cotizaciones Diarias'!BF20-1)</f>
        <v>9.4892845719161123E-3</v>
      </c>
      <c r="AF17" s="7">
        <f ca="1">('Cotizaciones Diarias'!BH21/'Cotizaciones Diarias'!BH20-1)</f>
        <v>1.0328444536251702E-3</v>
      </c>
      <c r="AG17" s="7">
        <f ca="1">('Cotizaciones Diarias'!BL21/'Cotizaciones Diarias'!BL20-1)</f>
        <v>-1.7878077373974177E-2</v>
      </c>
      <c r="AH17" s="7">
        <f ca="1">('Cotizaciones Diarias'!BN21/'Cotizaciones Diarias'!BN20-1)</f>
        <v>-3.9924847346171854E-2</v>
      </c>
      <c r="AI17" s="7">
        <f ca="1">('Cotizaciones Diarias'!BP21/'Cotizaciones Diarias'!BP20-1)</f>
        <v>-3.1824611032531869E-2</v>
      </c>
      <c r="AJ17" s="7">
        <f ca="1">('Cotizaciones Diarias'!BR21/'Cotizaciones Diarias'!BR20-1)</f>
        <v>-1.8454935622317592E-2</v>
      </c>
      <c r="AK17" s="7">
        <f ca="1">('Cotizaciones Diarias'!BT21/'Cotizaciones Diarias'!BT20-1)</f>
        <v>-4.9386566853815705E-2</v>
      </c>
      <c r="AL17" s="7">
        <f ca="1">('Cotizaciones Diarias'!BV21/'Cotizaciones Diarias'!BV20-1)</f>
        <v>2.1119324181628762E-4</v>
      </c>
      <c r="AM17" s="7">
        <f ca="1">('Cotizaciones Diarias'!BX21/'Cotizaciones Diarias'!BX20-1)</f>
        <v>1.5206234556168763E-3</v>
      </c>
      <c r="AN17" s="7">
        <f ca="1">('Cotizaciones Diarias'!BZ21/'Cotizaciones Diarias'!BZ20-1)</f>
        <v>-1.4736842105262937E-3</v>
      </c>
      <c r="AO17" s="7">
        <f ca="1">('Cotizaciones Diarias'!CB21/'Cotizaciones Diarias'!CB20-1)</f>
        <v>-4.1630953838618368E-3</v>
      </c>
      <c r="AP17" s="7">
        <f ca="1">('Cotizaciones Diarias'!CD21/'Cotizaciones Diarias'!CD20-1)</f>
        <v>-3.3227308871974781E-3</v>
      </c>
      <c r="AQ17" s="7">
        <f ca="1">('Cotizaciones Diarias'!CF21/'Cotizaciones Diarias'!CF20-1)</f>
        <v>-2.3086407539758214E-2</v>
      </c>
      <c r="AR17" s="7">
        <f ca="1">('Cotizaciones Diarias'!CH21/'Cotizaciones Diarias'!CH20-1)</f>
        <v>4.9019607843137081E-3</v>
      </c>
      <c r="AS17" s="7">
        <f ca="1">('Cotizaciones Diarias'!CJ21/'Cotizaciones Diarias'!CJ20-1)</f>
        <v>-7.1708434981887503E-3</v>
      </c>
      <c r="AT17" s="7">
        <f ca="1">('Cotizaciones Diarias'!CL21/'Cotizaciones Diarias'!CL20-1)</f>
        <v>2.5209805287425002E-3</v>
      </c>
      <c r="AU17" s="7">
        <f ca="1">('Cotizaciones Diarias'!CN21/'Cotizaciones Diarias'!CN20-1)</f>
        <v>-5.5877070445031762E-4</v>
      </c>
      <c r="AV17" s="7">
        <f ca="1">('Cotizaciones Diarias'!CP21/'Cotizaciones Diarias'!CP20-1)</f>
        <v>-1.5273393748090891E-3</v>
      </c>
      <c r="AW17" s="7">
        <f ca="1">('Cotizaciones Diarias'!CR21/'Cotizaciones Diarias'!CR20-1)</f>
        <v>-1.932510777463925E-3</v>
      </c>
      <c r="AX17" s="7">
        <f ca="1">('Cotizaciones Diarias'!CT21/'Cotizaciones Diarias'!CT20-1)</f>
        <v>-2.5567719591856886E-4</v>
      </c>
      <c r="AY17" s="7">
        <f ca="1">('Cotizaciones Diarias'!CV21/'Cotizaciones Diarias'!CV20-1)</f>
        <v>-1.1730503374806744E-2</v>
      </c>
      <c r="AZ17" s="7">
        <f ca="1">('Cotizaciones Diarias'!CX21/'Cotizaciones Diarias'!CX20-1)</f>
        <v>3.0746323606514192E-3</v>
      </c>
      <c r="BA17" s="7">
        <f ca="1">('Cotizaciones Diarias'!CZ21/'Cotizaciones Diarias'!CZ20-1)</f>
        <v>1.9397298233460258E-2</v>
      </c>
    </row>
    <row r="18" spans="1:53" x14ac:dyDescent="0.25">
      <c r="A18" vm="3611">
        <f ca="1">'Cotizaciones Diarias'!A22</f>
        <v>44901</v>
      </c>
      <c r="B18" s="7">
        <f ca="1">('Cotizaciones Diarias'!B22/'Cotizaciones Diarias'!B21-1)</f>
        <v>-1.53479335923703E-2</v>
      </c>
      <c r="C18" s="7">
        <f ca="1">('Cotizaciones Diarias'!D22/'Cotizaciones Diarias'!D21-1)</f>
        <v>-1.5590828924162303E-2</v>
      </c>
      <c r="D18" s="7">
        <f ca="1">('Cotizaciones Diarias'!F22/'Cotizaciones Diarias'!F21-1)</f>
        <v>-7.5845131464895577E-3</v>
      </c>
      <c r="E18" s="7">
        <f ca="1">('Cotizaciones Diarias'!H22/'Cotizaciones Diarias'!H21-1)</f>
        <v>6.2296474585870065E-3</v>
      </c>
      <c r="F18" s="7">
        <f ca="1">('Cotizaciones Diarias'!J22/'Cotizaciones Diarias'!J21-1)</f>
        <v>-7.5698251109370673E-3</v>
      </c>
      <c r="G18" s="7">
        <f ca="1">('Cotizaciones Diarias'!L22/'Cotizaciones Diarias'!L21-1)</f>
        <v>-6.1663605352925144E-3</v>
      </c>
      <c r="H18" s="7">
        <f ca="1">('Cotizaciones Diarias'!N22/'Cotizaciones Diarias'!N21-1)</f>
        <v>-2.1410863195853169E-2</v>
      </c>
      <c r="I18" s="7">
        <f ca="1">('Cotizaciones Diarias'!P22/'Cotizaciones Diarias'!P21-1)</f>
        <v>-1.1826674617372301E-2</v>
      </c>
      <c r="J18" s="7">
        <f ca="1">('Cotizaciones Diarias'!R22/'Cotizaciones Diarias'!R21-1)</f>
        <v>-8.8470319634703642E-3</v>
      </c>
      <c r="K18" s="7">
        <f ca="1">('Cotizaciones Diarias'!T22/'Cotizaciones Diarias'!T21-1)</f>
        <v>-2.6360835330366372E-2</v>
      </c>
      <c r="L18" s="7">
        <f ca="1">('Cotizaciones Diarias'!V22/'Cotizaciones Diarias'!V21-1)</f>
        <v>-2.8755868544600882E-2</v>
      </c>
      <c r="M18" s="7">
        <f ca="1">('Cotizaciones Diarias'!X22/'Cotizaciones Diarias'!X21-1)</f>
        <v>-8.8915956151034425E-3</v>
      </c>
      <c r="N18" s="7">
        <f ca="1">('Cotizaciones Diarias'!Z22/'Cotizaciones Diarias'!Z21-1)</f>
        <v>-1.7591868647379716E-3</v>
      </c>
      <c r="O18" s="7">
        <f ca="1">('Cotizaciones Diarias'!AB22/'Cotizaciones Diarias'!AB21-1)</f>
        <v>-1.171817782334883E-3</v>
      </c>
      <c r="P18" s="7">
        <f ca="1">('Cotizaciones Diarias'!AD22/'Cotizaciones Diarias'!AD21-1)</f>
        <v>2.1495327102803774E-2</v>
      </c>
      <c r="Q18" s="7">
        <f ca="1">('Cotizaciones Diarias'!AF22/'Cotizaciones Diarias'!AF21-1)</f>
        <v>-1.6877637130796597E-4</v>
      </c>
      <c r="R18" s="7">
        <f ca="1">('Cotizaciones Diarias'!AH22/'Cotizaciones Diarias'!AH21-1)</f>
        <v>-7.2833211944646203E-3</v>
      </c>
      <c r="S18" s="7">
        <f ca="1">('Cotizaciones Diarias'!AJ22/'Cotizaciones Diarias'!AJ21-1)</f>
        <v>-4.5173163794546278E-3</v>
      </c>
      <c r="T18" s="7">
        <f ca="1">('Cotizaciones Diarias'!AL22/'Cotizaciones Diarias'!AL21-1)</f>
        <v>-1.3593229033085463E-2</v>
      </c>
      <c r="U18" s="7">
        <f ca="1">('Cotizaciones Diarias'!AN22/'Cotizaciones Diarias'!AN21-1)</f>
        <v>-2.7440219521756015E-3</v>
      </c>
      <c r="V18" s="7">
        <f ca="1">('Cotizaciones Diarias'!AP22/'Cotizaciones Diarias'!AP21-1)</f>
        <v>-6.2407132243684771E-3</v>
      </c>
      <c r="W18" s="7">
        <f ca="1">('Cotizaciones Diarias'!AR22/'Cotizaciones Diarias'!AR21-1)</f>
        <v>3.5909445745512247E-3</v>
      </c>
      <c r="X18" s="7">
        <f ca="1">('Cotizaciones Diarias'!AT22/'Cotizaciones Diarias'!AT21-1)</f>
        <v>-8.286825638423867E-3</v>
      </c>
      <c r="Y18" s="7">
        <f ca="1">('Cotizaciones Diarias'!AV22/'Cotizaciones Diarias'!AV21-1)</f>
        <v>-1.5164047422111526E-3</v>
      </c>
      <c r="Z18" s="7">
        <f ca="1">('Cotizaciones Diarias'!AX22/'Cotizaciones Diarias'!AX21-1)</f>
        <v>-5.7271425649417784E-3</v>
      </c>
      <c r="AA18" s="7">
        <f ca="1">('Cotizaciones Diarias'!AZ22/'Cotizaciones Diarias'!AZ21-1)</f>
        <v>2.3731459797033505E-2</v>
      </c>
      <c r="AB18" s="7">
        <f ca="1">('Cotizaciones Diarias'!BB22/'Cotizaciones Diarias'!BB21-1)</f>
        <v>-5.0184008029442451E-3</v>
      </c>
      <c r="AC18" s="7">
        <f ca="1">('Cotizaciones Diarias'!BJ22/'Cotizaciones Diarias'!BJ21-1)</f>
        <v>-4.1466024612092367E-3</v>
      </c>
      <c r="AD18" s="7">
        <f ca="1">('Cotizaciones Diarias'!BD22/'Cotizaciones Diarias'!BD21-1)</f>
        <v>-5.4009819967266726E-3</v>
      </c>
      <c r="AE18" s="7">
        <f ca="1">('Cotizaciones Diarias'!BF22/'Cotizaciones Diarias'!BF21-1)</f>
        <v>-2.4292353189691029E-3</v>
      </c>
      <c r="AF18" s="7">
        <f ca="1">('Cotizaciones Diarias'!BH22/'Cotizaciones Diarias'!BH21-1)</f>
        <v>-2.6826248452331836E-3</v>
      </c>
      <c r="AG18" s="7">
        <f ca="1">('Cotizaciones Diarias'!BL22/'Cotizaciones Diarias'!BL21-1)</f>
        <v>3.2826022082959039E-3</v>
      </c>
      <c r="AH18" s="7">
        <f ca="1">('Cotizaciones Diarias'!BN22/'Cotizaciones Diarias'!BN21-1)</f>
        <v>0</v>
      </c>
      <c r="AI18" s="7">
        <f ca="1">('Cotizaciones Diarias'!BP22/'Cotizaciones Diarias'!BP21-1)</f>
        <v>-4.236669101533963E-2</v>
      </c>
      <c r="AJ18" s="7">
        <f ca="1">('Cotizaciones Diarias'!BR22/'Cotizaciones Diarias'!BR21-1)</f>
        <v>8.3078268473981698E-3</v>
      </c>
      <c r="AK18" s="7">
        <f ca="1">('Cotizaciones Diarias'!BT22/'Cotizaciones Diarias'!BT21-1)</f>
        <v>1.531226074592329E-3</v>
      </c>
      <c r="AL18" s="7">
        <f ca="1">('Cotizaciones Diarias'!BV22/'Cotizaciones Diarias'!BV21-1)</f>
        <v>-5.5954391891891442E-3</v>
      </c>
      <c r="AM18" s="7">
        <f ca="1">('Cotizaciones Diarias'!BX22/'Cotizaciones Diarias'!BX21-1)</f>
        <v>-4.4600493452269241E-3</v>
      </c>
      <c r="AN18" s="7">
        <f ca="1">('Cotizaciones Diarias'!BZ22/'Cotizaciones Diarias'!BZ21-1)</f>
        <v>4.6384145055871073E-3</v>
      </c>
      <c r="AO18" s="7">
        <f ca="1">('Cotizaciones Diarias'!CB22/'Cotizaciones Diarias'!CB21-1)</f>
        <v>8.4839542604204787E-3</v>
      </c>
      <c r="AP18" s="7">
        <f ca="1">('Cotizaciones Diarias'!CD22/'Cotizaciones Diarias'!CD21-1)</f>
        <v>-8.2632853682860219E-3</v>
      </c>
      <c r="AQ18" s="7">
        <f ca="1">('Cotizaciones Diarias'!CF22/'Cotizaciones Diarias'!CF21-1)</f>
        <v>1.6371102192034748E-2</v>
      </c>
      <c r="AR18" s="7">
        <f ca="1">('Cotizaciones Diarias'!CH22/'Cotizaciones Diarias'!CH21-1)</f>
        <v>1.2195121951219523E-3</v>
      </c>
      <c r="AS18" s="7">
        <f ca="1">('Cotizaciones Diarias'!CJ22/'Cotizaciones Diarias'!CJ21-1)</f>
        <v>1.8168279970215861E-2</v>
      </c>
      <c r="AT18" s="7">
        <f ca="1">('Cotizaciones Diarias'!CL22/'Cotizaciones Diarias'!CL21-1)</f>
        <v>-4.0697482050094935E-3</v>
      </c>
      <c r="AU18" s="7">
        <f ca="1">('Cotizaciones Diarias'!CN22/'Cotizaciones Diarias'!CN21-1)</f>
        <v>-2.3162014296552735E-3</v>
      </c>
      <c r="AV18" s="7">
        <f ca="1">('Cotizaciones Diarias'!CP22/'Cotizaciones Diarias'!CP21-1)</f>
        <v>-2.6854306886940904E-3</v>
      </c>
      <c r="AW18" s="7">
        <f ca="1">('Cotizaciones Diarias'!CR22/'Cotizaciones Diarias'!CR21-1)</f>
        <v>7.447125409587585E-5</v>
      </c>
      <c r="AX18" s="7">
        <f ca="1">('Cotizaciones Diarias'!CT22/'Cotizaciones Diarias'!CT21-1)</f>
        <v>-1.9529433646424676E-3</v>
      </c>
      <c r="AY18" s="7">
        <f ca="1">('Cotizaciones Diarias'!CV22/'Cotizaciones Diarias'!CV21-1)</f>
        <v>1.2692600440229462E-2</v>
      </c>
      <c r="AZ18" s="7">
        <f ca="1">('Cotizaciones Diarias'!CX22/'Cotizaciones Diarias'!CX21-1)</f>
        <v>-4.77215364834086E-2</v>
      </c>
      <c r="BA18" s="7">
        <f ca="1">('Cotizaciones Diarias'!CZ22/'Cotizaciones Diarias'!CZ21-1)</f>
        <v>-0.12606184165817191</v>
      </c>
    </row>
    <row r="19" spans="1:53" x14ac:dyDescent="0.25">
      <c r="A19" vm="3657">
        <f ca="1">'Cotizaciones Diarias'!A23</f>
        <v>44902</v>
      </c>
      <c r="B19" s="7">
        <f ca="1">('Cotizaciones Diarias'!B23/'Cotizaciones Diarias'!B22-1)</f>
        <v>-1.0361548073876015E-2</v>
      </c>
      <c r="C19" s="7">
        <f ca="1">('Cotizaciones Diarias'!D23/'Cotizaciones Diarias'!D22-1)</f>
        <v>-6.0197792747599399E-3</v>
      </c>
      <c r="D19" s="7">
        <f ca="1">('Cotizaciones Diarias'!F23/'Cotizaciones Diarias'!F22-1)</f>
        <v>8.2247616274839785E-3</v>
      </c>
      <c r="E19" s="7">
        <f ca="1">('Cotizaciones Diarias'!H23/'Cotizaciones Diarias'!H22-1)</f>
        <v>-4.6433094132545261E-3</v>
      </c>
      <c r="F19" s="7">
        <f ca="1">('Cotizaciones Diarias'!J23/'Cotizaciones Diarias'!J22-1)</f>
        <v>2.104155707522315E-3</v>
      </c>
      <c r="G19" s="7">
        <f ca="1">('Cotizaciones Diarias'!L23/'Cotizaciones Diarias'!L22-1)</f>
        <v>4.2244224422440801E-3</v>
      </c>
      <c r="H19" s="7">
        <f ca="1">('Cotizaciones Diarias'!N23/'Cotizaciones Diarias'!N22-1)</f>
        <v>-5.0667894979271599E-3</v>
      </c>
      <c r="I19" s="7">
        <f ca="1">('Cotizaciones Diarias'!P23/'Cotizaciones Diarias'!P22-1)</f>
        <v>-1.3074524791311104E-3</v>
      </c>
      <c r="J19" s="7">
        <f ca="1">('Cotizaciones Diarias'!R23/'Cotizaciones Diarias'!R22-1)</f>
        <v>-4.0310970342641861E-3</v>
      </c>
      <c r="K19" s="7">
        <f ca="1">('Cotizaciones Diarias'!T23/'Cotizaciones Diarias'!T22-1)</f>
        <v>-2.3441162681667738E-3</v>
      </c>
      <c r="L19" s="7">
        <f ca="1">('Cotizaciones Diarias'!V23/'Cotizaciones Diarias'!V22-1)</f>
        <v>-5.0352467270896595E-3</v>
      </c>
      <c r="M19" s="7">
        <f ca="1">('Cotizaciones Diarias'!X23/'Cotizaciones Diarias'!X22-1)</f>
        <v>-2.2121174880177508E-3</v>
      </c>
      <c r="N19" s="7">
        <f ca="1">('Cotizaciones Diarias'!Z23/'Cotizaciones Diarias'!Z22-1)</f>
        <v>-4.3078128059526044E-3</v>
      </c>
      <c r="O19" s="7">
        <f ca="1">('Cotizaciones Diarias'!AB23/'Cotizaciones Diarias'!AB22-1)</f>
        <v>-3.226279513125152E-3</v>
      </c>
      <c r="P19" s="7">
        <f ca="1">('Cotizaciones Diarias'!AD23/'Cotizaciones Diarias'!AD22-1)</f>
        <v>-1.4791094845989616E-2</v>
      </c>
      <c r="Q19" s="7">
        <f ca="1">('Cotizaciones Diarias'!AF23/'Cotizaciones Diarias'!AF22-1)</f>
        <v>-2.02565833896029E-3</v>
      </c>
      <c r="R19" s="7">
        <f ca="1">('Cotizaciones Diarias'!AH23/'Cotizaciones Diarias'!AH22-1)</f>
        <v>-3.4849596478357947E-3</v>
      </c>
      <c r="S19" s="7">
        <f ca="1">('Cotizaciones Diarias'!AJ23/'Cotizaciones Diarias'!AJ22-1)</f>
        <v>-1.2941176470588234E-2</v>
      </c>
      <c r="T19" s="7">
        <f ca="1">('Cotizaciones Diarias'!AL23/'Cotizaciones Diarias'!AL22-1)</f>
        <v>-2.8601144045761195E-3</v>
      </c>
      <c r="U19" s="7">
        <f ca="1">('Cotizaciones Diarias'!AN23/'Cotizaciones Diarias'!AN22-1)</f>
        <v>-9.2374213836479147E-3</v>
      </c>
      <c r="V19" s="7">
        <f ca="1">('Cotizaciones Diarias'!AP23/'Cotizaciones Diarias'!AP22-1)</f>
        <v>-3.8875598086123286E-3</v>
      </c>
      <c r="W19" s="7">
        <f ca="1">('Cotizaciones Diarias'!AR23/'Cotizaciones Diarias'!AR22-1)</f>
        <v>1.7112632233975411E-3</v>
      </c>
      <c r="X19" s="7">
        <f ca="1">('Cotizaciones Diarias'!AT23/'Cotizaciones Diarias'!AT22-1)</f>
        <v>8.526603001364208E-4</v>
      </c>
      <c r="Y19" s="7">
        <f ca="1">('Cotizaciones Diarias'!AV23/'Cotizaciones Diarias'!AV22-1)</f>
        <v>-1.1873533066409148E-2</v>
      </c>
      <c r="Z19" s="7">
        <f ca="1">('Cotizaciones Diarias'!AX23/'Cotizaciones Diarias'!AX22-1)</f>
        <v>-7.2001645751895715E-4</v>
      </c>
      <c r="AA19" s="7">
        <f ca="1">('Cotizaciones Diarias'!AZ23/'Cotizaciones Diarias'!AZ22-1)</f>
        <v>-2.287631538813617E-3</v>
      </c>
      <c r="AB19" s="7">
        <f ca="1">('Cotizaciones Diarias'!BB23/'Cotizaciones Diarias'!BB22-1)</f>
        <v>-1.0255548083389354E-2</v>
      </c>
      <c r="AC19" s="7">
        <f ca="1">('Cotizaciones Diarias'!BJ23/'Cotizaciones Diarias'!BJ22-1)</f>
        <v>2.1490933512424704E-3</v>
      </c>
      <c r="AD19" s="7">
        <f ca="1">('Cotizaciones Diarias'!BD23/'Cotizaciones Diarias'!BD22-1)</f>
        <v>-5.5948658877735813E-3</v>
      </c>
      <c r="AE19" s="7">
        <f ca="1">('Cotizaciones Diarias'!BF23/'Cotizaciones Diarias'!BF22-1)</f>
        <v>-9.8464796188459935E-3</v>
      </c>
      <c r="AF19" s="7">
        <f ca="1">('Cotizaciones Diarias'!BH23/'Cotizaciones Diarias'!BH22-1)</f>
        <v>-3.8278501965653966E-3</v>
      </c>
      <c r="AG19" s="7">
        <f ca="1">('Cotizaciones Diarias'!BL23/'Cotizaciones Diarias'!BL22-1)</f>
        <v>8.6258179654967737E-3</v>
      </c>
      <c r="AH19" s="7">
        <f ca="1">('Cotizaciones Diarias'!BN23/'Cotizaciones Diarias'!BN22-1)</f>
        <v>2.3483365949119372E-2</v>
      </c>
      <c r="AI19" s="7">
        <f ca="1">('Cotizaciones Diarias'!BP23/'Cotizaciones Diarias'!BP22-1)</f>
        <v>-2.517162471395884E-2</v>
      </c>
      <c r="AJ19" s="7">
        <f ca="1">('Cotizaciones Diarias'!BR23/'Cotizaciones Diarias'!BR22-1)</f>
        <v>8.6730268863834947E-3</v>
      </c>
      <c r="AK19" s="7">
        <f ca="1">('Cotizaciones Diarias'!BT23/'Cotizaciones Diarias'!BT22-1)</f>
        <v>1.146663754504762E-2</v>
      </c>
      <c r="AL19" s="7">
        <f ca="1">('Cotizaciones Diarias'!BV23/'Cotizaciones Diarias'!BV22-1)</f>
        <v>-1.1147680220830236E-2</v>
      </c>
      <c r="AM19" s="7">
        <f ca="1">('Cotizaciones Diarias'!BX23/'Cotizaciones Diarias'!BX22-1)</f>
        <v>-2.0970355542846431E-3</v>
      </c>
      <c r="AN19" s="7">
        <f ca="1">('Cotizaciones Diarias'!BZ23/'Cotizaciones Diarias'!BZ22-1)</f>
        <v>2.0986358866736943E-3</v>
      </c>
      <c r="AO19" s="7">
        <f ca="1">('Cotizaciones Diarias'!CB23/'Cotizaciones Diarias'!CB22-1)</f>
        <v>4.2672518897828304E-3</v>
      </c>
      <c r="AP19" s="7">
        <f ca="1">('Cotizaciones Diarias'!CD23/'Cotizaciones Diarias'!CD22-1)</f>
        <v>4.6688694153138588E-3</v>
      </c>
      <c r="AQ19" s="7">
        <f ca="1">('Cotizaciones Diarias'!CF23/'Cotizaciones Diarias'!CF22-1)</f>
        <v>3.8573206894477741E-2</v>
      </c>
      <c r="AR19" s="7">
        <f ca="1">('Cotizaciones Diarias'!CH23/'Cotizaciones Diarias'!CH22-1)</f>
        <v>1.3398294762484664E-2</v>
      </c>
      <c r="AS19" s="7">
        <f ca="1">('Cotizaciones Diarias'!CJ23/'Cotizaciones Diarias'!CJ22-1)</f>
        <v>2.2670762030130298E-3</v>
      </c>
      <c r="AT19" s="7">
        <f ca="1">('Cotizaciones Diarias'!CL23/'Cotizaciones Diarias'!CL22-1)</f>
        <v>5.7807308970099225E-3</v>
      </c>
      <c r="AU19" s="7">
        <f ca="1">('Cotizaciones Diarias'!CN23/'Cotizaciones Diarias'!CN22-1)</f>
        <v>6.2042188688307132E-3</v>
      </c>
      <c r="AV19" s="7">
        <f ca="1">('Cotizaciones Diarias'!CP23/'Cotizaciones Diarias'!CP22-1)</f>
        <v>5.4534919390571979E-3</v>
      </c>
      <c r="AW19" s="7">
        <f ca="1">('Cotizaciones Diarias'!CR23/'Cotizaciones Diarias'!CR22-1)</f>
        <v>3.6488197185196025E-3</v>
      </c>
      <c r="AX19" s="7">
        <f ca="1">('Cotizaciones Diarias'!CT23/'Cotizaciones Diarias'!CT22-1)</f>
        <v>-6.5225493850162852E-4</v>
      </c>
      <c r="AY19" s="7">
        <f ca="1">('Cotizaciones Diarias'!CV23/'Cotizaciones Diarias'!CV22-1)</f>
        <v>-1.0359957747622106E-3</v>
      </c>
      <c r="AZ19" s="7">
        <f ca="1">('Cotizaciones Diarias'!CX23/'Cotizaciones Diarias'!CX22-1)</f>
        <v>3.1712460679678145E-5</v>
      </c>
      <c r="BA19" s="7">
        <f ca="1">('Cotizaciones Diarias'!CZ23/'Cotizaciones Diarias'!CZ22-1)</f>
        <v>-3.6158631415241005E-2</v>
      </c>
    </row>
    <row r="20" spans="1:53" x14ac:dyDescent="0.25">
      <c r="A20" vm="3700">
        <f ca="1">'Cotizaciones Diarias'!A24</f>
        <v>44903</v>
      </c>
      <c r="B20" s="7">
        <f ca="1">('Cotizaciones Diarias'!B24/'Cotizaciones Diarias'!B23-1)</f>
        <v>2.5737071048815841E-2</v>
      </c>
      <c r="C20" s="7">
        <f ca="1">('Cotizaciones Diarias'!D24/'Cotizaciones Diarias'!D23-1)</f>
        <v>9.6611391492429366E-3</v>
      </c>
      <c r="D20" s="7">
        <f ca="1">('Cotizaciones Diarias'!F24/'Cotizaciones Diarias'!F23-1)</f>
        <v>9.023967658099874E-3</v>
      </c>
      <c r="E20" s="7">
        <f ca="1">('Cotizaciones Diarias'!H24/'Cotizaciones Diarias'!H23-1)</f>
        <v>6.5026858919989827E-3</v>
      </c>
      <c r="F20" s="7">
        <f ca="1">('Cotizaciones Diarias'!J24/'Cotizaciones Diarias'!J23-1)</f>
        <v>7.3490813648293685E-3</v>
      </c>
      <c r="G20" s="7">
        <f ca="1">('Cotizaciones Diarias'!L24/'Cotizaciones Diarias'!L23-1)</f>
        <v>5.3897725778888628E-3</v>
      </c>
      <c r="H20" s="7">
        <f ca="1">('Cotizaciones Diarias'!N24/'Cotizaciones Diarias'!N23-1)</f>
        <v>1.6358024691358164E-2</v>
      </c>
      <c r="I20" s="7">
        <f ca="1">('Cotizaciones Diarias'!P24/'Cotizaciones Diarias'!P23-1)</f>
        <v>5.9415911379658848E-3</v>
      </c>
      <c r="J20" s="7">
        <f ca="1">('Cotizaciones Diarias'!R24/'Cotizaciones Diarias'!R23-1)</f>
        <v>8.6730268863810522E-4</v>
      </c>
      <c r="K20" s="7">
        <f ca="1">('Cotizaciones Diarias'!T24/'Cotizaciones Diarias'!T23-1)</f>
        <v>-4.4642857142858094E-3</v>
      </c>
      <c r="L20" s="7">
        <f ca="1">('Cotizaciones Diarias'!V24/'Cotizaciones Diarias'!V23-1)</f>
        <v>-2.0242914979757831E-3</v>
      </c>
      <c r="M20" s="7">
        <f ca="1">('Cotizaciones Diarias'!X24/'Cotizaciones Diarias'!X23-1)</f>
        <v>7.39007266904812E-3</v>
      </c>
      <c r="N20" s="7">
        <f ca="1">('Cotizaciones Diarias'!Z24/'Cotizaciones Diarias'!Z23-1)</f>
        <v>-7.2763028515241412E-3</v>
      </c>
      <c r="O20" s="7">
        <f ca="1">('Cotizaciones Diarias'!AB24/'Cotizaciones Diarias'!AB23-1)</f>
        <v>-6.7676916286596445E-3</v>
      </c>
      <c r="P20" s="7">
        <f ca="1">('Cotizaciones Diarias'!AD24/'Cotizaciones Diarias'!AD23-1)</f>
        <v>-1.9037300727441475E-2</v>
      </c>
      <c r="Q20" s="7">
        <f ca="1">('Cotizaciones Diarias'!AF24/'Cotizaciones Diarias'!AF23-1)</f>
        <v>-1.0148849797022907E-2</v>
      </c>
      <c r="R20" s="7">
        <f ca="1">('Cotizaciones Diarias'!AH24/'Cotizaciones Diarias'!AH23-1)</f>
        <v>-6.8102337566721127E-3</v>
      </c>
      <c r="S20" s="7">
        <f ca="1">('Cotizaciones Diarias'!AJ24/'Cotizaciones Diarias'!AJ23-1)</f>
        <v>-1.0045973097224548E-2</v>
      </c>
      <c r="T20" s="7">
        <f ca="1">('Cotizaciones Diarias'!AL24/'Cotizaciones Diarias'!AL23-1)</f>
        <v>-7.5619295958279098E-3</v>
      </c>
      <c r="U20" s="7">
        <f ca="1">('Cotizaciones Diarias'!AN24/'Cotizaciones Diarias'!AN23-1)</f>
        <v>7.1414401904386082E-3</v>
      </c>
      <c r="V20" s="7">
        <f ca="1">('Cotizaciones Diarias'!AP24/'Cotizaciones Diarias'!AP23-1)</f>
        <v>-1.0507355148604014E-2</v>
      </c>
      <c r="W20" s="7">
        <f ca="1">('Cotizaciones Diarias'!AR24/'Cotizaciones Diarias'!AR23-1)</f>
        <v>-2.3295542786148093E-3</v>
      </c>
      <c r="X20" s="7">
        <f ca="1">('Cotizaciones Diarias'!AT24/'Cotizaciones Diarias'!AT23-1)</f>
        <v>-5.2819901175668038E-3</v>
      </c>
      <c r="Y20" s="7">
        <f ca="1">('Cotizaciones Diarias'!AV24/'Cotizaciones Diarias'!AV23-1)</f>
        <v>-1.2575101299427072E-2</v>
      </c>
      <c r="Z20" s="7">
        <f ca="1">('Cotizaciones Diarias'!AX24/'Cotizaciones Diarias'!AX23-1)</f>
        <v>-4.4261451363870608E-3</v>
      </c>
      <c r="AA20" s="7">
        <f ca="1">('Cotizaciones Diarias'!AZ24/'Cotizaciones Diarias'!AZ23-1)</f>
        <v>-1.2687251605013827E-2</v>
      </c>
      <c r="AB20" s="7">
        <f ca="1">('Cotizaciones Diarias'!BB24/'Cotizaciones Diarias'!BB23-1)</f>
        <v>1.3589264481059793E-3</v>
      </c>
      <c r="AC20" s="7">
        <f ca="1">('Cotizaciones Diarias'!BJ24/'Cotizaciones Diarias'!BJ23-1)</f>
        <v>-4.1549390162176625E-3</v>
      </c>
      <c r="AD20" s="7">
        <f ca="1">('Cotizaciones Diarias'!BD24/'Cotizaciones Diarias'!BD23-1)</f>
        <v>-1.8368360086049917E-2</v>
      </c>
      <c r="AE20" s="7">
        <f ca="1">('Cotizaciones Diarias'!BF24/'Cotizaciones Diarias'!BF23-1)</f>
        <v>-7.0573139435415877E-3</v>
      </c>
      <c r="AF20" s="7">
        <f ca="1">('Cotizaciones Diarias'!BH24/'Cotizaciones Diarias'!BH23-1)</f>
        <v>-3.323294215391015E-3</v>
      </c>
      <c r="AG20" s="7">
        <f ca="1">('Cotizaciones Diarias'!BL24/'Cotizaciones Diarias'!BL23-1)</f>
        <v>8.8469478030073212E-4</v>
      </c>
      <c r="AH20" s="7">
        <f ca="1">('Cotizaciones Diarias'!BN24/'Cotizaciones Diarias'!BN23-1)</f>
        <v>1.3862332695984581E-2</v>
      </c>
      <c r="AI20" s="7">
        <f ca="1">('Cotizaciones Diarias'!BP24/'Cotizaciones Diarias'!BP23-1)</f>
        <v>-1.8388106416275418E-2</v>
      </c>
      <c r="AJ20" s="7">
        <f ca="1">('Cotizaciones Diarias'!BR24/'Cotizaciones Diarias'!BR23-1)</f>
        <v>7.3086844368013271E-3</v>
      </c>
      <c r="AK20" s="7">
        <f ca="1">('Cotizaciones Diarias'!BT24/'Cotizaciones Diarias'!BT23-1)</f>
        <v>-1.435974951414376E-2</v>
      </c>
      <c r="AL20" s="7">
        <f ca="1">('Cotizaciones Diarias'!BV24/'Cotizaciones Diarias'!BV23-1)</f>
        <v>4.2946102641185924E-3</v>
      </c>
      <c r="AM20" s="7">
        <f ca="1">('Cotizaciones Diarias'!BX24/'Cotizaciones Diarias'!BX23-1)</f>
        <v>3.438723851370673E-3</v>
      </c>
      <c r="AN20" s="7">
        <f ca="1">('Cotizaciones Diarias'!BZ24/'Cotizaciones Diarias'!BZ23-1)</f>
        <v>-3.4554973821989687E-3</v>
      </c>
      <c r="AO20" s="7">
        <f ca="1">('Cotizaciones Diarias'!CB24/'Cotizaciones Diarias'!CB23-1)</f>
        <v>-5.0989437902149159E-3</v>
      </c>
      <c r="AP20" s="7">
        <f ca="1">('Cotizaciones Diarias'!CD24/'Cotizaciones Diarias'!CD23-1)</f>
        <v>-3.3316651176091838E-3</v>
      </c>
      <c r="AQ20" s="7">
        <f ca="1">('Cotizaciones Diarias'!CF24/'Cotizaciones Diarias'!CF23-1)</f>
        <v>-9.7718345368981163E-3</v>
      </c>
      <c r="AR20" s="7">
        <f ca="1">('Cotizaciones Diarias'!CH24/'Cotizaciones Diarias'!CH23-1)</f>
        <v>-2.2435897435897467E-2</v>
      </c>
      <c r="AS20" s="7">
        <f ca="1">('Cotizaciones Diarias'!CJ24/'Cotizaciones Diarias'!CJ23-1)</f>
        <v>-3.2834731849691323E-3</v>
      </c>
      <c r="AT20" s="7">
        <f ca="1">('Cotizaciones Diarias'!CL24/'Cotizaciones Diarias'!CL23-1)</f>
        <v>2.279183457752465E-3</v>
      </c>
      <c r="AU20" s="7">
        <f ca="1">('Cotizaciones Diarias'!CN24/'Cotizaciones Diarias'!CN23-1)</f>
        <v>8.3538865462640111E-4</v>
      </c>
      <c r="AV20" s="7">
        <f ca="1">('Cotizaciones Diarias'!CP24/'Cotizaciones Diarias'!CP23-1)</f>
        <v>3.0848503339095945E-3</v>
      </c>
      <c r="AW20" s="7">
        <f ca="1">('Cotizaciones Diarias'!CR24/'Cotizaciones Diarias'!CR23-1)</f>
        <v>1.1871197507047349E-3</v>
      </c>
      <c r="AX20" s="7">
        <f ca="1">('Cotizaciones Diarias'!CT24/'Cotizaciones Diarias'!CT23-1)</f>
        <v>-3.7762237762237749E-3</v>
      </c>
      <c r="AY20" s="7">
        <f ca="1">('Cotizaciones Diarias'!CV24/'Cotizaciones Diarias'!CV23-1)</f>
        <v>1.0370701750817002E-3</v>
      </c>
      <c r="AZ20" s="7">
        <f ca="1">('Cotizaciones Diarias'!CX24/'Cotizaciones Diarias'!CX23-1)</f>
        <v>1.852192908098993E-2</v>
      </c>
      <c r="BA20" s="7">
        <f ca="1">('Cotizaciones Diarias'!CZ24/'Cotizaciones Diarias'!CZ23-1)</f>
        <v>0.11940298507462699</v>
      </c>
    </row>
    <row r="21" spans="1:53" x14ac:dyDescent="0.25">
      <c r="A21" vm="3744">
        <f ca="1">'Cotizaciones Diarias'!A25</f>
        <v>44904</v>
      </c>
      <c r="B21" s="7">
        <f ca="1">('Cotizaciones Diarias'!B25/'Cotizaciones Diarias'!B24-1)</f>
        <v>-1.2264106490752713E-2</v>
      </c>
      <c r="C21" s="7">
        <f ca="1">('Cotizaciones Diarias'!D25/'Cotizaciones Diarias'!D24-1)</f>
        <v>-4.355898314767126E-3</v>
      </c>
      <c r="D21" s="7">
        <f ca="1">('Cotizaciones Diarias'!F25/'Cotizaciones Diarias'!F24-1)</f>
        <v>-1.2806753952922856E-2</v>
      </c>
      <c r="E21" s="7">
        <f ca="1">('Cotizaciones Diarias'!H25/'Cotizaciones Diarias'!H24-1)</f>
        <v>-5.1966292134831837E-3</v>
      </c>
      <c r="F21" s="7">
        <f ca="1">('Cotizaciones Diarias'!J25/'Cotizaciones Diarias'!J24-1)</f>
        <v>-2.0844189682127645E-3</v>
      </c>
      <c r="G21" s="7">
        <f ca="1">('Cotizaciones Diarias'!L25/'Cotizaciones Diarias'!L24-1)</f>
        <v>-7.7144351464435434E-3</v>
      </c>
      <c r="H21" s="7">
        <f ca="1">('Cotizaciones Diarias'!N25/'Cotizaciones Diarias'!N24-1)</f>
        <v>-6.1494078348011127E-3</v>
      </c>
      <c r="I21" s="7">
        <f ca="1">('Cotizaciones Diarias'!P25/'Cotizaciones Diarias'!P24-1)</f>
        <v>-8.2090299329262706E-3</v>
      </c>
      <c r="J21" s="7">
        <f ca="1">('Cotizaciones Diarias'!R25/'Cotizaciones Diarias'!R24-1)</f>
        <v>-2.5996533795492605E-3</v>
      </c>
      <c r="K21" s="7">
        <f ca="1">('Cotizaciones Diarias'!T25/'Cotizaciones Diarias'!T24-1)</f>
        <v>-2.4309653056407643E-2</v>
      </c>
      <c r="L21" s="7">
        <f ca="1">('Cotizaciones Diarias'!V25/'Cotizaciones Diarias'!V24-1)</f>
        <v>2.8397565922921864E-3</v>
      </c>
      <c r="M21" s="7">
        <f ca="1">('Cotizaciones Diarias'!X25/'Cotizaciones Diarias'!X24-1)</f>
        <v>-9.9034111749602971E-3</v>
      </c>
      <c r="N21" s="7">
        <f ca="1">('Cotizaciones Diarias'!Z25/'Cotizaciones Diarias'!Z24-1)</f>
        <v>-9.3106180665609717E-3</v>
      </c>
      <c r="O21" s="7">
        <f ca="1">('Cotizaciones Diarias'!AB25/'Cotizaciones Diarias'!AB24-1)</f>
        <v>-4.5919123092875713E-3</v>
      </c>
      <c r="P21" s="7">
        <f ca="1">('Cotizaciones Diarias'!AD25/'Cotizaciones Diarias'!AD24-1)</f>
        <v>9.6244872199431342E-3</v>
      </c>
      <c r="Q21" s="7">
        <f ca="1">('Cotizaciones Diarias'!AF25/'Cotizaciones Diarias'!AF24-1)</f>
        <v>-4.784688995215336E-3</v>
      </c>
      <c r="R21" s="7">
        <f ca="1">('Cotizaciones Diarias'!AH25/'Cotizaciones Diarias'!AH24-1)</f>
        <v>-4.4477390659748428E-3</v>
      </c>
      <c r="S21" s="7">
        <f ca="1">('Cotizaciones Diarias'!AJ25/'Cotizaciones Diarias'!AJ24-1)</f>
        <v>-9.1159270725834629E-3</v>
      </c>
      <c r="T21" s="7">
        <f ca="1">('Cotizaciones Diarias'!AL25/'Cotizaciones Diarias'!AL24-1)</f>
        <v>-3.1529164477142047E-3</v>
      </c>
      <c r="U21" s="7">
        <f ca="1">('Cotizaciones Diarias'!AN25/'Cotizaciones Diarias'!AN24-1)</f>
        <v>-5.515067953515862E-3</v>
      </c>
      <c r="V21" s="7">
        <f ca="1">('Cotizaciones Diarias'!AP25/'Cotizaciones Diarias'!AP24-1)</f>
        <v>3.0339805825230215E-4</v>
      </c>
      <c r="W21" s="7">
        <f ca="1">('Cotizaciones Diarias'!AR25/'Cotizaciones Diarias'!AR24-1)</f>
        <v>-2.6463262764633289E-3</v>
      </c>
      <c r="X21" s="7">
        <f ca="1">('Cotizaciones Diarias'!AT25/'Cotizaciones Diarias'!AT24-1)</f>
        <v>-1.7129153819805953E-4</v>
      </c>
      <c r="Y21" s="7">
        <f ca="1">('Cotizaciones Diarias'!AV25/'Cotizaciones Diarias'!AV24-1)</f>
        <v>-4.5280882977218884E-3</v>
      </c>
      <c r="Z21" s="7">
        <f ca="1">('Cotizaciones Diarias'!AX25/'Cotizaciones Diarias'!AX24-1)</f>
        <v>4.1356492969413239E-4</v>
      </c>
      <c r="AA21" s="7">
        <f ca="1">('Cotizaciones Diarias'!AZ25/'Cotizaciones Diarias'!AZ24-1)</f>
        <v>-9.1345409506113917E-3</v>
      </c>
      <c r="AB21" s="7">
        <f ca="1">('Cotizaciones Diarias'!BB25/'Cotizaciones Diarias'!BB24-1)</f>
        <v>-4.2408821034775057E-3</v>
      </c>
      <c r="AC21" s="7">
        <f ca="1">('Cotizaciones Diarias'!BJ25/'Cotizaciones Diarias'!BJ24-1)</f>
        <v>-7.9407806191117425E-3</v>
      </c>
      <c r="AD21" s="7">
        <f ca="1">('Cotizaciones Diarias'!BD25/'Cotizaciones Diarias'!BD24-1)</f>
        <v>6.743088334457692E-4</v>
      </c>
      <c r="AE21" s="7">
        <f ca="1">('Cotizaciones Diarias'!BF25/'Cotizaciones Diarias'!BF24-1)</f>
        <v>-1.4645703209131944E-2</v>
      </c>
      <c r="AF21" s="7">
        <f ca="1">('Cotizaciones Diarias'!BH25/'Cotizaciones Diarias'!BH24-1)</f>
        <v>1.8755861206627422E-3</v>
      </c>
      <c r="AG21" s="7">
        <f ca="1">('Cotizaciones Diarias'!BL25/'Cotizaciones Diarias'!BL24-1)</f>
        <v>3.2410135533293971E-3</v>
      </c>
      <c r="AH21" s="7">
        <f ca="1">('Cotizaciones Diarias'!BN25/'Cotizaciones Diarias'!BN24-1)</f>
        <v>1.6501650165016368E-2</v>
      </c>
      <c r="AI21" s="7">
        <f ca="1">('Cotizaciones Diarias'!BP25/'Cotizaciones Diarias'!BP24-1)</f>
        <v>6.3770426464726526E-3</v>
      </c>
      <c r="AJ21" s="7">
        <f ca="1">('Cotizaciones Diarias'!BR25/'Cotizaciones Diarias'!BR24-1)</f>
        <v>-8.5360648740929745E-3</v>
      </c>
      <c r="AK21" s="7">
        <f ca="1">('Cotizaciones Diarias'!BT25/'Cotizaciones Diarias'!BT24-1)</f>
        <v>-1.4568956074049844E-2</v>
      </c>
      <c r="AL21" s="7">
        <f ca="1">('Cotizaciones Diarias'!BV25/'Cotizaciones Diarias'!BV24-1)</f>
        <v>-4.2762454564891916E-3</v>
      </c>
      <c r="AM21" s="7">
        <f ca="1">('Cotizaciones Diarias'!BX25/'Cotizaciones Diarias'!BX24-1)</f>
        <v>4.8548310328415667E-3</v>
      </c>
      <c r="AN21" s="7">
        <f ca="1">('Cotizaciones Diarias'!BZ25/'Cotizaciones Diarias'!BZ24-1)</f>
        <v>-4.8334559209833872E-3</v>
      </c>
      <c r="AO21" s="7">
        <f ca="1">('Cotizaciones Diarias'!CB25/'Cotizaciones Diarias'!CB24-1)</f>
        <v>-2.8065893837705413E-3</v>
      </c>
      <c r="AP21" s="7">
        <f ca="1">('Cotizaciones Diarias'!CD25/'Cotizaciones Diarias'!CD24-1)</f>
        <v>-7.6037990301569547E-4</v>
      </c>
      <c r="AQ21" s="7">
        <f ca="1">('Cotizaciones Diarias'!CF25/'Cotizaciones Diarias'!CF24-1)</f>
        <v>5.2835538752362687E-3</v>
      </c>
      <c r="AR21" s="7">
        <f ca="1">('Cotizaciones Diarias'!CH25/'Cotizaciones Diarias'!CH24-1)</f>
        <v>2.2950819672131084E-2</v>
      </c>
      <c r="AS21" s="7">
        <f ca="1">('Cotizaciones Diarias'!CJ25/'Cotizaciones Diarias'!CJ24-1)</f>
        <v>3.6603221083453263E-4</v>
      </c>
      <c r="AT21" s="7">
        <f ca="1">('Cotizaciones Diarias'!CL25/'Cotizaciones Diarias'!CL24-1)</f>
        <v>8.568697887485488E-4</v>
      </c>
      <c r="AU21" s="7">
        <f ca="1">('Cotizaciones Diarias'!CN25/'Cotizaciones Diarias'!CN24-1)</f>
        <v>1.5103938948288764E-3</v>
      </c>
      <c r="AV21" s="7">
        <f ca="1">('Cotizaciones Diarias'!CP25/'Cotizaciones Diarias'!CP24-1)</f>
        <v>2.0953024670495868E-3</v>
      </c>
      <c r="AW21" s="7">
        <f ca="1">('Cotizaciones Diarias'!CR25/'Cotizaciones Diarias'!CR24-1)</f>
        <v>-2.4455313472653284E-3</v>
      </c>
      <c r="AX21" s="7">
        <f ca="1">('Cotizaciones Diarias'!CT25/'Cotizaciones Diarias'!CT24-1)</f>
        <v>7.1833029154382277E-3</v>
      </c>
      <c r="AY21" s="7">
        <f ca="1">('Cotizaciones Diarias'!CV25/'Cotizaciones Diarias'!CV24-1)</f>
        <v>1.482895912895188E-3</v>
      </c>
      <c r="AZ21" s="7">
        <f ca="1">('Cotizaciones Diarias'!CX25/'Cotizaciones Diarias'!CX24-1)</f>
        <v>-2.1908106897671198E-3</v>
      </c>
      <c r="BA21" s="7">
        <f ca="1">('Cotizaciones Diarias'!CZ25/'Cotizaciones Diarias'!CZ24-1)</f>
        <v>0.12180180180180167</v>
      </c>
    </row>
    <row r="22" spans="1:53" x14ac:dyDescent="0.25">
      <c r="A22" vm="2597">
        <f ca="1">'Cotizaciones Diarias'!A26</f>
        <v>44907</v>
      </c>
      <c r="B22" s="7">
        <f ca="1">('Cotizaciones Diarias'!B26/'Cotizaciones Diarias'!B25-1)</f>
        <v>1.1390727844968751E-2</v>
      </c>
      <c r="C22" s="7">
        <f ca="1">('Cotizaciones Diarias'!D26/'Cotizaciones Diarias'!D25-1)</f>
        <v>2.5102201821702863E-3</v>
      </c>
      <c r="D22" s="7">
        <f ca="1">('Cotizaciones Diarias'!F26/'Cotizaciones Diarias'!F25-1)</f>
        <v>1.0653717930134698E-2</v>
      </c>
      <c r="E22" s="7">
        <f ca="1">('Cotizaciones Diarias'!H26/'Cotizaciones Diarias'!H25-1)</f>
        <v>2.2871664548919979E-2</v>
      </c>
      <c r="F22" s="7">
        <f ca="1">('Cotizaciones Diarias'!J26/'Cotizaciones Diarias'!J25-1)</f>
        <v>8.3550913838119634E-3</v>
      </c>
      <c r="G22" s="7">
        <f ca="1">('Cotizaciones Diarias'!L26/'Cotizaciones Diarias'!L25-1)</f>
        <v>1.0541573329819531E-2</v>
      </c>
      <c r="H22" s="7">
        <f ca="1">('Cotizaciones Diarias'!N26/'Cotizaciones Diarias'!N25-1)</f>
        <v>2.1847070506454846E-2</v>
      </c>
      <c r="I22" s="7">
        <f ca="1">('Cotizaciones Diarias'!P26/'Cotizaciones Diarias'!P25-1)</f>
        <v>1.7159584132431682E-2</v>
      </c>
      <c r="J22" s="7">
        <f ca="1">('Cotizaciones Diarias'!R26/'Cotizaciones Diarias'!R25-1)</f>
        <v>1.3321749203591082E-2</v>
      </c>
      <c r="K22" s="7">
        <f ca="1">('Cotizaciones Diarias'!T26/'Cotizaciones Diarias'!T25-1)</f>
        <v>2.624576681180435E-2</v>
      </c>
      <c r="L22" s="7">
        <f ca="1">('Cotizaciones Diarias'!V26/'Cotizaciones Diarias'!V25-1)</f>
        <v>7.8883495145631866E-3</v>
      </c>
      <c r="M22" s="7">
        <f ca="1">('Cotizaciones Diarias'!X26/'Cotizaciones Diarias'!X25-1)</f>
        <v>8.6441096567053677E-3</v>
      </c>
      <c r="N22" s="7">
        <f ca="1">('Cotizaciones Diarias'!Z26/'Cotizaciones Diarias'!Z25-1)</f>
        <v>3.1993601279745043E-3</v>
      </c>
      <c r="O22" s="7">
        <f ca="1">('Cotizaciones Diarias'!AB26/'Cotizaciones Diarias'!AB25-1)</f>
        <v>3.5714285714285587E-3</v>
      </c>
      <c r="P22" s="7">
        <f ca="1">('Cotizaciones Diarias'!AD26/'Cotizaciones Diarias'!AD25-1)</f>
        <v>9.3764650726675391E-3</v>
      </c>
      <c r="Q22" s="7">
        <f ca="1">('Cotizaciones Diarias'!AF26/'Cotizaciones Diarias'!AF25-1)</f>
        <v>5.1510989010987718E-3</v>
      </c>
      <c r="R22" s="7">
        <f ca="1">('Cotizaciones Diarias'!AH26/'Cotizaciones Diarias'!AH25-1)</f>
        <v>1.2658227848101333E-2</v>
      </c>
      <c r="S22" s="7">
        <f ca="1">('Cotizaciones Diarias'!AJ26/'Cotizaciones Diarias'!AJ25-1)</f>
        <v>7.1168199965283563E-3</v>
      </c>
      <c r="T22" s="7">
        <f ca="1">('Cotizaciones Diarias'!AL26/'Cotizaciones Diarias'!AL25-1)</f>
        <v>4.4807590933053643E-3</v>
      </c>
      <c r="U22" s="7">
        <f ca="1">('Cotizaciones Diarias'!AN26/'Cotizaciones Diarias'!AN25-1)</f>
        <v>8.9126559714793885E-3</v>
      </c>
      <c r="V22" s="7">
        <f ca="1">('Cotizaciones Diarias'!AP26/'Cotizaciones Diarias'!AP25-1)</f>
        <v>4.7012435547468812E-3</v>
      </c>
      <c r="W22" s="7">
        <f ca="1">('Cotizaciones Diarias'!AR26/'Cotizaciones Diarias'!AR25-1)</f>
        <v>6.0870922428593044E-3</v>
      </c>
      <c r="X22" s="7">
        <f ca="1">('Cotizaciones Diarias'!AT26/'Cotizaciones Diarias'!AT25-1)</f>
        <v>-1.7132088401572432E-4</v>
      </c>
      <c r="Y22" s="7">
        <f ca="1">('Cotizaciones Diarias'!AV26/'Cotizaciones Diarias'!AV25-1)</f>
        <v>-4.2643923240938131E-3</v>
      </c>
      <c r="Z22" s="7">
        <f ca="1">('Cotizaciones Diarias'!AX26/'Cotizaciones Diarias'!AX25-1)</f>
        <v>4.8573790822654672E-3</v>
      </c>
      <c r="AA22" s="7">
        <f ca="1">('Cotizaciones Diarias'!AZ26/'Cotizaciones Diarias'!AZ25-1)</f>
        <v>1.7812500000000009E-2</v>
      </c>
      <c r="AB22" s="7">
        <f ca="1">('Cotizaciones Diarias'!BB26/'Cotizaciones Diarias'!BB25-1)</f>
        <v>-4.4293015332198538E-3</v>
      </c>
      <c r="AC22" s="7">
        <f ca="1">('Cotizaciones Diarias'!BJ26/'Cotizaciones Diarias'!BJ25-1)</f>
        <v>5.833672500339171E-3</v>
      </c>
      <c r="AD22" s="7">
        <f ca="1">('Cotizaciones Diarias'!BD26/'Cotizaciones Diarias'!BD25-1)</f>
        <v>1.3645552560646923E-2</v>
      </c>
      <c r="AE22" s="7">
        <f ca="1">('Cotizaciones Diarias'!BF26/'Cotizaciones Diarias'!BF25-1)</f>
        <v>9.5081967213115348E-3</v>
      </c>
      <c r="AF22" s="7">
        <f ca="1">('Cotizaciones Diarias'!BH26/'Cotizaciones Diarias'!BH25-1)</f>
        <v>1.3104524180967081E-2</v>
      </c>
      <c r="AG22" s="7">
        <f ca="1">('Cotizaciones Diarias'!BL26/'Cotizaciones Diarias'!BL25-1)</f>
        <v>-8.5168869309838469E-3</v>
      </c>
      <c r="AH22" s="7">
        <f ca="1">('Cotizaciones Diarias'!BN26/'Cotizaciones Diarias'!BN25-1)</f>
        <v>-4.638218923933124E-3</v>
      </c>
      <c r="AI22" s="7">
        <f ca="1">('Cotizaciones Diarias'!BP26/'Cotizaciones Diarias'!BP25-1)</f>
        <v>2.2178217821782198E-2</v>
      </c>
      <c r="AJ22" s="7">
        <f ca="1">('Cotizaciones Diarias'!BR26/'Cotizaciones Diarias'!BR25-1)</f>
        <v>-8.6095566078346897E-3</v>
      </c>
      <c r="AK22" s="7">
        <f ca="1">('Cotizaciones Diarias'!BT26/'Cotizaciones Diarias'!BT25-1)</f>
        <v>-8.6705202312137297E-3</v>
      </c>
      <c r="AL22" s="7">
        <f ca="1">('Cotizaciones Diarias'!BV26/'Cotizaciones Diarias'!BV25-1)</f>
        <v>2.6841314150740647E-3</v>
      </c>
      <c r="AM22" s="7">
        <f ca="1">('Cotizaciones Diarias'!BX26/'Cotizaciones Diarias'!BX25-1)</f>
        <v>-2.4630541871922818E-3</v>
      </c>
      <c r="AN22" s="7">
        <f ca="1">('Cotizaciones Diarias'!BZ26/'Cotizaciones Diarias'!BZ25-1)</f>
        <v>2.3228803716608404E-3</v>
      </c>
      <c r="AO22" s="7">
        <f ca="1">('Cotizaciones Diarias'!CB26/'Cotizaciones Diarias'!CB25-1)</f>
        <v>-1.8355359765052093E-3</v>
      </c>
      <c r="AP22" s="7">
        <f ca="1">('Cotizaciones Diarias'!CD26/'Cotizaciones Diarias'!CD25-1)</f>
        <v>-1.2921937141955331E-3</v>
      </c>
      <c r="AQ22" s="7">
        <f ca="1">('Cotizaciones Diarias'!CF26/'Cotizaciones Diarias'!CF25-1)</f>
        <v>5.6154157147021433E-3</v>
      </c>
      <c r="AR22" s="7">
        <f ca="1">('Cotizaciones Diarias'!CH26/'Cotizaciones Diarias'!CH25-1)</f>
        <v>1.6025641025640969E-3</v>
      </c>
      <c r="AS22" s="7">
        <f ca="1">('Cotizaciones Diarias'!CJ26/'Cotizaciones Diarias'!CJ25-1)</f>
        <v>-6.5861690450053079E-4</v>
      </c>
      <c r="AT22" s="7">
        <f ca="1">('Cotizaciones Diarias'!CL26/'Cotizaciones Diarias'!CL25-1)</f>
        <v>-8.4955052849945423E-3</v>
      </c>
      <c r="AU22" s="7">
        <f ca="1">('Cotizaciones Diarias'!CN26/'Cotizaciones Diarias'!CN25-1)</f>
        <v>-7.1833948485930943E-3</v>
      </c>
      <c r="AV22" s="7">
        <f ca="1">('Cotizaciones Diarias'!CP26/'Cotizaciones Diarias'!CP25-1)</f>
        <v>-1.0184810468096495E-2</v>
      </c>
      <c r="AW22" s="7">
        <f ca="1">('Cotizaciones Diarias'!CR26/'Cotizaciones Diarias'!CR25-1)</f>
        <v>-6.9088477824827965E-3</v>
      </c>
      <c r="AX22" s="7">
        <f ca="1">('Cotizaciones Diarias'!CT26/'Cotizaciones Diarias'!CT25-1)</f>
        <v>-5.5523289580672319E-3</v>
      </c>
      <c r="AY22" s="7">
        <f ca="1">('Cotizaciones Diarias'!CV26/'Cotizaciones Diarias'!CV25-1)</f>
        <v>-2.8396989919069471E-3</v>
      </c>
      <c r="AZ22" s="7">
        <f ca="1">('Cotizaciones Diarias'!CX26/'Cotizaciones Diarias'!CX25-1)</f>
        <v>-1.6361846001707869E-2</v>
      </c>
      <c r="BA22" s="7">
        <f ca="1">('Cotizaciones Diarias'!CZ26/'Cotizaciones Diarias'!CZ25-1)</f>
        <v>-0.12528107934468358</v>
      </c>
    </row>
    <row r="23" spans="1:53" x14ac:dyDescent="0.25">
      <c r="A23" vm="3784">
        <f ca="1">'Cotizaciones Diarias'!A27</f>
        <v>44908</v>
      </c>
      <c r="B23" s="7">
        <f ca="1">('Cotizaciones Diarias'!B27/'Cotizaciones Diarias'!B26-1)</f>
        <v>4.8464695061554153E-3</v>
      </c>
      <c r="C23" s="7">
        <f ca="1">('Cotizaciones Diarias'!D27/'Cotizaciones Diarias'!D26-1)</f>
        <v>0</v>
      </c>
      <c r="D23" s="7">
        <f ca="1">('Cotizaciones Diarias'!F27/'Cotizaciones Diarias'!F26-1)</f>
        <v>3.0835424883470797E-3</v>
      </c>
      <c r="E23" s="7">
        <f ca="1">('Cotizaciones Diarias'!H27/'Cotizaciones Diarias'!H26-1)</f>
        <v>3.0365769496203399E-3</v>
      </c>
      <c r="F23" s="7">
        <f ca="1">('Cotizaciones Diarias'!J27/'Cotizaciones Diarias'!J26-1)</f>
        <v>2.2009321595028553E-2</v>
      </c>
      <c r="G23" s="7">
        <f ca="1">('Cotizaciones Diarias'!L27/'Cotizaciones Diarias'!L26-1)</f>
        <v>-1.4343460685878329E-3</v>
      </c>
      <c r="H23" s="7">
        <f ca="1">('Cotizaciones Diarias'!N27/'Cotizaciones Diarias'!N26-1)</f>
        <v>1.1811317933766885E-2</v>
      </c>
      <c r="I23" s="7">
        <f ca="1">('Cotizaciones Diarias'!P27/'Cotizaciones Diarias'!P26-1)</f>
        <v>3.7709635804308306E-3</v>
      </c>
      <c r="J23" s="7">
        <f ca="1">('Cotizaciones Diarias'!R27/'Cotizaciones Diarias'!R26-1)</f>
        <v>2.5721634752784439E-3</v>
      </c>
      <c r="K23" s="7">
        <f ca="1">('Cotizaciones Diarias'!T27/'Cotizaciones Diarias'!T26-1)</f>
        <v>1.8974661166764939E-2</v>
      </c>
      <c r="L23" s="7">
        <f ca="1">('Cotizaciones Diarias'!V27/'Cotizaciones Diarias'!V26-1)</f>
        <v>1.685731487055997E-2</v>
      </c>
      <c r="M23" s="7">
        <f ca="1">('Cotizaciones Diarias'!X27/'Cotizaciones Diarias'!X26-1)</f>
        <v>1.3834476003917739E-2</v>
      </c>
      <c r="N23" s="7">
        <f ca="1">('Cotizaciones Diarias'!Z27/'Cotizaciones Diarias'!Z26-1)</f>
        <v>0</v>
      </c>
      <c r="O23" s="7">
        <f ca="1">('Cotizaciones Diarias'!AB27/'Cotizaciones Diarias'!AB26-1)</f>
        <v>3.1138790035587505E-3</v>
      </c>
      <c r="P23" s="7">
        <f ca="1">('Cotizaciones Diarias'!AD27/'Cotizaciones Diarias'!AD26-1)</f>
        <v>-2.0436600092893609E-2</v>
      </c>
      <c r="Q23" s="7">
        <f ca="1">('Cotizaciones Diarias'!AF27/'Cotizaciones Diarias'!AF26-1)</f>
        <v>-3.5872907413734278E-3</v>
      </c>
      <c r="R23" s="7">
        <f ca="1">('Cotizaciones Diarias'!AH27/'Cotizaciones Diarias'!AH26-1)</f>
        <v>-1.1029411764704733E-3</v>
      </c>
      <c r="S23" s="7">
        <f ca="1">('Cotizaciones Diarias'!AJ27/'Cotizaciones Diarias'!AJ26-1)</f>
        <v>1.7235436056530773E-3</v>
      </c>
      <c r="T23" s="7">
        <f ca="1">('Cotizaciones Diarias'!AL27/'Cotizaciones Diarias'!AL26-1)</f>
        <v>-1.836788244555243E-3</v>
      </c>
      <c r="U23" s="7">
        <f ca="1">('Cotizaciones Diarias'!AN27/'Cotizaciones Diarias'!AN26-1)</f>
        <v>2.1594032194738322E-3</v>
      </c>
      <c r="V23" s="7">
        <f ca="1">('Cotizaciones Diarias'!AP27/'Cotizaciones Diarias'!AP26-1)</f>
        <v>4.2264150943396306E-3</v>
      </c>
      <c r="W23" s="7">
        <f ca="1">('Cotizaciones Diarias'!AR27/'Cotizaciones Diarias'!AR26-1)</f>
        <v>-2.7924294135897032E-3</v>
      </c>
      <c r="X23" s="7">
        <f ca="1">('Cotizaciones Diarias'!AT27/'Cotizaciones Diarias'!AT26-1)</f>
        <v>2.7416038382455099E-3</v>
      </c>
      <c r="Y23" s="7">
        <f ca="1">('Cotizaciones Diarias'!AV27/'Cotizaciones Diarias'!AV26-1)</f>
        <v>5.710206995003686E-3</v>
      </c>
      <c r="Z23" s="7">
        <f ca="1">('Cotizaciones Diarias'!AX27/'Cotizaciones Diarias'!AX26-1)</f>
        <v>-6.9937262161884339E-3</v>
      </c>
      <c r="AA23" s="7">
        <f ca="1">('Cotizaciones Diarias'!AZ27/'Cotizaciones Diarias'!AZ26-1)</f>
        <v>-7.5222597482346165E-3</v>
      </c>
      <c r="AB23" s="7">
        <f ca="1">('Cotizaciones Diarias'!BB27/'Cotizaciones Diarias'!BB26-1)</f>
        <v>-2.9089664613277666E-3</v>
      </c>
      <c r="AC23" s="7">
        <f ca="1">('Cotizaciones Diarias'!BJ27/'Cotizaciones Diarias'!BJ26-1)</f>
        <v>2.4278392230914214E-3</v>
      </c>
      <c r="AD23" s="7">
        <f ca="1">('Cotizaciones Diarias'!BD27/'Cotizaciones Diarias'!BD26-1)</f>
        <v>1.6619577862722057E-3</v>
      </c>
      <c r="AE23" s="7">
        <f ca="1">('Cotizaciones Diarias'!BF27/'Cotizaciones Diarias'!BF26-1)</f>
        <v>2.3817256685070287E-3</v>
      </c>
      <c r="AF23" s="7">
        <f ca="1">('Cotizaciones Diarias'!BH27/'Cotizaciones Diarias'!BH26-1)</f>
        <v>2.0531772918590541E-3</v>
      </c>
      <c r="AG23" s="7">
        <f ca="1">('Cotizaciones Diarias'!BL27/'Cotizaciones Diarias'!BL26-1)</f>
        <v>1.7772511848341166E-2</v>
      </c>
      <c r="AH23" s="7">
        <f ca="1">('Cotizaciones Diarias'!BN27/'Cotizaciones Diarias'!BN26-1)</f>
        <v>1.7241379310344751E-2</v>
      </c>
      <c r="AI23" s="7">
        <f ca="1">('Cotizaciones Diarias'!BP27/'Cotizaciones Diarias'!BP26-1)</f>
        <v>3.0608291359938145E-2</v>
      </c>
      <c r="AJ23" s="7">
        <f ca="1">('Cotizaciones Diarias'!BR27/'Cotizaciones Diarias'!BR26-1)</f>
        <v>9.1185410334344574E-3</v>
      </c>
      <c r="AK23" s="7">
        <f ca="1">('Cotizaciones Diarias'!BT27/'Cotizaciones Diarias'!BT26-1)</f>
        <v>1.1549674814980815E-2</v>
      </c>
      <c r="AL23" s="7">
        <f ca="1">('Cotizaciones Diarias'!BV27/'Cotizaciones Diarias'!BV26-1)</f>
        <v>-3.8548024413749271E-3</v>
      </c>
      <c r="AM23" s="7">
        <f ca="1">('Cotizaciones Diarias'!BX27/'Cotizaciones Diarias'!BX26-1)</f>
        <v>4.7483380816726317E-4</v>
      </c>
      <c r="AN23" s="7">
        <f ca="1">('Cotizaciones Diarias'!BZ27/'Cotizaciones Diarias'!BZ26-1)</f>
        <v>-4.2136310965978918E-4</v>
      </c>
      <c r="AO23" s="7">
        <f ca="1">('Cotizaciones Diarias'!CB27/'Cotizaciones Diarias'!CB26-1)</f>
        <v>-1.2259409096481155E-3</v>
      </c>
      <c r="AP23" s="7">
        <f ca="1">('Cotizaciones Diarias'!CD27/'Cotizaciones Diarias'!CD26-1)</f>
        <v>3.076524964418681E-3</v>
      </c>
      <c r="AQ23" s="7">
        <f ca="1">('Cotizaciones Diarias'!CF27/'Cotizaciones Diarias'!CF26-1)</f>
        <v>-8.400046748086254E-3</v>
      </c>
      <c r="AR23" s="7">
        <f ca="1">('Cotizaciones Diarias'!CH27/'Cotizaciones Diarias'!CH26-1)</f>
        <v>-4.0000000000000036E-3</v>
      </c>
      <c r="AS23" s="7">
        <f ca="1">('Cotizaciones Diarias'!CJ27/'Cotizaciones Diarias'!CJ26-1)</f>
        <v>8.055067369654223E-3</v>
      </c>
      <c r="AT23" s="7">
        <f ca="1">('Cotizaciones Diarias'!CL27/'Cotizaciones Diarias'!CL26-1)</f>
        <v>-5.380093653482132E-3</v>
      </c>
      <c r="AU23" s="7">
        <f ca="1">('Cotizaciones Diarias'!CN27/'Cotizaciones Diarias'!CN26-1)</f>
        <v>-6.8356251998721307E-3</v>
      </c>
      <c r="AV23" s="7">
        <f ca="1">('Cotizaciones Diarias'!CP27/'Cotizaciones Diarias'!CP26-1)</f>
        <v>-5.8603066439524287E-3</v>
      </c>
      <c r="AW23" s="7">
        <f ca="1">('Cotizaciones Diarias'!CR27/'Cotizaciones Diarias'!CR26-1)</f>
        <v>1.6457211250748838E-3</v>
      </c>
      <c r="AX23" s="7">
        <f ca="1">('Cotizaciones Diarias'!CT27/'Cotizaciones Diarias'!CT26-1)</f>
        <v>3.8312386114096597E-3</v>
      </c>
      <c r="AY23" s="7">
        <f ca="1">('Cotizaciones Diarias'!CV27/'Cotizaciones Diarias'!CV26-1)</f>
        <v>-6.4482008095847476E-3</v>
      </c>
      <c r="AZ23" s="7">
        <f ca="1">('Cotizaciones Diarias'!CX27/'Cotizaciones Diarias'!CX26-1)</f>
        <v>2.1741888884549976E-3</v>
      </c>
      <c r="BA23" s="7">
        <f ca="1">('Cotizaciones Diarias'!CZ27/'Cotizaciones Diarias'!CZ26-1)</f>
        <v>-1.9463826661770156E-2</v>
      </c>
    </row>
    <row r="24" spans="1:53" x14ac:dyDescent="0.25">
      <c r="A24" vm="3826">
        <f ca="1">'Cotizaciones Diarias'!A28</f>
        <v>44909</v>
      </c>
      <c r="B24" s="7">
        <f ca="1">('Cotizaciones Diarias'!B28/'Cotizaciones Diarias'!B27-1)</f>
        <v>-3.4618318371179013E-3</v>
      </c>
      <c r="C24" s="7">
        <f ca="1">('Cotizaciones Diarias'!D28/'Cotizaciones Diarias'!D27-1)</f>
        <v>-7.4402632708541194E-3</v>
      </c>
      <c r="D24" s="7">
        <f ca="1">('Cotizaciones Diarias'!F28/'Cotizaciones Diarias'!F27-1)</f>
        <v>1.5727766657134268E-3</v>
      </c>
      <c r="E24" s="7">
        <f ca="1">('Cotizaciones Diarias'!H28/'Cotizaciones Diarias'!H27-1)</f>
        <v>-1.238475299298214E-3</v>
      </c>
      <c r="F24" s="7">
        <f ca="1">('Cotizaciones Diarias'!J28/'Cotizaciones Diarias'!J27-1)</f>
        <v>-9.6275652394222089E-3</v>
      </c>
      <c r="G24" s="7">
        <f ca="1">('Cotizaciones Diarias'!L28/'Cotizaciones Diarias'!L27-1)</f>
        <v>-6.5291198746408874E-4</v>
      </c>
      <c r="H24" s="7">
        <f ca="1">('Cotizaciones Diarias'!N28/'Cotizaciones Diarias'!N27-1)</f>
        <v>-8.4226080531952796E-3</v>
      </c>
      <c r="I24" s="7">
        <f ca="1">('Cotizaciones Diarias'!P28/'Cotizaciones Diarias'!P27-1)</f>
        <v>-1.8783984181909297E-3</v>
      </c>
      <c r="J24" s="7">
        <f ca="1">('Cotizaciones Diarias'!R28/'Cotizaciones Diarias'!R27-1)</f>
        <v>-1.2542759407069504E-2</v>
      </c>
      <c r="K24" s="7">
        <f ca="1">('Cotizaciones Diarias'!T28/'Cotizaciones Diarias'!T27-1)</f>
        <v>-6.1300023132082604E-3</v>
      </c>
      <c r="L24" s="7">
        <f ca="1">('Cotizaciones Diarias'!V28/'Cotizaciones Diarias'!V27-1)</f>
        <v>-1.3025458851391392E-2</v>
      </c>
      <c r="M24" s="7">
        <f ca="1">('Cotizaciones Diarias'!X28/'Cotizaciones Diarias'!X27-1)</f>
        <v>-1.0747494263977808E-2</v>
      </c>
      <c r="N24" s="7">
        <f ca="1">('Cotizaciones Diarias'!Z28/'Cotizaciones Diarias'!Z27-1)</f>
        <v>9.9661152082908266E-4</v>
      </c>
      <c r="O24" s="7">
        <f ca="1">('Cotizaciones Diarias'!AB28/'Cotizaciones Diarias'!AB27-1)</f>
        <v>6.7997043606800034E-3</v>
      </c>
      <c r="P24" s="7">
        <f ca="1">('Cotizaciones Diarias'!AD28/'Cotizaciones Diarias'!AD27-1)</f>
        <v>8.8509562193772595E-3</v>
      </c>
      <c r="Q24" s="7">
        <f ca="1">('Cotizaciones Diarias'!AF28/'Cotizaciones Diarias'!AF27-1)</f>
        <v>8.571918395336775E-3</v>
      </c>
      <c r="R24" s="7">
        <f ca="1">('Cotizaciones Diarias'!AH28/'Cotizaciones Diarias'!AH27-1)</f>
        <v>5.7048214942951869E-3</v>
      </c>
      <c r="S24" s="7">
        <f ca="1">('Cotizaciones Diarias'!AJ28/'Cotizaciones Diarias'!AJ27-1)</f>
        <v>1.4280798348245138E-2</v>
      </c>
      <c r="T24" s="7">
        <f ca="1">('Cotizaciones Diarias'!AL28/'Cotizaciones Diarias'!AL27-1)</f>
        <v>3.154574132492094E-3</v>
      </c>
      <c r="U24" s="7">
        <f ca="1">('Cotizaciones Diarias'!AN28/'Cotizaciones Diarias'!AN27-1)</f>
        <v>3.1341821743389175E-3</v>
      </c>
      <c r="V24" s="7">
        <f ca="1">('Cotizaciones Diarias'!AP28/'Cotizaciones Diarias'!AP27-1)</f>
        <v>1.022095295355463E-2</v>
      </c>
      <c r="W24" s="7">
        <f ca="1">('Cotizaciones Diarias'!AR28/'Cotizaciones Diarias'!AR27-1)</f>
        <v>3.1113876789048422E-3</v>
      </c>
      <c r="X24" s="7">
        <f ca="1">('Cotizaciones Diarias'!AT28/'Cotizaciones Diarias'!AT27-1)</f>
        <v>-4.4429254955571373E-3</v>
      </c>
      <c r="Y24" s="7">
        <f ca="1">('Cotizaciones Diarias'!AV28/'Cotizaciones Diarias'!AV27-1)</f>
        <v>1.0361958836053953E-2</v>
      </c>
      <c r="Z24" s="7">
        <f ca="1">('Cotizaciones Diarias'!AX28/'Cotizaciones Diarias'!AX27-1)</f>
        <v>2.2786121180735641E-3</v>
      </c>
      <c r="AA24" s="7">
        <f ca="1">('Cotizaciones Diarias'!AZ28/'Cotizaciones Diarias'!AZ27-1)</f>
        <v>2.0417633410672931E-2</v>
      </c>
      <c r="AB24" s="7">
        <f ca="1">('Cotizaciones Diarias'!BB28/'Cotizaciones Diarias'!BB27-1)</f>
        <v>1.9392483267547611E-2</v>
      </c>
      <c r="AC24" s="7">
        <f ca="1">('Cotizaciones Diarias'!BJ28/'Cotizaciones Diarias'!BJ27-1)</f>
        <v>0</v>
      </c>
      <c r="AD24" s="7">
        <f ca="1">('Cotizaciones Diarias'!BD28/'Cotizaciones Diarias'!BD27-1)</f>
        <v>2.6215364194458246E-2</v>
      </c>
      <c r="AE24" s="7">
        <f ca="1">('Cotizaciones Diarias'!BF28/'Cotizaciones Diarias'!BF27-1)</f>
        <v>1.0800302408453533E-4</v>
      </c>
      <c r="AF24" s="7">
        <f ca="1">('Cotizaciones Diarias'!BH28/'Cotizaciones Diarias'!BH27-1)</f>
        <v>3.9954922651368463E-3</v>
      </c>
      <c r="AG24" s="7">
        <f ca="1">('Cotizaciones Diarias'!BL28/'Cotizaciones Diarias'!BL27-1)</f>
        <v>-2.3282887077996639E-3</v>
      </c>
      <c r="AH24" s="7">
        <f ca="1">('Cotizaciones Diarias'!BN28/'Cotizaciones Diarias'!BN27-1)</f>
        <v>7.3293632615667459E-3</v>
      </c>
      <c r="AI24" s="7">
        <f ca="1">('Cotizaciones Diarias'!BP28/'Cotizaciones Diarias'!BP27-1)</f>
        <v>2.7819548872180411E-2</v>
      </c>
      <c r="AJ24" s="7">
        <f ca="1">('Cotizaciones Diarias'!BR28/'Cotizaciones Diarias'!BR27-1)</f>
        <v>2.5817555938039138E-3</v>
      </c>
      <c r="AK24" s="7">
        <f ca="1">('Cotizaciones Diarias'!BT28/'Cotizaciones Diarias'!BT27-1)</f>
        <v>-1.4078261833499583E-2</v>
      </c>
      <c r="AL24" s="7">
        <f ca="1">('Cotizaciones Diarias'!BV28/'Cotizaciones Diarias'!BV27-1)</f>
        <v>1.4296463506395796E-2</v>
      </c>
      <c r="AM24" s="7">
        <f ca="1">('Cotizaciones Diarias'!BX28/'Cotizaciones Diarias'!BX27-1)</f>
        <v>9.0175605125770719E-3</v>
      </c>
      <c r="AN24" s="7">
        <f ca="1">('Cotizaciones Diarias'!BZ28/'Cotizaciones Diarias'!BZ27-1)</f>
        <v>-8.9577405416797484E-3</v>
      </c>
      <c r="AO24" s="7">
        <f ca="1">('Cotizaciones Diarias'!CB28/'Cotizaciones Diarias'!CB27-1)</f>
        <v>-6.750951270406258E-3</v>
      </c>
      <c r="AP24" s="7">
        <f ca="1">('Cotizaciones Diarias'!CD28/'Cotizaciones Diarias'!CD27-1)</f>
        <v>-4.9159416966448877E-3</v>
      </c>
      <c r="AQ24" s="7">
        <f ca="1">('Cotizaciones Diarias'!CF28/'Cotizaciones Diarias'!CF27-1)</f>
        <v>1.6205783991631861E-3</v>
      </c>
      <c r="AR24" s="7">
        <f ca="1">('Cotizaciones Diarias'!CH28/'Cotizaciones Diarias'!CH27-1)</f>
        <v>1.5261044176706928E-2</v>
      </c>
      <c r="AS24" s="7">
        <f ca="1">('Cotizaciones Diarias'!CJ28/'Cotizaciones Diarias'!CJ27-1)</f>
        <v>-1.5182333284904814E-2</v>
      </c>
      <c r="AT24" s="7">
        <f ca="1">('Cotizaciones Diarias'!CL28/'Cotizaciones Diarias'!CL27-1)</f>
        <v>3.3723997462351551E-3</v>
      </c>
      <c r="AU24" s="7">
        <f ca="1">('Cotizaciones Diarias'!CN28/'Cotizaciones Diarias'!CN27-1)</f>
        <v>1.9319782652444939E-3</v>
      </c>
      <c r="AV24" s="7">
        <f ca="1">('Cotizaciones Diarias'!CP28/'Cotizaciones Diarias'!CP27-1)</f>
        <v>2.1591610117213111E-3</v>
      </c>
      <c r="AW24" s="7">
        <f ca="1">('Cotizaciones Diarias'!CR28/'Cotizaciones Diarias'!CR27-1)</f>
        <v>9.7087378640781097E-4</v>
      </c>
      <c r="AX24" s="7">
        <f ca="1">('Cotizaciones Diarias'!CT28/'Cotizaciones Diarias'!CT27-1)</f>
        <v>-6.6790784268093706E-3</v>
      </c>
      <c r="AY24" s="7">
        <f ca="1">('Cotizaciones Diarias'!CV28/'Cotizaciones Diarias'!CV27-1)</f>
        <v>-6.9814102039146286E-3</v>
      </c>
      <c r="AZ24" s="7">
        <f ca="1">('Cotizaciones Diarias'!CX28/'Cotizaciones Diarias'!CX27-1)</f>
        <v>-1.8158067100236375E-2</v>
      </c>
      <c r="BA24" s="7">
        <f ca="1">('Cotizaciones Diarias'!CZ28/'Cotizaciones Diarias'!CZ27-1)</f>
        <v>-7.7153558052434401E-2</v>
      </c>
    </row>
    <row r="25" spans="1:53" x14ac:dyDescent="0.25">
      <c r="A25" vm="3872">
        <f ca="1">'Cotizaciones Diarias'!A29</f>
        <v>44910</v>
      </c>
      <c r="B25" s="7">
        <f ca="1">('Cotizaciones Diarias'!B29/'Cotizaciones Diarias'!B28-1)</f>
        <v>-3.0970325011775768E-2</v>
      </c>
      <c r="C25" s="7">
        <f ca="1">('Cotizaciones Diarias'!D29/'Cotizaciones Diarias'!D28-1)</f>
        <v>-1.6433616837249532E-2</v>
      </c>
      <c r="D25" s="7">
        <f ca="1">('Cotizaciones Diarias'!F29/'Cotizaciones Diarias'!F28-1)</f>
        <v>-1.8344039971448955E-2</v>
      </c>
      <c r="E25" s="7">
        <f ca="1">('Cotizaciones Diarias'!H29/'Cotizaciones Diarias'!H28-1)</f>
        <v>-1.2124552218241824E-2</v>
      </c>
      <c r="F25" s="7">
        <f ca="1">('Cotizaciones Diarias'!J29/'Cotizaciones Diarias'!J28-1)</f>
        <v>-1.1511895625479718E-2</v>
      </c>
      <c r="G25" s="7">
        <f ca="1">('Cotizaciones Diarias'!L29/'Cotizaciones Diarias'!L28-1)</f>
        <v>-1.6986802561087089E-2</v>
      </c>
      <c r="H25" s="7">
        <f ca="1">('Cotizaciones Diarias'!N29/'Cotizaciones Diarias'!N28-1)</f>
        <v>-3.740406825124809E-2</v>
      </c>
      <c r="I25" s="7">
        <f ca="1">('Cotizaciones Diarias'!P29/'Cotizaciones Diarias'!P28-1)</f>
        <v>-2.4167987321711548E-2</v>
      </c>
      <c r="J25" s="7">
        <f ca="1">('Cotizaciones Diarias'!R29/'Cotizaciones Diarias'!R28-1)</f>
        <v>-1.9630484988452657E-2</v>
      </c>
      <c r="K25" s="7">
        <f ca="1">('Cotizaciones Diarias'!T29/'Cotizaciones Diarias'!T28-1)</f>
        <v>-6.0514372163390506E-3</v>
      </c>
      <c r="L25" s="7">
        <f ca="1">('Cotizaciones Diarias'!V29/'Cotizaciones Diarias'!V28-1)</f>
        <v>-3.8992201559687967E-2</v>
      </c>
      <c r="M25" s="7">
        <f ca="1">('Cotizaciones Diarias'!X29/'Cotizaciones Diarias'!X28-1)</f>
        <v>-3.0517578125E-2</v>
      </c>
      <c r="N25" s="7">
        <f ca="1">('Cotizaciones Diarias'!Z29/'Cotizaciones Diarias'!Z28-1)</f>
        <v>-1.9912385503784158E-3</v>
      </c>
      <c r="O25" s="7">
        <f ca="1">('Cotizaciones Diarias'!AB29/'Cotizaciones Diarias'!AB28-1)</f>
        <v>1.4682131845544788E-4</v>
      </c>
      <c r="P25" s="7">
        <f ca="1">('Cotizaciones Diarias'!AD29/'Cotizaciones Diarias'!AD28-1)</f>
        <v>-5.0133166222778858E-3</v>
      </c>
      <c r="Q25" s="7">
        <f ca="1">('Cotizaciones Diarias'!AF29/'Cotizaciones Diarias'!AF28-1)</f>
        <v>-1.0198878123405253E-3</v>
      </c>
      <c r="R25" s="7">
        <f ca="1">('Cotizaciones Diarias'!AH29/'Cotizaciones Diarias'!AH28-1)</f>
        <v>-3.8426349496798462E-3</v>
      </c>
      <c r="S25" s="7">
        <f ca="1">('Cotizaciones Diarias'!AJ29/'Cotizaciones Diarias'!AJ28-1)</f>
        <v>-8.4817642069550114E-3</v>
      </c>
      <c r="T25" s="7">
        <f ca="1">('Cotizaciones Diarias'!AL29/'Cotizaciones Diarias'!AL28-1)</f>
        <v>-3.799790356393995E-3</v>
      </c>
      <c r="U25" s="7">
        <f ca="1">('Cotizaciones Diarias'!AN29/'Cotizaciones Diarias'!AN28-1)</f>
        <v>-1.1716461628588082E-3</v>
      </c>
      <c r="V25" s="7">
        <f ca="1">('Cotizaciones Diarias'!AP29/'Cotizaciones Diarias'!AP28-1)</f>
        <v>-4.4636214848979838E-3</v>
      </c>
      <c r="W25" s="7">
        <f ca="1">('Cotizaciones Diarias'!AR29/'Cotizaciones Diarias'!AR28-1)</f>
        <v>-3.1017369727059929E-4</v>
      </c>
      <c r="X25" s="7">
        <f ca="1">('Cotizaciones Diarias'!AT29/'Cotizaciones Diarias'!AT28-1)</f>
        <v>-5.14933058702427E-4</v>
      </c>
      <c r="Y25" s="7">
        <f ca="1">('Cotizaciones Diarias'!AV29/'Cotizaciones Diarias'!AV28-1)</f>
        <v>9.9747119977520171E-3</v>
      </c>
      <c r="Z25" s="7">
        <f ca="1">('Cotizaciones Diarias'!AX29/'Cotizaciones Diarias'!AX28-1)</f>
        <v>-2.2734318487134253E-3</v>
      </c>
      <c r="AA25" s="7">
        <f ca="1">('Cotizaciones Diarias'!AZ29/'Cotizaciones Diarias'!AZ28-1)</f>
        <v>6.0633621343033628E-3</v>
      </c>
      <c r="AB25" s="7">
        <f ca="1">('Cotizaciones Diarias'!BB29/'Cotizaciones Diarias'!BB28-1)</f>
        <v>5.218855218855234E-3</v>
      </c>
      <c r="AC25" s="7">
        <f ca="1">('Cotizaciones Diarias'!BJ29/'Cotizaciones Diarias'!BJ28-1)</f>
        <v>-2.6910656620016127E-4</v>
      </c>
      <c r="AD25" s="7">
        <f ca="1">('Cotizaciones Diarias'!BD29/'Cotizaciones Diarias'!BD28-1)</f>
        <v>-5.8205335489086574E-3</v>
      </c>
      <c r="AE25" s="7">
        <f ca="1">('Cotizaciones Diarias'!BF29/'Cotizaciones Diarias'!BF28-1)</f>
        <v>-5.6155507559394469E-3</v>
      </c>
      <c r="AF25" s="7">
        <f ca="1">('Cotizaciones Diarias'!BH29/'Cotizaciones Diarias'!BH28-1)</f>
        <v>-1.1632653061224518E-2</v>
      </c>
      <c r="AG25" s="7">
        <f ca="1">('Cotizaciones Diarias'!BL29/'Cotizaciones Diarias'!BL28-1)</f>
        <v>-1.6336056009334965E-2</v>
      </c>
      <c r="AH25" s="7">
        <f ca="1">('Cotizaciones Diarias'!BN29/'Cotizaciones Diarias'!BN28-1)</f>
        <v>-3.4106412005457054E-2</v>
      </c>
      <c r="AI25" s="7">
        <f ca="1">('Cotizaciones Diarias'!BP29/'Cotizaciones Diarias'!BP28-1)</f>
        <v>-1.7922457937088465E-2</v>
      </c>
      <c r="AJ25" s="7">
        <f ca="1">('Cotizaciones Diarias'!BR29/'Cotizaciones Diarias'!BR28-1)</f>
        <v>-2.1888412017167402E-2</v>
      </c>
      <c r="AK25" s="7">
        <f ca="1">('Cotizaciones Diarias'!BT29/'Cotizaciones Diarias'!BT28-1)</f>
        <v>-4.9471553856532346E-2</v>
      </c>
      <c r="AL25" s="7">
        <f ca="1">('Cotizaciones Diarias'!BV29/'Cotizaciones Diarias'!BV28-1)</f>
        <v>-1.059771089444661E-3</v>
      </c>
      <c r="AM25" s="7">
        <f ca="1">('Cotizaciones Diarias'!BX29/'Cotizaciones Diarias'!BX28-1)</f>
        <v>4.8918156161807946E-3</v>
      </c>
      <c r="AN25" s="7">
        <f ca="1">('Cotizaciones Diarias'!BZ29/'Cotizaciones Diarias'!BZ28-1)</f>
        <v>-4.572522330922979E-3</v>
      </c>
      <c r="AO25" s="7">
        <f ca="1">('Cotizaciones Diarias'!CB29/'Cotizaciones Diarias'!CB28-1)</f>
        <v>-5.4374691052893054E-3</v>
      </c>
      <c r="AP25" s="7">
        <f ca="1">('Cotizaciones Diarias'!CD29/'Cotizaciones Diarias'!CD28-1)</f>
        <v>9.7940371597293741E-4</v>
      </c>
      <c r="AQ25" s="7">
        <f ca="1">('Cotizaciones Diarias'!CF29/'Cotizaciones Diarias'!CF28-1)</f>
        <v>-9.4594554841366252E-3</v>
      </c>
      <c r="AR25" s="7">
        <f ca="1">('Cotizaciones Diarias'!CH29/'Cotizaciones Diarias'!CH28-1)</f>
        <v>8.7025316455695556E-3</v>
      </c>
      <c r="AS25" s="7">
        <f ca="1">('Cotizaciones Diarias'!CJ29/'Cotizaciones Diarias'!CJ28-1)</f>
        <v>-7.376263185070453E-4</v>
      </c>
      <c r="AT25" s="7">
        <f ca="1">('Cotizaciones Diarias'!CL29/'Cotizaciones Diarias'!CL28-1)</f>
        <v>-2.9617304492511876E-3</v>
      </c>
      <c r="AU25" s="7">
        <f ca="1">('Cotizaciones Diarias'!CN29/'Cotizaciones Diarias'!CN28-1)</f>
        <v>-1.3658458201101231E-3</v>
      </c>
      <c r="AV25" s="7">
        <f ca="1">('Cotizaciones Diarias'!CP29/'Cotizaciones Diarias'!CP28-1)</f>
        <v>-1.9493177387915894E-3</v>
      </c>
      <c r="AW25" s="7">
        <f ca="1">('Cotizaciones Diarias'!CR29/'Cotizaciones Diarias'!CR28-1)</f>
        <v>-4.0289487428186721E-3</v>
      </c>
      <c r="AX25" s="7">
        <f ca="1">('Cotizaciones Diarias'!CT29/'Cotizaciones Diarias'!CT28-1)</f>
        <v>7.5205585361852734E-3</v>
      </c>
      <c r="AY25" s="7">
        <f ca="1">('Cotizaciones Diarias'!CV29/'Cotizaciones Diarias'!CV28-1)</f>
        <v>4.9069129744552242E-3</v>
      </c>
      <c r="AZ25" s="7">
        <f ca="1">('Cotizaciones Diarias'!CX29/'Cotizaciones Diarias'!CX28-1)</f>
        <v>-2.33086128287886E-2</v>
      </c>
      <c r="BA25" s="7">
        <f ca="1">('Cotizaciones Diarias'!CZ29/'Cotizaciones Diarias'!CZ28-1)</f>
        <v>-1.6639610389610371E-2</v>
      </c>
    </row>
    <row r="26" spans="1:53" x14ac:dyDescent="0.25">
      <c r="A26" vm="3914">
        <f ca="1">'Cotizaciones Diarias'!A30</f>
        <v>44911</v>
      </c>
      <c r="B26" s="7">
        <f ca="1">('Cotizaciones Diarias'!B30/'Cotizaciones Diarias'!B29-1)</f>
        <v>-1.0408312067079928E-2</v>
      </c>
      <c r="C26" s="7">
        <f ca="1">('Cotizaciones Diarias'!D30/'Cotizaciones Diarias'!D29-1)</f>
        <v>-1.8686794665103368E-2</v>
      </c>
      <c r="D26" s="7">
        <f ca="1">('Cotizaciones Diarias'!F30/'Cotizaciones Diarias'!F29-1)</f>
        <v>-1.4542281683996183E-2</v>
      </c>
      <c r="E26" s="7">
        <f ca="1">('Cotizaciones Diarias'!H30/'Cotizaciones Diarias'!H29-1)</f>
        <v>-1.7015341701534181E-2</v>
      </c>
      <c r="F26" s="7">
        <f ca="1">('Cotizaciones Diarias'!J30/'Cotizaciones Diarias'!J29-1)</f>
        <v>-2.9503105590062084E-2</v>
      </c>
      <c r="G26" s="7">
        <f ca="1">('Cotizaciones Diarias'!L30/'Cotizaciones Diarias'!L29-1)</f>
        <v>-4.9182506978600049E-3</v>
      </c>
      <c r="H26" s="7">
        <f ca="1">('Cotizaciones Diarias'!N30/'Cotizaciones Diarias'!N29-1)</f>
        <v>-1.3236318600510777E-2</v>
      </c>
      <c r="I26" s="7">
        <f ca="1">('Cotizaciones Diarias'!P30/'Cotizaciones Diarias'!P29-1)</f>
        <v>-4.2630937880633324E-3</v>
      </c>
      <c r="J26" s="7">
        <f ca="1">('Cotizaciones Diarias'!R30/'Cotizaciones Diarias'!R29-1)</f>
        <v>-7.6560659599528291E-3</v>
      </c>
      <c r="K26" s="7">
        <f ca="1">('Cotizaciones Diarias'!T30/'Cotizaciones Diarias'!T29-1)</f>
        <v>-1.2293642430628693E-2</v>
      </c>
      <c r="L26" s="7">
        <f ca="1">('Cotizaciones Diarias'!V30/'Cotizaciones Diarias'!V29-1)</f>
        <v>-2.0807324178118147E-4</v>
      </c>
      <c r="M26" s="7">
        <f ca="1">('Cotizaciones Diarias'!X30/'Cotizaciones Diarias'!X29-1)</f>
        <v>-4.2810375220347918E-3</v>
      </c>
      <c r="N26" s="7">
        <f ca="1">('Cotizaciones Diarias'!Z30/'Cotizaciones Diarias'!Z29-1)</f>
        <v>-1.9353551476456454E-2</v>
      </c>
      <c r="O26" s="7">
        <f ca="1">('Cotizaciones Diarias'!AB30/'Cotizaciones Diarias'!AB29-1)</f>
        <v>-5.7251908396946938E-3</v>
      </c>
      <c r="P26" s="7">
        <f ca="1">('Cotizaciones Diarias'!AD30/'Cotizaciones Diarias'!AD29-1)</f>
        <v>-2.4877971972917634E-2</v>
      </c>
      <c r="Q26" s="7">
        <f ca="1">('Cotizaciones Diarias'!AF30/'Cotizaciones Diarias'!AF29-1)</f>
        <v>-2.5353071294878404E-2</v>
      </c>
      <c r="R26" s="7">
        <f ca="1">('Cotizaciones Diarias'!AH30/'Cotizaciones Diarias'!AH29-1)</f>
        <v>-2.9022777369581143E-2</v>
      </c>
      <c r="S26" s="7">
        <f ca="1">('Cotizaciones Diarias'!AJ30/'Cotizaciones Diarias'!AJ29-1)</f>
        <v>-2.4294268605645875E-2</v>
      </c>
      <c r="T26" s="7">
        <f ca="1">('Cotizaciones Diarias'!AL30/'Cotizaciones Diarias'!AL29-1)</f>
        <v>-1.6309351571747954E-2</v>
      </c>
      <c r="U26" s="7">
        <f ca="1">('Cotizaciones Diarias'!AN30/'Cotizaciones Diarias'!AN29-1)</f>
        <v>-1.1925708699902282E-2</v>
      </c>
      <c r="V26" s="7">
        <f ca="1">('Cotizaciones Diarias'!AP30/'Cotizaciones Diarias'!AP29-1)</f>
        <v>-2.83963533104169E-2</v>
      </c>
      <c r="W26" s="7">
        <f ca="1">('Cotizaciones Diarias'!AR30/'Cotizaciones Diarias'!AR29-1)</f>
        <v>-2.4045919950356764E-2</v>
      </c>
      <c r="X26" s="7">
        <f ca="1">('Cotizaciones Diarias'!AT30/'Cotizaciones Diarias'!AT29-1)</f>
        <v>-1.5627683324746622E-2</v>
      </c>
      <c r="Y26" s="7">
        <f ca="1">('Cotizaciones Diarias'!AV30/'Cotizaciones Diarias'!AV29-1)</f>
        <v>-2.5872861315899276E-2</v>
      </c>
      <c r="Z26" s="7">
        <f ca="1">('Cotizaciones Diarias'!AX30/'Cotizaciones Diarias'!AX29-1)</f>
        <v>-2.465044018643181E-2</v>
      </c>
      <c r="AA26" s="7">
        <f ca="1">('Cotizaciones Diarias'!AZ30/'Cotizaciones Diarias'!AZ29-1)</f>
        <v>-9.1908995027873974E-3</v>
      </c>
      <c r="AB26" s="7">
        <f ca="1">('Cotizaciones Diarias'!BB30/'Cotizaciones Diarias'!BB29-1)</f>
        <v>-2.729860994808242E-2</v>
      </c>
      <c r="AC26" s="7">
        <f ca="1">('Cotizaciones Diarias'!BJ30/'Cotizaciones Diarias'!BJ29-1)</f>
        <v>-9.9596231493942478E-3</v>
      </c>
      <c r="AD26" s="7">
        <f ca="1">('Cotizaciones Diarias'!BD30/'Cotizaciones Diarias'!BD29-1)</f>
        <v>-4.3584322654090069E-2</v>
      </c>
      <c r="AE26" s="7">
        <f ca="1">('Cotizaciones Diarias'!BF30/'Cotizaciones Diarias'!BF29-1)</f>
        <v>-9.4483058210251825E-3</v>
      </c>
      <c r="AF26" s="7">
        <f ca="1">('Cotizaciones Diarias'!BH30/'Cotizaciones Diarias'!BH29-1)</f>
        <v>-2.4468304769770799E-2</v>
      </c>
      <c r="AG26" s="7">
        <f ca="1">('Cotizaciones Diarias'!BL30/'Cotizaciones Diarias'!BL29-1)</f>
        <v>8.3036773428233346E-3</v>
      </c>
      <c r="AH26" s="7">
        <f ca="1">('Cotizaciones Diarias'!BN30/'Cotizaciones Diarias'!BN29-1)</f>
        <v>6.1205273069682153E-3</v>
      </c>
      <c r="AI26" s="7">
        <f ca="1">('Cotizaciones Diarias'!BP30/'Cotizaciones Diarias'!BP29-1)</f>
        <v>-2.7188081936685315E-2</v>
      </c>
      <c r="AJ26" s="7">
        <f ca="1">('Cotizaciones Diarias'!BR30/'Cotizaciones Diarias'!BR29-1)</f>
        <v>-4.3878894251858647E-4</v>
      </c>
      <c r="AK26" s="7">
        <f ca="1">('Cotizaciones Diarias'!BT30/'Cotizaciones Diarias'!BT29-1)</f>
        <v>-2.3420865862313733E-2</v>
      </c>
      <c r="AL26" s="7">
        <f ca="1">('Cotizaciones Diarias'!BV30/'Cotizaciones Diarias'!BV29-1)</f>
        <v>-1.8883938043708914E-2</v>
      </c>
      <c r="AM26" s="7">
        <f ca="1">('Cotizaciones Diarias'!BX30/'Cotizaciones Diarias'!BX29-1)</f>
        <v>-5.2424639580603838E-3</v>
      </c>
      <c r="AN26" s="7">
        <f ca="1">('Cotizaciones Diarias'!BZ30/'Cotizaciones Diarias'!BZ29-1)</f>
        <v>4.9140049140048436E-3</v>
      </c>
      <c r="AO26" s="7">
        <f ca="1">('Cotizaciones Diarias'!CB30/'Cotizaciones Diarias'!CB29-1)</f>
        <v>2.0129224652087441E-2</v>
      </c>
      <c r="AP26" s="7">
        <f ca="1">('Cotizaciones Diarias'!CD30/'Cotizaciones Diarias'!CD29-1)</f>
        <v>3.1367809145586012E-3</v>
      </c>
      <c r="AQ26" s="7">
        <f ca="1">('Cotizaciones Diarias'!CF30/'Cotizaciones Diarias'!CF29-1)</f>
        <v>2.0746057399722018E-2</v>
      </c>
      <c r="AR26" s="7">
        <f ca="1">('Cotizaciones Diarias'!CH30/'Cotizaciones Diarias'!CH29-1)</f>
        <v>-1.5686274509804088E-3</v>
      </c>
      <c r="AS26" s="7">
        <f ca="1">('Cotizaciones Diarias'!CJ30/'Cotizaciones Diarias'!CJ29-1)</f>
        <v>1.6904111611426798E-2</v>
      </c>
      <c r="AT26" s="7">
        <f ca="1">('Cotizaciones Diarias'!CL30/'Cotizaciones Diarias'!CL29-1)</f>
        <v>-1.2883415106304863E-2</v>
      </c>
      <c r="AU26" s="7">
        <f ca="1">('Cotizaciones Diarias'!CN30/'Cotizaciones Diarias'!CN29-1)</f>
        <v>-1.0418761816645916E-2</v>
      </c>
      <c r="AV26" s="7">
        <f ca="1">('Cotizaciones Diarias'!CP30/'Cotizaciones Diarias'!CP29-1)</f>
        <v>-2.566474780701733E-2</v>
      </c>
      <c r="AW26" s="7">
        <f ca="1">('Cotizaciones Diarias'!CR30/'Cotizaciones Diarias'!CR29-1)</f>
        <v>-1.3484156116563173E-2</v>
      </c>
      <c r="AX26" s="7">
        <f ca="1">('Cotizaciones Diarias'!CT30/'Cotizaciones Diarias'!CT29-1)</f>
        <v>-1.2417449539577685E-2</v>
      </c>
      <c r="AY26" s="7">
        <f ca="1">('Cotizaciones Diarias'!CV30/'Cotizaciones Diarias'!CV29-1)</f>
        <v>-1.7172401058657027E-2</v>
      </c>
      <c r="AZ26" s="7">
        <f ca="1">('Cotizaciones Diarias'!CX30/'Cotizaciones Diarias'!CX29-1)</f>
        <v>5.4523064422960843E-2</v>
      </c>
      <c r="BA26" s="7">
        <f ca="1">('Cotizaciones Diarias'!CZ30/'Cotizaciones Diarias'!CZ29-1)</f>
        <v>-4.9525381758151021E-2</v>
      </c>
    </row>
    <row r="27" spans="1:53" x14ac:dyDescent="0.25">
      <c r="A27" vm="2649">
        <f ca="1">'Cotizaciones Diarias'!A31</f>
        <v>44914</v>
      </c>
      <c r="B27" s="7">
        <f ca="1">('Cotizaciones Diarias'!B31/'Cotizaciones Diarias'!B30-1)</f>
        <v>-1.7234921745964416E-2</v>
      </c>
      <c r="C27" s="7">
        <f ca="1">('Cotizaciones Diarias'!D31/'Cotizaciones Diarias'!D30-1)</f>
        <v>-1.8743932491972148E-2</v>
      </c>
      <c r="D27" s="7">
        <f ca="1">('Cotizaciones Diarias'!F31/'Cotizaciones Diarias'!F30-1)</f>
        <v>-7.821146609606755E-3</v>
      </c>
      <c r="E27" s="7">
        <f ca="1">('Cotizaciones Diarias'!H31/'Cotizaciones Diarias'!H30-1)</f>
        <v>-1.2060158910329299E-2</v>
      </c>
      <c r="F27" s="7">
        <f ca="1">('Cotizaciones Diarias'!J31/'Cotizaciones Diarias'!J30-1)</f>
        <v>-2.2933333333333361E-2</v>
      </c>
      <c r="G27" s="7">
        <f ca="1">('Cotizaciones Diarias'!L31/'Cotizaciones Diarias'!L30-1)</f>
        <v>-7.7477958856532192E-3</v>
      </c>
      <c r="H27" s="7">
        <f ca="1">('Cotizaciones Diarias'!N31/'Cotizaciones Diarias'!N30-1)</f>
        <v>-1.6159397552557242E-2</v>
      </c>
      <c r="I27" s="7">
        <f ca="1">('Cotizaciones Diarias'!P31/'Cotizaciones Diarias'!P30-1)</f>
        <v>-9.9898063200813958E-3</v>
      </c>
      <c r="J27" s="7">
        <f ca="1">('Cotizaciones Diarias'!R31/'Cotizaciones Diarias'!R30-1)</f>
        <v>-8.9020771513353969E-3</v>
      </c>
      <c r="K27" s="7">
        <f ca="1">('Cotizaciones Diarias'!T31/'Cotizaciones Diarias'!T30-1)</f>
        <v>-1.0312944523470868E-2</v>
      </c>
      <c r="L27" s="7">
        <f ca="1">('Cotizaciones Diarias'!V31/'Cotizaciones Diarias'!V30-1)</f>
        <v>-2.580645161290307E-2</v>
      </c>
      <c r="M27" s="7">
        <f ca="1">('Cotizaciones Diarias'!X31/'Cotizaciones Diarias'!X30-1)</f>
        <v>-1.9347496206373327E-2</v>
      </c>
      <c r="N27" s="7">
        <f ca="1">('Cotizaciones Diarias'!Z31/'Cotizaciones Diarias'!Z30-1)</f>
        <v>-5.0864699898270915E-3</v>
      </c>
      <c r="O27" s="7">
        <f ca="1">('Cotizaciones Diarias'!AB31/'Cotizaciones Diarias'!AB30-1)</f>
        <v>-1.7865052413996718E-2</v>
      </c>
      <c r="P27" s="7">
        <f ca="1">('Cotizaciones Diarias'!AD31/'Cotizaciones Diarias'!AD30-1)</f>
        <v>-1.711609882124987E-2</v>
      </c>
      <c r="Q27" s="7">
        <f ca="1">('Cotizaciones Diarias'!AF31/'Cotizaciones Diarias'!AF30-1)</f>
        <v>-1.222067039106145E-2</v>
      </c>
      <c r="R27" s="7">
        <f ca="1">('Cotizaciones Diarias'!AH31/'Cotizaciones Diarias'!AH30-1)</f>
        <v>-1.0594021944759779E-2</v>
      </c>
      <c r="S27" s="7">
        <f ca="1">('Cotizaciones Diarias'!AJ31/'Cotizaciones Diarias'!AJ30-1)</f>
        <v>-1.507978257057685E-2</v>
      </c>
      <c r="T27" s="7">
        <f ca="1">('Cotizaciones Diarias'!AL31/'Cotizaciones Diarias'!AL30-1)</f>
        <v>-7.3539243214334471E-3</v>
      </c>
      <c r="U27" s="7">
        <f ca="1">('Cotizaciones Diarias'!AN31/'Cotizaciones Diarias'!AN30-1)</f>
        <v>-9.893153937475252E-3</v>
      </c>
      <c r="V27" s="7">
        <f ca="1">('Cotizaciones Diarias'!AP31/'Cotizaciones Diarias'!AP30-1)</f>
        <v>-1.1844331641286066E-2</v>
      </c>
      <c r="W27" s="7">
        <f ca="1">('Cotizaciones Diarias'!AR31/'Cotizaciones Diarias'!AR30-1)</f>
        <v>-2.8612303290415086E-3</v>
      </c>
      <c r="X27" s="7">
        <f ca="1">('Cotizaciones Diarias'!AT31/'Cotizaciones Diarias'!AT30-1)</f>
        <v>-1.1514305652477352E-2</v>
      </c>
      <c r="Y27" s="7">
        <f ca="1">('Cotizaciones Diarias'!AV31/'Cotizaciones Diarias'!AV30-1)</f>
        <v>-7.568185063544175E-3</v>
      </c>
      <c r="Z27" s="7">
        <f ca="1">('Cotizaciones Diarias'!AX31/'Cotizaciones Diarias'!AX30-1)</f>
        <v>-1.2318148030158182E-2</v>
      </c>
      <c r="AA27" s="7">
        <f ca="1">('Cotizaciones Diarias'!AZ31/'Cotizaciones Diarias'!AZ30-1)</f>
        <v>-3.2846715328467058E-2</v>
      </c>
      <c r="AB27" s="7">
        <f ca="1">('Cotizaciones Diarias'!BB31/'Cotizaciones Diarias'!BB30-1)</f>
        <v>-1.6012396694214837E-2</v>
      </c>
      <c r="AC27" s="7">
        <f ca="1">('Cotizaciones Diarias'!BJ31/'Cotizaciones Diarias'!BJ30-1)</f>
        <v>-2.1615008156606885E-2</v>
      </c>
      <c r="AD27" s="7">
        <f ca="1">('Cotizaciones Diarias'!BD31/'Cotizaciones Diarias'!BD30-1)</f>
        <v>-2.3125318823329355E-2</v>
      </c>
      <c r="AE27" s="7">
        <f ca="1">('Cotizaciones Diarias'!BF31/'Cotizaciones Diarias'!BF30-1)</f>
        <v>-1.7213024887621997E-2</v>
      </c>
      <c r="AF27" s="7">
        <f ca="1">('Cotizaciones Diarias'!BH31/'Cotizaciones Diarias'!BH30-1)</f>
        <v>-1.4287226161498578E-2</v>
      </c>
      <c r="AG27" s="7">
        <f ca="1">('Cotizaciones Diarias'!BL31/'Cotizaciones Diarias'!BL30-1)</f>
        <v>-2.6470588235295578E-3</v>
      </c>
      <c r="AH27" s="7">
        <f ca="1">('Cotizaciones Diarias'!BN31/'Cotizaciones Diarias'!BN30-1)</f>
        <v>-1.169864295741696E-2</v>
      </c>
      <c r="AI27" s="7">
        <f ca="1">('Cotizaciones Diarias'!BP31/'Cotizaciones Diarias'!BP30-1)</f>
        <v>1.5313935681469992E-2</v>
      </c>
      <c r="AJ27" s="7">
        <f ca="1">('Cotizaciones Diarias'!BR31/'Cotizaciones Diarias'!BR30-1)</f>
        <v>-2.1949078138718825E-3</v>
      </c>
      <c r="AK27" s="7">
        <f ca="1">('Cotizaciones Diarias'!BT31/'Cotizaciones Diarias'!BT30-1)</f>
        <v>-2.6889534883720922E-2</v>
      </c>
      <c r="AL27" s="7">
        <f ca="1">('Cotizaciones Diarias'!BV31/'Cotizaciones Diarias'!BV30-1)</f>
        <v>-1.0056228373702458E-2</v>
      </c>
      <c r="AM27" s="7">
        <f ca="1">('Cotizaciones Diarias'!BX31/'Cotizaciones Diarias'!BX30-1)</f>
        <v>-4.1407867494823725E-3</v>
      </c>
      <c r="AN27" s="7">
        <f ca="1">('Cotizaciones Diarias'!BZ31/'Cotizaciones Diarias'!BZ30-1)</f>
        <v>4.1458488359731316E-3</v>
      </c>
      <c r="AO27" s="7">
        <f ca="1">('Cotizaciones Diarias'!CB31/'Cotizaciones Diarias'!CB30-1)</f>
        <v>2.9232643118148882E-3</v>
      </c>
      <c r="AP27" s="7">
        <f ca="1">('Cotizaciones Diarias'!CD31/'Cotizaciones Diarias'!CD30-1)</f>
        <v>-1.1475127660798279E-4</v>
      </c>
      <c r="AQ27" s="7">
        <f ca="1">('Cotizaciones Diarias'!CF31/'Cotizaciones Diarias'!CF30-1)</f>
        <v>-4.5230648375786942E-3</v>
      </c>
      <c r="AR27" s="7">
        <f ca="1">('Cotizaciones Diarias'!CH31/'Cotizaciones Diarias'!CH30-1)</f>
        <v>3.5349567949725103E-3</v>
      </c>
      <c r="AS27" s="7">
        <f ca="1">('Cotizaciones Diarias'!CJ31/'Cotizaciones Diarias'!CJ30-1)</f>
        <v>-7.7671312427409767E-3</v>
      </c>
      <c r="AT27" s="7">
        <f ca="1">('Cotizaciones Diarias'!CL31/'Cotizaciones Diarias'!CL30-1)</f>
        <v>-1.1563820794590063E-2</v>
      </c>
      <c r="AU27" s="7">
        <f ca="1">('Cotizaciones Diarias'!CN31/'Cotizaciones Diarias'!CN30-1)</f>
        <v>-5.6504065040650087E-3</v>
      </c>
      <c r="AV27" s="7">
        <f ca="1">('Cotizaciones Diarias'!CP31/'Cotizaciones Diarias'!CP30-1)</f>
        <v>-1.1253736592228059E-2</v>
      </c>
      <c r="AW27" s="7">
        <f ca="1">('Cotizaciones Diarias'!CR31/'Cotizaciones Diarias'!CR30-1)</f>
        <v>-9.1882451211178218E-3</v>
      </c>
      <c r="AX27" s="7">
        <f ca="1">('Cotizaciones Diarias'!CT31/'Cotizaciones Diarias'!CT30-1)</f>
        <v>2.3075111843653406E-3</v>
      </c>
      <c r="AY27" s="7">
        <f ca="1">('Cotizaciones Diarias'!CV31/'Cotizaciones Diarias'!CV30-1)</f>
        <v>5.4066466265865198E-3</v>
      </c>
      <c r="AZ27" s="7">
        <f ca="1">('Cotizaciones Diarias'!CX31/'Cotizaciones Diarias'!CX30-1)</f>
        <v>1.0844754355719521E-2</v>
      </c>
      <c r="BA27" s="7">
        <f ca="1">('Cotizaciones Diarias'!CZ31/'Cotizaciones Diarias'!CZ30-1)</f>
        <v>-7.3816760746852061E-2</v>
      </c>
    </row>
    <row r="28" spans="1:53" x14ac:dyDescent="0.25">
      <c r="A28" vm="3958">
        <f ca="1">'Cotizaciones Diarias'!A32</f>
        <v>44915</v>
      </c>
      <c r="B28" s="7">
        <f ca="1">('Cotizaciones Diarias'!B32/'Cotizaciones Diarias'!B31-1)</f>
        <v>9.7700862176683945E-3</v>
      </c>
      <c r="C28" s="7">
        <f ca="1">('Cotizaciones Diarias'!D32/'Cotizaciones Diarias'!D31-1)</f>
        <v>-1.1643835616438336E-2</v>
      </c>
      <c r="D28" s="7">
        <f ca="1">('Cotizaciones Diarias'!F32/'Cotizaciones Diarias'!F31-1)</f>
        <v>-2.2309808879306114E-4</v>
      </c>
      <c r="E28" s="7">
        <f ca="1">('Cotizaciones Diarias'!H32/'Cotizaciones Diarias'!H31-1)</f>
        <v>2.8723251472073663E-4</v>
      </c>
      <c r="F28" s="7">
        <f ca="1">('Cotizaciones Diarias'!J32/'Cotizaciones Diarias'!J31-1)</f>
        <v>-2.1834061135370675E-3</v>
      </c>
      <c r="G28" s="7">
        <f ca="1">('Cotizaciones Diarias'!L32/'Cotizaciones Diarias'!L31-1)</f>
        <v>-8.077544426494665E-4</v>
      </c>
      <c r="H28" s="7">
        <f ca="1">('Cotizaciones Diarias'!N32/'Cotizaciones Diarias'!N31-1)</f>
        <v>1.5149099027267354E-3</v>
      </c>
      <c r="I28" s="7">
        <f ca="1">('Cotizaciones Diarias'!P32/'Cotizaciones Diarias'!P31-1)</f>
        <v>1.2355848434923988E-3</v>
      </c>
      <c r="J28" s="7">
        <f ca="1">('Cotizaciones Diarias'!R32/'Cotizaciones Diarias'!R31-1)</f>
        <v>4.1916167664670656E-3</v>
      </c>
      <c r="K28" s="7">
        <f ca="1">('Cotizaciones Diarias'!T32/'Cotizaciones Diarias'!T31-1)</f>
        <v>1.5091627739849178E-2</v>
      </c>
      <c r="L28" s="7">
        <f ca="1">('Cotizaciones Diarias'!V32/'Cotizaciones Diarias'!V31-1)</f>
        <v>6.8361461226233988E-3</v>
      </c>
      <c r="M28" s="7">
        <f ca="1">('Cotizaciones Diarias'!X32/'Cotizaciones Diarias'!X31-1)</f>
        <v>6.5764023210832523E-3</v>
      </c>
      <c r="N28" s="7">
        <f ca="1">('Cotizaciones Diarias'!Z32/'Cotizaciones Diarias'!Z31-1)</f>
        <v>-2.1472392638036797E-2</v>
      </c>
      <c r="O28" s="7">
        <f ca="1">('Cotizaciones Diarias'!AB32/'Cotizaciones Diarias'!AB31-1)</f>
        <v>1.3529765484064926E-2</v>
      </c>
      <c r="P28" s="7">
        <f ca="1">('Cotizaciones Diarias'!AD32/'Cotizaciones Diarias'!AD31-1)</f>
        <v>4.1071135206176557E-3</v>
      </c>
      <c r="Q28" s="7">
        <f ca="1">('Cotizaciones Diarias'!AF32/'Cotizaciones Diarias'!AF31-1)</f>
        <v>2.2976316719689471E-3</v>
      </c>
      <c r="R28" s="7">
        <f ca="1">('Cotizaciones Diarias'!AH32/'Cotizaciones Diarias'!AH31-1)</f>
        <v>3.8240917782039752E-4</v>
      </c>
      <c r="S28" s="7">
        <f ca="1">('Cotizaciones Diarias'!AJ32/'Cotizaciones Diarias'!AJ31-1)</f>
        <v>-5.6969912764821551E-3</v>
      </c>
      <c r="T28" s="7">
        <f ca="1">('Cotizaciones Diarias'!AL32/'Cotizaciones Diarias'!AL31-1)</f>
        <v>2.1551724137931494E-3</v>
      </c>
      <c r="U28" s="7">
        <f ca="1">('Cotizaciones Diarias'!AN32/'Cotizaciones Diarias'!AN31-1)</f>
        <v>-1.7985611510790145E-3</v>
      </c>
      <c r="V28" s="7">
        <f ca="1">('Cotizaciones Diarias'!AP32/'Cotizaciones Diarias'!AP31-1)</f>
        <v>-6.2266500622654153E-4</v>
      </c>
      <c r="W28" s="7">
        <f ca="1">('Cotizaciones Diarias'!AR32/'Cotizaciones Diarias'!AR31-1)</f>
        <v>-1.7535469472341747E-3</v>
      </c>
      <c r="X28" s="7">
        <f ca="1">('Cotizaciones Diarias'!AT32/'Cotizaciones Diarias'!AT31-1)</f>
        <v>-1.0589481115425015E-3</v>
      </c>
      <c r="Y28" s="7">
        <f ca="1">('Cotizaciones Diarias'!AV32/'Cotizaciones Diarias'!AV31-1)</f>
        <v>4.3165467625898568E-3</v>
      </c>
      <c r="Z28" s="7">
        <f ca="1">('Cotizaciones Diarias'!AX32/'Cotizaciones Diarias'!AX31-1)</f>
        <v>1.0644016772390019E-2</v>
      </c>
      <c r="AA28" s="7">
        <f ca="1">('Cotizaciones Diarias'!AZ32/'Cotizaciones Diarias'!AZ31-1)</f>
        <v>-2.1698113207547109E-2</v>
      </c>
      <c r="AB28" s="7">
        <f ca="1">('Cotizaciones Diarias'!BB32/'Cotizaciones Diarias'!BB31-1)</f>
        <v>-3.8495188101487221E-3</v>
      </c>
      <c r="AC28" s="7">
        <f ca="1">('Cotizaciones Diarias'!BJ32/'Cotizaciones Diarias'!BJ31-1)</f>
        <v>3.4736695845491994E-3</v>
      </c>
      <c r="AD28" s="7">
        <f ca="1">('Cotizaciones Diarias'!BD32/'Cotizaciones Diarias'!BD31-1)</f>
        <v>3.6553524804177062E-3</v>
      </c>
      <c r="AE28" s="7">
        <f ca="1">('Cotizaciones Diarias'!BF32/'Cotizaciones Diarias'!BF31-1)</f>
        <v>-8.4783578759483058E-3</v>
      </c>
      <c r="AF28" s="7">
        <f ca="1">('Cotizaciones Diarias'!BH32/'Cotizaciones Diarias'!BH31-1)</f>
        <v>-5.0461670603393349E-3</v>
      </c>
      <c r="AG28" s="7">
        <f ca="1">('Cotizaciones Diarias'!BL32/'Cotizaciones Diarias'!BL31-1)</f>
        <v>1.7104099085815561E-2</v>
      </c>
      <c r="AH28" s="7">
        <f ca="1">('Cotizaciones Diarias'!BN32/'Cotizaciones Diarias'!BN31-1)</f>
        <v>5.2556818181818121E-2</v>
      </c>
      <c r="AI28" s="7">
        <f ca="1">('Cotizaciones Diarias'!BP32/'Cotizaciones Diarias'!BP31-1)</f>
        <v>-3.3936651583710287E-3</v>
      </c>
      <c r="AJ28" s="7">
        <f ca="1">('Cotizaciones Diarias'!BR32/'Cotizaciones Diarias'!BR31-1)</f>
        <v>1.2758468983721905E-2</v>
      </c>
      <c r="AK28" s="7">
        <f ca="1">('Cotizaciones Diarias'!BT32/'Cotizaciones Diarias'!BT31-1)</f>
        <v>-1.1077918844909163E-2</v>
      </c>
      <c r="AL28" s="7">
        <f ca="1">('Cotizaciones Diarias'!BV32/'Cotizaciones Diarias'!BV31-1)</f>
        <v>-1.4199890770071333E-3</v>
      </c>
      <c r="AM28" s="7">
        <f ca="1">('Cotizaciones Diarias'!BX32/'Cotizaciones Diarias'!BX31-1)</f>
        <v>2.1735021735020954E-3</v>
      </c>
      <c r="AN28" s="7">
        <f ca="1">('Cotizaciones Diarias'!BZ32/'Cotizaciones Diarias'!BZ31-1)</f>
        <v>-2.117298327334316E-3</v>
      </c>
      <c r="AO28" s="7">
        <f ca="1">('Cotizaciones Diarias'!CB32/'Cotizaciones Diarias'!CB31-1)</f>
        <v>-7.2868593636143952E-4</v>
      </c>
      <c r="AP28" s="7">
        <f ca="1">('Cotizaciones Diarias'!CD32/'Cotizaciones Diarias'!CD31-1)</f>
        <v>9.1811556779708425E-4</v>
      </c>
      <c r="AQ28" s="7">
        <f ca="1">('Cotizaciones Diarias'!CF32/'Cotizaciones Diarias'!CF31-1)</f>
        <v>0</v>
      </c>
      <c r="AR28" s="7">
        <f ca="1">('Cotizaciones Diarias'!CH32/'Cotizaciones Diarias'!CH31-1)</f>
        <v>3.3268101761252389E-2</v>
      </c>
      <c r="AS28" s="7">
        <f ca="1">('Cotizaciones Diarias'!CJ32/'Cotizaciones Diarias'!CJ31-1)</f>
        <v>1.3900065842415987E-3</v>
      </c>
      <c r="AT28" s="7">
        <f ca="1">('Cotizaciones Diarias'!CL32/'Cotizaciones Diarias'!CL31-1)</f>
        <v>4.1049498854039967E-4</v>
      </c>
      <c r="AU28" s="7">
        <f ca="1">('Cotizaciones Diarias'!CN32/'Cotizaciones Diarias'!CN31-1)</f>
        <v>9.4027227014437109E-4</v>
      </c>
      <c r="AV28" s="7">
        <f ca="1">('Cotizaciones Diarias'!CP32/'Cotizaciones Diarias'!CP31-1)</f>
        <v>1.5294326871777564E-3</v>
      </c>
      <c r="AW28" s="7">
        <f ca="1">('Cotizaciones Diarias'!CR32/'Cotizaciones Diarias'!CR31-1)</f>
        <v>1.0729613733906351E-3</v>
      </c>
      <c r="AX28" s="7">
        <f ca="1">('Cotizaciones Diarias'!CT32/'Cotizaciones Diarias'!CT31-1)</f>
        <v>-3.805675624882543E-3</v>
      </c>
      <c r="AY28" s="7">
        <f ca="1">('Cotizaciones Diarias'!CV32/'Cotizaciones Diarias'!CV31-1)</f>
        <v>-2.3461993646576307E-3</v>
      </c>
      <c r="AZ28" s="7">
        <f ca="1">('Cotizaciones Diarias'!CX32/'Cotizaciones Diarias'!CX31-1)</f>
        <v>-3.0072411986081793E-4</v>
      </c>
      <c r="BA28" s="7">
        <f ca="1">('Cotizaciones Diarias'!CZ32/'Cotizaciones Diarias'!CZ31-1)</f>
        <v>-8.4388185654008518E-3</v>
      </c>
    </row>
    <row r="29" spans="1:53" x14ac:dyDescent="0.25">
      <c r="A29" vm="4002">
        <f ca="1">'Cotizaciones Diarias'!A33</f>
        <v>44916</v>
      </c>
      <c r="B29" s="7">
        <f ca="1">('Cotizaciones Diarias'!B33/'Cotizaciones Diarias'!B32-1)</f>
        <v>9.96635396519574E-3</v>
      </c>
      <c r="C29" s="7">
        <f ca="1">('Cotizaciones Diarias'!D33/'Cotizaciones Diarias'!D32-1)</f>
        <v>1.593901593901581E-2</v>
      </c>
      <c r="D29" s="7">
        <f ca="1">('Cotizaciones Diarias'!F33/'Cotizaciones Diarias'!F32-1)</f>
        <v>1.3165724486760011E-2</v>
      </c>
      <c r="E29" s="7">
        <f ca="1">('Cotizaciones Diarias'!H33/'Cotizaciones Diarias'!H32-1)</f>
        <v>1.392677674084708E-2</v>
      </c>
      <c r="F29" s="7">
        <f ca="1">('Cotizaciones Diarias'!J33/'Cotizaciones Diarias'!J32-1)</f>
        <v>1.0120350109409149E-2</v>
      </c>
      <c r="G29" s="7">
        <f ca="1">('Cotizaciones Diarias'!L33/'Cotizaciones Diarias'!L32-1)</f>
        <v>9.970358393963874E-3</v>
      </c>
      <c r="H29" s="7">
        <f ca="1">('Cotizaciones Diarias'!N33/'Cotizaciones Diarias'!N32-1)</f>
        <v>1.6559191147201613E-2</v>
      </c>
      <c r="I29" s="7">
        <f ca="1">('Cotizaciones Diarias'!P33/'Cotizaciones Diarias'!P32-1)</f>
        <v>1.8819415878239321E-2</v>
      </c>
      <c r="J29" s="7">
        <f ca="1">('Cotizaciones Diarias'!R33/'Cotizaciones Diarias'!R32-1)</f>
        <v>1.5503875968992276E-2</v>
      </c>
      <c r="K29" s="7">
        <f ca="1">('Cotizaciones Diarias'!T33/'Cotizaciones Diarias'!T32-1)</f>
        <v>1.8997050147492534E-2</v>
      </c>
      <c r="L29" s="7">
        <f ca="1">('Cotizaciones Diarias'!V33/'Cotizaciones Diarias'!V32-1)</f>
        <v>1.3155102906853289E-2</v>
      </c>
      <c r="M29" s="7">
        <f ca="1">('Cotizaciones Diarias'!X33/'Cotizaciones Diarias'!X32-1)</f>
        <v>8.7112477581345882E-3</v>
      </c>
      <c r="N29" s="7">
        <f ca="1">('Cotizaciones Diarias'!Z33/'Cotizaciones Diarias'!Z32-1)</f>
        <v>1.6823406478578828E-2</v>
      </c>
      <c r="O29" s="7">
        <f ca="1">('Cotizaciones Diarias'!AB33/'Cotizaciones Diarias'!AB32-1)</f>
        <v>8.8994363690300116E-3</v>
      </c>
      <c r="P29" s="7">
        <f ca="1">('Cotizaciones Diarias'!AD33/'Cotizaciones Diarias'!AD32-1)</f>
        <v>1.3907068062827266E-2</v>
      </c>
      <c r="Q29" s="7">
        <f ca="1">('Cotizaciones Diarias'!AF33/'Cotizaciones Diarias'!AF32-1)</f>
        <v>-3.7030506083582937E-3</v>
      </c>
      <c r="R29" s="7">
        <f ca="1">('Cotizaciones Diarias'!AH33/'Cotizaciones Diarias'!AH32-1)</f>
        <v>-6.8807339449541427E-3</v>
      </c>
      <c r="S29" s="7">
        <f ca="1">('Cotizaciones Diarias'!AJ33/'Cotizaciones Diarias'!AJ32-1)</f>
        <v>-9.6687555953446358E-3</v>
      </c>
      <c r="T29" s="7">
        <f ca="1">('Cotizaciones Diarias'!AL33/'Cotizaciones Diarias'!AL32-1)</f>
        <v>3.225806451612856E-3</v>
      </c>
      <c r="U29" s="7">
        <f ca="1">('Cotizaciones Diarias'!AN33/'Cotizaciones Diarias'!AN32-1)</f>
        <v>-8.7087087087087678E-3</v>
      </c>
      <c r="V29" s="7">
        <f ca="1">('Cotizaciones Diarias'!AP33/'Cotizaciones Diarias'!AP32-1)</f>
        <v>-4.9844236760124838E-3</v>
      </c>
      <c r="W29" s="7">
        <f ca="1">('Cotizaciones Diarias'!AR33/'Cotizaciones Diarias'!AR32-1)</f>
        <v>4.7908016608113613E-3</v>
      </c>
      <c r="X29" s="7">
        <f ca="1">('Cotizaciones Diarias'!AT33/'Cotizaciones Diarias'!AT32-1)</f>
        <v>-8.3038869257949788E-3</v>
      </c>
      <c r="Y29" s="7">
        <f ca="1">('Cotizaciones Diarias'!AV33/'Cotizaciones Diarias'!AV32-1)</f>
        <v>8.3094555873926002E-3</v>
      </c>
      <c r="Z29" s="7">
        <f ca="1">('Cotizaciones Diarias'!AX33/'Cotizaciones Diarias'!AX32-1)</f>
        <v>-1.0319148936170253E-2</v>
      </c>
      <c r="AA29" s="7">
        <f ca="1">('Cotizaciones Diarias'!AZ33/'Cotizaciones Diarias'!AZ32-1)</f>
        <v>-1.8643522982963789E-2</v>
      </c>
      <c r="AB29" s="7">
        <f ca="1">('Cotizaciones Diarias'!BB33/'Cotizaciones Diarias'!BB32-1)</f>
        <v>-4.3913578078341731E-3</v>
      </c>
      <c r="AC29" s="7">
        <f ca="1">('Cotizaciones Diarias'!BJ33/'Cotizaciones Diarias'!BJ32-1)</f>
        <v>-4.5693713652728007E-3</v>
      </c>
      <c r="AD29" s="7">
        <f ca="1">('Cotizaciones Diarias'!BD33/'Cotizaciones Diarias'!BD32-1)</f>
        <v>-1.1619840443981899E-2</v>
      </c>
      <c r="AE29" s="7">
        <f ca="1">('Cotizaciones Diarias'!BF33/'Cotizaciones Diarias'!BF32-1)</f>
        <v>2.58775877587758E-3</v>
      </c>
      <c r="AF29" s="7">
        <f ca="1">('Cotizaciones Diarias'!BH33/'Cotizaciones Diarias'!BH32-1)</f>
        <v>-1.1006798316607336E-2</v>
      </c>
      <c r="AG29" s="7">
        <f ca="1">('Cotizaciones Diarias'!BL33/'Cotizaciones Diarias'!BL32-1)</f>
        <v>-1.7396346767180049E-3</v>
      </c>
      <c r="AH29" s="7">
        <f ca="1">('Cotizaciones Diarias'!BN33/'Cotizaciones Diarias'!BN32-1)</f>
        <v>-7.1974808816913649E-3</v>
      </c>
      <c r="AI29" s="7">
        <f ca="1">('Cotizaciones Diarias'!BP33/'Cotizaciones Diarias'!BP32-1)</f>
        <v>2.9133560348089338E-2</v>
      </c>
      <c r="AJ29" s="7">
        <f ca="1">('Cotizaciones Diarias'!BR33/'Cotizaciones Diarias'!BR32-1)</f>
        <v>2.172024326672517E-3</v>
      </c>
      <c r="AK29" s="7">
        <f ca="1">('Cotizaciones Diarias'!BT33/'Cotizaciones Diarias'!BT32-1)</f>
        <v>7.9295154185021755E-3</v>
      </c>
      <c r="AL29" s="7">
        <f ca="1">('Cotizaciones Diarias'!BV33/'Cotizaciones Diarias'!BV32-1)</f>
        <v>-5.3598774885145195E-3</v>
      </c>
      <c r="AM29" s="7">
        <f ca="1">('Cotizaciones Diarias'!BX33/'Cotizaciones Diarias'!BX32-1)</f>
        <v>1.5087223008014572E-3</v>
      </c>
      <c r="AN29" s="7">
        <f ca="1">('Cotizaciones Diarias'!BZ33/'Cotizaciones Diarias'!BZ32-1)</f>
        <v>-1.3791640144281692E-3</v>
      </c>
      <c r="AO29" s="7">
        <f ca="1">('Cotizaciones Diarias'!CB33/'Cotizaciones Diarias'!CB32-1)</f>
        <v>-2.5522605736509885E-3</v>
      </c>
      <c r="AP29" s="7">
        <f ca="1">('Cotizaciones Diarias'!CD33/'Cotizaciones Diarias'!CD32-1)</f>
        <v>-2.4651722754113203E-3</v>
      </c>
      <c r="AQ29" s="7">
        <f ca="1">('Cotizaciones Diarias'!CF33/'Cotizaciones Diarias'!CF32-1)</f>
        <v>2.6187314116832283E-4</v>
      </c>
      <c r="AR29" s="7">
        <f ca="1">('Cotizaciones Diarias'!CH33/'Cotizaciones Diarias'!CH32-1)</f>
        <v>4.924242424242431E-2</v>
      </c>
      <c r="AS29" s="7">
        <f ca="1">('Cotizaciones Diarias'!CJ33/'Cotizaciones Diarias'!CJ32-1)</f>
        <v>-3.7843366452367078E-2</v>
      </c>
      <c r="AT29" s="7">
        <f ca="1">('Cotizaciones Diarias'!CL33/'Cotizaciones Diarias'!CL32-1)</f>
        <v>-5.2658574115231893E-3</v>
      </c>
      <c r="AU29" s="7">
        <f ca="1">('Cotizaciones Diarias'!CN33/'Cotizaciones Diarias'!CN32-1)</f>
        <v>-8.2094429014866188E-3</v>
      </c>
      <c r="AV29" s="7">
        <f ca="1">('Cotizaciones Diarias'!CP33/'Cotizaciones Diarias'!CP32-1)</f>
        <v>-3.7999857944456261E-3</v>
      </c>
      <c r="AW29" s="7">
        <f ca="1">('Cotizaciones Diarias'!CR33/'Cotizaciones Diarias'!CR32-1)</f>
        <v>-9.2635124789466339E-3</v>
      </c>
      <c r="AX29" s="7">
        <f ca="1">('Cotizaciones Diarias'!CT33/'Cotizaciones Diarias'!CT32-1)</f>
        <v>-4.2446823562702907E-3</v>
      </c>
      <c r="AY29" s="7">
        <f ca="1">('Cotizaciones Diarias'!CV33/'Cotizaciones Diarias'!CV32-1)</f>
        <v>3.4547346514048893E-3</v>
      </c>
      <c r="AZ29" s="7">
        <f ca="1">('Cotizaciones Diarias'!CX33/'Cotizaciones Diarias'!CX32-1)</f>
        <v>-5.8256764605143507E-3</v>
      </c>
      <c r="BA29" s="7">
        <f ca="1">('Cotizaciones Diarias'!CZ33/'Cotizaciones Diarias'!CZ32-1)</f>
        <v>-7.6595744680850952E-2</v>
      </c>
    </row>
    <row r="30" spans="1:53" x14ac:dyDescent="0.25">
      <c r="A30" vm="4046">
        <f ca="1">'Cotizaciones Diarias'!A34</f>
        <v>44917</v>
      </c>
      <c r="B30" s="7">
        <f ca="1">('Cotizaciones Diarias'!B34/'Cotizaciones Diarias'!B33-1)</f>
        <v>-1.340279573080716E-2</v>
      </c>
      <c r="C30" s="7">
        <f ca="1">('Cotizaciones Diarias'!D34/'Cotizaciones Diarias'!D33-1)</f>
        <v>-2.5693497044110836E-2</v>
      </c>
      <c r="D30" s="7">
        <f ca="1">('Cotizaciones Diarias'!F34/'Cotizaciones Diarias'!F33-1)</f>
        <v>-1.3949049262168556E-3</v>
      </c>
      <c r="E30" s="7">
        <f ca="1">('Cotizaciones Diarias'!H34/'Cotizaciones Diarias'!H33-1)</f>
        <v>-6.0889266496744199E-3</v>
      </c>
      <c r="F30" s="7">
        <f ca="1">('Cotizaciones Diarias'!J34/'Cotizaciones Diarias'!J33-1)</f>
        <v>-4.8740861088545362E-3</v>
      </c>
      <c r="G30" s="7">
        <f ca="1">('Cotizaciones Diarias'!L34/'Cotizaciones Diarias'!L33-1)</f>
        <v>-2.2678762006401731E-3</v>
      </c>
      <c r="H30" s="7">
        <f ca="1">('Cotizaciones Diarias'!N34/'Cotizaciones Diarias'!N33-1)</f>
        <v>-2.5217323204636211E-2</v>
      </c>
      <c r="I30" s="7">
        <f ca="1">('Cotizaciones Diarias'!P34/'Cotizaciones Diarias'!P33-1)</f>
        <v>-1.2718280004037408E-2</v>
      </c>
      <c r="J30" s="7">
        <f ca="1">('Cotizaciones Diarias'!R34/'Cotizaciones Diarias'!R33-1)</f>
        <v>-8.8079859072226485E-3</v>
      </c>
      <c r="K30" s="7">
        <f ca="1">('Cotizaciones Diarias'!T34/'Cotizaciones Diarias'!T33-1)</f>
        <v>-2.3043075497915622E-2</v>
      </c>
      <c r="L30" s="7">
        <f ca="1">('Cotizaciones Diarias'!V34/'Cotizaciones Diarias'!V33-1)</f>
        <v>-8.5863874345548652E-3</v>
      </c>
      <c r="M30" s="7">
        <f ca="1">('Cotizaciones Diarias'!X34/'Cotizaciones Diarias'!X33-1)</f>
        <v>-9.6520193040384727E-3</v>
      </c>
      <c r="N30" s="7">
        <f ca="1">('Cotizaciones Diarias'!Z34/'Cotizaciones Diarias'!Z33-1)</f>
        <v>9.6598499640323521E-3</v>
      </c>
      <c r="O30" s="7">
        <f ca="1">('Cotizaciones Diarias'!AB34/'Cotizaciones Diarias'!AB33-1)</f>
        <v>1.8229932372831659E-2</v>
      </c>
      <c r="P30" s="7">
        <f ca="1">('Cotizaciones Diarias'!AD34/'Cotizaciones Diarias'!AD33-1)</f>
        <v>1.9686945296111036E-2</v>
      </c>
      <c r="Q30" s="7">
        <f ca="1">('Cotizaciones Diarias'!AF34/'Cotizaciones Diarias'!AF33-1)</f>
        <v>1.5398230088495612E-2</v>
      </c>
      <c r="R30" s="7">
        <f ca="1">('Cotizaciones Diarias'!AH34/'Cotizaciones Diarias'!AH33-1)</f>
        <v>1.6358737490377306E-2</v>
      </c>
      <c r="S30" s="7">
        <f ca="1">('Cotizaciones Diarias'!AJ34/'Cotizaciones Diarias'!AJ33-1)</f>
        <v>2.0611101066714932E-2</v>
      </c>
      <c r="T30" s="7">
        <f ca="1">('Cotizaciones Diarias'!AL34/'Cotizaciones Diarias'!AL33-1)</f>
        <v>1.0718113612004254E-2</v>
      </c>
      <c r="U30" s="7">
        <f ca="1">('Cotizaciones Diarias'!AN34/'Cotizaciones Diarias'!AN33-1)</f>
        <v>8.1793395940623626E-3</v>
      </c>
      <c r="V30" s="7">
        <f ca="1">('Cotizaciones Diarias'!AP34/'Cotizaciones Diarias'!AP33-1)</f>
        <v>1.4245460237946261E-2</v>
      </c>
      <c r="W30" s="7">
        <f ca="1">('Cotizaciones Diarias'!AR34/'Cotizaciones Diarias'!AR33-1)</f>
        <v>1.7005721551176078E-2</v>
      </c>
      <c r="X30" s="7">
        <f ca="1">('Cotizaciones Diarias'!AT34/'Cotizaciones Diarias'!AT33-1)</f>
        <v>1.1758417958311007E-2</v>
      </c>
      <c r="Y30" s="7">
        <f ca="1">('Cotizaciones Diarias'!AV34/'Cotizaciones Diarias'!AV33-1)</f>
        <v>1.8471156578573567E-2</v>
      </c>
      <c r="Z30" s="7">
        <f ca="1">('Cotizaciones Diarias'!AX34/'Cotizaciones Diarias'!AX33-1)</f>
        <v>1.2254111576910587E-2</v>
      </c>
      <c r="AA30" s="7">
        <f ca="1">('Cotizaciones Diarias'!AZ34/'Cotizaciones Diarias'!AZ33-1)</f>
        <v>2.4074680641991586E-2</v>
      </c>
      <c r="AB30" s="7">
        <f ca="1">('Cotizaciones Diarias'!BB34/'Cotizaciones Diarias'!BB33-1)</f>
        <v>2.3994354269583518E-2</v>
      </c>
      <c r="AC30" s="7">
        <f ca="1">('Cotizaciones Diarias'!BJ34/'Cotizaciones Diarias'!BJ33-1)</f>
        <v>1.6135762971206002E-2</v>
      </c>
      <c r="AD30" s="7">
        <f ca="1">('Cotizaciones Diarias'!BD34/'Cotizaciones Diarias'!BD33-1)</f>
        <v>1.1931917880329879E-2</v>
      </c>
      <c r="AE30" s="7">
        <f ca="1">('Cotizaciones Diarias'!BF34/'Cotizaciones Diarias'!BF33-1)</f>
        <v>6.621030187409005E-3</v>
      </c>
      <c r="AF30" s="7">
        <f ca="1">('Cotizaciones Diarias'!BH34/'Cotizaciones Diarias'!BH33-1)</f>
        <v>2.2040370976541324E-2</v>
      </c>
      <c r="AG30" s="7">
        <f ca="1">('Cotizaciones Diarias'!BL34/'Cotizaciones Diarias'!BL33-1)</f>
        <v>-1.2779552715654896E-2</v>
      </c>
      <c r="AH30" s="7">
        <f ca="1">('Cotizaciones Diarias'!BN34/'Cotizaciones Diarias'!BN33-1)</f>
        <v>-1.7217942908926087E-2</v>
      </c>
      <c r="AI30" s="7">
        <f ca="1">('Cotizaciones Diarias'!BP34/'Cotizaciones Diarias'!BP33-1)</f>
        <v>-6.6176470588235059E-3</v>
      </c>
      <c r="AJ30" s="7">
        <f ca="1">('Cotizaciones Diarias'!BR34/'Cotizaciones Diarias'!BR33-1)</f>
        <v>-1.4737754659731261E-2</v>
      </c>
      <c r="AK30" s="7">
        <f ca="1">('Cotizaciones Diarias'!BT34/'Cotizaciones Diarias'!BT33-1)</f>
        <v>-3.9835164835164805E-2</v>
      </c>
      <c r="AL30" s="7">
        <f ca="1">('Cotizaciones Diarias'!BV34/'Cotizaciones Diarias'!BV33-1)</f>
        <v>1.7046079401737524E-2</v>
      </c>
      <c r="AM30" s="7">
        <f ca="1">('Cotizaciones Diarias'!BX34/'Cotizaciones Diarias'!BX33-1)</f>
        <v>-1.6947556727239244E-3</v>
      </c>
      <c r="AN30" s="7">
        <f ca="1">('Cotizaciones Diarias'!BZ34/'Cotizaciones Diarias'!BZ33-1)</f>
        <v>1.5935408477636415E-3</v>
      </c>
      <c r="AO30" s="7">
        <f ca="1">('Cotizaciones Diarias'!CB34/'Cotizaciones Diarias'!CB33-1)</f>
        <v>8.1637626416475317E-3</v>
      </c>
      <c r="AP30" s="7">
        <f ca="1">('Cotizaciones Diarias'!CD34/'Cotizaciones Diarias'!CD33-1)</f>
        <v>3.0172413793103647E-3</v>
      </c>
      <c r="AQ30" s="7">
        <f ca="1">('Cotizaciones Diarias'!CF34/'Cotizaciones Diarias'!CF33-1)</f>
        <v>3.4034595605423323E-3</v>
      </c>
      <c r="AR30" s="7">
        <f ca="1">('Cotizaciones Diarias'!CH34/'Cotizaciones Diarias'!CH33-1)</f>
        <v>3.140794223826715E-2</v>
      </c>
      <c r="AS30" s="7">
        <f ca="1">('Cotizaciones Diarias'!CJ34/'Cotizaciones Diarias'!CJ33-1)</f>
        <v>5.8466211085801412E-3</v>
      </c>
      <c r="AT30" s="7">
        <f ca="1">('Cotizaciones Diarias'!CL34/'Cotizaciones Diarias'!CL33-1)</f>
        <v>-3.4374892578625804E-5</v>
      </c>
      <c r="AU30" s="7">
        <f ca="1">('Cotizaciones Diarias'!CN34/'Cotizaciones Diarias'!CN33-1)</f>
        <v>-2.0590536589383257E-3</v>
      </c>
      <c r="AV30" s="7">
        <f ca="1">('Cotizaciones Diarias'!CP34/'Cotizaciones Diarias'!CP33-1)</f>
        <v>1.8181170011764003E-3</v>
      </c>
      <c r="AW30" s="7">
        <f ca="1">('Cotizaciones Diarias'!CR34/'Cotizaciones Diarias'!CR33-1)</f>
        <v>3.0909512402432782E-4</v>
      </c>
      <c r="AX30" s="7">
        <f ca="1">('Cotizaciones Diarias'!CT34/'Cotizaciones Diarias'!CT33-1)</f>
        <v>7.8387723203714454E-3</v>
      </c>
      <c r="AY30" s="7">
        <f ca="1">('Cotizaciones Diarias'!CV34/'Cotizaciones Diarias'!CV33-1)</f>
        <v>1.2029201924672606E-3</v>
      </c>
      <c r="AZ30" s="7">
        <f ca="1">('Cotizaciones Diarias'!CX34/'Cotizaciones Diarias'!CX33-1)</f>
        <v>-1.0691464024757513E-2</v>
      </c>
      <c r="BA30" s="7">
        <f ca="1">('Cotizaciones Diarias'!CZ34/'Cotizaciones Diarias'!CZ33-1)</f>
        <v>5.4787506400409747E-2</v>
      </c>
    </row>
    <row r="31" spans="1:53" x14ac:dyDescent="0.25">
      <c r="A31" vm="4091">
        <f ca="1">'Cotizaciones Diarias'!A35</f>
        <v>44918</v>
      </c>
      <c r="B31" s="7">
        <f ca="1">('Cotizaciones Diarias'!B35/'Cotizaciones Diarias'!B34-1)</f>
        <v>6.214342663126482E-3</v>
      </c>
      <c r="C31" s="7">
        <f ca="1">('Cotizaciones Diarias'!D35/'Cotizaciones Diarias'!D34-1)</f>
        <v>6.8455853753401907E-3</v>
      </c>
      <c r="D31" s="7">
        <f ca="1">('Cotizaciones Diarias'!F35/'Cotizaciones Diarias'!F34-1)</f>
        <v>5.88148801646593E-4</v>
      </c>
      <c r="E31" s="7">
        <f ca="1">('Cotizaciones Diarias'!H35/'Cotizaciones Diarias'!H34-1)</f>
        <v>1.025787149166546E-2</v>
      </c>
      <c r="F31" s="7">
        <f ca="1">('Cotizaciones Diarias'!J35/'Cotizaciones Diarias'!J34-1)</f>
        <v>8.9795918367345795E-3</v>
      </c>
      <c r="G31" s="7">
        <f ca="1">('Cotizaciones Diarias'!L35/'Cotizaciones Diarias'!L34-1)</f>
        <v>5.2146008824709433E-3</v>
      </c>
      <c r="H31" s="7">
        <f ca="1">('Cotizaciones Diarias'!N35/'Cotizaciones Diarias'!N34-1)</f>
        <v>1.0444283763155759E-3</v>
      </c>
      <c r="I31" s="7">
        <f ca="1">('Cotizaciones Diarias'!P35/'Cotizaciones Diarias'!P34-1)</f>
        <v>5.9298640220835086E-3</v>
      </c>
      <c r="J31" s="7">
        <f ca="1">('Cotizaciones Diarias'!R35/'Cotizaciones Diarias'!R34-1)</f>
        <v>5.6279620853081358E-3</v>
      </c>
      <c r="K31" s="7">
        <f ca="1">('Cotizaciones Diarias'!T35/'Cotizaciones Diarias'!T34-1)</f>
        <v>3.1883370866421679E-2</v>
      </c>
      <c r="L31" s="7">
        <f ca="1">('Cotizaciones Diarias'!V35/'Cotizaciones Diarias'!V34-1)</f>
        <v>9.7169412758764118E-3</v>
      </c>
      <c r="M31" s="7">
        <f ca="1">('Cotizaciones Diarias'!X35/'Cotizaciones Diarias'!X34-1)</f>
        <v>6.9248525262886051E-3</v>
      </c>
      <c r="N31" s="7">
        <f ca="1">('Cotizaciones Diarias'!Z35/'Cotizaciones Diarias'!Z34-1)</f>
        <v>-7.22646310432562E-3</v>
      </c>
      <c r="O31" s="7">
        <f ca="1">('Cotizaciones Diarias'!AB35/'Cotizaciones Diarias'!AB34-1)</f>
        <v>5.7753393011839016E-4</v>
      </c>
      <c r="P31" s="7">
        <f ca="1">('Cotizaciones Diarias'!AD35/'Cotizaciones Diarias'!AD34-1)</f>
        <v>-1.3293242601677413E-2</v>
      </c>
      <c r="Q31" s="7">
        <f ca="1">('Cotizaciones Diarias'!AF35/'Cotizaciones Diarias'!AF34-1)</f>
        <v>-1.4990413107896061E-2</v>
      </c>
      <c r="R31" s="7">
        <f ca="1">('Cotizaciones Diarias'!AH35/'Cotizaciones Diarias'!AH34-1)</f>
        <v>-1.2118916871804553E-2</v>
      </c>
      <c r="S31" s="7">
        <f ca="1">('Cotizaciones Diarias'!AJ35/'Cotizaciones Diarias'!AJ34-1)</f>
        <v>-1.3994685562444764E-2</v>
      </c>
      <c r="T31" s="7">
        <f ca="1">('Cotizaciones Diarias'!AL35/'Cotizaciones Diarias'!AL34-1)</f>
        <v>-6.6277836691410741E-3</v>
      </c>
      <c r="U31" s="7">
        <f ca="1">('Cotizaciones Diarias'!AN35/'Cotizaciones Diarias'!AN34-1)</f>
        <v>-1.4022435897436125E-3</v>
      </c>
      <c r="V31" s="7">
        <f ca="1">('Cotizaciones Diarias'!AP35/'Cotizaciones Diarias'!AP34-1)</f>
        <v>-1.4045377373051449E-2</v>
      </c>
      <c r="W31" s="7">
        <f ca="1">('Cotizaciones Diarias'!AR35/'Cotizaciones Diarias'!AR34-1)</f>
        <v>-3.4380371933114828E-3</v>
      </c>
      <c r="X31" s="7">
        <f ca="1">('Cotizaciones Diarias'!AT35/'Cotizaciones Diarias'!AT34-1)</f>
        <v>-5.1065328402887245E-3</v>
      </c>
      <c r="Y31" s="7">
        <f ca="1">('Cotizaciones Diarias'!AV35/'Cotizaciones Diarias'!AV34-1)</f>
        <v>-1.0044642857143016E-2</v>
      </c>
      <c r="Z31" s="7">
        <f ca="1">('Cotizaciones Diarias'!AX35/'Cotizaciones Diarias'!AX34-1)</f>
        <v>-3.504300732717458E-3</v>
      </c>
      <c r="AA31" s="7">
        <f ca="1">('Cotizaciones Diarias'!AZ35/'Cotizaciones Diarias'!AZ34-1)</f>
        <v>-1.5672477210938673E-2</v>
      </c>
      <c r="AB31" s="7">
        <f ca="1">('Cotizaciones Diarias'!BB35/'Cotizaciones Diarias'!BB34-1)</f>
        <v>-1.1888352860096485E-2</v>
      </c>
      <c r="AC31" s="7">
        <f ca="1">('Cotizaciones Diarias'!BJ35/'Cotizaciones Diarias'!BJ34-1)</f>
        <v>-6.1601642710472637E-3</v>
      </c>
      <c r="AD31" s="7">
        <f ca="1">('Cotizaciones Diarias'!BD35/'Cotizaciones Diarias'!BD34-1)</f>
        <v>-2.2715449973989998E-2</v>
      </c>
      <c r="AE31" s="7">
        <f ca="1">('Cotizaciones Diarias'!BF35/'Cotizaciones Diarias'!BF34-1)</f>
        <v>-6.2430323299889068E-3</v>
      </c>
      <c r="AF31" s="7">
        <f ca="1">('Cotizaciones Diarias'!BH35/'Cotizaciones Diarias'!BH34-1)</f>
        <v>-1.6227180527383478E-2</v>
      </c>
      <c r="AG31" s="7">
        <f ca="1">('Cotizaciones Diarias'!BL35/'Cotizaciones Diarias'!BL34-1)</f>
        <v>3.530450132391838E-3</v>
      </c>
      <c r="AH31" s="7">
        <f ca="1">('Cotizaciones Diarias'!BN35/'Cotizaciones Diarias'!BN34-1)</f>
        <v>7.3766712770861886E-3</v>
      </c>
      <c r="AI31" s="7">
        <f ca="1">('Cotizaciones Diarias'!BP35/'Cotizaciones Diarias'!BP34-1)</f>
        <v>2.9607698001480331E-2</v>
      </c>
      <c r="AJ31" s="7">
        <f ca="1">('Cotizaciones Diarias'!BR35/'Cotizaciones Diarias'!BR34-1)</f>
        <v>1.4518257809062796E-2</v>
      </c>
      <c r="AK31" s="7">
        <f ca="1">('Cotizaciones Diarias'!BT35/'Cotizaciones Diarias'!BT34-1)</f>
        <v>1.1184809468071322E-2</v>
      </c>
      <c r="AL31" s="7">
        <f ca="1">('Cotizaciones Diarias'!BV35/'Cotizaciones Diarias'!BV34-1)</f>
        <v>-1.2759515570934243E-2</v>
      </c>
      <c r="AM31" s="7">
        <f ca="1">('Cotizaciones Diarias'!BX35/'Cotizaciones Diarias'!BX34-1)</f>
        <v>-9.431293030275345E-4</v>
      </c>
      <c r="AN31" s="7">
        <f ca="1">('Cotizaciones Diarias'!BZ35/'Cotizaciones Diarias'!BZ34-1)</f>
        <v>9.5460330929153514E-4</v>
      </c>
      <c r="AO31" s="7">
        <f ca="1">('Cotizaciones Diarias'!CB35/'Cotizaciones Diarias'!CB34-1)</f>
        <v>3.3840947546530664E-3</v>
      </c>
      <c r="AP31" s="7">
        <f ca="1">('Cotizaciones Diarias'!CD35/'Cotizaciones Diarias'!CD34-1)</f>
        <v>2.7216731127355231E-4</v>
      </c>
      <c r="AQ31" s="7">
        <f ca="1">('Cotizaciones Diarias'!CF35/'Cotizaciones Diarias'!CF34-1)</f>
        <v>3.412940063738179E-2</v>
      </c>
      <c r="AR31" s="7">
        <f ca="1">('Cotizaciones Diarias'!CH35/'Cotizaciones Diarias'!CH34-1)</f>
        <v>-6.1953097654882661E-2</v>
      </c>
      <c r="AS31" s="7">
        <f ca="1">('Cotizaciones Diarias'!CJ35/'Cotizaciones Diarias'!CJ34-1)</f>
        <v>-1.0568430588057121E-3</v>
      </c>
      <c r="AT31" s="7">
        <f ca="1">('Cotizaciones Diarias'!CL35/'Cotizaciones Diarias'!CL34-1)</f>
        <v>-6.8752148504636068E-4</v>
      </c>
      <c r="AU31" s="7">
        <f ca="1">('Cotizaciones Diarias'!CN35/'Cotizaciones Diarias'!CN34-1)</f>
        <v>-3.5901456691288525E-3</v>
      </c>
      <c r="AV31" s="7">
        <f ca="1">('Cotizaciones Diarias'!CP35/'Cotizaciones Diarias'!CP34-1)</f>
        <v>-2.0639100419898027E-3</v>
      </c>
      <c r="AW31" s="7">
        <f ca="1">('Cotizaciones Diarias'!CR35/'Cotizaciones Diarias'!CR34-1)</f>
        <v>-3.6307454615681634E-3</v>
      </c>
      <c r="AX31" s="7">
        <f ca="1">('Cotizaciones Diarias'!CT35/'Cotizaciones Diarias'!CT34-1)</f>
        <v>-2.8197476325875215E-4</v>
      </c>
      <c r="AY31" s="7">
        <f ca="1">('Cotizaciones Diarias'!CV35/'Cotizaciones Diarias'!CV34-1)</f>
        <v>6.2145254174028608E-5</v>
      </c>
      <c r="AZ31" s="7">
        <f ca="1">('Cotizaciones Diarias'!CX35/'Cotizaciones Diarias'!CX34-1)</f>
        <v>-2.7534731832521531E-2</v>
      </c>
      <c r="BA31" s="7">
        <f ca="1">('Cotizaciones Diarias'!CZ35/'Cotizaciones Diarias'!CZ34-1)</f>
        <v>0.24077669902912602</v>
      </c>
    </row>
    <row r="32" spans="1:53" x14ac:dyDescent="0.25">
      <c r="A32" vm="2696">
        <f ca="1">'Cotizaciones Diarias'!A36</f>
        <v>44922</v>
      </c>
      <c r="B32" s="7">
        <f ca="1">('Cotizaciones Diarias'!B36/'Cotizaciones Diarias'!B35-1)</f>
        <v>-3.1324129453320637E-3</v>
      </c>
      <c r="C32" s="7">
        <f ca="1">('Cotizaciones Diarias'!D36/'Cotizaciones Diarias'!D35-1)</f>
        <v>-1.6224986479178027E-2</v>
      </c>
      <c r="D32" s="7">
        <f ca="1">('Cotizaciones Diarias'!F36/'Cotizaciones Diarias'!F35-1)</f>
        <v>-2.5716385011020915E-3</v>
      </c>
      <c r="E32" s="7">
        <f ca="1">('Cotizaciones Diarias'!H36/'Cotizaciones Diarias'!H35-1)</f>
        <v>6.2050486532223559E-3</v>
      </c>
      <c r="F32" s="7">
        <f ca="1">('Cotizaciones Diarias'!J36/'Cotizaciones Diarias'!J35-1)</f>
        <v>-8.0906148867321281E-4</v>
      </c>
      <c r="G32" s="7">
        <f ca="1">('Cotizaciones Diarias'!L36/'Cotizaciones Diarias'!L35-1)</f>
        <v>4.7885075818037137E-3</v>
      </c>
      <c r="H32" s="7">
        <f ca="1">('Cotizaciones Diarias'!N36/'Cotizaciones Diarias'!N35-1)</f>
        <v>-9.4703049759229385E-3</v>
      </c>
      <c r="I32" s="7">
        <f ca="1">('Cotizaciones Diarias'!P36/'Cotizaciones Diarias'!P35-1)</f>
        <v>3.0490903547109038E-3</v>
      </c>
      <c r="J32" s="7">
        <f ca="1">('Cotizaciones Diarias'!R36/'Cotizaciones Diarias'!R35-1)</f>
        <v>-2.9455081001483752E-4</v>
      </c>
      <c r="K32" s="7">
        <f ca="1">('Cotizaciones Diarias'!T36/'Cotizaciones Diarias'!T35-1)</f>
        <v>1.0682288077187962E-2</v>
      </c>
      <c r="L32" s="7">
        <f ca="1">('Cotizaciones Diarias'!V36/'Cotizaciones Diarias'!V35-1)</f>
        <v>-8.9958158995815385E-3</v>
      </c>
      <c r="M32" s="7">
        <f ca="1">('Cotizaciones Diarias'!X36/'Cotizaciones Diarias'!X35-1)</f>
        <v>8.9149261334697805E-4</v>
      </c>
      <c r="N32" s="7">
        <f ca="1">('Cotizaciones Diarias'!Z36/'Cotizaciones Diarias'!Z35-1)</f>
        <v>-1.1174902604059955E-2</v>
      </c>
      <c r="O32" s="7">
        <f ca="1">('Cotizaciones Diarias'!AB36/'Cotizaciones Diarias'!AB35-1)</f>
        <v>2.8860028860044906E-4</v>
      </c>
      <c r="P32" s="7">
        <f ca="1">('Cotizaciones Diarias'!AD36/'Cotizaciones Diarias'!AD35-1)</f>
        <v>6.5757818765035392E-3</v>
      </c>
      <c r="Q32" s="7">
        <f ca="1">('Cotizaciones Diarias'!AF36/'Cotizaciones Diarias'!AF35-1)</f>
        <v>6.7244735445053383E-3</v>
      </c>
      <c r="R32" s="7">
        <f ca="1">('Cotizaciones Diarias'!AH36/'Cotizaciones Diarias'!AH35-1)</f>
        <v>7.0921985815601829E-3</v>
      </c>
      <c r="S32" s="7">
        <f ca="1">('Cotizaciones Diarias'!AJ36/'Cotizaciones Diarias'!AJ35-1)</f>
        <v>4.4915558749549778E-3</v>
      </c>
      <c r="T32" s="7">
        <f ca="1">('Cotizaciones Diarias'!AL36/'Cotizaciones Diarias'!AL35-1)</f>
        <v>-2.0016012810246675E-3</v>
      </c>
      <c r="U32" s="7">
        <f ca="1">('Cotizaciones Diarias'!AN36/'Cotizaciones Diarias'!AN35-1)</f>
        <v>8.0240722166502465E-4</v>
      </c>
      <c r="V32" s="7">
        <f ca="1">('Cotizaciones Diarias'!AP36/'Cotizaciones Diarias'!AP35-1)</f>
        <v>2.3481527864745999E-3</v>
      </c>
      <c r="W32" s="7">
        <f ca="1">('Cotizaciones Diarias'!AR36/'Cotizaciones Diarias'!AR35-1)</f>
        <v>2.3522032303591178E-3</v>
      </c>
      <c r="X32" s="7">
        <f ca="1">('Cotizaciones Diarias'!AT36/'Cotizaciones Diarias'!AT35-1)</f>
        <v>-1.7699115044245151E-4</v>
      </c>
      <c r="Y32" s="7">
        <f ca="1">('Cotizaciones Diarias'!AV36/'Cotizaciones Diarias'!AV35-1)</f>
        <v>6.6234498308908041E-3</v>
      </c>
      <c r="Z32" s="7">
        <f ca="1">('Cotizaciones Diarias'!AX36/'Cotizaciones Diarias'!AX35-1)</f>
        <v>-1.0123614663256619E-2</v>
      </c>
      <c r="AA32" s="7">
        <f ca="1">('Cotizaciones Diarias'!AZ36/'Cotizaciones Diarias'!AZ35-1)</f>
        <v>1.1047928513403749E-2</v>
      </c>
      <c r="AB32" s="7">
        <f ca="1">('Cotizaciones Diarias'!BB36/'Cotizaciones Diarias'!BB35-1)</f>
        <v>5.4054054054053502E-3</v>
      </c>
      <c r="AC32" s="7">
        <f ca="1">('Cotizaciones Diarias'!BJ36/'Cotizaciones Diarias'!BJ35-1)</f>
        <v>-9.6418732782355132E-4</v>
      </c>
      <c r="AD32" s="7">
        <f ca="1">('Cotizaciones Diarias'!BD36/'Cotizaciones Diarias'!BD35-1)</f>
        <v>-6.3875088715400485E-3</v>
      </c>
      <c r="AE32" s="7">
        <f ca="1">('Cotizaciones Diarias'!BF36/'Cotizaciones Diarias'!BF35-1)</f>
        <v>1.5705631590756663E-3</v>
      </c>
      <c r="AF32" s="7">
        <f ca="1">('Cotizaciones Diarias'!BH36/'Cotizaciones Diarias'!BH35-1)</f>
        <v>-1.3022246337494048E-3</v>
      </c>
      <c r="AG32" s="7">
        <f ca="1">('Cotizaciones Diarias'!BL36/'Cotizaciones Diarias'!BL35-1)</f>
        <v>7.9155672823219003E-3</v>
      </c>
      <c r="AH32" s="7">
        <f ca="1">('Cotizaciones Diarias'!BN36/'Cotizaciones Diarias'!BN35-1)</f>
        <v>1.1899313501144038E-2</v>
      </c>
      <c r="AI32" s="7">
        <f ca="1">('Cotizaciones Diarias'!BP36/'Cotizaciones Diarias'!BP35-1)</f>
        <v>3.2350826743350325E-3</v>
      </c>
      <c r="AJ32" s="7">
        <f ca="1">('Cotizaciones Diarias'!BR36/'Cotizaciones Diarias'!BR35-1)</f>
        <v>-1.7346053772766545E-3</v>
      </c>
      <c r="AK32" s="7">
        <f ca="1">('Cotizaciones Diarias'!BT36/'Cotizaciones Diarias'!BT35-1)</f>
        <v>-9.0032154340824455E-4</v>
      </c>
      <c r="AL32" s="7">
        <f ca="1">('Cotizaciones Diarias'!BV36/'Cotizaciones Diarias'!BV35-1)</f>
        <v>6.900328587075677E-3</v>
      </c>
      <c r="AM32" s="7">
        <f ca="1">('Cotizaciones Diarias'!BX36/'Cotizaciones Diarias'!BX35-1)</f>
        <v>1.9824412347777542E-3</v>
      </c>
      <c r="AN32" s="7">
        <f ca="1">('Cotizaciones Diarias'!BZ36/'Cotizaciones Diarias'!BZ35-1)</f>
        <v>-2.0133517007523416E-3</v>
      </c>
      <c r="AO32" s="7">
        <f ca="1">('Cotizaciones Diarias'!CB36/'Cotizaciones Diarias'!CB35-1)</f>
        <v>-1.4454348349796087E-3</v>
      </c>
      <c r="AP32" s="7">
        <f ca="1">('Cotizaciones Diarias'!CD36/'Cotizaciones Diarias'!CD35-1)</f>
        <v>7.3035558292411373E-4</v>
      </c>
      <c r="AQ32" s="7">
        <f ca="1">('Cotizaciones Diarias'!CF36/'Cotizaciones Diarias'!CF35-1)</f>
        <v>4.2097852868707708E-3</v>
      </c>
      <c r="AR32" s="7">
        <f ca="1">('Cotizaciones Diarias'!CH36/'Cotizaciones Diarias'!CH35-1)</f>
        <v>3.3582089552238736E-2</v>
      </c>
      <c r="AS32" s="7">
        <f ca="1">('Cotizaciones Diarias'!CJ36/'Cotizaciones Diarias'!CJ35-1)</f>
        <v>3.4761580896243149E-3</v>
      </c>
      <c r="AT32" s="7">
        <f ca="1">('Cotizaciones Diarias'!CL36/'Cotizaciones Diarias'!CL35-1)</f>
        <v>-5.1943584451323854E-3</v>
      </c>
      <c r="AU32" s="7">
        <f ca="1">('Cotizaciones Diarias'!CN36/'Cotizaciones Diarias'!CN35-1)</f>
        <v>-2.9404456224634279E-3</v>
      </c>
      <c r="AV32" s="7">
        <f ca="1">('Cotizaciones Diarias'!CP36/'Cotizaciones Diarias'!CP35-1)</f>
        <v>-2.9239766081871066E-3</v>
      </c>
      <c r="AW32" s="7">
        <f ca="1">('Cotizaciones Diarias'!CR36/'Cotizaciones Diarias'!CR35-1)</f>
        <v>-3.101256008683384E-3</v>
      </c>
      <c r="AX32" s="7">
        <f ca="1">('Cotizaciones Diarias'!CT36/'Cotizaciones Diarias'!CT35-1)</f>
        <v>-6.1816899753204257E-3</v>
      </c>
      <c r="AY32" s="7">
        <f ca="1">('Cotizaciones Diarias'!CV36/'Cotizaciones Diarias'!CV35-1)</f>
        <v>-1.9678107587464133E-3</v>
      </c>
      <c r="AZ32" s="7">
        <f ca="1">('Cotizaciones Diarias'!CX36/'Cotizaciones Diarias'!CX35-1)</f>
        <v>-2.7503492274646324E-2</v>
      </c>
      <c r="BA32" s="7">
        <f ca="1">('Cotizaciones Diarias'!CZ36/'Cotizaciones Diarias'!CZ35-1)</f>
        <v>-3.5211267605633756E-3</v>
      </c>
    </row>
    <row r="33" spans="1:53" x14ac:dyDescent="0.25">
      <c r="A33" vm="4138">
        <f ca="1">'Cotizaciones Diarias'!A37</f>
        <v>44923</v>
      </c>
      <c r="B33" s="7">
        <f ca="1">('Cotizaciones Diarias'!B37/'Cotizaciones Diarias'!B36-1)</f>
        <v>-1.4059675622136836E-2</v>
      </c>
      <c r="C33" s="7">
        <f ca="1">('Cotizaciones Diarias'!D37/'Cotizaciones Diarias'!D36-1)</f>
        <v>-8.4033613445377853E-3</v>
      </c>
      <c r="D33" s="7">
        <f ca="1">('Cotizaciones Diarias'!F37/'Cotizaciones Diarias'!F36-1)</f>
        <v>-6.4825046040515311E-3</v>
      </c>
      <c r="E33" s="7">
        <f ca="1">('Cotizaciones Diarias'!H37/'Cotizaciones Diarias'!H36-1)</f>
        <v>-9.5304835318850145E-3</v>
      </c>
      <c r="F33" s="7">
        <f ca="1">('Cotizaciones Diarias'!J37/'Cotizaciones Diarias'!J36-1)</f>
        <v>-1.5924426450742102E-2</v>
      </c>
      <c r="G33" s="7">
        <f ca="1">('Cotizaciones Diarias'!L37/'Cotizaciones Diarias'!L36-1)</f>
        <v>-1.2443738416732963E-2</v>
      </c>
      <c r="H33" s="7">
        <f ca="1">('Cotizaciones Diarias'!N37/'Cotizaciones Diarias'!N36-1)</f>
        <v>-1.612380489385834E-2</v>
      </c>
      <c r="I33" s="7">
        <f ca="1">('Cotizaciones Diarias'!P37/'Cotizaciones Diarias'!P36-1)</f>
        <v>-1.3071233154321571E-2</v>
      </c>
      <c r="J33" s="7">
        <f ca="1">('Cotizaciones Diarias'!R37/'Cotizaciones Diarias'!R36-1)</f>
        <v>-3.5356511490864939E-3</v>
      </c>
      <c r="K33" s="7">
        <f ca="1">('Cotizaciones Diarias'!T37/'Cotizaciones Diarias'!T36-1)</f>
        <v>-2.2388907830435234E-2</v>
      </c>
      <c r="L33" s="7">
        <f ca="1">('Cotizaciones Diarias'!V37/'Cotizaciones Diarias'!V36-1)</f>
        <v>-1.4566181127295685E-2</v>
      </c>
      <c r="M33" s="7">
        <f ca="1">('Cotizaciones Diarias'!X37/'Cotizaciones Diarias'!X36-1)</f>
        <v>-1.5269118208423471E-2</v>
      </c>
      <c r="N33" s="7">
        <f ca="1">('Cotizaciones Diarias'!Z37/'Cotizaciones Diarias'!Z36-1)</f>
        <v>8.6054950751683901E-3</v>
      </c>
      <c r="O33" s="7">
        <f ca="1">('Cotizaciones Diarias'!AB37/'Cotizaciones Diarias'!AB36-1)</f>
        <v>3.3179457587997341E-3</v>
      </c>
      <c r="P33" s="7">
        <f ca="1">('Cotizaciones Diarias'!AD37/'Cotizaciones Diarias'!AD36-1)</f>
        <v>1.25876354365837E-2</v>
      </c>
      <c r="Q33" s="7">
        <f ca="1">('Cotizaciones Diarias'!AF37/'Cotizaciones Diarias'!AF36-1)</f>
        <v>7.7342239409385893E-3</v>
      </c>
      <c r="R33" s="7">
        <f ca="1">('Cotizaciones Diarias'!AH37/'Cotizaciones Diarias'!AH36-1)</f>
        <v>9.3262276360868146E-3</v>
      </c>
      <c r="S33" s="7">
        <f ca="1">('Cotizaciones Diarias'!AJ37/'Cotizaciones Diarias'!AJ36-1)</f>
        <v>4.8291897692720465E-3</v>
      </c>
      <c r="T33" s="7">
        <f ca="1">('Cotizaciones Diarias'!AL37/'Cotizaciones Diarias'!AL36-1)</f>
        <v>-5.3483085974070921E-4</v>
      </c>
      <c r="U33" s="7">
        <f ca="1">('Cotizaciones Diarias'!AN37/'Cotizaciones Diarias'!AN36-1)</f>
        <v>-2.1046301864101613E-3</v>
      </c>
      <c r="V33" s="7">
        <f ca="1">('Cotizaciones Diarias'!AP37/'Cotizaciones Diarias'!AP36-1)</f>
        <v>8.1211931906917112E-3</v>
      </c>
      <c r="W33" s="7">
        <f ca="1">('Cotizaciones Diarias'!AR37/'Cotizaciones Diarias'!AR36-1)</f>
        <v>2.6595744680850686E-3</v>
      </c>
      <c r="X33" s="7">
        <f ca="1">('Cotizaciones Diarias'!AT37/'Cotizaciones Diarias'!AT36-1)</f>
        <v>2.3012922641174605E-3</v>
      </c>
      <c r="Y33" s="7">
        <f ca="1">('Cotizaciones Diarias'!AV37/'Cotizaciones Diarias'!AV36-1)</f>
        <v>6.8598628027438657E-3</v>
      </c>
      <c r="Z33" s="7">
        <f ca="1">('Cotizaciones Diarias'!AX37/'Cotizaciones Diarias'!AX36-1)</f>
        <v>1.2918505759500487E-2</v>
      </c>
      <c r="AA33" s="7">
        <f ca="1">('Cotizaciones Diarias'!AZ37/'Cotizaciones Diarias'!AZ36-1)</f>
        <v>1.9283303872730251E-3</v>
      </c>
      <c r="AB33" s="7">
        <f ca="1">('Cotizaciones Diarias'!BB37/'Cotizaciones Diarias'!BB36-1)</f>
        <v>8.4980922650017554E-3</v>
      </c>
      <c r="AC33" s="7">
        <f ca="1">('Cotizaciones Diarias'!BJ37/'Cotizaciones Diarias'!BJ36-1)</f>
        <v>4.1362194953808995E-4</v>
      </c>
      <c r="AD33" s="7">
        <f ca="1">('Cotizaciones Diarias'!BD37/'Cotizaciones Diarias'!BD36-1)</f>
        <v>4.4642857142858094E-3</v>
      </c>
      <c r="AE33" s="7">
        <f ca="1">('Cotizaciones Diarias'!BF37/'Cotizaciones Diarias'!BF36-1)</f>
        <v>4.2562724014334474E-3</v>
      </c>
      <c r="AF33" s="7">
        <f ca="1">('Cotizaciones Diarias'!BH37/'Cotizaciones Diarias'!BH36-1)</f>
        <v>6.0849722916440641E-3</v>
      </c>
      <c r="AG33" s="7">
        <f ca="1">('Cotizaciones Diarias'!BL37/'Cotizaciones Diarias'!BL36-1)</f>
        <v>-4.6538685282141445E-3</v>
      </c>
      <c r="AH33" s="7">
        <f ca="1">('Cotizaciones Diarias'!BN37/'Cotizaciones Diarias'!BN36-1)</f>
        <v>-2.3066485753052812E-2</v>
      </c>
      <c r="AI33" s="7">
        <f ca="1">('Cotizaciones Diarias'!BP37/'Cotizaciones Diarias'!BP36-1)</f>
        <v>-1.4690075241848843E-2</v>
      </c>
      <c r="AJ33" s="7">
        <f ca="1">('Cotizaciones Diarias'!BR37/'Cotizaciones Diarias'!BR36-1)</f>
        <v>6.0816681146829144E-3</v>
      </c>
      <c r="AK33" s="7">
        <f ca="1">('Cotizaciones Diarias'!BT37/'Cotizaciones Diarias'!BT36-1)</f>
        <v>-3.4500514933058835E-2</v>
      </c>
      <c r="AL33" s="7" t="e" vm="5056">
        <f ca="1">('Cotizaciones Diarias'!BV37/'Cotizaciones Diarias'!BV36-1)</f>
        <v>#N/A</v>
      </c>
      <c r="AM33" s="7">
        <f ca="1">('Cotizaciones Diarias'!BX37/'Cotizaciones Diarias'!BX36-1)</f>
        <v>1.9785189372527601E-3</v>
      </c>
      <c r="AN33" s="7">
        <f ca="1">('Cotizaciones Diarias'!BZ37/'Cotizaciones Diarias'!BZ36-1)</f>
        <v>-2.0174134635804197E-3</v>
      </c>
      <c r="AO33" s="7">
        <f ca="1">('Cotizaciones Diarias'!CB37/'Cotizaciones Diarias'!CB36-1)</f>
        <v>-4.8250904704461028E-4</v>
      </c>
      <c r="AP33" s="7">
        <f ca="1">('Cotizaciones Diarias'!CD37/'Cotizaciones Diarias'!CD36-1)</f>
        <v>-3.863766456783102E-3</v>
      </c>
      <c r="AQ33" s="7">
        <f ca="1">('Cotizaciones Diarias'!CF37/'Cotizaciones Diarias'!CF36-1)</f>
        <v>-2.4395715327239054E-2</v>
      </c>
      <c r="AR33" s="7">
        <f ca="1">('Cotizaciones Diarias'!CH37/'Cotizaciones Diarias'!CH36-1)</f>
        <v>-1.2996389891696825E-2</v>
      </c>
      <c r="AS33" s="7">
        <f ca="1">('Cotizaciones Diarias'!CJ37/'Cotizaciones Diarias'!CJ36-1)</f>
        <v>5.2714812862419969E-4</v>
      </c>
      <c r="AT33" s="7">
        <f ca="1">('Cotizaciones Diarias'!CL37/'Cotizaciones Diarias'!CL36-1)</f>
        <v>-5.774750164251885E-3</v>
      </c>
      <c r="AU33" s="7">
        <f ca="1">('Cotizaciones Diarias'!CN37/'Cotizaciones Diarias'!CN36-1)</f>
        <v>-6.9366562824506595E-3</v>
      </c>
      <c r="AV33" s="7">
        <f ca="1">('Cotizaciones Diarias'!CP37/'Cotizaciones Diarias'!CP36-1)</f>
        <v>-4.613403905300073E-3</v>
      </c>
      <c r="AW33" s="7">
        <f ca="1">('Cotizaciones Diarias'!CR37/'Cotizaciones Diarias'!CR36-1)</f>
        <v>-8.2438948514544919E-3</v>
      </c>
      <c r="AX33" s="7">
        <f ca="1">('Cotizaciones Diarias'!CT37/'Cotizaciones Diarias'!CT36-1)</f>
        <v>4.5645901329172123E-3</v>
      </c>
      <c r="AY33" s="7">
        <f ca="1">('Cotizaciones Diarias'!CV37/'Cotizaciones Diarias'!CV36-1)</f>
        <v>1.120750487733968E-3</v>
      </c>
      <c r="AZ33" s="7">
        <f ca="1">('Cotizaciones Diarias'!CX37/'Cotizaciones Diarias'!CX36-1)</f>
        <v>-3.1181056979555644E-3</v>
      </c>
      <c r="BA33" s="7">
        <f ca="1">('Cotizaciones Diarias'!CZ37/'Cotizaciones Diarias'!CZ36-1)</f>
        <v>-0.10522182960345505</v>
      </c>
    </row>
    <row r="34" spans="1:53" x14ac:dyDescent="0.25">
      <c r="A34" vm="4180">
        <f ca="1">'Cotizaciones Diarias'!A38</f>
        <v>44924</v>
      </c>
      <c r="B34" s="7">
        <f ca="1">('Cotizaciones Diarias'!B38/'Cotizaciones Diarias'!B37-1)</f>
        <v>2.5310669760806981E-2</v>
      </c>
      <c r="C34" s="7">
        <f ca="1">('Cotizaciones Diarias'!D38/'Cotizaciones Diarias'!D37-1)</f>
        <v>2.5740535403136366E-2</v>
      </c>
      <c r="D34" s="7">
        <f ca="1">('Cotizaciones Diarias'!F38/'Cotizaciones Diarias'!F37-1)</f>
        <v>1.0899384592570671E-2</v>
      </c>
      <c r="E34" s="7">
        <f ca="1">('Cotizaciones Diarias'!H38/'Cotizaciones Diarias'!H37-1)</f>
        <v>7.2166407244942388E-3</v>
      </c>
      <c r="F34" s="7">
        <f ca="1">('Cotizaciones Diarias'!J38/'Cotizaciones Diarias'!J37-1)</f>
        <v>2.2216127262753682E-2</v>
      </c>
      <c r="G34" s="7">
        <f ca="1">('Cotizaciones Diarias'!L38/'Cotizaciones Diarias'!L37-1)</f>
        <v>4.2895442359249802E-3</v>
      </c>
      <c r="H34" s="7">
        <f ca="1">('Cotizaciones Diarias'!N38/'Cotizaciones Diarias'!N37-1)</f>
        <v>2.6187927200856498E-2</v>
      </c>
      <c r="I34" s="7">
        <f ca="1">('Cotizaciones Diarias'!P38/'Cotizaciones Diarias'!P37-1)</f>
        <v>1.2320328542094305E-2</v>
      </c>
      <c r="J34" s="7">
        <f ca="1">('Cotizaciones Diarias'!R38/'Cotizaciones Diarias'!R37-1)</f>
        <v>1.389710230632768E-2</v>
      </c>
      <c r="K34" s="7">
        <f ca="1">('Cotizaciones Diarias'!T38/'Cotizaciones Diarias'!T37-1)</f>
        <v>1.0462683096954306E-2</v>
      </c>
      <c r="L34" s="7">
        <f ca="1">('Cotizaciones Diarias'!V38/'Cotizaciones Diarias'!V37-1)</f>
        <v>2.7634961439588768E-2</v>
      </c>
      <c r="M34" s="7">
        <f ca="1">('Cotizaciones Diarias'!X38/'Cotizaciones Diarias'!X37-1)</f>
        <v>1.0854115518800889E-2</v>
      </c>
      <c r="N34" s="7">
        <f ca="1">('Cotizaciones Diarias'!Z38/'Cotizaciones Diarias'!Z37-1)</f>
        <v>-7.0929276315788714E-3</v>
      </c>
      <c r="O34" s="7">
        <f ca="1">('Cotizaciones Diarias'!AB38/'Cotizaciones Diarias'!AB37-1)</f>
        <v>8.6268871315597906E-4</v>
      </c>
      <c r="P34" s="7">
        <f ca="1">('Cotizaciones Diarias'!AD38/'Cotizaciones Diarias'!AD37-1)</f>
        <v>1.1014948859167095E-3</v>
      </c>
      <c r="Q34" s="7">
        <f ca="1">('Cotizaciones Diarias'!AF38/'Cotizaciones Diarias'!AF37-1)</f>
        <v>-3.1397174254317317E-3</v>
      </c>
      <c r="R34" s="7">
        <f ca="1">('Cotizaciones Diarias'!AH38/'Cotizaciones Diarias'!AH37-1)</f>
        <v>-2.6400150858004734E-3</v>
      </c>
      <c r="S34" s="7">
        <f ca="1">('Cotizaciones Diarias'!AJ38/'Cotizaciones Diarias'!AJ37-1)</f>
        <v>-7.1199715201142322E-4</v>
      </c>
      <c r="T34" s="7">
        <f ca="1">('Cotizaciones Diarias'!AL38/'Cotizaciones Diarias'!AL37-1)</f>
        <v>3.7458193979933441E-3</v>
      </c>
      <c r="U34" s="7">
        <f ca="1">('Cotizaciones Diarias'!AN38/'Cotizaciones Diarias'!AN37-1)</f>
        <v>-1.0043185698502821E-3</v>
      </c>
      <c r="V34" s="7">
        <f ca="1">('Cotizaciones Diarias'!AP38/'Cotizaciones Diarias'!AP37-1)</f>
        <v>1.5491866769947737E-3</v>
      </c>
      <c r="W34" s="7">
        <f ca="1">('Cotizaciones Diarias'!AR38/'Cotizaciones Diarias'!AR37-1)</f>
        <v>4.6809174598227976E-4</v>
      </c>
      <c r="X34" s="7">
        <f ca="1">('Cotizaciones Diarias'!AT38/'Cotizaciones Diarias'!AT37-1)</f>
        <v>2.649240551042098E-3</v>
      </c>
      <c r="Y34" s="7">
        <f ca="1">('Cotizaciones Diarias'!AV38/'Cotizaciones Diarias'!AV37-1)</f>
        <v>3.4760845383758898E-3</v>
      </c>
      <c r="Z34" s="7">
        <f ca="1">('Cotizaciones Diarias'!AX38/'Cotizaciones Diarias'!AX37-1)</f>
        <v>3.932405144011053E-3</v>
      </c>
      <c r="AA34" s="7">
        <f ca="1">('Cotizaciones Diarias'!AZ38/'Cotizaciones Diarias'!AZ37-1)</f>
        <v>6.8965517241377228E-3</v>
      </c>
      <c r="AB34" s="7">
        <f ca="1">('Cotizaciones Diarias'!BB38/'Cotizaciones Diarias'!BB37-1)</f>
        <v>1.8916595012896664E-3</v>
      </c>
      <c r="AC34" s="7">
        <f ca="1">('Cotizaciones Diarias'!BJ38/'Cotizaciones Diarias'!BJ37-1)</f>
        <v>1.1025358324145973E-3</v>
      </c>
      <c r="AD34" s="7">
        <f ca="1">('Cotizaciones Diarias'!BD38/'Cotizaciones Diarias'!BD37-1)</f>
        <v>-1.1022222222222156E-2</v>
      </c>
      <c r="AE34" s="7">
        <f ca="1">('Cotizaciones Diarias'!BF38/'Cotizaciones Diarias'!BF37-1)</f>
        <v>-5.3535578853446397E-3</v>
      </c>
      <c r="AF34" s="7">
        <f ca="1">('Cotizaciones Diarias'!BH38/'Cotizaciones Diarias'!BH37-1)</f>
        <v>-2.8080786262014712E-3</v>
      </c>
      <c r="AG34" s="7">
        <f ca="1">('Cotizaciones Diarias'!BL38/'Cotizaciones Diarias'!BL37-1)</f>
        <v>6.4289888953827923E-3</v>
      </c>
      <c r="AH34" s="7">
        <f ca="1">('Cotizaciones Diarias'!BN38/'Cotizaciones Diarias'!BN37-1)</f>
        <v>1.7129629629629495E-2</v>
      </c>
      <c r="AI34" s="7">
        <f ca="1">('Cotizaciones Diarias'!BP38/'Cotizaciones Diarias'!BP37-1)</f>
        <v>7.2727272727268755E-4</v>
      </c>
      <c r="AJ34" s="7">
        <f ca="1">('Cotizaciones Diarias'!BR38/'Cotizaciones Diarias'!BR37-1)</f>
        <v>0</v>
      </c>
      <c r="AK34" s="7">
        <f ca="1">('Cotizaciones Diarias'!BT38/'Cotizaciones Diarias'!BT37-1)</f>
        <v>1.4933333333333465E-2</v>
      </c>
      <c r="AL34" s="7" t="e" vm="5056">
        <f ca="1">('Cotizaciones Diarias'!BV38/'Cotizaciones Diarias'!BV37-1)</f>
        <v>#N/A</v>
      </c>
      <c r="AM34" s="7">
        <f ca="1">('Cotizaciones Diarias'!BX38/'Cotizaciones Diarias'!BX37-1)</f>
        <v>2.8208744710878086E-4</v>
      </c>
      <c r="AN34" s="7">
        <f ca="1">('Cotizaciones Diarias'!BZ38/'Cotizaciones Diarias'!BZ37-1)</f>
        <v>-2.1278859453133236E-4</v>
      </c>
      <c r="AO34" s="7">
        <f ca="1">('Cotizaciones Diarias'!CB38/'Cotizaciones Diarias'!CB37-1)</f>
        <v>3.6205648081100161E-3</v>
      </c>
      <c r="AP34" s="7">
        <f ca="1">('Cotizaciones Diarias'!CD38/'Cotizaciones Diarias'!CD37-1)</f>
        <v>-1.4365752047129643E-4</v>
      </c>
      <c r="AQ34" s="7">
        <f ca="1">('Cotizaciones Diarias'!CF38/'Cotizaciones Diarias'!CF37-1)</f>
        <v>-3.2162566107151069E-2</v>
      </c>
      <c r="AR34" s="7">
        <f ca="1">('Cotizaciones Diarias'!CH38/'Cotizaciones Diarias'!CH37-1)</f>
        <v>9.5098756400877615E-3</v>
      </c>
      <c r="AS34" s="7">
        <f ca="1">('Cotizaciones Diarias'!CJ38/'Cotizaciones Diarias'!CJ37-1)</f>
        <v>4.666566310401743E-3</v>
      </c>
      <c r="AT34" s="7">
        <f ca="1">('Cotizaciones Diarias'!CL38/'Cotizaciones Diarias'!CL37-1)</f>
        <v>2.4693934335004997E-3</v>
      </c>
      <c r="AU34" s="7">
        <f ca="1">('Cotizaciones Diarias'!CN38/'Cotizaciones Diarias'!CN37-1)</f>
        <v>1.8822151581059376E-3</v>
      </c>
      <c r="AV34" s="7">
        <f ca="1">('Cotizaciones Diarias'!CP38/'Cotizaciones Diarias'!CP37-1)</f>
        <v>-1.3293572378112462E-3</v>
      </c>
      <c r="AW34" s="7">
        <f ca="1">('Cotizaciones Diarias'!CR38/'Cotizaciones Diarias'!CR37-1)</f>
        <v>-4.7051442910917007E-4</v>
      </c>
      <c r="AX34" s="7">
        <f ca="1">('Cotizaciones Diarias'!CT38/'Cotizaciones Diarias'!CT37-1)</f>
        <v>-9.5114773396116625E-3</v>
      </c>
      <c r="AY34" s="7">
        <f ca="1">('Cotizaciones Diarias'!CV38/'Cotizaciones Diarias'!CV37-1)</f>
        <v>-2.0524089891367225E-3</v>
      </c>
      <c r="AZ34" s="7">
        <f ca="1">('Cotizaciones Diarias'!CX38/'Cotizaciones Diarias'!CX37-1)</f>
        <v>-1.9863091138954236E-2</v>
      </c>
      <c r="BA34" s="7">
        <f ca="1">('Cotizaciones Diarias'!CZ38/'Cotizaciones Diarias'!CZ37-1)</f>
        <v>0.15401491882404561</v>
      </c>
    </row>
    <row r="35" spans="1:53" x14ac:dyDescent="0.25">
      <c r="A35" vm="4223">
        <f ca="1">'Cotizaciones Diarias'!A39</f>
        <v>44925</v>
      </c>
      <c r="B35" s="7">
        <f ca="1">('Cotizaciones Diarias'!B39/'Cotizaciones Diarias'!B38-1)</f>
        <v>-4.8989589712189474E-4</v>
      </c>
      <c r="C35" s="7">
        <f ca="1">('Cotizaciones Diarias'!D39/'Cotizaciones Diarias'!D38-1)</f>
        <v>-2.702494015906054E-3</v>
      </c>
      <c r="D35" s="7">
        <f ca="1">('Cotizaciones Diarias'!F39/'Cotizaciones Diarias'!F38-1)</f>
        <v>-3.5939562857563168E-3</v>
      </c>
      <c r="E35" s="7">
        <f ca="1">('Cotizaciones Diarias'!H39/'Cotizaciones Diarias'!H38-1)</f>
        <v>-9.5532452936218926E-3</v>
      </c>
      <c r="F35" s="7">
        <f ca="1">('Cotizaciones Diarias'!J39/'Cotizaciones Diarias'!J38-1)</f>
        <v>-9.1226187281997495E-3</v>
      </c>
      <c r="G35" s="7">
        <f ca="1">('Cotizaciones Diarias'!L39/'Cotizaciones Diarias'!L38-1)</f>
        <v>-4.9386011745863323E-3</v>
      </c>
      <c r="H35" s="7">
        <f ca="1">('Cotizaciones Diarias'!N39/'Cotizaciones Diarias'!N38-1)</f>
        <v>-1.3642564802183177E-3</v>
      </c>
      <c r="I35" s="7">
        <f ca="1">('Cotizaciones Diarias'!P39/'Cotizaciones Diarias'!P38-1)</f>
        <v>-3.95537525354972E-3</v>
      </c>
      <c r="J35" s="7">
        <f ca="1">('Cotizaciones Diarias'!R39/'Cotizaciones Diarias'!R38-1)</f>
        <v>-2.624671916010346E-3</v>
      </c>
      <c r="K35" s="7">
        <f ca="1">('Cotizaciones Diarias'!T39/'Cotizaciones Diarias'!T38-1)</f>
        <v>6.3276576161988007E-3</v>
      </c>
      <c r="L35" s="7">
        <f ca="1">('Cotizaciones Diarias'!V39/'Cotizaciones Diarias'!V38-1)</f>
        <v>4.1692724619557531E-4</v>
      </c>
      <c r="M35" s="7">
        <f ca="1">('Cotizaciones Diarias'!X39/'Cotizaciones Diarias'!X38-1)</f>
        <v>-7.0305509395371946E-3</v>
      </c>
      <c r="N35" s="7">
        <f ca="1">('Cotizaciones Diarias'!Z39/'Cotizaciones Diarias'!Z38-1)</f>
        <v>1.0663629775339079E-2</v>
      </c>
      <c r="O35" s="7">
        <f ca="1">('Cotizaciones Diarias'!AB39/'Cotizaciones Diarias'!AB38-1)</f>
        <v>-5.7463008188485265E-4</v>
      </c>
      <c r="P35" s="7">
        <f ca="1">('Cotizaciones Diarias'!AD39/'Cotizaciones Diarias'!AD38-1)</f>
        <v>-1.8233259981138006E-2</v>
      </c>
      <c r="Q35" s="7">
        <f ca="1">('Cotizaciones Diarias'!AF39/'Cotizaciones Diarias'!AF38-1)</f>
        <v>-1.2248468941382651E-3</v>
      </c>
      <c r="R35" s="7">
        <f ca="1">('Cotizaciones Diarias'!AH39/'Cotizaciones Diarias'!AH38-1)</f>
        <v>2.2688598979012653E-3</v>
      </c>
      <c r="S35" s="7">
        <f ca="1">('Cotizaciones Diarias'!AJ39/'Cotizaciones Diarias'!AJ38-1)</f>
        <v>4.6312789454934222E-3</v>
      </c>
      <c r="T35" s="7">
        <f ca="1">('Cotizaciones Diarias'!AL39/'Cotizaciones Diarias'!AL38-1)</f>
        <v>3.9984006397442151E-4</v>
      </c>
      <c r="U35" s="7">
        <f ca="1">('Cotizaciones Diarias'!AN39/'Cotizaciones Diarias'!AN38-1)</f>
        <v>9.7516839248015241E-3</v>
      </c>
      <c r="V35" s="7">
        <f ca="1">('Cotizaciones Diarias'!AP39/'Cotizaciones Diarias'!AP38-1)</f>
        <v>-1.0827532869297496E-3</v>
      </c>
      <c r="W35" s="7">
        <f ca="1">('Cotizaciones Diarias'!AR39/'Cotizaciones Diarias'!AR38-1)</f>
        <v>-1.5595757953845713E-4</v>
      </c>
      <c r="X35" s="7">
        <f ca="1">('Cotizaciones Diarias'!AT39/'Cotizaciones Diarias'!AT38-1)</f>
        <v>-8.8074687334871449E-4</v>
      </c>
      <c r="Y35" s="7">
        <f ca="1">('Cotizaciones Diarias'!AV39/'Cotizaciones Diarias'!AV38-1)</f>
        <v>-1.6765969239296186E-2</v>
      </c>
      <c r="Z35" s="7">
        <f ca="1">('Cotizaciones Diarias'!AX39/'Cotizaciones Diarias'!AX38-1)</f>
        <v>2.1172983273354262E-4</v>
      </c>
      <c r="AA35" s="7">
        <f ca="1">('Cotizaciones Diarias'!AZ39/'Cotizaciones Diarias'!AZ38-1)</f>
        <v>4.6193055113095127E-3</v>
      </c>
      <c r="AB35" s="7">
        <f ca="1">('Cotizaciones Diarias'!BB39/'Cotizaciones Diarias'!BB38-1)</f>
        <v>2.231376587710221E-3</v>
      </c>
      <c r="AC35" s="7">
        <f ca="1">('Cotizaciones Diarias'!BJ39/'Cotizaciones Diarias'!BJ38-1)</f>
        <v>4.6806167400881282E-3</v>
      </c>
      <c r="AD35" s="7">
        <f ca="1">('Cotizaciones Diarias'!BD39/'Cotizaciones Diarias'!BD38-1)</f>
        <v>1.312241596260999E-2</v>
      </c>
      <c r="AE35" s="7">
        <f ca="1">('Cotizaciones Diarias'!BF39/'Cotizaciones Diarias'!BF38-1)</f>
        <v>1.2558869701726927E-2</v>
      </c>
      <c r="AF35" s="7">
        <f ca="1">('Cotizaciones Diarias'!BH39/'Cotizaciones Diarias'!BH38-1)</f>
        <v>-8.8811870464639009E-3</v>
      </c>
      <c r="AG35" s="7">
        <f ca="1">('Cotizaciones Diarias'!BL39/'Cotizaciones Diarias'!BL38-1)</f>
        <v>4.3554006968642422E-3</v>
      </c>
      <c r="AH35" s="7">
        <f ca="1">('Cotizaciones Diarias'!BN39/'Cotizaciones Diarias'!BN38-1)</f>
        <v>2.2758306781975879E-3</v>
      </c>
      <c r="AI35" s="7">
        <f ca="1">('Cotizaciones Diarias'!BP39/'Cotizaciones Diarias'!BP38-1)</f>
        <v>2.7616279069767602E-2</v>
      </c>
      <c r="AJ35" s="7">
        <f ca="1">('Cotizaciones Diarias'!BR39/'Cotizaciones Diarias'!BR38-1)</f>
        <v>-3.022452504317763E-3</v>
      </c>
      <c r="AK35" s="7">
        <f ca="1">('Cotizaciones Diarias'!BT39/'Cotizaciones Diarias'!BT38-1)</f>
        <v>5.2548607461888608E-4</v>
      </c>
      <c r="AL35" s="7">
        <f ca="1">('Cotizaciones Diarias'!BV39/'Cotizaciones Diarias'!BV38-1)</f>
        <v>7.688975525232733E-3</v>
      </c>
      <c r="AM35" s="7">
        <f ca="1">('Cotizaciones Diarias'!BX39/'Cotizaciones Diarias'!BX38-1)</f>
        <v>-2.8200789622110367E-3</v>
      </c>
      <c r="AN35" s="7">
        <f ca="1">('Cotizaciones Diarias'!BZ39/'Cotizaciones Diarias'!BZ38-1)</f>
        <v>2.6604235394276365E-3</v>
      </c>
      <c r="AO35" s="7">
        <f ca="1">('Cotizaciones Diarias'!CB39/'Cotizaciones Diarias'!CB38-1)</f>
        <v>3.6075036075033928E-4</v>
      </c>
      <c r="AP35" s="7">
        <f ca="1">('Cotizaciones Diarias'!CD39/'Cotizaciones Diarias'!CD38-1)</f>
        <v>2.4999999999999467E-3</v>
      </c>
      <c r="AQ35" s="7">
        <f ca="1">('Cotizaciones Diarias'!CF39/'Cotizaciones Diarias'!CF38-1)</f>
        <v>-7.3590116710718911E-3</v>
      </c>
      <c r="AR35" s="7">
        <f ca="1">('Cotizaciones Diarias'!CH39/'Cotizaciones Diarias'!CH38-1)</f>
        <v>3.9855072463768071E-2</v>
      </c>
      <c r="AS35" s="7">
        <f ca="1">('Cotizaciones Diarias'!CJ39/'Cotizaciones Diarias'!CJ38-1)</f>
        <v>7.4168414743782662E-3</v>
      </c>
      <c r="AT35" s="7">
        <f ca="1">('Cotizaciones Diarias'!CL39/'Cotizaciones Diarias'!CL38-1)</f>
        <v>-8.3266835513307047E-4</v>
      </c>
      <c r="AU35" s="7">
        <f ca="1">('Cotizaciones Diarias'!CN39/'Cotizaciones Diarias'!CN38-1)</f>
        <v>-1.0437105999248075E-3</v>
      </c>
      <c r="AV35" s="7">
        <f ca="1">('Cotizaciones Diarias'!CP39/'Cotizaciones Diarias'!CP38-1)</f>
        <v>3.3817815513024208E-3</v>
      </c>
      <c r="AW35" s="7">
        <f ca="1">('Cotizaciones Diarias'!CR39/'Cotizaciones Diarias'!CR38-1)</f>
        <v>2.7459595167111939E-3</v>
      </c>
      <c r="AX35" s="7">
        <f ca="1">('Cotizaciones Diarias'!CT39/'Cotizaciones Diarias'!CT38-1)</f>
        <v>-1.369114116612391E-2</v>
      </c>
      <c r="AY35" s="7">
        <f ca="1">('Cotizaciones Diarias'!CV39/'Cotizaciones Diarias'!CV38-1)</f>
        <v>-1.8696636682800083E-3</v>
      </c>
      <c r="AZ35" s="7">
        <f ca="1">('Cotizaciones Diarias'!CX39/'Cotizaciones Diarias'!CX38-1)</f>
        <v>-1.1560322362453301E-2</v>
      </c>
      <c r="BA35" s="7">
        <f ca="1">('Cotizaciones Diarias'!CZ39/'Cotizaciones Diarias'!CZ38-1)</f>
        <v>0.1376425855513308</v>
      </c>
    </row>
    <row r="36" spans="1:53" x14ac:dyDescent="0.25">
      <c r="A36" vm="2749">
        <f ca="1">'Cotizaciones Diarias'!A40</f>
        <v>44929</v>
      </c>
      <c r="B36" s="7">
        <f ca="1">('Cotizaciones Diarias'!B40/'Cotizaciones Diarias'!B39-1)</f>
        <v>8.1387084916062502E-3</v>
      </c>
      <c r="C36" s="7">
        <f ca="1">('Cotizaciones Diarias'!D40/'Cotizaciones Diarias'!D39-1)</f>
        <v>-5.9615980179622552E-3</v>
      </c>
      <c r="D36" s="7">
        <f ca="1">('Cotizaciones Diarias'!F40/'Cotizaciones Diarias'!F39-1)</f>
        <v>-2.870813397129135E-3</v>
      </c>
      <c r="E36" s="7">
        <f ca="1">('Cotizaciones Diarias'!H40/'Cotizaciones Diarias'!H39-1)</f>
        <v>0</v>
      </c>
      <c r="F36" s="7">
        <f ca="1">('Cotizaciones Diarias'!J40/'Cotizaciones Diarias'!J39-1)</f>
        <v>3.7909558624424911E-3</v>
      </c>
      <c r="G36" s="7">
        <f ca="1">('Cotizaciones Diarias'!L40/'Cotizaciones Diarias'!L39-1)</f>
        <v>-3.755868544600971E-3</v>
      </c>
      <c r="H36" s="7">
        <f ca="1">('Cotizaciones Diarias'!N40/'Cotizaciones Diarias'!N39-1)</f>
        <v>-9.4824815171969945E-3</v>
      </c>
      <c r="I36" s="7">
        <f ca="1">('Cotizaciones Diarias'!P40/'Cotizaciones Diarias'!P39-1)</f>
        <v>2.1382751247327469E-3</v>
      </c>
      <c r="J36" s="7">
        <f ca="1">('Cotizaciones Diarias'!R40/'Cotizaciones Diarias'!R39-1)</f>
        <v>3.5087719298245723E-3</v>
      </c>
      <c r="K36" s="7">
        <f ca="1">('Cotizaciones Diarias'!T40/'Cotizaciones Diarias'!T39-1)</f>
        <v>-3.5097747799245349E-2</v>
      </c>
      <c r="L36" s="7">
        <f ca="1">('Cotizaciones Diarias'!V40/'Cotizaciones Diarias'!V39-1)</f>
        <v>1.2919358199624975E-2</v>
      </c>
      <c r="M36" s="7">
        <f ca="1">('Cotizaciones Diarias'!X40/'Cotizaciones Diarias'!X39-1)</f>
        <v>-1.029866117404854E-3</v>
      </c>
      <c r="N36" s="7">
        <f ca="1">('Cotizaciones Diarias'!Z40/'Cotizaciones Diarias'!Z39-1)</f>
        <v>-5.5316533497234976E-3</v>
      </c>
      <c r="O36" s="7">
        <f ca="1">('Cotizaciones Diarias'!AB40/'Cotizaciones Diarias'!AB39-1)</f>
        <v>-5.4621244789421208E-3</v>
      </c>
      <c r="P36" s="7">
        <f ca="1">('Cotizaciones Diarias'!AD40/'Cotizaciones Diarias'!AD39-1)</f>
        <v>-2.2414345180915562E-3</v>
      </c>
      <c r="Q36" s="7">
        <f ca="1">('Cotizaciones Diarias'!AF40/'Cotizaciones Diarias'!AF39-1)</f>
        <v>-7.7084793272599317E-3</v>
      </c>
      <c r="R36" s="7">
        <f ca="1">('Cotizaciones Diarias'!AH40/'Cotizaciones Diarias'!AH39-1)</f>
        <v>-7.7343897377852855E-3</v>
      </c>
      <c r="S36" s="7">
        <f ca="1">('Cotizaciones Diarias'!AJ40/'Cotizaciones Diarias'!AJ39-1)</f>
        <v>-4.0780141843971274E-3</v>
      </c>
      <c r="T36" s="7">
        <f ca="1">('Cotizaciones Diarias'!AL40/'Cotizaciones Diarias'!AL39-1)</f>
        <v>-7.9936051159074095E-3</v>
      </c>
      <c r="U36" s="7">
        <f ca="1">('Cotizaciones Diarias'!AN40/'Cotizaciones Diarias'!AN39-1)</f>
        <v>-6.8697729988052014E-3</v>
      </c>
      <c r="V36" s="7">
        <f ca="1">('Cotizaciones Diarias'!AP40/'Cotizaciones Diarias'!AP39-1)</f>
        <v>-7.1229482812015243E-3</v>
      </c>
      <c r="W36" s="7">
        <f ca="1">('Cotizaciones Diarias'!AR40/'Cotizaciones Diarias'!AR39-1)</f>
        <v>-7.3311495866479337E-3</v>
      </c>
      <c r="X36" s="7">
        <f ca="1">('Cotizaciones Diarias'!AT40/'Cotizaciones Diarias'!AT39-1)</f>
        <v>-9.6967559943581527E-3</v>
      </c>
      <c r="Y36" s="7">
        <f ca="1">('Cotizaciones Diarias'!AV40/'Cotizaciones Diarias'!AV39-1)</f>
        <v>-5.636978579481311E-3</v>
      </c>
      <c r="Z36" s="7">
        <f ca="1">('Cotizaciones Diarias'!AX40/'Cotizaciones Diarias'!AX39-1)</f>
        <v>-7.6206604572396364E-3</v>
      </c>
      <c r="AA36" s="7">
        <f ca="1">('Cotizaciones Diarias'!AZ40/'Cotizaciones Diarias'!AZ39-1)</f>
        <v>-1.1098779134296466E-3</v>
      </c>
      <c r="AB36" s="7">
        <f ca="1">('Cotizaciones Diarias'!BB40/'Cotizaciones Diarias'!BB39-1)</f>
        <v>-5.3091282753896518E-3</v>
      </c>
      <c r="AC36" s="7">
        <f ca="1">('Cotizaciones Diarias'!BJ40/'Cotizaciones Diarias'!BJ39-1)</f>
        <v>-6.8511921074266846E-3</v>
      </c>
      <c r="AD36" s="7">
        <f ca="1">('Cotizaciones Diarias'!BD40/'Cotizaciones Diarias'!BD39-1)</f>
        <v>-1.1887863733144099E-2</v>
      </c>
      <c r="AE36" s="7">
        <f ca="1">('Cotizaciones Diarias'!BF40/'Cotizaciones Diarias'!BF39-1)</f>
        <v>-9.523809523809379E-3</v>
      </c>
      <c r="AF36" s="7">
        <f ca="1">('Cotizaciones Diarias'!BH40/'Cotizaciones Diarias'!BH39-1)</f>
        <v>-6.119549775980726E-3</v>
      </c>
      <c r="AG36" s="7">
        <f ca="1">('Cotizaciones Diarias'!BL40/'Cotizaciones Diarias'!BL39-1)</f>
        <v>8.3839259901705709E-3</v>
      </c>
      <c r="AH36" s="7">
        <f ca="1">('Cotizaciones Diarias'!BN40/'Cotizaciones Diarias'!BN39-1)</f>
        <v>1.3623978201635634E-3</v>
      </c>
      <c r="AI36" s="7">
        <f ca="1">('Cotizaciones Diarias'!BP40/'Cotizaciones Diarias'!BP39-1)</f>
        <v>-4.0664780763790764E-2</v>
      </c>
      <c r="AJ36" s="7">
        <f ca="1">('Cotizaciones Diarias'!BR40/'Cotizaciones Diarias'!BR39-1)</f>
        <v>-1.2992637505413684E-2</v>
      </c>
      <c r="AK36" s="7">
        <f ca="1">('Cotizaciones Diarias'!BT40/'Cotizaciones Diarias'!BT39-1)</f>
        <v>-1.9301470588235281E-2</v>
      </c>
      <c r="AL36" s="7">
        <f ca="1">('Cotizaciones Diarias'!BV40/'Cotizaciones Diarias'!BV39-1)</f>
        <v>-3.331542181622793E-3</v>
      </c>
      <c r="AM36" s="7">
        <f ca="1">('Cotizaciones Diarias'!BX40/'Cotizaciones Diarias'!BX39-1)</f>
        <v>4.9962292609351255E-3</v>
      </c>
      <c r="AN36" s="7">
        <f ca="1">('Cotizaciones Diarias'!BZ40/'Cotizaciones Diarias'!BZ39-1)</f>
        <v>-4.5637868817661742E-3</v>
      </c>
      <c r="AO36" s="7">
        <f ca="1">('Cotizaciones Diarias'!CB40/'Cotizaciones Diarias'!CB39-1)</f>
        <v>-3.1253756461112614E-3</v>
      </c>
      <c r="AP36" s="7">
        <f ca="1">('Cotizaciones Diarias'!CD40/'Cotizaciones Diarias'!CD39-1)</f>
        <v>-2.1354659328689518E-3</v>
      </c>
      <c r="AQ36" s="7">
        <f ca="1">('Cotizaciones Diarias'!CF40/'Cotizaciones Diarias'!CF39-1)</f>
        <v>-7.2759474887209574E-3</v>
      </c>
      <c r="AR36" s="7">
        <f ca="1">('Cotizaciones Diarias'!CH40/'Cotizaciones Diarias'!CH39-1)</f>
        <v>3.4843205574912606E-3</v>
      </c>
      <c r="AS36" s="7">
        <f ca="1">('Cotizaciones Diarias'!CJ40/'Cotizaciones Diarias'!CJ39-1)</f>
        <v>-1.0857440321261347E-2</v>
      </c>
      <c r="AT36" s="7">
        <f ca="1">('Cotizaciones Diarias'!CL40/'Cotizaciones Diarias'!CL39-1)</f>
        <v>-3.4028959338866516E-3</v>
      </c>
      <c r="AU36" s="7">
        <f ca="1">('Cotizaciones Diarias'!CN40/'Cotizaciones Diarias'!CN39-1)</f>
        <v>-2.5075225677030355E-3</v>
      </c>
      <c r="AV36" s="7">
        <f ca="1">('Cotizaciones Diarias'!CP40/'Cotizaciones Diarias'!CP39-1)</f>
        <v>-2.975977052707024E-3</v>
      </c>
      <c r="AW36" s="7">
        <f ca="1">('Cotizaciones Diarias'!CR40/'Cotizaciones Diarias'!CR39-1)</f>
        <v>-7.589390501525739E-3</v>
      </c>
      <c r="AX36" s="7">
        <f ca="1">('Cotizaciones Diarias'!CT40/'Cotizaciones Diarias'!CT39-1)</f>
        <v>5.4705386191107319E-3</v>
      </c>
      <c r="AY36" s="7">
        <f ca="1">('Cotizaciones Diarias'!CV40/'Cotizaciones Diarias'!CV39-1)</f>
        <v>1.2362894665639779E-2</v>
      </c>
      <c r="AZ36" s="7">
        <f ca="1">('Cotizaciones Diarias'!CX40/'Cotizaciones Diarias'!CX39-1)</f>
        <v>5.7134218068056741E-2</v>
      </c>
      <c r="BA36" s="7">
        <f ca="1">('Cotizaciones Diarias'!CZ40/'Cotizaciones Diarias'!CZ39-1)</f>
        <v>5.6818181818181879E-2</v>
      </c>
    </row>
    <row r="37" spans="1:53" x14ac:dyDescent="0.25">
      <c r="A37" vm="4273">
        <f ca="1">'Cotizaciones Diarias'!A41</f>
        <v>44930</v>
      </c>
      <c r="B37" s="7">
        <f ca="1">('Cotizaciones Diarias'!B41/'Cotizaciones Diarias'!B40-1)</f>
        <v>5.5983528250656001E-3</v>
      </c>
      <c r="C37" s="7">
        <f ca="1">('Cotizaciones Diarias'!D41/'Cotizaciones Diarias'!D40-1)</f>
        <v>1.4487109587974167E-2</v>
      </c>
      <c r="D37" s="7">
        <f ca="1">('Cotizaciones Diarias'!F41/'Cotizaciones Diarias'!F40-1)</f>
        <v>2.6576111029084082E-3</v>
      </c>
      <c r="E37" s="7">
        <f ca="1">('Cotizaciones Diarias'!H41/'Cotizaciones Diarias'!H40-1)</f>
        <v>9.0780141843971318E-3</v>
      </c>
      <c r="F37" s="7">
        <f ca="1">('Cotizaciones Diarias'!J41/'Cotizaciones Diarias'!J40-1)</f>
        <v>2.2929592662530363E-2</v>
      </c>
      <c r="G37" s="7">
        <f ca="1">('Cotizaciones Diarias'!L41/'Cotizaciones Diarias'!L40-1)</f>
        <v>3.9046721421840402E-3</v>
      </c>
      <c r="H37" s="7">
        <f ca="1">('Cotizaciones Diarias'!N41/'Cotizaciones Diarias'!N40-1)</f>
        <v>2.5961382443615566E-3</v>
      </c>
      <c r="I37" s="7">
        <f ca="1">('Cotizaciones Diarias'!P41/'Cotizaciones Diarias'!P40-1)</f>
        <v>8.8396667344037283E-3</v>
      </c>
      <c r="J37" s="7">
        <f ca="1">('Cotizaciones Diarias'!R41/'Cotizaciones Diarias'!R40-1)</f>
        <v>1.6025641025640969E-2</v>
      </c>
      <c r="K37" s="7">
        <f ca="1">('Cotizaciones Diarias'!T41/'Cotizaciones Diarias'!T40-1)</f>
        <v>-1.1848341232234549E-4</v>
      </c>
      <c r="L37" s="7">
        <f ca="1">('Cotizaciones Diarias'!V41/'Cotizaciones Diarias'!V40-1)</f>
        <v>1.8720427895494884E-2</v>
      </c>
      <c r="M37" s="7">
        <f ca="1">('Cotizaciones Diarias'!X41/'Cotizaciones Diarias'!X40-1)</f>
        <v>1.7396907216495006E-2</v>
      </c>
      <c r="N37" s="7">
        <f ca="1">('Cotizaciones Diarias'!Z41/'Cotizaciones Diarias'!Z40-1)</f>
        <v>2.5751957148743232E-2</v>
      </c>
      <c r="O37" s="7">
        <f ca="1">('Cotizaciones Diarias'!AB41/'Cotizaciones Diarias'!AB40-1)</f>
        <v>1.6765428530134407E-2</v>
      </c>
      <c r="P37" s="7">
        <f ca="1">('Cotizaciones Diarias'!AD41/'Cotizaciones Diarias'!AD40-1)</f>
        <v>1.347881899871628E-2</v>
      </c>
      <c r="Q37" s="7">
        <f ca="1">('Cotizaciones Diarias'!AF41/'Cotizaciones Diarias'!AF40-1)</f>
        <v>5.4731638418079598E-3</v>
      </c>
      <c r="R37" s="7">
        <f ca="1">('Cotizaciones Diarias'!AH41/'Cotizaciones Diarias'!AH40-1)</f>
        <v>6.0836501901140316E-3</v>
      </c>
      <c r="S37" s="7">
        <f ca="1">('Cotizaciones Diarias'!AJ41/'Cotizaciones Diarias'!AJ40-1)</f>
        <v>-2.4924336834609706E-3</v>
      </c>
      <c r="T37" s="7">
        <f ca="1">('Cotizaciones Diarias'!AL41/'Cotizaciones Diarias'!AL40-1)</f>
        <v>6.3121138866506499E-3</v>
      </c>
      <c r="U37" s="7">
        <f ca="1">('Cotizaciones Diarias'!AN41/'Cotizaciones Diarias'!AN40-1)</f>
        <v>5.112781954887291E-3</v>
      </c>
      <c r="V37" s="7">
        <f ca="1">('Cotizaciones Diarias'!AP41/'Cotizaciones Diarias'!AP40-1)</f>
        <v>7.1740486587648089E-3</v>
      </c>
      <c r="W37" s="7">
        <f ca="1">('Cotizaciones Diarias'!AR41/'Cotizaciones Diarias'!AR40-1)</f>
        <v>4.5568824638591021E-3</v>
      </c>
      <c r="X37" s="7">
        <f ca="1">('Cotizaciones Diarias'!AT41/'Cotizaciones Diarias'!AT40-1)</f>
        <v>4.0947124799715073E-3</v>
      </c>
      <c r="Y37" s="7">
        <f ca="1">('Cotizaciones Diarias'!AV41/'Cotizaciones Diarias'!AV40-1)</f>
        <v>1.9557823129251695E-2</v>
      </c>
      <c r="Z37" s="7">
        <f ca="1">('Cotizaciones Diarias'!AX41/'Cotizaciones Diarias'!AX40-1)</f>
        <v>2.0264505119453879E-3</v>
      </c>
      <c r="AA37" s="7">
        <f ca="1">('Cotizaciones Diarias'!AZ41/'Cotizaciones Diarias'!AZ40-1)</f>
        <v>1.2063492063492109E-2</v>
      </c>
      <c r="AB37" s="7">
        <f ca="1">('Cotizaciones Diarias'!BB41/'Cotizaciones Diarias'!BB40-1)</f>
        <v>1.1707988980716344E-2</v>
      </c>
      <c r="AC37" s="7">
        <f ca="1">('Cotizaciones Diarias'!BJ41/'Cotizaciones Diarias'!BJ40-1)</f>
        <v>9.1059602649006255E-3</v>
      </c>
      <c r="AD37" s="7">
        <f ca="1">('Cotizaciones Diarias'!BD41/'Cotizaciones Diarias'!BD40-1)</f>
        <v>7.1826180642844406E-3</v>
      </c>
      <c r="AE37" s="7">
        <f ca="1">('Cotizaciones Diarias'!BF41/'Cotizaciones Diarias'!BF40-1)</f>
        <v>6.1493738819320409E-3</v>
      </c>
      <c r="AF37" s="7">
        <f ca="1">('Cotizaciones Diarias'!BH41/'Cotizaciones Diarias'!BH40-1)</f>
        <v>1.6822429906541814E-2</v>
      </c>
      <c r="AG37" s="7">
        <f ca="1">('Cotizaciones Diarias'!BL41/'Cotizaciones Diarias'!BL40-1)</f>
        <v>9.4610091743119185E-3</v>
      </c>
      <c r="AH37" s="7">
        <f ca="1">('Cotizaciones Diarias'!BN41/'Cotizaciones Diarias'!BN40-1)</f>
        <v>-7.2562358276644368E-3</v>
      </c>
      <c r="AI37" s="7">
        <f ca="1">('Cotizaciones Diarias'!BP41/'Cotizaciones Diarias'!BP40-1)</f>
        <v>-5.3077773682270513E-2</v>
      </c>
      <c r="AJ37" s="7">
        <f ca="1">('Cotizaciones Diarias'!BR41/'Cotizaciones Diarias'!BR40-1)</f>
        <v>-5.7042562527424012E-3</v>
      </c>
      <c r="AK37" s="7">
        <f ca="1">('Cotizaciones Diarias'!BT41/'Cotizaciones Diarias'!BT40-1)</f>
        <v>3.5613870665416991E-2</v>
      </c>
      <c r="AL37" s="7" t="e" vm="5056">
        <f ca="1">('Cotizaciones Diarias'!BV41/'Cotizaciones Diarias'!BV40-1)</f>
        <v>#N/A</v>
      </c>
      <c r="AM37" s="7">
        <f ca="1">('Cotizaciones Diarias'!BX41/'Cotizaciones Diarias'!BX40-1)</f>
        <v>3.8457930775723792E-3</v>
      </c>
      <c r="AN37" s="7">
        <f ca="1">('Cotizaciones Diarias'!BZ41/'Cotizaciones Diarias'!BZ40-1)</f>
        <v>-4.0516046486831492E-3</v>
      </c>
      <c r="AO37" s="7">
        <f ca="1">('Cotizaciones Diarias'!CB41/'Cotizaciones Diarias'!CB40-1)</f>
        <v>-3.4969251175690497E-3</v>
      </c>
      <c r="AP37" s="7">
        <f ca="1">('Cotizaciones Diarias'!CD41/'Cotizaciones Diarias'!CD40-1)</f>
        <v>-9.3788150807900816E-3</v>
      </c>
      <c r="AQ37" s="7">
        <f ca="1">('Cotizaciones Diarias'!CF41/'Cotizaciones Diarias'!CF40-1)</f>
        <v>1.8357543246338315E-2</v>
      </c>
      <c r="AR37" s="7">
        <f ca="1">('Cotizaciones Diarias'!CH41/'Cotizaciones Diarias'!CH40-1)</f>
        <v>6.9444444444444198E-3</v>
      </c>
      <c r="AS37" s="7">
        <f ca="1">('Cotizaciones Diarias'!CJ41/'Cotizaciones Diarias'!CJ40-1)</f>
        <v>-1.4284640252612446E-2</v>
      </c>
      <c r="AT37" s="7">
        <f ca="1">('Cotizaciones Diarias'!CL41/'Cotizaciones Diarias'!CL40-1)</f>
        <v>3.5190411483920769E-3</v>
      </c>
      <c r="AU37" s="7">
        <f ca="1">('Cotizaciones Diarias'!CN41/'Cotizaciones Diarias'!CN40-1)</f>
        <v>3.7707390648566985E-3</v>
      </c>
      <c r="AV37" s="7">
        <f ca="1">('Cotizaciones Diarias'!CP41/'Cotizaciones Diarias'!CP40-1)</f>
        <v>2.4454274103642426E-3</v>
      </c>
      <c r="AW37" s="7">
        <f ca="1">('Cotizaciones Diarias'!CR41/'Cotizaciones Diarias'!CR40-1)</f>
        <v>8.5935036266162612E-3</v>
      </c>
      <c r="AX37" s="7">
        <f ca="1">('Cotizaciones Diarias'!CT41/'Cotizaciones Diarias'!CT40-1)</f>
        <v>4.8415703945159372E-3</v>
      </c>
      <c r="AY37" s="7">
        <f ca="1">('Cotizaciones Diarias'!CV41/'Cotizaciones Diarias'!CV40-1)</f>
        <v>-8.8402787771624247E-4</v>
      </c>
      <c r="AZ37" s="7">
        <f ca="1">('Cotizaciones Diarias'!CX41/'Cotizaciones Diarias'!CX40-1)</f>
        <v>-9.1233435909531257E-3</v>
      </c>
      <c r="BA37" s="7">
        <f ca="1">('Cotizaciones Diarias'!CZ41/'Cotizaciones Diarias'!CZ40-1)</f>
        <v>-8.2226438962682558E-3</v>
      </c>
    </row>
    <row r="38" spans="1:53" x14ac:dyDescent="0.25">
      <c r="A38" vm="4312">
        <f ca="1">'Cotizaciones Diarias'!A42</f>
        <v>44931</v>
      </c>
      <c r="B38" s="7">
        <f ca="1">('Cotizaciones Diarias'!B42/'Cotizaciones Diarias'!B41-1)</f>
        <v>-4.7718735042570071E-3</v>
      </c>
      <c r="C38" s="7">
        <f ca="1">('Cotizaciones Diarias'!D42/'Cotizaciones Diarias'!D41-1)</f>
        <v>-9.2898272552783823E-3</v>
      </c>
      <c r="D38" s="7">
        <f ca="1">('Cotizaciones Diarias'!F42/'Cotizaciones Diarias'!F41-1)</f>
        <v>-1.0234133411868518E-2</v>
      </c>
      <c r="E38" s="7">
        <f ca="1">('Cotizaciones Diarias'!H42/'Cotizaciones Diarias'!H41-1)</f>
        <v>-2.1647455721113373E-2</v>
      </c>
      <c r="F38" s="7">
        <f ca="1">('Cotizaciones Diarias'!J42/'Cotizaciones Diarias'!J41-1)</f>
        <v>-2.9272151898734111E-2</v>
      </c>
      <c r="G38" s="7">
        <f ca="1">('Cotizaciones Diarias'!L42/'Cotizaciones Diarias'!L41-1)</f>
        <v>-1.0059012875536455E-2</v>
      </c>
      <c r="H38" s="7">
        <f ca="1">('Cotizaciones Diarias'!N42/'Cotizaciones Diarias'!N41-1)</f>
        <v>-1.9420618223013331E-2</v>
      </c>
      <c r="I38" s="7">
        <f ca="1">('Cotizaciones Diarias'!P42/'Cotizaciones Diarias'!P41-1)</f>
        <v>-1.0776513244032726E-2</v>
      </c>
      <c r="J38" s="7">
        <f ca="1">('Cotizaciones Diarias'!R42/'Cotizaciones Diarias'!R41-1)</f>
        <v>-7.4562661313449796E-3</v>
      </c>
      <c r="K38" s="7">
        <f ca="1">('Cotizaciones Diarias'!T42/'Cotizaciones Diarias'!T41-1)</f>
        <v>1.8248607654935523E-2</v>
      </c>
      <c r="L38" s="7">
        <f ca="1">('Cotizaciones Diarias'!V42/'Cotizaciones Diarias'!V41-1)</f>
        <v>1.4135702746365109E-3</v>
      </c>
      <c r="M38" s="7">
        <f ca="1">('Cotizaciones Diarias'!X42/'Cotizaciones Diarias'!X41-1)</f>
        <v>-1.583280557314759E-2</v>
      </c>
      <c r="N38" s="7">
        <f ca="1">('Cotizaciones Diarias'!Z42/'Cotizaciones Diarias'!Z41-1)</f>
        <v>1.2050612572805708E-2</v>
      </c>
      <c r="O38" s="7">
        <f ca="1">('Cotizaciones Diarias'!AB42/'Cotizaciones Diarias'!AB41-1)</f>
        <v>1.4356787491115908E-2</v>
      </c>
      <c r="P38" s="7">
        <f ca="1">('Cotizaciones Diarias'!AD42/'Cotizaciones Diarias'!AD41-1)</f>
        <v>-9.6580113996199701E-3</v>
      </c>
      <c r="Q38" s="7">
        <f ca="1">('Cotizaciones Diarias'!AF42/'Cotizaciones Diarias'!AF41-1)</f>
        <v>4.2142230026338545E-3</v>
      </c>
      <c r="R38" s="7">
        <f ca="1">('Cotizaciones Diarias'!AH42/'Cotizaciones Diarias'!AH41-1)</f>
        <v>1.0204081632652962E-2</v>
      </c>
      <c r="S38" s="7">
        <f ca="1">('Cotizaciones Diarias'!AJ42/'Cotizaciones Diarias'!AJ41-1)</f>
        <v>1.3028734606460812E-2</v>
      </c>
      <c r="T38" s="7">
        <f ca="1">('Cotizaciones Diarias'!AL42/'Cotizaciones Diarias'!AL41-1)</f>
        <v>6.6728947017202778E-4</v>
      </c>
      <c r="U38" s="7">
        <f ca="1">('Cotizaciones Diarias'!AN42/'Cotizaciones Diarias'!AN41-1)</f>
        <v>9.9740674246957539E-3</v>
      </c>
      <c r="V38" s="7">
        <f ca="1">('Cotizaciones Diarias'!AP42/'Cotizaciones Diarias'!AP41-1)</f>
        <v>8.8262620006194226E-3</v>
      </c>
      <c r="W38" s="7">
        <f ca="1">('Cotizaciones Diarias'!AR42/'Cotizaciones Diarias'!AR41-1)</f>
        <v>9.5416862193025143E-3</v>
      </c>
      <c r="X38" s="7">
        <f ca="1">('Cotizaciones Diarias'!AT42/'Cotizaciones Diarias'!AT41-1)</f>
        <v>1.382978723404249E-2</v>
      </c>
      <c r="Y38" s="7">
        <f ca="1">('Cotizaciones Diarias'!AV42/'Cotizaciones Diarias'!AV41-1)</f>
        <v>-1.4039477342229545E-2</v>
      </c>
      <c r="Z38" s="7">
        <f ca="1">('Cotizaciones Diarias'!AX42/'Cotizaciones Diarias'!AX41-1)</f>
        <v>1.7136774880255556E-2</v>
      </c>
      <c r="AA38" s="7">
        <f ca="1">('Cotizaciones Diarias'!AZ42/'Cotizaciones Diarias'!AZ41-1)</f>
        <v>1.505646173149322E-2</v>
      </c>
      <c r="AB38" s="7">
        <f ca="1">('Cotizaciones Diarias'!BB42/'Cotizaciones Diarias'!BB41-1)</f>
        <v>1.83798502382575E-2</v>
      </c>
      <c r="AC38" s="7">
        <f ca="1">('Cotizaciones Diarias'!BJ42/'Cotizaciones Diarias'!BJ41-1)</f>
        <v>-2.8712059064806006E-3</v>
      </c>
      <c r="AD38" s="7">
        <f ca="1">('Cotizaciones Diarias'!BD42/'Cotizaciones Diarias'!BD41-1)</f>
        <v>1.7293635229095994E-2</v>
      </c>
      <c r="AE38" s="7">
        <f ca="1">('Cotizaciones Diarias'!BF42/'Cotizaciones Diarias'!BF41-1)</f>
        <v>8.0008889876652667E-3</v>
      </c>
      <c r="AF38" s="7">
        <f ca="1">('Cotizaciones Diarias'!BH42/'Cotizaciones Diarias'!BH41-1)</f>
        <v>1.1245674740484546E-2</v>
      </c>
      <c r="AG38" s="7">
        <f ca="1">('Cotizaciones Diarias'!BL42/'Cotizaciones Diarias'!BL41-1)</f>
        <v>-1.1928429423459286E-2</v>
      </c>
      <c r="AH38" s="7">
        <f ca="1">('Cotizaciones Diarias'!BN42/'Cotizaciones Diarias'!BN41-1)</f>
        <v>-2.2841480127912317E-2</v>
      </c>
      <c r="AI38" s="7">
        <f ca="1">('Cotizaciones Diarias'!BP42/'Cotizaciones Diarias'!BP41-1)</f>
        <v>7.3958738808874713E-3</v>
      </c>
      <c r="AJ38" s="7">
        <f ca="1">('Cotizaciones Diarias'!BR42/'Cotizaciones Diarias'!BR41-1)</f>
        <v>2.2947925860547169E-2</v>
      </c>
      <c r="AK38" s="7">
        <f ca="1">('Cotizaciones Diarias'!BT42/'Cotizaciones Diarias'!BT41-1)</f>
        <v>7.7569489334197161E-3</v>
      </c>
      <c r="AL38" s="7" t="e" vm="5056">
        <f ca="1">('Cotizaciones Diarias'!BV42/'Cotizaciones Diarias'!BV41-1)</f>
        <v>#N/A</v>
      </c>
      <c r="AM38" s="7">
        <f ca="1">('Cotizaciones Diarias'!BX42/'Cotizaciones Diarias'!BX41-1)</f>
        <v>-3.7376191366099709E-3</v>
      </c>
      <c r="AN38" s="7">
        <f ca="1">('Cotizaciones Diarias'!BZ42/'Cotizaciones Diarias'!BZ41-1)</f>
        <v>3.7469221710737521E-3</v>
      </c>
      <c r="AO38" s="7">
        <f ca="1">('Cotizaciones Diarias'!CB42/'Cotizaciones Diarias'!CB41-1)</f>
        <v>4.3562439496611649E-3</v>
      </c>
      <c r="AP38" s="7">
        <f ca="1">('Cotizaciones Diarias'!CD42/'Cotizaciones Diarias'!CD41-1)</f>
        <v>0</v>
      </c>
      <c r="AQ38" s="7">
        <f ca="1">('Cotizaciones Diarias'!CF42/'Cotizaciones Diarias'!CF41-1)</f>
        <v>-6.1891963396322192E-3</v>
      </c>
      <c r="AR38" s="7">
        <f ca="1">('Cotizaciones Diarias'!CH42/'Cotizaciones Diarias'!CH41-1)</f>
        <v>-2.0751724137930916E-2</v>
      </c>
      <c r="AS38" s="7">
        <f ca="1">('Cotizaciones Diarias'!CJ42/'Cotizaciones Diarias'!CJ41-1)</f>
        <v>-2.8983296468615416E-3</v>
      </c>
      <c r="AT38" s="7">
        <f ca="1">('Cotizaciones Diarias'!CL42/'Cotizaciones Diarias'!CL41-1)</f>
        <v>4.7218943128950475E-3</v>
      </c>
      <c r="AU38" s="7">
        <f ca="1">('Cotizaciones Diarias'!CN42/'Cotizaciones Diarias'!CN41-1)</f>
        <v>3.4643960263793794E-3</v>
      </c>
      <c r="AV38" s="7">
        <f ca="1">('Cotizaciones Diarias'!CP42/'Cotizaciones Diarias'!CP41-1)</f>
        <v>2.2242152466367404E-3</v>
      </c>
      <c r="AW38" s="7">
        <f ca="1">('Cotizaciones Diarias'!CR42/'Cotizaciones Diarias'!CR41-1)</f>
        <v>4.6118971312436585E-3</v>
      </c>
      <c r="AX38" s="7">
        <f ca="1">('Cotizaciones Diarias'!CT42/'Cotizaciones Diarias'!CT41-1)</f>
        <v>9.0163152370956734E-3</v>
      </c>
      <c r="AY38" s="7">
        <f ca="1">('Cotizaciones Diarias'!CV42/'Cotizaciones Diarias'!CV41-1)</f>
        <v>8.0044446273508374E-3</v>
      </c>
      <c r="AZ38" s="7">
        <f ca="1">('Cotizaciones Diarias'!CX42/'Cotizaciones Diarias'!CX41-1)</f>
        <v>-4.4342119506215361E-2</v>
      </c>
      <c r="BA38" s="7">
        <f ca="1">('Cotizaciones Diarias'!CZ42/'Cotizaciones Diarias'!CZ41-1)</f>
        <v>2.1045918367347038E-2</v>
      </c>
    </row>
    <row r="39" spans="1:53" x14ac:dyDescent="0.25">
      <c r="A39" vm="4356">
        <f ca="1">'Cotizaciones Diarias'!A43</f>
        <v>44932</v>
      </c>
      <c r="B39" s="7">
        <f ca="1">('Cotizaciones Diarias'!B43/'Cotizaciones Diarias'!B42-1)</f>
        <v>3.1965023075054555E-2</v>
      </c>
      <c r="C39" s="7">
        <f ca="1">('Cotizaciones Diarias'!D43/'Cotizaciones Diarias'!D42-1)</f>
        <v>2.3481091134532006E-2</v>
      </c>
      <c r="D39" s="7">
        <f ca="1">('Cotizaciones Diarias'!F43/'Cotizaciones Diarias'!F42-1)</f>
        <v>9.2241315182621797E-3</v>
      </c>
      <c r="E39" s="7">
        <f ca="1">('Cotizaciones Diarias'!H43/'Cotizaciones Diarias'!H42-1)</f>
        <v>2.0114942528735691E-2</v>
      </c>
      <c r="F39" s="7">
        <f ca="1">('Cotizaciones Diarias'!J43/'Cotizaciones Diarias'!J42-1)</f>
        <v>2.9068187992393302E-2</v>
      </c>
      <c r="G39" s="7">
        <f ca="1">('Cotizaciones Diarias'!L43/'Cotizaciones Diarias'!L42-1)</f>
        <v>2.6690150386126543E-2</v>
      </c>
      <c r="H39" s="7">
        <f ca="1">('Cotizaciones Diarias'!N43/'Cotizaciones Diarias'!N42-1)</f>
        <v>2.9295263244759839E-2</v>
      </c>
      <c r="I39" s="7">
        <f ca="1">('Cotizaciones Diarias'!P43/'Cotizaciones Diarias'!P42-1)</f>
        <v>2.7387497454693488E-2</v>
      </c>
      <c r="J39" s="7">
        <f ca="1">('Cotizaciones Diarias'!R43/'Cotizaciones Diarias'!R42-1)</f>
        <v>2.2247905229702436E-2</v>
      </c>
      <c r="K39" s="7">
        <f ca="1">('Cotizaciones Diarias'!T43/'Cotizaciones Diarias'!T42-1)</f>
        <v>1.896892819736995E-2</v>
      </c>
      <c r="L39" s="7">
        <f ca="1">('Cotizaciones Diarias'!V43/'Cotizaciones Diarias'!V42-1)</f>
        <v>1.6333938294010864E-2</v>
      </c>
      <c r="M39" s="7">
        <f ca="1">('Cotizaciones Diarias'!X43/'Cotizaciones Diarias'!X42-1)</f>
        <v>3.4362934362934361E-2</v>
      </c>
      <c r="N39" s="7">
        <f ca="1">('Cotizaciones Diarias'!Z43/'Cotizaciones Diarias'!Z42-1)</f>
        <v>1.151022028180182E-2</v>
      </c>
      <c r="O39" s="7">
        <f ca="1">('Cotizaciones Diarias'!AB43/'Cotizaciones Diarias'!AB42-1)</f>
        <v>2.2141255605381049E-2</v>
      </c>
      <c r="P39" s="7">
        <f ca="1">('Cotizaciones Diarias'!AD43/'Cotizaciones Diarias'!AD42-1)</f>
        <v>-4.4764188649080161E-3</v>
      </c>
      <c r="Q39" s="7">
        <f ca="1">('Cotizaciones Diarias'!AF43/'Cotizaciones Diarias'!AF42-1)</f>
        <v>1.3988459520895447E-2</v>
      </c>
      <c r="R39" s="7">
        <f ca="1">('Cotizaciones Diarias'!AH43/'Cotizaciones Diarias'!AH42-1)</f>
        <v>1.8331462775907248E-2</v>
      </c>
      <c r="S39" s="7">
        <f ca="1">('Cotizaciones Diarias'!AJ43/'Cotizaciones Diarias'!AJ42-1)</f>
        <v>9.6899224806201723E-3</v>
      </c>
      <c r="T39" s="7">
        <f ca="1">('Cotizaciones Diarias'!AL43/'Cotizaciones Diarias'!AL42-1)</f>
        <v>1.3736996532408563E-2</v>
      </c>
      <c r="U39" s="7">
        <f ca="1">('Cotizaciones Diarias'!AN43/'Cotizaciones Diarias'!AN42-1)</f>
        <v>1.0073079202054025E-2</v>
      </c>
      <c r="V39" s="7">
        <f ca="1">('Cotizaciones Diarias'!AP43/'Cotizaciones Diarias'!AP42-1)</f>
        <v>7.5211051419799002E-3</v>
      </c>
      <c r="W39" s="7">
        <f ca="1">('Cotizaciones Diarias'!AR43/'Cotizaciones Diarias'!AR42-1)</f>
        <v>2.2156801983266083E-2</v>
      </c>
      <c r="X39" s="7">
        <f ca="1">('Cotizaciones Diarias'!AT43/'Cotizaciones Diarias'!AT42-1)</f>
        <v>1.4165792235047325E-2</v>
      </c>
      <c r="Y39" s="7">
        <f ca="1">('Cotizaciones Diarias'!AV43/'Cotizaciones Diarias'!AV42-1)</f>
        <v>-1.494431129282392E-2</v>
      </c>
      <c r="Z39" s="7">
        <f ca="1">('Cotizaciones Diarias'!AX43/'Cotizaciones Diarias'!AX42-1)</f>
        <v>1.946421096693185E-2</v>
      </c>
      <c r="AA39" s="7">
        <f ca="1">('Cotizaciones Diarias'!AZ43/'Cotizaciones Diarias'!AZ42-1)</f>
        <v>1.5605686032138522E-2</v>
      </c>
      <c r="AB39" s="7">
        <f ca="1">('Cotizaciones Diarias'!BB43/'Cotizaciones Diarias'!BB42-1)</f>
        <v>2.7072192513369009E-2</v>
      </c>
      <c r="AC39" s="7">
        <f ca="1">('Cotizaciones Diarias'!BJ43/'Cotizaciones Diarias'!BJ42-1)</f>
        <v>1.083230494995191E-2</v>
      </c>
      <c r="AD39" s="7">
        <f ca="1">('Cotizaciones Diarias'!BD43/'Cotizaciones Diarias'!BD42-1)</f>
        <v>1.6298633017875819E-2</v>
      </c>
      <c r="AE39" s="7">
        <f ca="1">('Cotizaciones Diarias'!BF43/'Cotizaciones Diarias'!BF42-1)</f>
        <v>1.2016315731451899E-2</v>
      </c>
      <c r="AF39" s="7">
        <f ca="1">('Cotizaciones Diarias'!BH43/'Cotizaciones Diarias'!BH42-1)</f>
        <v>1.1869118905046827E-2</v>
      </c>
      <c r="AG39" s="7">
        <f ca="1">('Cotizaciones Diarias'!BL43/'Cotizaciones Diarias'!BL42-1)</f>
        <v>1.8396090830698597E-2</v>
      </c>
      <c r="AH39" s="7">
        <f ca="1">('Cotizaciones Diarias'!BN43/'Cotizaciones Diarias'!BN42-1)</f>
        <v>2.4777933613838288E-2</v>
      </c>
      <c r="AI39" s="7">
        <f ca="1">('Cotizaciones Diarias'!BP43/'Cotizaciones Diarias'!BP42-1)</f>
        <v>-2.3183925811436357E-3</v>
      </c>
      <c r="AJ39" s="7">
        <f ca="1">('Cotizaciones Diarias'!BR43/'Cotizaciones Diarias'!BR42-1)</f>
        <v>2.6315789473684292E-2</v>
      </c>
      <c r="AK39" s="7">
        <f ca="1">('Cotizaciones Diarias'!BT43/'Cotizaciones Diarias'!BT42-1)</f>
        <v>5.9525336754329805E-2</v>
      </c>
      <c r="AL39" s="7">
        <f ca="1">('Cotizaciones Diarias'!BV43/'Cotizaciones Diarias'!BV42-1)</f>
        <v>1.8892367483536621E-2</v>
      </c>
      <c r="AM39" s="7">
        <f ca="1">('Cotizaciones Diarias'!BX43/'Cotizaciones Diarias'!BX42-1)</f>
        <v>-1.0879759894954044E-2</v>
      </c>
      <c r="AN39" s="7">
        <f ca="1">('Cotizaciones Diarias'!BZ43/'Cotizaciones Diarias'!BZ42-1)</f>
        <v>1.055887372013653E-2</v>
      </c>
      <c r="AO39" s="7">
        <f ca="1">('Cotizaciones Diarias'!CB43/'Cotizaciones Diarias'!CB42-1)</f>
        <v>6.7469879518073927E-3</v>
      </c>
      <c r="AP39" s="7">
        <f ca="1">('Cotizaciones Diarias'!CD43/'Cotizaciones Diarias'!CD42-1)</f>
        <v>2.3632778518820619E-3</v>
      </c>
      <c r="AQ39" s="7">
        <f ca="1">('Cotizaciones Diarias'!CF43/'Cotizaciones Diarias'!CF42-1)</f>
        <v>7.4444642963467089E-5</v>
      </c>
      <c r="AR39" s="7">
        <f ca="1">('Cotizaciones Diarias'!CH43/'Cotizaciones Diarias'!CH42-1)</f>
        <v>1.9015289701459936E-2</v>
      </c>
      <c r="AS39" s="7">
        <f ca="1">('Cotizaciones Diarias'!CJ43/'Cotizaciones Diarias'!CJ42-1)</f>
        <v>2.0653254799969378E-3</v>
      </c>
      <c r="AT39" s="7">
        <f ca="1">('Cotizaciones Diarias'!CL43/'Cotizaciones Diarias'!CL42-1)</f>
        <v>8.0516967309418597E-3</v>
      </c>
      <c r="AU39" s="7">
        <f ca="1">('Cotizaciones Diarias'!CN43/'Cotizaciones Diarias'!CN42-1)</f>
        <v>8.443908323281013E-3</v>
      </c>
      <c r="AV39" s="7">
        <f ca="1">('Cotizaciones Diarias'!CP43/'Cotizaciones Diarias'!CP42-1)</f>
        <v>1.6823567312165277E-3</v>
      </c>
      <c r="AW39" s="7">
        <f ca="1">('Cotizaciones Diarias'!CR43/'Cotizaciones Diarias'!CR42-1)</f>
        <v>8.4033613445377853E-3</v>
      </c>
      <c r="AX39" s="7">
        <f ca="1">('Cotizaciones Diarias'!CT43/'Cotizaciones Diarias'!CT42-1)</f>
        <v>-8.5102359226518765E-4</v>
      </c>
      <c r="AY39" s="7">
        <f ca="1">('Cotizaciones Diarias'!CV43/'Cotizaciones Diarias'!CV42-1)</f>
        <v>2.5721109682159682E-3</v>
      </c>
      <c r="AZ39" s="7">
        <f ca="1">('Cotizaciones Diarias'!CX43/'Cotizaciones Diarias'!CX42-1)</f>
        <v>-6.621583936611275E-2</v>
      </c>
      <c r="BA39" s="7">
        <f ca="1">('Cotizaciones Diarias'!CZ43/'Cotizaciones Diarias'!CZ42-1)</f>
        <v>-7.2767020612117483E-2</v>
      </c>
    </row>
    <row r="40" spans="1:53" x14ac:dyDescent="0.25">
      <c r="A40" vm="2800">
        <f ca="1">'Cotizaciones Diarias'!A44</f>
        <v>44935</v>
      </c>
      <c r="B40" s="7">
        <f ca="1">('Cotizaciones Diarias'!B44/'Cotizaciones Diarias'!B43-1)</f>
        <v>4.2884714964930293E-3</v>
      </c>
      <c r="C40" s="7">
        <f ca="1">('Cotizaciones Diarias'!D44/'Cotizaciones Diarias'!D43-1)</f>
        <v>6.0573938063148702E-3</v>
      </c>
      <c r="D40" s="7">
        <f ca="1">('Cotizaciones Diarias'!F44/'Cotizaciones Diarias'!F43-1)</f>
        <v>-1.6731775632048196E-2</v>
      </c>
      <c r="E40" s="7">
        <f ca="1">('Cotizaciones Diarias'!H44/'Cotizaciones Diarias'!H43-1)</f>
        <v>6.7605633802816367E-3</v>
      </c>
      <c r="F40" s="7">
        <f ca="1">('Cotizaciones Diarias'!J44/'Cotizaciones Diarias'!J43-1)</f>
        <v>-5.2798310454071906E-4</v>
      </c>
      <c r="G40" s="7">
        <f ca="1">('Cotizaciones Diarias'!L44/'Cotizaciones Diarias'!L43-1)</f>
        <v>-9.7651095275798072E-3</v>
      </c>
      <c r="H40" s="7">
        <f ca="1">('Cotizaciones Diarias'!N44/'Cotizaciones Diarias'!N43-1)</f>
        <v>1.1625110238114411E-2</v>
      </c>
      <c r="I40" s="7">
        <f ca="1">('Cotizaciones Diarias'!P44/'Cotizaciones Diarias'!P43-1)</f>
        <v>-4.4594192845109903E-3</v>
      </c>
      <c r="J40" s="7">
        <f ca="1">('Cotizaciones Diarias'!R44/'Cotizaciones Diarias'!R43-1)</f>
        <v>-3.6743923120408084E-3</v>
      </c>
      <c r="K40" s="7">
        <f ca="1">('Cotizaciones Diarias'!T44/'Cotizaciones Diarias'!T43-1)</f>
        <v>-3.540429419826463E-3</v>
      </c>
      <c r="L40" s="7">
        <f ca="1">('Cotizaciones Diarias'!V44/'Cotizaciones Diarias'!V43-1)</f>
        <v>1.5873015873015817E-3</v>
      </c>
      <c r="M40" s="7">
        <f ca="1">('Cotizaciones Diarias'!X44/'Cotizaciones Diarias'!X43-1)</f>
        <v>6.3456513624484678E-3</v>
      </c>
      <c r="N40" s="7">
        <f ca="1">('Cotizaciones Diarias'!Z44/'Cotizaciones Diarias'!Z43-1)</f>
        <v>1.648028251912903E-2</v>
      </c>
      <c r="O40" s="7">
        <f ca="1">('Cotizaciones Diarias'!AB44/'Cotizaciones Diarias'!AB43-1)</f>
        <v>1.7685769125308504E-2</v>
      </c>
      <c r="P40" s="7">
        <f ca="1">('Cotizaciones Diarias'!AD44/'Cotizaciones Diarias'!AD43-1)</f>
        <v>5.7812750923398326E-3</v>
      </c>
      <c r="Q40" s="7">
        <f ca="1">('Cotizaciones Diarias'!AF44/'Cotizaciones Diarias'!AF43-1)</f>
        <v>-6.7252974650802155E-3</v>
      </c>
      <c r="R40" s="7">
        <f ca="1">('Cotizaciones Diarias'!AH44/'Cotizaciones Diarias'!AH43-1)</f>
        <v>5.6943423952975358E-3</v>
      </c>
      <c r="S40" s="7">
        <f ca="1">('Cotizaciones Diarias'!AJ44/'Cotizaciones Diarias'!AJ43-1)</f>
        <v>-5.2346885360321505E-4</v>
      </c>
      <c r="T40" s="7">
        <f ca="1">('Cotizaciones Diarias'!AL44/'Cotizaciones Diarias'!AL43-1)</f>
        <v>-1.4471780028944004E-3</v>
      </c>
      <c r="U40" s="7">
        <f ca="1">('Cotizaciones Diarias'!AN44/'Cotizaciones Diarias'!AN43-1)</f>
        <v>-9.1904575674618405E-3</v>
      </c>
      <c r="V40" s="7">
        <f ca="1">('Cotizaciones Diarias'!AP44/'Cotizaciones Diarias'!AP43-1)</f>
        <v>6.2461913467397601E-3</v>
      </c>
      <c r="W40" s="7">
        <f ca="1">('Cotizaciones Diarias'!AR44/'Cotizaciones Diarias'!AR43-1)</f>
        <v>-1.1217219948461365E-2</v>
      </c>
      <c r="X40" s="7">
        <f ca="1">('Cotizaciones Diarias'!AT44/'Cotizaciones Diarias'!AT43-1)</f>
        <v>-9.8292809105018364E-3</v>
      </c>
      <c r="Y40" s="7">
        <f ca="1">('Cotizaciones Diarias'!AV44/'Cotizaciones Diarias'!AV43-1)</f>
        <v>-7.0130241877773836E-3</v>
      </c>
      <c r="Z40" s="7">
        <f ca="1">('Cotizaciones Diarias'!AX44/'Cotizaciones Diarias'!AX43-1)</f>
        <v>3.0794498049682151E-3</v>
      </c>
      <c r="AA40" s="7">
        <f ca="1">('Cotizaciones Diarias'!AZ44/'Cotizaciones Diarias'!AZ43-1)</f>
        <v>-6.9983264871443795E-3</v>
      </c>
      <c r="AB40" s="7">
        <f ca="1">('Cotizaciones Diarias'!BB44/'Cotizaciones Diarias'!BB43-1)</f>
        <v>3.0751708428246038E-2</v>
      </c>
      <c r="AC40" s="7">
        <f ca="1">('Cotizaciones Diarias'!BJ44/'Cotizaciones Diarias'!BJ43-1)</f>
        <v>-4.4763971785132251E-3</v>
      </c>
      <c r="AD40" s="7">
        <f ca="1">('Cotizaciones Diarias'!BD44/'Cotizaciones Diarias'!BD43-1)</f>
        <v>1.1726159682703852E-2</v>
      </c>
      <c r="AE40" s="7">
        <f ca="1">('Cotizaciones Diarias'!BF44/'Cotizaciones Diarias'!BF43-1)</f>
        <v>8.8235294117646745E-3</v>
      </c>
      <c r="AF40" s="7">
        <f ca="1">('Cotizaciones Diarias'!BH44/'Cotizaciones Diarias'!BH43-1)</f>
        <v>2.0606572968403292E-2</v>
      </c>
      <c r="AG40" s="7">
        <f ca="1">('Cotizaciones Diarias'!BL44/'Cotizaciones Diarias'!BL43-1)</f>
        <v>1.9757267852102967E-3</v>
      </c>
      <c r="AH40" s="7">
        <f ca="1">('Cotizaciones Diarias'!BN44/'Cotizaciones Diarias'!BN43-1)</f>
        <v>-8.2116788321169309E-3</v>
      </c>
      <c r="AI40" s="7">
        <f ca="1">('Cotizaciones Diarias'!BP44/'Cotizaciones Diarias'!BP43-1)</f>
        <v>1.6266460108443015E-2</v>
      </c>
      <c r="AJ40" s="7">
        <f ca="1">('Cotizaciones Diarias'!BR44/'Cotizaciones Diarias'!BR43-1)</f>
        <v>2.1017234131988305E-2</v>
      </c>
      <c r="AK40" s="7">
        <f ca="1">('Cotizaciones Diarias'!BT44/'Cotizaciones Diarias'!BT43-1)</f>
        <v>1.053396294950959E-2</v>
      </c>
      <c r="AL40" s="7">
        <f ca="1">('Cotizaciones Diarias'!BV44/'Cotizaciones Diarias'!BV43-1)</f>
        <v>-3.8143674507310488E-3</v>
      </c>
      <c r="AM40" s="7">
        <f ca="1">('Cotizaciones Diarias'!BX44/'Cotizaciones Diarias'!BX43-1)</f>
        <v>5.02560212402825E-3</v>
      </c>
      <c r="AN40" s="7">
        <f ca="1">('Cotizaciones Diarias'!BZ44/'Cotizaciones Diarias'!BZ43-1)</f>
        <v>-4.643799472295429E-3</v>
      </c>
      <c r="AO40" s="7">
        <f ca="1">('Cotizaciones Diarias'!CB44/'Cotizaciones Diarias'!CB43-1)</f>
        <v>-7.3001436093824701E-3</v>
      </c>
      <c r="AP40" s="7">
        <f ca="1">('Cotizaciones Diarias'!CD44/'Cotizaciones Diarias'!CD43-1)</f>
        <v>-3.7607579373688527E-3</v>
      </c>
      <c r="AQ40" s="7">
        <f ca="1">('Cotizaciones Diarias'!CF44/'Cotizaciones Diarias'!CF43-1)</f>
        <v>1.2547454927123169E-3</v>
      </c>
      <c r="AR40" s="7">
        <f ca="1">('Cotizaciones Diarias'!CH44/'Cotizaciones Diarias'!CH43-1)</f>
        <v>-1.1686974310772591E-2</v>
      </c>
      <c r="AS40" s="7">
        <f ca="1">('Cotizaciones Diarias'!CJ44/'Cotizaciones Diarias'!CJ43-1)</f>
        <v>1.2366412213740574E-2</v>
      </c>
      <c r="AT40" s="7">
        <f ca="1">('Cotizaciones Diarias'!CL44/'Cotizaciones Diarias'!CL43-1)</f>
        <v>-2.2968016180451301E-3</v>
      </c>
      <c r="AU40" s="7">
        <f ca="1">('Cotizaciones Diarias'!CN44/'Cotizaciones Diarias'!CN43-1)</f>
        <v>-2.2273552219105319E-3</v>
      </c>
      <c r="AV40" s="7">
        <f ca="1">('Cotizaciones Diarias'!CP44/'Cotizaciones Diarias'!CP43-1)</f>
        <v>7.718696397941871E-3</v>
      </c>
      <c r="AW40" s="7">
        <f ca="1">('Cotizaciones Diarias'!CR44/'Cotizaciones Diarias'!CR43-1)</f>
        <v>-3.1635802469135443E-3</v>
      </c>
      <c r="AX40" s="7">
        <f ca="1">('Cotizaciones Diarias'!CT44/'Cotizaciones Diarias'!CT43-1)</f>
        <v>1.1498604078928887E-2</v>
      </c>
      <c r="AY40" s="7">
        <f ca="1">('Cotizaciones Diarias'!CV44/'Cotizaciones Diarias'!CV43-1)</f>
        <v>5.4771649054221605E-3</v>
      </c>
      <c r="AZ40" s="7">
        <f ca="1">('Cotizaciones Diarias'!CX44/'Cotizaciones Diarias'!CX43-1)</f>
        <v>5.0684363040494285E-2</v>
      </c>
      <c r="BA40" s="7">
        <f ca="1">('Cotizaciones Diarias'!CZ44/'Cotizaciones Diarias'!CZ43-1)</f>
        <v>-0.13270461434826542</v>
      </c>
    </row>
    <row r="41" spans="1:53" x14ac:dyDescent="0.25">
      <c r="A41" vm="4">
        <f ca="1">'Cotizaciones Diarias'!A45</f>
        <v>44936</v>
      </c>
      <c r="B41" s="7">
        <f ca="1">('Cotizaciones Diarias'!B45/'Cotizaciones Diarias'!B44-1)</f>
        <v>6.487266863847152E-3</v>
      </c>
      <c r="C41" s="7">
        <f ca="1">('Cotizaciones Diarias'!D45/'Cotizaciones Diarias'!D44-1)</f>
        <v>1.2568676149619762E-2</v>
      </c>
      <c r="D41" s="7">
        <f ca="1">('Cotizaciones Diarias'!F45/'Cotizaciones Diarias'!F44-1)</f>
        <v>8.3958020989505222E-3</v>
      </c>
      <c r="E41" s="7">
        <f ca="1">('Cotizaciones Diarias'!H45/'Cotizaciones Diarias'!H44-1)</f>
        <v>2.7979854504756041E-4</v>
      </c>
      <c r="F41" s="7">
        <f ca="1">('Cotizaciones Diarias'!J45/'Cotizaciones Diarias'!J44-1)</f>
        <v>2.9054410987849888E-3</v>
      </c>
      <c r="G41" s="7">
        <f ca="1">('Cotizaciones Diarias'!L45/'Cotizaciones Diarias'!L44-1)</f>
        <v>-1.3326226012794207E-3</v>
      </c>
      <c r="H41" s="7">
        <f ca="1">('Cotizaciones Diarias'!N45/'Cotizaciones Diarias'!N44-1)</f>
        <v>6.1816452686636048E-3</v>
      </c>
      <c r="I41" s="7">
        <f ca="1">('Cotizaciones Diarias'!P45/'Cotizaciones Diarias'!P44-1)</f>
        <v>5.4748158471034092E-3</v>
      </c>
      <c r="J41" s="7">
        <f ca="1">('Cotizaciones Diarias'!R45/'Cotizaciones Diarias'!R44-1)</f>
        <v>5.6737588652482351E-3</v>
      </c>
      <c r="K41" s="7">
        <f ca="1">('Cotizaciones Diarias'!T45/'Cotizaciones Diarias'!T44-1)</f>
        <v>7.1060171919772319E-3</v>
      </c>
      <c r="L41" s="7">
        <f ca="1">('Cotizaciones Diarias'!V45/'Cotizaciones Diarias'!V44-1)</f>
        <v>1.5055467511885912E-2</v>
      </c>
      <c r="M41" s="7">
        <f ca="1">('Cotizaciones Diarias'!X45/'Cotizaciones Diarias'!X44-1)</f>
        <v>1.0014836795252169E-2</v>
      </c>
      <c r="N41" s="7">
        <f ca="1">('Cotizaciones Diarias'!Z45/'Cotizaciones Diarias'!Z44-1)</f>
        <v>5.0183362285272093E-3</v>
      </c>
      <c r="O41" s="7">
        <f ca="1">('Cotizaciones Diarias'!AB45/'Cotizaciones Diarias'!AB44-1)</f>
        <v>3.7720598140913442E-3</v>
      </c>
      <c r="P41" s="7">
        <f ca="1">('Cotizaciones Diarias'!AD45/'Cotizaciones Diarias'!AD44-1)</f>
        <v>5.1093725051891692E-3</v>
      </c>
      <c r="Q41" s="7">
        <f ca="1">('Cotizaciones Diarias'!AF45/'Cotizaciones Diarias'!AF44-1)</f>
        <v>5.2083333333332593E-3</v>
      </c>
      <c r="R41" s="7">
        <f ca="1">('Cotizaciones Diarias'!AH45/'Cotizaciones Diarias'!AH44-1)</f>
        <v>2.1917808219178436E-3</v>
      </c>
      <c r="S41" s="7">
        <f ca="1">('Cotizaciones Diarias'!AJ45/'Cotizaciones Diarias'!AJ44-1)</f>
        <v>5.0628491620110516E-3</v>
      </c>
      <c r="T41" s="7">
        <f ca="1">('Cotizaciones Diarias'!AL45/'Cotizaciones Diarias'!AL44-1)</f>
        <v>3.8208168642950291E-3</v>
      </c>
      <c r="U41" s="7">
        <f ca="1">('Cotizaciones Diarias'!AN45/'Cotizaciones Diarias'!AN44-1)</f>
        <v>2.3682652457075459E-3</v>
      </c>
      <c r="V41" s="7">
        <f ca="1">('Cotizaciones Diarias'!AP45/'Cotizaciones Diarias'!AP44-1)</f>
        <v>2.7252081756246049E-3</v>
      </c>
      <c r="W41" s="7">
        <f ca="1">('Cotizaciones Diarias'!AR45/'Cotizaciones Diarias'!AR44-1)</f>
        <v>5.0590219224282418E-3</v>
      </c>
      <c r="X41" s="7">
        <f ca="1">('Cotizaciones Diarias'!AT45/'Cotizaciones Diarias'!AT44-1)</f>
        <v>5.2246603970740324E-3</v>
      </c>
      <c r="Y41" s="7">
        <f ca="1">('Cotizaciones Diarias'!AV45/'Cotizaciones Diarias'!AV44-1)</f>
        <v>5.0446814643991811E-3</v>
      </c>
      <c r="Z41" s="7">
        <f ca="1">('Cotizaciones Diarias'!AX45/'Cotizaciones Diarias'!AX44-1)</f>
        <v>5.1166598444536415E-3</v>
      </c>
      <c r="AA41" s="7">
        <f ca="1">('Cotizaciones Diarias'!AZ45/'Cotizaciones Diarias'!AZ44-1)</f>
        <v>5.0559215566108318E-3</v>
      </c>
      <c r="AB41" s="7">
        <f ca="1">('Cotizaciones Diarias'!BB45/'Cotizaciones Diarias'!BB44-1)</f>
        <v>1.6101026045777456E-2</v>
      </c>
      <c r="AC41" s="7">
        <f ca="1">('Cotizaciones Diarias'!BJ45/'Cotizaciones Diarias'!BJ44-1)</f>
        <v>3.6789753372392653E-3</v>
      </c>
      <c r="AD41" s="7">
        <f ca="1">('Cotizaciones Diarias'!BD45/'Cotizaciones Diarias'!BD44-1)</f>
        <v>4.4315663882734668E-3</v>
      </c>
      <c r="AE41" s="7">
        <f ca="1">('Cotizaciones Diarias'!BF45/'Cotizaciones Diarias'!BF44-1)</f>
        <v>3.3473706943094594E-3</v>
      </c>
      <c r="AF41" s="7">
        <f ca="1">('Cotizaciones Diarias'!BH45/'Cotizaciones Diarias'!BH44-1)</f>
        <v>5.0735141851316889E-3</v>
      </c>
      <c r="AG41" s="7">
        <f ca="1">('Cotizaciones Diarias'!BL45/'Cotizaciones Diarias'!BL44-1)</f>
        <v>3.3802816901407073E-3</v>
      </c>
      <c r="AH41" s="7">
        <f ca="1">('Cotizaciones Diarias'!BN45/'Cotizaciones Diarias'!BN44-1)</f>
        <v>-4.5998160073590366E-4</v>
      </c>
      <c r="AI41" s="7">
        <f ca="1">('Cotizaciones Diarias'!BP45/'Cotizaciones Diarias'!BP44-1)</f>
        <v>2.6676829268292845E-3</v>
      </c>
      <c r="AJ41" s="7">
        <f ca="1">('Cotizaciones Diarias'!BR45/'Cotizaciones Diarias'!BR44-1)</f>
        <v>1.6467682173734177E-2</v>
      </c>
      <c r="AK41" s="7">
        <f ca="1">('Cotizaciones Diarias'!BT45/'Cotizaciones Diarias'!BT44-1)</f>
        <v>3.8341720584711414E-3</v>
      </c>
      <c r="AL41" s="7">
        <f ca="1">('Cotizaciones Diarias'!BV45/'Cotizaciones Diarias'!BV44-1)</f>
        <v>1.0423314188470645E-2</v>
      </c>
      <c r="AM41" s="7">
        <f ca="1">('Cotizaciones Diarias'!BX45/'Cotizaciones Diarias'!BX44-1)</f>
        <v>-7.4535333522030012E-3</v>
      </c>
      <c r="AN41" s="7">
        <f ca="1">('Cotizaciones Diarias'!BZ45/'Cotizaciones Diarias'!BZ44-1)</f>
        <v>7.5283639062666552E-3</v>
      </c>
      <c r="AO41" s="7">
        <f ca="1">('Cotizaciones Diarias'!CB45/'Cotizaciones Diarias'!CB44-1)</f>
        <v>1.2176009644364161E-2</v>
      </c>
      <c r="AP41" s="7">
        <f ca="1">('Cotizaciones Diarias'!CD45/'Cotizaciones Diarias'!CD44-1)</f>
        <v>-1.0889292196007982E-3</v>
      </c>
      <c r="AQ41" s="7">
        <f ca="1">('Cotizaciones Diarias'!CF45/'Cotizaciones Diarias'!CF44-1)</f>
        <v>0</v>
      </c>
      <c r="AR41" s="7">
        <f ca="1">('Cotizaciones Diarias'!CH45/'Cotizaciones Diarias'!CH44-1)</f>
        <v>-4.8951048951048071E-3</v>
      </c>
      <c r="AS41" s="7">
        <f ca="1">('Cotizaciones Diarias'!CJ45/'Cotizaciones Diarias'!CJ44-1)</f>
        <v>5.8814658422561283E-3</v>
      </c>
      <c r="AT41" s="7">
        <f ca="1">('Cotizaciones Diarias'!CL45/'Cotizaciones Diarias'!CL44-1)</f>
        <v>1.5118196811434448E-3</v>
      </c>
      <c r="AU41" s="7">
        <f ca="1">('Cotizaciones Diarias'!CN45/'Cotizaciones Diarias'!CN44-1)</f>
        <v>9.9214551467530221E-4</v>
      </c>
      <c r="AV41" s="7">
        <f ca="1">('Cotizaciones Diarias'!CP45/'Cotizaciones Diarias'!CP44-1)</f>
        <v>1.9858156028369489E-3</v>
      </c>
      <c r="AW41" s="7">
        <f ca="1">('Cotizaciones Diarias'!CR45/'Cotizaciones Diarias'!CR44-1)</f>
        <v>7.7405371932812717E-3</v>
      </c>
      <c r="AX41" s="7">
        <f ca="1">('Cotizaciones Diarias'!CT45/'Cotizaciones Diarias'!CT44-1)</f>
        <v>4.2103293413164877E-4</v>
      </c>
      <c r="AY41" s="7">
        <f ca="1">('Cotizaciones Diarias'!CV45/'Cotizaciones Diarias'!CV44-1)</f>
        <v>0</v>
      </c>
      <c r="AZ41" s="7">
        <f ca="1">('Cotizaciones Diarias'!CX45/'Cotizaciones Diarias'!CX44-1)</f>
        <v>-1.1800925628985381E-2</v>
      </c>
      <c r="BA41" s="7">
        <f ca="1">('Cotizaciones Diarias'!CZ45/'Cotizaciones Diarias'!CZ44-1)</f>
        <v>-4.6601941747572817E-2</v>
      </c>
    </row>
    <row r="42" spans="1:53" x14ac:dyDescent="0.25">
      <c r="A42" vm="4432">
        <f ca="1">'Cotizaciones Diarias'!A46</f>
        <v>44937</v>
      </c>
      <c r="B42" s="7">
        <f ca="1">('Cotizaciones Diarias'!B46/'Cotizaciones Diarias'!B45-1)</f>
        <v>-1.845383630224795E-3</v>
      </c>
      <c r="C42" s="7">
        <f ca="1">('Cotizaciones Diarias'!D46/'Cotizaciones Diarias'!D45-1)</f>
        <v>2.6980823546900456E-2</v>
      </c>
      <c r="D42" s="7">
        <f ca="1">('Cotizaciones Diarias'!F46/'Cotizaciones Diarias'!F45-1)</f>
        <v>5.6497175141241307E-3</v>
      </c>
      <c r="E42" s="7">
        <f ca="1">('Cotizaciones Diarias'!H46/'Cotizaciones Diarias'!H45-1)</f>
        <v>8.1118881118880104E-3</v>
      </c>
      <c r="F42" s="7">
        <f ca="1">('Cotizaciones Diarias'!J46/'Cotizaciones Diarias'!J45-1)</f>
        <v>3.6344482486173391E-2</v>
      </c>
      <c r="G42" s="7">
        <f ca="1">('Cotizaciones Diarias'!L46/'Cotizaciones Diarias'!L45-1)</f>
        <v>5.3376034160668162E-4</v>
      </c>
      <c r="H42" s="7">
        <f ca="1">('Cotizaciones Diarias'!N46/'Cotizaciones Diarias'!N45-1)</f>
        <v>1.7328292375551335E-2</v>
      </c>
      <c r="I42" s="7">
        <f ca="1">('Cotizaciones Diarias'!P46/'Cotizaciones Diarias'!P45-1)</f>
        <v>9.6030096030095269E-3</v>
      </c>
      <c r="J42" s="7">
        <f ca="1">('Cotizaciones Diarias'!R46/'Cotizaciones Diarias'!R45-1)</f>
        <v>9.3088857545837733E-3</v>
      </c>
      <c r="K42" s="7">
        <f ca="1">('Cotizaciones Diarias'!T46/'Cotizaciones Diarias'!T45-1)</f>
        <v>3.072721065209949E-3</v>
      </c>
      <c r="L42" s="7">
        <f ca="1">('Cotizaciones Diarias'!V46/'Cotizaciones Diarias'!V45-1)</f>
        <v>7.2209211553473374E-3</v>
      </c>
      <c r="M42" s="7">
        <f ca="1">('Cotizaciones Diarias'!X46/'Cotizaciones Diarias'!X45-1)</f>
        <v>1.5668992532745785E-2</v>
      </c>
      <c r="N42" s="7">
        <f ca="1">('Cotizaciones Diarias'!Z46/'Cotizaciones Diarias'!Z45-1)</f>
        <v>9.6024582293066096E-3</v>
      </c>
      <c r="O42" s="7">
        <f ca="1">('Cotizaciones Diarias'!AB46/'Cotizaciones Diarias'!AB45-1)</f>
        <v>-4.4289357133270313E-3</v>
      </c>
      <c r="P42" s="7">
        <f ca="1">('Cotizaciones Diarias'!AD46/'Cotizaciones Diarias'!AD45-1)</f>
        <v>3.4154090548053961E-2</v>
      </c>
      <c r="Q42" s="7">
        <f ca="1">('Cotizaciones Diarias'!AF46/'Cotizaciones Diarias'!AF45-1)</f>
        <v>2.1070811744386964E-2</v>
      </c>
      <c r="R42" s="7">
        <f ca="1">('Cotizaciones Diarias'!AH46/'Cotizaciones Diarias'!AH45-1)</f>
        <v>2.6243849097867811E-2</v>
      </c>
      <c r="S42" s="7">
        <f ca="1">('Cotizaciones Diarias'!AJ46/'Cotizaciones Diarias'!AJ45-1)</f>
        <v>8.8587806149036386E-3</v>
      </c>
      <c r="T42" s="7">
        <f ca="1">('Cotizaciones Diarias'!AL46/'Cotizaciones Diarias'!AL45-1)</f>
        <v>-7.8750492190575727E-3</v>
      </c>
      <c r="U42" s="7">
        <f ca="1">('Cotizaciones Diarias'!AN46/'Cotizaciones Diarias'!AN45-1)</f>
        <v>-2.7564481197086543E-3</v>
      </c>
      <c r="V42" s="7">
        <f ca="1">('Cotizaciones Diarias'!AP46/'Cotizaciones Diarias'!AP45-1)</f>
        <v>1.7665710403140578E-2</v>
      </c>
      <c r="W42" s="7">
        <f ca="1">('Cotizaciones Diarias'!AR46/'Cotizaciones Diarias'!AR45-1)</f>
        <v>3.8133007931666629E-3</v>
      </c>
      <c r="X42" s="7">
        <f ca="1">('Cotizaciones Diarias'!AT46/'Cotizaciones Diarias'!AT45-1)</f>
        <v>-2.7720027720027351E-3</v>
      </c>
      <c r="Y42" s="7">
        <f ca="1">('Cotizaciones Diarias'!AV46/'Cotizaciones Diarias'!AV45-1)</f>
        <v>8.6046178115588567E-3</v>
      </c>
      <c r="Z42" s="7">
        <f ca="1">('Cotizaciones Diarias'!AX46/'Cotizaciones Diarias'!AX45-1)</f>
        <v>9.5703522704133626E-3</v>
      </c>
      <c r="AA42" s="7">
        <f ca="1">('Cotizaciones Diarias'!AZ46/'Cotizaciones Diarias'!AZ45-1)</f>
        <v>1.326219512195137E-2</v>
      </c>
      <c r="AB42" s="7">
        <f ca="1">('Cotizaciones Diarias'!BB46/'Cotizaciones Diarias'!BB45-1)</f>
        <v>-7.9229454714929703E-3</v>
      </c>
      <c r="AC42" s="7">
        <f ca="1">('Cotizaciones Diarias'!BJ46/'Cotizaciones Diarias'!BJ45-1)</f>
        <v>-5.4303556882974169E-3</v>
      </c>
      <c r="AD42" s="7">
        <f ca="1">('Cotizaciones Diarias'!BD46/'Cotizaciones Diarias'!BD45-1)</f>
        <v>4.0047513999660556E-2</v>
      </c>
      <c r="AE42" s="7">
        <f ca="1">('Cotizaciones Diarias'!BF46/'Cotizaciones Diarias'!BF45-1)</f>
        <v>3.120964270340032E-3</v>
      </c>
      <c r="AF42" s="7">
        <f ca="1">('Cotizaciones Diarias'!BH46/'Cotizaciones Diarias'!BH45-1)</f>
        <v>2.5342536314000075E-2</v>
      </c>
      <c r="AG42" s="7">
        <f ca="1">('Cotizaciones Diarias'!BL46/'Cotizaciones Diarias'!BL45-1)</f>
        <v>-2.8074115665355226E-4</v>
      </c>
      <c r="AH42" s="7">
        <f ca="1">('Cotizaciones Diarias'!BN46/'Cotizaciones Diarias'!BN45-1)</f>
        <v>-8.2834790612057452E-3</v>
      </c>
      <c r="AI42" s="7">
        <f ca="1">('Cotizaciones Diarias'!BP46/'Cotizaciones Diarias'!BP45-1)</f>
        <v>3.6868110984416669E-2</v>
      </c>
      <c r="AJ42" s="7">
        <f ca="1">('Cotizaciones Diarias'!BR46/'Cotizaciones Diarias'!BR45-1)</f>
        <v>2.6326447954637455E-2</v>
      </c>
      <c r="AK42" s="7">
        <f ca="1">('Cotizaciones Diarias'!BT46/'Cotizaciones Diarias'!BT45-1)</f>
        <v>2.864645500119356E-2</v>
      </c>
      <c r="AL42" s="7">
        <f ca="1">('Cotizaciones Diarias'!BV46/'Cotizaciones Diarias'!BV45-1)</f>
        <v>1.4736842105262937E-3</v>
      </c>
      <c r="AM42" s="7">
        <f ca="1">('Cotizaciones Diarias'!BX46/'Cotizaciones Diarias'!BX45-1)</f>
        <v>1.1787072243345964E-2</v>
      </c>
      <c r="AN42" s="7">
        <f ca="1">('Cotizaciones Diarias'!BZ46/'Cotizaciones Diarias'!BZ45-1)</f>
        <v>-1.1576510208377244E-2</v>
      </c>
      <c r="AO42" s="7">
        <f ca="1">('Cotizaciones Diarias'!CB46/'Cotizaciones Diarias'!CB45-1)</f>
        <v>-1.5364459266317354E-2</v>
      </c>
      <c r="AP42" s="7">
        <f ca="1">('Cotizaciones Diarias'!CD46/'Cotizaciones Diarias'!CD45-1)</f>
        <v>-6.2499999999999778E-3</v>
      </c>
      <c r="AQ42" s="7">
        <f ca="1">('Cotizaciones Diarias'!CF46/'Cotizaciones Diarias'!CF45-1)</f>
        <v>5.1625734834059855E-4</v>
      </c>
      <c r="AR42" s="7">
        <f ca="1">('Cotizaciones Diarias'!CH46/'Cotizaciones Diarias'!CH45-1)</f>
        <v>1.8910751932536884E-2</v>
      </c>
      <c r="AS42" s="7">
        <f ca="1">('Cotizaciones Diarias'!CJ46/'Cotizaciones Diarias'!CJ45-1)</f>
        <v>-9.9700149925038284E-3</v>
      </c>
      <c r="AT42" s="7">
        <f ca="1">('Cotizaciones Diarias'!CL46/'Cotizaciones Diarias'!CL45-1)</f>
        <v>1.7496912309591384E-3</v>
      </c>
      <c r="AU42" s="7">
        <f ca="1">('Cotizaciones Diarias'!CN46/'Cotizaciones Diarias'!CN45-1)</f>
        <v>1.5280416288097065E-3</v>
      </c>
      <c r="AV42" s="7">
        <f ca="1">('Cotizaciones Diarias'!CP46/'Cotizaciones Diarias'!CP45-1)</f>
        <v>3.2205549263875088E-3</v>
      </c>
      <c r="AW42" s="7">
        <f ca="1">('Cotizaciones Diarias'!CR46/'Cotizaciones Diarias'!CR45-1)</f>
        <v>-3.6869191182117289E-3</v>
      </c>
      <c r="AX42" s="7">
        <f ca="1">('Cotizaciones Diarias'!CT46/'Cotizaciones Diarias'!CT45-1)</f>
        <v>-3.296703296703396E-3</v>
      </c>
      <c r="AY42" s="7">
        <f ca="1">('Cotizaciones Diarias'!CV46/'Cotizaciones Diarias'!CV45-1)</f>
        <v>-5.9535863270017142E-3</v>
      </c>
      <c r="AZ42" s="7">
        <f ca="1">('Cotizaciones Diarias'!CX46/'Cotizaciones Diarias'!CX45-1)</f>
        <v>3.8054870066872581E-4</v>
      </c>
      <c r="BA42" s="7">
        <f ca="1">('Cotizaciones Diarias'!CZ46/'Cotizaciones Diarias'!CZ45-1)</f>
        <v>-8.2688391038696629E-2</v>
      </c>
    </row>
    <row r="43" spans="1:53" x14ac:dyDescent="0.25">
      <c r="A43" vm="4472">
        <f ca="1">'Cotizaciones Diarias'!A47</f>
        <v>44938</v>
      </c>
      <c r="B43" s="7">
        <f ca="1">('Cotizaciones Diarias'!B47/'Cotizaciones Diarias'!B46-1)</f>
        <v>1.7478989636248166E-2</v>
      </c>
      <c r="C43" s="7">
        <f ca="1">('Cotizaciones Diarias'!D47/'Cotizaciones Diarias'!D46-1)</f>
        <v>1.6646160526887499E-3</v>
      </c>
      <c r="D43" s="7">
        <f ca="1">('Cotizaciones Diarias'!F47/'Cotizaciones Diarias'!F46-1)</f>
        <v>-3.1785925487877176E-3</v>
      </c>
      <c r="E43" s="7">
        <f ca="1">('Cotizaciones Diarias'!H47/'Cotizaciones Diarias'!H46-1)</f>
        <v>-6.7980022197557943E-3</v>
      </c>
      <c r="F43" s="7">
        <f ca="1">('Cotizaciones Diarias'!J47/'Cotizaciones Diarias'!J46-1)</f>
        <v>1.1181702668360716E-2</v>
      </c>
      <c r="G43" s="7">
        <f ca="1">('Cotizaciones Diarias'!L47/'Cotizaciones Diarias'!L46-1)</f>
        <v>-7.8687650040011325E-3</v>
      </c>
      <c r="H43" s="7">
        <f ca="1">('Cotizaciones Diarias'!N47/'Cotizaciones Diarias'!N46-1)</f>
        <v>7.4326416847321219E-3</v>
      </c>
      <c r="I43" s="7">
        <f ca="1">('Cotizaciones Diarias'!P47/'Cotizaciones Diarias'!P46-1)</f>
        <v>5.883506569915653E-3</v>
      </c>
      <c r="J43" s="7">
        <f ca="1">('Cotizaciones Diarias'!R47/'Cotizaciones Diarias'!R46-1)</f>
        <v>1.9564002235885614E-3</v>
      </c>
      <c r="K43" s="7">
        <f ca="1">('Cotizaciones Diarias'!T47/'Cotizaciones Diarias'!T46-1)</f>
        <v>1.9060585432266741E-2</v>
      </c>
      <c r="L43" s="7">
        <f ca="1">('Cotizaciones Diarias'!V47/'Cotizaciones Diarias'!V46-1)</f>
        <v>1.1044371245882534E-2</v>
      </c>
      <c r="M43" s="7">
        <f ca="1">('Cotizaciones Diarias'!X47/'Cotizaciones Diarias'!X46-1)</f>
        <v>3.736290225382799E-3</v>
      </c>
      <c r="N43" s="7">
        <f ca="1">('Cotizaciones Diarias'!Z47/'Cotizaciones Diarias'!Z46-1)</f>
        <v>9.13068289899166E-3</v>
      </c>
      <c r="O43" s="7">
        <f ca="1">('Cotizaciones Diarias'!AB47/'Cotizaciones Diarias'!AB46-1)</f>
        <v>4.7182528983553684E-3</v>
      </c>
      <c r="P43" s="7">
        <f ca="1">('Cotizaciones Diarias'!AD47/'Cotizaciones Diarias'!AD46-1)</f>
        <v>5.2227342549924227E-3</v>
      </c>
      <c r="Q43" s="7">
        <f ca="1">('Cotizaciones Diarias'!AF47/'Cotizaciones Diarias'!AF46-1)</f>
        <v>-2.1989174560215208E-3</v>
      </c>
      <c r="R43" s="7">
        <f ca="1">('Cotizaciones Diarias'!AH47/'Cotizaciones Diarias'!AH46-1)</f>
        <v>-1.4207068016338642E-3</v>
      </c>
      <c r="S43" s="7">
        <f ca="1">('Cotizaciones Diarias'!AJ47/'Cotizaciones Diarias'!AJ46-1)</f>
        <v>8.6088154269972073E-3</v>
      </c>
      <c r="T43" s="7">
        <f ca="1">('Cotizaciones Diarias'!AL47/'Cotizaciones Diarias'!AL46-1)</f>
        <v>1.5875115756052161E-3</v>
      </c>
      <c r="U43" s="7">
        <f ca="1">('Cotizaciones Diarias'!AN47/'Cotizaciones Diarias'!AN46-1)</f>
        <v>1.1846001974333831E-3</v>
      </c>
      <c r="V43" s="7">
        <f ca="1">('Cotizaciones Diarias'!AP47/'Cotizaciones Diarias'!AP46-1)</f>
        <v>-1.6320474777448135E-3</v>
      </c>
      <c r="W43" s="7">
        <f ca="1">('Cotizaciones Diarias'!AR47/'Cotizaciones Diarias'!AR46-1)</f>
        <v>8.0534873119586514E-3</v>
      </c>
      <c r="X43" s="7">
        <f ca="1">('Cotizaciones Diarias'!AT47/'Cotizaciones Diarias'!AT46-1)</f>
        <v>4.8644892286309194E-3</v>
      </c>
      <c r="Y43" s="7">
        <f ca="1">('Cotizaciones Diarias'!AV47/'Cotizaciones Diarias'!AV46-1)</f>
        <v>4.8343523389735577E-3</v>
      </c>
      <c r="Z43" s="7">
        <f ca="1">('Cotizaciones Diarias'!AX47/'Cotizaciones Diarias'!AX46-1)</f>
        <v>-5.0423557886236647E-4</v>
      </c>
      <c r="AA43" s="7">
        <f ca="1">('Cotizaciones Diarias'!AZ47/'Cotizaciones Diarias'!AZ46-1)</f>
        <v>4.5133142771169865E-4</v>
      </c>
      <c r="AB43" s="7">
        <f ca="1">('Cotizaciones Diarias'!BB47/'Cotizaciones Diarias'!BB46-1)</f>
        <v>-3.758221108675297E-3</v>
      </c>
      <c r="AC43" s="7">
        <f ca="1">('Cotizaciones Diarias'!BJ47/'Cotizaciones Diarias'!BJ46-1)</f>
        <v>4.3680043680043301E-3</v>
      </c>
      <c r="AD43" s="7">
        <f ca="1">('Cotizaciones Diarias'!BD47/'Cotizaciones Diarias'!BD46-1)</f>
        <v>3.2631750693425943E-3</v>
      </c>
      <c r="AE43" s="7">
        <f ca="1">('Cotizaciones Diarias'!BF47/'Cotizaciones Diarias'!BF46-1)</f>
        <v>6.437077566784799E-3</v>
      </c>
      <c r="AF43" s="7">
        <f ca="1">('Cotizaciones Diarias'!BH47/'Cotizaciones Diarias'!BH46-1)</f>
        <v>8.9922636391039923E-3</v>
      </c>
      <c r="AG43" s="7">
        <f ca="1">('Cotizaciones Diarias'!BL47/'Cotizaciones Diarias'!BL46-1)</f>
        <v>1.1513619769727645E-2</v>
      </c>
      <c r="AH43" s="7">
        <f ca="1">('Cotizaciones Diarias'!BN47/'Cotizaciones Diarias'!BN46-1)</f>
        <v>1.5313225058004587E-2</v>
      </c>
      <c r="AI43" s="7">
        <f ca="1">('Cotizaciones Diarias'!BP47/'Cotizaciones Diarias'!BP46-1)</f>
        <v>1.2829912023460288E-2</v>
      </c>
      <c r="AJ43" s="7">
        <f ca="1">('Cotizaciones Diarias'!BR47/'Cotizaciones Diarias'!BR46-1)</f>
        <v>-3.5516969218626349E-3</v>
      </c>
      <c r="AK43" s="7">
        <f ca="1">('Cotizaciones Diarias'!BT47/'Cotizaciones Diarias'!BT46-1)</f>
        <v>2.6456254351357567E-2</v>
      </c>
      <c r="AL43" s="7">
        <f ca="1">('Cotizaciones Diarias'!BV47/'Cotizaciones Diarias'!BV46-1)</f>
        <v>-5.2554130754677297E-3</v>
      </c>
      <c r="AM43" s="7">
        <f ca="1">('Cotizaciones Diarias'!BX47/'Cotizaciones Diarias'!BX46-1)</f>
        <v>7.8917700112739464E-3</v>
      </c>
      <c r="AN43" s="7">
        <f ca="1">('Cotizaciones Diarias'!BZ47/'Cotizaciones Diarias'!BZ46-1)</f>
        <v>-7.8790459965929482E-3</v>
      </c>
      <c r="AO43" s="7">
        <f ca="1">('Cotizaciones Diarias'!CB47/'Cotizaciones Diarias'!CB46-1)</f>
        <v>-7.499697592838972E-3</v>
      </c>
      <c r="AP43" s="7">
        <f ca="1">('Cotizaciones Diarias'!CD47/'Cotizaciones Diarias'!CD46-1)</f>
        <v>-9.7996197162498744E-3</v>
      </c>
      <c r="AQ43" s="7">
        <f ca="1">('Cotizaciones Diarias'!CF47/'Cotizaciones Diarias'!CF46-1)</f>
        <v>4.8924028058494606E-4</v>
      </c>
      <c r="AR43" s="7">
        <f ca="1">('Cotizaciones Diarias'!CH47/'Cotizaciones Diarias'!CH46-1)</f>
        <v>-3.5802222206895662E-2</v>
      </c>
      <c r="AS43" s="7">
        <f ca="1">('Cotizaciones Diarias'!CJ47/'Cotizaciones Diarias'!CJ46-1)</f>
        <v>-1.4386310289997706E-3</v>
      </c>
      <c r="AT43" s="7">
        <f ca="1">('Cotizaciones Diarias'!CL47/'Cotizaciones Diarias'!CL46-1)</f>
        <v>-2.3973423747388756E-3</v>
      </c>
      <c r="AU43" s="7">
        <f ca="1">('Cotizaciones Diarias'!CN47/'Cotizaciones Diarias'!CN46-1)</f>
        <v>-2.2679477134962545E-3</v>
      </c>
      <c r="AV43" s="7">
        <f ca="1">('Cotizaciones Diarias'!CP47/'Cotizaciones Diarias'!CP46-1)</f>
        <v>2.2224574028997246E-3</v>
      </c>
      <c r="AW43" s="7">
        <f ca="1">('Cotizaciones Diarias'!CR47/'Cotizaciones Diarias'!CR46-1)</f>
        <v>-3.0838023282707683E-3</v>
      </c>
      <c r="AX43" s="7">
        <f ca="1">('Cotizaciones Diarias'!CT47/'Cotizaciones Diarias'!CT46-1)</f>
        <v>-2.345820920024444E-5</v>
      </c>
      <c r="AY43" s="7">
        <f ca="1">('Cotizaciones Diarias'!CV47/'Cotizaciones Diarias'!CV46-1)</f>
        <v>2.6279335071708321E-3</v>
      </c>
      <c r="AZ43" s="7">
        <f ca="1">('Cotizaciones Diarias'!CX47/'Cotizaciones Diarias'!CX46-1)</f>
        <v>-1.3157059019978323E-2</v>
      </c>
      <c r="BA43" s="7">
        <f ca="1">('Cotizaciones Diarias'!CZ47/'Cotizaciones Diarias'!CZ46-1)</f>
        <v>2.6642984014209725E-2</v>
      </c>
    </row>
    <row r="44" spans="1:53" x14ac:dyDescent="0.25">
      <c r="A44" vm="4492">
        <f ca="1">'Cotizaciones Diarias'!A48</f>
        <v>44939</v>
      </c>
      <c r="B44" s="7">
        <f ca="1">('Cotizaciones Diarias'!B48/'Cotizaciones Diarias'!B47-1)</f>
        <v>2.5186289120715522E-3</v>
      </c>
      <c r="C44" s="7">
        <f ca="1">('Cotizaciones Diarias'!D48/'Cotizaciones Diarias'!D47-1)</f>
        <v>9.3930635838148646E-3</v>
      </c>
      <c r="D44" s="7">
        <f ca="1">('Cotizaciones Diarias'!F48/'Cotizaciones Diarias'!F47-1)</f>
        <v>4.4493882091212189E-3</v>
      </c>
      <c r="E44" s="7">
        <f ca="1">('Cotizaciones Diarias'!H48/'Cotizaciones Diarias'!H47-1)</f>
        <v>-3.6317921497416306E-3</v>
      </c>
      <c r="F44" s="7">
        <f ca="1">('Cotizaciones Diarias'!J48/'Cotizaciones Diarias'!J47-1)</f>
        <v>-5.7803468208091902E-3</v>
      </c>
      <c r="G44" s="7">
        <f ca="1">('Cotizaciones Diarias'!L48/'Cotizaciones Diarias'!L47-1)</f>
        <v>4.7049334587980773E-3</v>
      </c>
      <c r="H44" s="7">
        <f ca="1">('Cotizaciones Diarias'!N48/'Cotizaciones Diarias'!N47-1)</f>
        <v>2.8435290501076516E-3</v>
      </c>
      <c r="I44" s="7">
        <f ca="1">('Cotizaciones Diarias'!P48/'Cotizaciones Diarias'!P47-1)</f>
        <v>-1.1698186781049502E-3</v>
      </c>
      <c r="J44" s="7">
        <f ca="1">('Cotizaciones Diarias'!R48/'Cotizaciones Diarias'!R47-1)</f>
        <v>7.5313807531378618E-3</v>
      </c>
      <c r="K44" s="7">
        <f ca="1">('Cotizaciones Diarias'!T48/'Cotizaciones Diarias'!T47-1)</f>
        <v>1.4473391226899057E-3</v>
      </c>
      <c r="L44" s="7">
        <f ca="1">('Cotizaciones Diarias'!V48/'Cotizaciones Diarias'!V47-1)</f>
        <v>3.2579532387888577E-3</v>
      </c>
      <c r="M44" s="7">
        <f ca="1">('Cotizaciones Diarias'!X48/'Cotizaciones Diarias'!X47-1)</f>
        <v>6.1239193083573173E-3</v>
      </c>
      <c r="N44" s="7">
        <f ca="1">('Cotizaciones Diarias'!Z48/'Cotizaciones Diarias'!Z47-1)</f>
        <v>3.5815268614516338E-3</v>
      </c>
      <c r="O44" s="7">
        <f ca="1">('Cotizaciones Diarias'!AB48/'Cotizaciones Diarias'!AB47-1)</f>
        <v>0</v>
      </c>
      <c r="P44" s="7">
        <f ca="1">('Cotizaciones Diarias'!AD48/'Cotizaciones Diarias'!AD47-1)</f>
        <v>3.2090464547678277E-3</v>
      </c>
      <c r="Q44" s="7">
        <f ca="1">('Cotizaciones Diarias'!AF48/'Cotizaciones Diarias'!AF47-1)</f>
        <v>9.8321749449059581E-3</v>
      </c>
      <c r="R44" s="7">
        <f ca="1">('Cotizaciones Diarias'!AH48/'Cotizaciones Diarias'!AH47-1)</f>
        <v>3.5568202027387308E-3</v>
      </c>
      <c r="S44" s="7">
        <f ca="1">('Cotizaciones Diarias'!AJ48/'Cotizaciones Diarias'!AJ47-1)</f>
        <v>1.2632297712529938E-2</v>
      </c>
      <c r="T44" s="7">
        <f ca="1">('Cotizaciones Diarias'!AL48/'Cotizaciones Diarias'!AL47-1)</f>
        <v>8.9816404702154351E-3</v>
      </c>
      <c r="U44" s="7">
        <f ca="1">('Cotizaciones Diarias'!AN48/'Cotizaciones Diarias'!AN47-1)</f>
        <v>-2.7607966870439871E-3</v>
      </c>
      <c r="V44" s="7">
        <f ca="1">('Cotizaciones Diarias'!AP48/'Cotizaciones Diarias'!AP47-1)</f>
        <v>3.1208203299151194E-3</v>
      </c>
      <c r="W44" s="7">
        <f ca="1">('Cotizaciones Diarias'!AR48/'Cotizaciones Diarias'!AR47-1)</f>
        <v>-1.3415737111848069E-2</v>
      </c>
      <c r="X44" s="7">
        <f ca="1">('Cotizaciones Diarias'!AT48/'Cotizaciones Diarias'!AT47-1)</f>
        <v>8.9903181189487924E-3</v>
      </c>
      <c r="Y44" s="7">
        <f ca="1">('Cotizaciones Diarias'!AV48/'Cotizaciones Diarias'!AV47-1)</f>
        <v>6.3676241686714263E-3</v>
      </c>
      <c r="Z44" s="7">
        <f ca="1">('Cotizaciones Diarias'!AX48/'Cotizaciones Diarias'!AX47-1)</f>
        <v>1.0594289173645466E-2</v>
      </c>
      <c r="AA44" s="7">
        <f ca="1">('Cotizaciones Diarias'!AZ48/'Cotizaciones Diarias'!AZ47-1)</f>
        <v>2.9172932330826962E-2</v>
      </c>
      <c r="AB44" s="7">
        <f ca="1">('Cotizaciones Diarias'!BB48/'Cotizaciones Diarias'!BB47-1)</f>
        <v>1.8547626532536832E-2</v>
      </c>
      <c r="AC44" s="7">
        <f ca="1">('Cotizaciones Diarias'!BJ48/'Cotizaciones Diarias'!BJ47-1)</f>
        <v>9.5134547431368066E-3</v>
      </c>
      <c r="AD44" s="7">
        <f ca="1">('Cotizaciones Diarias'!BD48/'Cotizaciones Diarias'!BD47-1)</f>
        <v>1.1221336802732074E-2</v>
      </c>
      <c r="AE44" s="7">
        <f ca="1">('Cotizaciones Diarias'!BF48/'Cotizaciones Diarias'!BF47-1)</f>
        <v>6.395906619763414E-3</v>
      </c>
      <c r="AF44" s="7">
        <f ca="1">('Cotizaciones Diarias'!BH48/'Cotizaciones Diarias'!BH47-1)</f>
        <v>1.2447099825740882E-3</v>
      </c>
      <c r="AG44" s="7">
        <f ca="1">('Cotizaciones Diarias'!BL48/'Cotizaciones Diarias'!BL47-1)</f>
        <v>1.1937812326485275E-2</v>
      </c>
      <c r="AH44" s="7">
        <f ca="1">('Cotizaciones Diarias'!BN48/'Cotizaciones Diarias'!BN47-1)</f>
        <v>2.0566727605118906E-2</v>
      </c>
      <c r="AI44" s="7">
        <f ca="1">('Cotizaciones Diarias'!BP48/'Cotizaciones Diarias'!BP47-1)</f>
        <v>1.7372421281216077E-2</v>
      </c>
      <c r="AJ44" s="7">
        <f ca="1">('Cotizaciones Diarias'!BR48/'Cotizaciones Diarias'!BR47-1)</f>
        <v>1.1881188118811892E-2</v>
      </c>
      <c r="AK44" s="7">
        <f ca="1">('Cotizaciones Diarias'!BT48/'Cotizaciones Diarias'!BT47-1)</f>
        <v>-9.4958173185619721E-3</v>
      </c>
      <c r="AL44" s="7">
        <f ca="1">('Cotizaciones Diarias'!BV48/'Cotizaciones Diarias'!BV47-1)</f>
        <v>1.9230769230769162E-2</v>
      </c>
      <c r="AM44" s="7">
        <f ca="1">('Cotizaciones Diarias'!BX48/'Cotizaciones Diarias'!BX47-1)</f>
        <v>5.5928411633110464E-4</v>
      </c>
      <c r="AN44" s="7">
        <f ca="1">('Cotizaciones Diarias'!BZ48/'Cotizaciones Diarias'!BZ47-1)</f>
        <v>-5.365958360162848E-4</v>
      </c>
      <c r="AO44" s="7">
        <f ca="1">('Cotizaciones Diarias'!CB48/'Cotizaciones Diarias'!CB47-1)</f>
        <v>2.3156611822059414E-3</v>
      </c>
      <c r="AP44" s="7">
        <f ca="1">('Cotizaciones Diarias'!CD48/'Cotizaciones Diarias'!CD47-1)</f>
        <v>1.0339734121123101E-3</v>
      </c>
      <c r="AQ44" s="7">
        <f ca="1">('Cotizaciones Diarias'!CF48/'Cotizaciones Diarias'!CF47-1)</f>
        <v>-8.465719125644755E-3</v>
      </c>
      <c r="AR44" s="7">
        <f ca="1">('Cotizaciones Diarias'!CH48/'Cotizaciones Diarias'!CH47-1)</f>
        <v>-3.2832618025750993E-3</v>
      </c>
      <c r="AS44" s="7">
        <f ca="1">('Cotizaciones Diarias'!CJ48/'Cotizaciones Diarias'!CJ47-1)</f>
        <v>2.8055808310585295E-3</v>
      </c>
      <c r="AT44" s="7">
        <f ca="1">('Cotizaciones Diarias'!CL48/'Cotizaciones Diarias'!CL47-1)</f>
        <v>5.2524975110712635E-3</v>
      </c>
      <c r="AU44" s="7">
        <f ca="1">('Cotizaciones Diarias'!CN48/'Cotizaciones Diarias'!CN47-1)</f>
        <v>5.1248140188460134E-3</v>
      </c>
      <c r="AV44" s="7">
        <f ca="1">('Cotizaciones Diarias'!CP48/'Cotizaciones Diarias'!CP47-1)</f>
        <v>6.2302006335797078E-3</v>
      </c>
      <c r="AW44" s="7">
        <f ca="1">('Cotizaciones Diarias'!CR48/'Cotizaciones Diarias'!CR47-1)</f>
        <v>8.042688113834906E-3</v>
      </c>
      <c r="AX44" s="7">
        <f ca="1">('Cotizaciones Diarias'!CT48/'Cotizaciones Diarias'!CT47-1)</f>
        <v>1.2433142535421826E-3</v>
      </c>
      <c r="AY44" s="7">
        <f ca="1">('Cotizaciones Diarias'!CV48/'Cotizaciones Diarias'!CV47-1)</f>
        <v>2.8445455838421729E-4</v>
      </c>
      <c r="AZ44" s="7">
        <f ca="1">('Cotizaciones Diarias'!CX48/'Cotizaciones Diarias'!CX47-1)</f>
        <v>2.3606751152966732E-2</v>
      </c>
      <c r="BA44" s="7">
        <f ca="1">('Cotizaciones Diarias'!CZ48/'Cotizaciones Diarias'!CZ47-1)</f>
        <v>-0.11332179930795849</v>
      </c>
    </row>
    <row r="45" spans="1:53" x14ac:dyDescent="0.25">
      <c r="A45" vm="2852">
        <f ca="1">'Cotizaciones Diarias'!A49</f>
        <v>44943</v>
      </c>
      <c r="B45" s="7">
        <f ca="1">('Cotizaciones Diarias'!B49/'Cotizaciones Diarias'!B48-1)</f>
        <v>-9.6181004623230315E-3</v>
      </c>
      <c r="C45" s="7">
        <f ca="1">('Cotizaciones Diarias'!D49/'Cotizaciones Diarias'!D48-1)</f>
        <v>7.1581961345756895E-4</v>
      </c>
      <c r="D45" s="7">
        <f ca="1">('Cotizaciones Diarias'!F49/'Cotizaciones Diarias'!F48-1)</f>
        <v>-4.6511627906976605E-3</v>
      </c>
      <c r="E45" s="7">
        <f ca="1">('Cotizaciones Diarias'!H49/'Cotizaciones Diarias'!H48-1)</f>
        <v>-1.4019346698442847E-3</v>
      </c>
      <c r="F45" s="7">
        <f ca="1">('Cotizaciones Diarias'!J49/'Cotizaciones Diarias'!J48-1)</f>
        <v>2.5278058645095136E-4</v>
      </c>
      <c r="G45" s="7">
        <f ca="1">('Cotizaciones Diarias'!L49/'Cotizaciones Diarias'!L48-1)</f>
        <v>6.6898581750085562E-4</v>
      </c>
      <c r="H45" s="7">
        <f ca="1">('Cotizaciones Diarias'!N49/'Cotizaciones Diarias'!N48-1)</f>
        <v>4.521419265844262E-3</v>
      </c>
      <c r="I45" s="7">
        <f ca="1">('Cotizaciones Diarias'!P49/'Cotizaciones Diarias'!P48-1)</f>
        <v>-8.4911184852624055E-3</v>
      </c>
      <c r="J45" s="7">
        <f ca="1">('Cotizaciones Diarias'!R49/'Cotizaciones Diarias'!R48-1)</f>
        <v>-6.6445182724250706E-3</v>
      </c>
      <c r="K45" s="7">
        <f ca="1">('Cotizaciones Diarias'!T49/'Cotizaciones Diarias'!T48-1)</f>
        <v>2.1122846025569686E-3</v>
      </c>
      <c r="L45" s="7">
        <f ca="1">('Cotizaciones Diarias'!V49/'Cotizaciones Diarias'!V48-1)</f>
        <v>-9.3600764087869992E-3</v>
      </c>
      <c r="M45" s="7">
        <f ca="1">('Cotizaciones Diarias'!X49/'Cotizaciones Diarias'!X48-1)</f>
        <v>-1.0025062656641603E-2</v>
      </c>
      <c r="N45" s="7">
        <f ca="1">('Cotizaciones Diarias'!Z49/'Cotizaciones Diarias'!Z48-1)</f>
        <v>1.6153268219383898E-2</v>
      </c>
      <c r="O45" s="7">
        <f ca="1">('Cotizaciones Diarias'!AB49/'Cotizaciones Diarias'!AB48-1)</f>
        <v>1.1807325909029887E-2</v>
      </c>
      <c r="P45" s="7">
        <f ca="1">('Cotizaciones Diarias'!AD49/'Cotizaciones Diarias'!AD48-1)</f>
        <v>1.2185833968012094E-2</v>
      </c>
      <c r="Q45" s="7">
        <f ca="1">('Cotizaciones Diarias'!AF49/'Cotizaciones Diarias'!AF48-1)</f>
        <v>6.2111801242235032E-3</v>
      </c>
      <c r="R45" s="7">
        <f ca="1">('Cotizaciones Diarias'!AH49/'Cotizaciones Diarias'!AH48-1)</f>
        <v>1.3113592060960411E-2</v>
      </c>
      <c r="S45" s="7">
        <f ca="1">('Cotizaciones Diarias'!AJ49/'Cotizaciones Diarias'!AJ48-1)</f>
        <v>1.1294672960215912E-2</v>
      </c>
      <c r="T45" s="7">
        <f ca="1">('Cotizaciones Diarias'!AL49/'Cotizaciones Diarias'!AL48-1)</f>
        <v>2.7490509228955684E-3</v>
      </c>
      <c r="U45" s="7">
        <f ca="1">('Cotizaciones Diarias'!AN49/'Cotizaciones Diarias'!AN48-1)</f>
        <v>-9.4917935534901687E-3</v>
      </c>
      <c r="V45" s="7">
        <f ca="1">('Cotizaciones Diarias'!AP49/'Cotizaciones Diarias'!AP48-1)</f>
        <v>1.0962962962962841E-2</v>
      </c>
      <c r="W45" s="7">
        <f ca="1">('Cotizaciones Diarias'!AR49/'Cotizaciones Diarias'!AR48-1)</f>
        <v>1.2223071046600475E-2</v>
      </c>
      <c r="X45" s="7">
        <f ca="1">('Cotizaciones Diarias'!AT49/'Cotizaciones Diarias'!AT48-1)</f>
        <v>3.7697052775873541E-3</v>
      </c>
      <c r="Y45" s="7">
        <f ca="1">('Cotizaciones Diarias'!AV49/'Cotizaciones Diarias'!AV48-1)</f>
        <v>1.0967379077615247E-2</v>
      </c>
      <c r="Z45" s="7">
        <f ca="1">('Cotizaciones Diarias'!AX49/'Cotizaciones Diarias'!AX48-1)</f>
        <v>7.3881789137382192E-3</v>
      </c>
      <c r="AA45" s="7">
        <f ca="1">('Cotizaciones Diarias'!AZ49/'Cotizaciones Diarias'!AZ48-1)</f>
        <v>2.2355347749853927E-2</v>
      </c>
      <c r="AB45" s="7">
        <f ca="1">('Cotizaciones Diarias'!BB49/'Cotizaciones Diarias'!BB48-1)</f>
        <v>2.422839506172858E-2</v>
      </c>
      <c r="AC45" s="7">
        <f ca="1">('Cotizaciones Diarias'!BJ49/'Cotizaciones Diarias'!BJ48-1)</f>
        <v>1.2789445341949479E-2</v>
      </c>
      <c r="AD45" s="7">
        <f ca="1">('Cotizaciones Diarias'!BD49/'Cotizaciones Diarias'!BD48-1)</f>
        <v>1.527822450948868E-2</v>
      </c>
      <c r="AE45" s="7">
        <f ca="1">('Cotizaciones Diarias'!BF49/'Cotizaciones Diarias'!BF48-1)</f>
        <v>4.4486812837623013E-3</v>
      </c>
      <c r="AF45" s="7">
        <f ca="1">('Cotizaciones Diarias'!BH49/'Cotizaciones Diarias'!BH48-1)</f>
        <v>1.2431626056688128E-2</v>
      </c>
      <c r="AG45" s="7">
        <f ca="1">('Cotizaciones Diarias'!BL49/'Cotizaciones Diarias'!BL48-1)</f>
        <v>-6.5843621399177543E-3</v>
      </c>
      <c r="AH45" s="7">
        <f ca="1">('Cotizaciones Diarias'!BN49/'Cotizaciones Diarias'!BN48-1)</f>
        <v>-1.43304970891176E-2</v>
      </c>
      <c r="AI45" s="7">
        <f ca="1">('Cotizaciones Diarias'!BP49/'Cotizaciones Diarias'!BP48-1)</f>
        <v>1.529704731412318E-2</v>
      </c>
      <c r="AJ45" s="7">
        <f ca="1">('Cotizaciones Diarias'!BR49/'Cotizaciones Diarias'!BR48-1)</f>
        <v>4.6966731898239189E-3</v>
      </c>
      <c r="AK45" s="7">
        <f ca="1">('Cotizaciones Diarias'!BT49/'Cotizaciones Diarias'!BT48-1)</f>
        <v>-6.7336224606254769E-3</v>
      </c>
      <c r="AL45" s="7">
        <f ca="1">('Cotizaciones Diarias'!BV49/'Cotizaciones Diarias'!BV48-1)</f>
        <v>2.5917478747667921E-3</v>
      </c>
      <c r="AM45" s="7">
        <f ca="1">('Cotizaciones Diarias'!BX49/'Cotizaciones Diarias'!BX48-1)</f>
        <v>1.9564002235885614E-3</v>
      </c>
      <c r="AN45" s="7">
        <f ca="1">('Cotizaciones Diarias'!BZ49/'Cotizaciones Diarias'!BZ48-1)</f>
        <v>-1.9327821325030303E-3</v>
      </c>
      <c r="AO45" s="7">
        <f ca="1">('Cotizaciones Diarias'!CB49/'Cotizaciones Diarias'!CB48-1)</f>
        <v>1.0943579766538036E-3</v>
      </c>
      <c r="AP45" s="7">
        <f ca="1">('Cotizaciones Diarias'!CD49/'Cotizaciones Diarias'!CD48-1)</f>
        <v>-1.0329054153755957E-3</v>
      </c>
      <c r="AQ45" s="7">
        <f ca="1">('Cotizaciones Diarias'!CF49/'Cotizaciones Diarias'!CF48-1)</f>
        <v>-1.0232056448592486E-2</v>
      </c>
      <c r="AR45" s="7">
        <f ca="1">('Cotizaciones Diarias'!CH49/'Cotizaciones Diarias'!CH48-1)</f>
        <v>-1.9735756166526675E-2</v>
      </c>
      <c r="AS45" s="7">
        <f ca="1">('Cotizaciones Diarias'!CJ49/'Cotizaciones Diarias'!CJ48-1)</f>
        <v>1.6635160680529282E-3</v>
      </c>
      <c r="AT45" s="7">
        <f ca="1">('Cotizaciones Diarias'!CL49/'Cotizaciones Diarias'!CL48-1)</f>
        <v>6.4544771531998002E-3</v>
      </c>
      <c r="AU45" s="7">
        <f ca="1">('Cotizaciones Diarias'!CN49/'Cotizaciones Diarias'!CN48-1)</f>
        <v>9.6217105263158853E-3</v>
      </c>
      <c r="AV45" s="7">
        <f ca="1">('Cotizaciones Diarias'!CP49/'Cotizaciones Diarias'!CP48-1)</f>
        <v>1.2208346451184182E-2</v>
      </c>
      <c r="AW45" s="7">
        <f ca="1">('Cotizaciones Diarias'!CR49/'Cotizaciones Diarias'!CR48-1)</f>
        <v>4.3728423475257738E-3</v>
      </c>
      <c r="AX45" s="7">
        <f ca="1">('Cotizaciones Diarias'!CT49/'Cotizaciones Diarias'!CT48-1)</f>
        <v>1.6635036667371761E-3</v>
      </c>
      <c r="AY45" s="7">
        <f ca="1">('Cotizaciones Diarias'!CV49/'Cotizaciones Diarias'!CV48-1)</f>
        <v>3.4531088135536514E-4</v>
      </c>
      <c r="AZ45" s="7">
        <f ca="1">('Cotizaciones Diarias'!CX49/'Cotizaciones Diarias'!CX48-1)</f>
        <v>3.6300968372885878E-2</v>
      </c>
      <c r="BA45" s="7">
        <f ca="1">('Cotizaciones Diarias'!CZ49/'Cotizaciones Diarias'!CZ48-1)</f>
        <v>-7.0243902439024453E-2</v>
      </c>
    </row>
    <row r="46" spans="1:53" x14ac:dyDescent="0.25">
      <c r="A46" vm="4555">
        <f ca="1">'Cotizaciones Diarias'!A50</f>
        <v>44944</v>
      </c>
      <c r="B46" s="7">
        <f ca="1">('Cotizaciones Diarias'!B50/'Cotizaciones Diarias'!B49-1)</f>
        <v>-1.2946751246411869E-2</v>
      </c>
      <c r="C46" s="7">
        <f ca="1">('Cotizaciones Diarias'!D50/'Cotizaciones Diarias'!D49-1)</f>
        <v>-1.3018597997138892E-2</v>
      </c>
      <c r="D46" s="7">
        <f ca="1">('Cotizaciones Diarias'!F50/'Cotizaciones Diarias'!F49-1)</f>
        <v>-1.409286456015435E-2</v>
      </c>
      <c r="E46" s="7">
        <f ca="1">('Cotizaciones Diarias'!H50/'Cotizaciones Diarias'!H49-1)</f>
        <v>-2.4006738733679756E-2</v>
      </c>
      <c r="F46" s="7">
        <f ca="1">('Cotizaciones Diarias'!J50/'Cotizaciones Diarias'!J49-1)</f>
        <v>-1.5415718979024495E-2</v>
      </c>
      <c r="G46" s="7">
        <f ca="1">('Cotizaciones Diarias'!L50/'Cotizaciones Diarias'!L49-1)</f>
        <v>-2.7276373846771063E-2</v>
      </c>
      <c r="H46" s="7">
        <f ca="1">('Cotizaciones Diarias'!N50/'Cotizaciones Diarias'!N49-1)</f>
        <v>-1.2892889838266863E-2</v>
      </c>
      <c r="I46" s="7">
        <f ca="1">('Cotizaciones Diarias'!P50/'Cotizaciones Diarias'!P49-1)</f>
        <v>-1.8801063096761439E-2</v>
      </c>
      <c r="J46" s="7">
        <f ca="1">('Cotizaciones Diarias'!R50/'Cotizaciones Diarias'!R49-1)</f>
        <v>-1.8673355629877375E-2</v>
      </c>
      <c r="K46" s="7">
        <f ca="1">('Cotizaciones Diarias'!T50/'Cotizaciones Diarias'!T49-1)</f>
        <v>-1.8304859108054239E-2</v>
      </c>
      <c r="L46" s="7">
        <f ca="1">('Cotizaciones Diarias'!V50/'Cotizaciones Diarias'!V49-1)</f>
        <v>-1.214809101426928E-2</v>
      </c>
      <c r="M46" s="7">
        <f ca="1">('Cotizaciones Diarias'!X50/'Cotizaciones Diarias'!X49-1)</f>
        <v>-1.4104882459312851E-2</v>
      </c>
      <c r="N46" s="7">
        <f ca="1">('Cotizaciones Diarias'!Z50/'Cotizaciones Diarias'!Z49-1)</f>
        <v>-1.7005545286506552E-2</v>
      </c>
      <c r="O46" s="7">
        <f ca="1">('Cotizaciones Diarias'!AB50/'Cotizaciones Diarias'!AB49-1)</f>
        <v>8.7521548866198451E-3</v>
      </c>
      <c r="P46" s="7">
        <f ca="1">('Cotizaciones Diarias'!AD50/'Cotizaciones Diarias'!AD49-1)</f>
        <v>0</v>
      </c>
      <c r="Q46" s="7">
        <f ca="1">('Cotizaciones Diarias'!AF50/'Cotizaciones Diarias'!AF49-1)</f>
        <v>-3.0030030030030463E-3</v>
      </c>
      <c r="R46" s="7">
        <f ca="1">('Cotizaciones Diarias'!AH50/'Cotizaciones Diarias'!AH49-1)</f>
        <v>6.9966765786255714E-4</v>
      </c>
      <c r="S46" s="7">
        <f ca="1">('Cotizaciones Diarias'!AJ50/'Cotizaciones Diarias'!AJ49-1)</f>
        <v>-1.3335555925988452E-3</v>
      </c>
      <c r="T46" s="7">
        <f ca="1">('Cotizaciones Diarias'!AL50/'Cotizaciones Diarias'!AL49-1)</f>
        <v>2.2193211488250597E-3</v>
      </c>
      <c r="U46" s="7">
        <f ca="1">('Cotizaciones Diarias'!AN50/'Cotizaciones Diarias'!AN49-1)</f>
        <v>1.8366939508883906E-2</v>
      </c>
      <c r="V46" s="7">
        <f ca="1">('Cotizaciones Diarias'!AP50/'Cotizaciones Diarias'!AP49-1)</f>
        <v>4.5427901524033309E-3</v>
      </c>
      <c r="W46" s="7">
        <f ca="1">('Cotizaciones Diarias'!AR50/'Cotizaciones Diarias'!AR49-1)</f>
        <v>2.1132075471699263E-3</v>
      </c>
      <c r="X46" s="7">
        <f ca="1">('Cotizaciones Diarias'!AT50/'Cotizaciones Diarias'!AT49-1)</f>
        <v>1.024240355069983E-3</v>
      </c>
      <c r="Y46" s="7">
        <f ca="1">('Cotizaciones Diarias'!AV50/'Cotizaciones Diarias'!AV49-1)</f>
        <v>5.7023643949929426E-3</v>
      </c>
      <c r="Z46" s="7">
        <f ca="1">('Cotizaciones Diarias'!AX50/'Cotizaciones Diarias'!AX49-1)</f>
        <v>6.5411298315163346E-3</v>
      </c>
      <c r="AA46" s="7">
        <f ca="1">('Cotizaciones Diarias'!AZ50/'Cotizaciones Diarias'!AZ49-1)</f>
        <v>-5.8596541374874578E-3</v>
      </c>
      <c r="AB46" s="7">
        <f ca="1">('Cotizaciones Diarias'!BB50/'Cotizaciones Diarias'!BB49-1)</f>
        <v>4.8214554768719609E-3</v>
      </c>
      <c r="AC46" s="7">
        <f ca="1">('Cotizaciones Diarias'!BJ50/'Cotizaciones Diarias'!BJ49-1)</f>
        <v>-7.9755416722060435E-4</v>
      </c>
      <c r="AD46" s="7">
        <f ca="1">('Cotizaciones Diarias'!BD50/'Cotizaciones Diarias'!BD49-1)</f>
        <v>3.0096626009821215E-3</v>
      </c>
      <c r="AE46" s="7">
        <f ca="1">('Cotizaciones Diarias'!BF50/'Cotizaciones Diarias'!BF49-1)</f>
        <v>5.0616893388168993E-3</v>
      </c>
      <c r="AF46" s="7">
        <f ca="1">('Cotizaciones Diarias'!BH50/'Cotizaciones Diarias'!BH49-1)</f>
        <v>2.9469548133596035E-3</v>
      </c>
      <c r="AG46" s="7">
        <f ca="1">('Cotizaciones Diarias'!BL50/'Cotizaciones Diarias'!BL49-1)</f>
        <v>-2.761668047500776E-3</v>
      </c>
      <c r="AH46" s="7">
        <f ca="1">('Cotizaciones Diarias'!BN50/'Cotizaciones Diarias'!BN49-1)</f>
        <v>-1.9990913221263118E-2</v>
      </c>
      <c r="AI46" s="7">
        <f ca="1">('Cotizaciones Diarias'!BP50/'Cotizaciones Diarias'!BP49-1)</f>
        <v>-2.1373510861948164E-2</v>
      </c>
      <c r="AJ46" s="7">
        <f ca="1">('Cotizaciones Diarias'!BR50/'Cotizaciones Diarias'!BR49-1)</f>
        <v>-3.8955979742890667E-3</v>
      </c>
      <c r="AK46" s="7">
        <f ca="1">('Cotizaciones Diarias'!BT50/'Cotizaciones Diarias'!BT49-1)</f>
        <v>-6.8941744226128643E-3</v>
      </c>
      <c r="AL46" s="7">
        <f ca="1">('Cotizaciones Diarias'!BV50/'Cotizaciones Diarias'!BV49-1)</f>
        <v>-1.0340192327576991E-3</v>
      </c>
      <c r="AM46" s="7">
        <f ca="1">('Cotizaciones Diarias'!BX50/'Cotizaciones Diarias'!BX49-1)</f>
        <v>8.4611808461181326E-3</v>
      </c>
      <c r="AN46" s="7">
        <f ca="1">('Cotizaciones Diarias'!BZ50/'Cotizaciones Diarias'!BZ49-1)</f>
        <v>-8.6067778375470416E-3</v>
      </c>
      <c r="AO46" s="7">
        <f ca="1">('Cotizaciones Diarias'!CB50/'Cotizaciones Diarias'!CB49-1)</f>
        <v>-5.3443459249362668E-3</v>
      </c>
      <c r="AP46" s="7">
        <f ca="1">('Cotizaciones Diarias'!CD50/'Cotizaciones Diarias'!CD49-1)</f>
        <v>-4.9483013293942779E-3</v>
      </c>
      <c r="AQ46" s="7">
        <f ca="1">('Cotizaciones Diarias'!CF50/'Cotizaciones Diarias'!CF49-1)</f>
        <v>4.6013198522734111E-3</v>
      </c>
      <c r="AR46" s="7">
        <f ca="1">('Cotizaciones Diarias'!CH50/'Cotizaciones Diarias'!CH49-1)</f>
        <v>-7.6945040302802692E-3</v>
      </c>
      <c r="AS46" s="7">
        <f ca="1">('Cotizaciones Diarias'!CJ50/'Cotizaciones Diarias'!CJ49-1)</f>
        <v>-2.4533856722276703E-2</v>
      </c>
      <c r="AT46" s="7">
        <f ca="1">('Cotizaciones Diarias'!CL50/'Cotizaciones Diarias'!CL49-1)</f>
        <v>-4.7504326286857967E-3</v>
      </c>
      <c r="AU46" s="7">
        <f ca="1">('Cotizaciones Diarias'!CN50/'Cotizaciones Diarias'!CN49-1)</f>
        <v>-8.7969373625478298E-3</v>
      </c>
      <c r="AV46" s="7">
        <f ca="1">('Cotizaciones Diarias'!CP50/'Cotizaciones Diarias'!CP49-1)</f>
        <v>-1.1128006635333199E-2</v>
      </c>
      <c r="AW46" s="7">
        <f ca="1">('Cotizaciones Diarias'!CR50/'Cotizaciones Diarias'!CR49-1)</f>
        <v>3.8191261839304325E-4</v>
      </c>
      <c r="AX46" s="7">
        <f ca="1">('Cotizaciones Diarias'!CT50/'Cotizaciones Diarias'!CT49-1)</f>
        <v>-2.8302769461078237E-3</v>
      </c>
      <c r="AY46" s="7">
        <f ca="1">('Cotizaciones Diarias'!CV50/'Cotizaciones Diarias'!CV49-1)</f>
        <v>-2.8427550357379427E-4</v>
      </c>
      <c r="AZ46" s="7">
        <f ca="1">('Cotizaciones Diarias'!CX50/'Cotizaciones Diarias'!CX49-1)</f>
        <v>-3.5543469963875696E-3</v>
      </c>
      <c r="BA46" s="7">
        <f ca="1">('Cotizaciones Diarias'!CZ50/'Cotizaciones Diarias'!CZ49-1)</f>
        <v>0.19779643231899269</v>
      </c>
    </row>
    <row r="47" spans="1:53" x14ac:dyDescent="0.25">
      <c r="A47" vm="4575">
        <f ca="1">'Cotizaciones Diarias'!A51</f>
        <v>44945</v>
      </c>
      <c r="B47" s="7">
        <f ca="1">('Cotizaciones Diarias'!B51/'Cotizaciones Diarias'!B50-1)</f>
        <v>-1.4122565574067769E-2</v>
      </c>
      <c r="C47" s="7">
        <f ca="1">('Cotizaciones Diarias'!D51/'Cotizaciones Diarias'!D50-1)</f>
        <v>-1.6596608204087482E-2</v>
      </c>
      <c r="D47" s="7">
        <f ca="1">('Cotizaciones Diarias'!F51/'Cotizaciones Diarias'!F50-1)</f>
        <v>2.4074631357209331E-3</v>
      </c>
      <c r="E47" s="7">
        <f ca="1">('Cotizaciones Diarias'!H51/'Cotizaciones Diarias'!H50-1)</f>
        <v>-1.0069044879171485E-2</v>
      </c>
      <c r="F47" s="7">
        <f ca="1">('Cotizaciones Diarias'!J51/'Cotizaciones Diarias'!J50-1)</f>
        <v>-4.8767967145789681E-3</v>
      </c>
      <c r="G47" s="7">
        <f ca="1">('Cotizaciones Diarias'!L51/'Cotizaciones Diarias'!L50-1)</f>
        <v>-9.4845360824742375E-3</v>
      </c>
      <c r="H47" s="7">
        <f ca="1">('Cotizaciones Diarias'!N51/'Cotizaciones Diarias'!N50-1)</f>
        <v>-1.1670144524306258E-2</v>
      </c>
      <c r="I47" s="7">
        <f ca="1">('Cotizaciones Diarias'!P51/'Cotizaciones Diarias'!P50-1)</f>
        <v>-2.0565810593900613E-2</v>
      </c>
      <c r="J47" s="7">
        <f ca="1">('Cotizaciones Diarias'!R51/'Cotizaciones Diarias'!R50-1)</f>
        <v>-1.1644419199091316E-2</v>
      </c>
      <c r="K47" s="7">
        <f ca="1">('Cotizaciones Diarias'!T51/'Cotizaciones Diarias'!T50-1)</f>
        <v>1.2430783139337986E-2</v>
      </c>
      <c r="L47" s="7">
        <f ca="1">('Cotizaciones Diarias'!V51/'Cotizaciones Diarias'!V50-1)</f>
        <v>5.0751512785478514E-3</v>
      </c>
      <c r="M47" s="7">
        <f ca="1">('Cotizaciones Diarias'!X51/'Cotizaciones Diarias'!X50-1)</f>
        <v>-7.7035950110050377E-3</v>
      </c>
      <c r="N47" s="7">
        <f ca="1">('Cotizaciones Diarias'!Z51/'Cotizaciones Diarias'!Z50-1)</f>
        <v>-3.7608123354648804E-4</v>
      </c>
      <c r="O47" s="7">
        <f ca="1">('Cotizaciones Diarias'!AB51/'Cotizaciones Diarias'!AB50-1)</f>
        <v>-6.8358091231760509E-3</v>
      </c>
      <c r="P47" s="7">
        <f ca="1">('Cotizaciones Diarias'!AD51/'Cotizaciones Diarias'!AD50-1)</f>
        <v>-1.38449962377728E-2</v>
      </c>
      <c r="Q47" s="7">
        <f ca="1">('Cotizaciones Diarias'!AF51/'Cotizaciones Diarias'!AF50-1)</f>
        <v>3.3467202141901353E-4</v>
      </c>
      <c r="R47" s="7">
        <f ca="1">('Cotizaciones Diarias'!AH51/'Cotizaciones Diarias'!AH50-1)</f>
        <v>2.4471246285615589E-3</v>
      </c>
      <c r="S47" s="7">
        <f ca="1">('Cotizaciones Diarias'!AJ51/'Cotizaciones Diarias'!AJ50-1)</f>
        <v>6.5097646469705062E-3</v>
      </c>
      <c r="T47" s="7">
        <f ca="1">('Cotizaciones Diarias'!AL51/'Cotizaciones Diarias'!AL50-1)</f>
        <v>1.4328513742347671E-3</v>
      </c>
      <c r="U47" s="7">
        <f ca="1">('Cotizaciones Diarias'!AN51/'Cotizaciones Diarias'!AN50-1)</f>
        <v>4.5089198196432978E-3</v>
      </c>
      <c r="V47" s="7">
        <f ca="1">('Cotizaciones Diarias'!AP51/'Cotizaciones Diarias'!AP50-1)</f>
        <v>-2.042304886943791E-3</v>
      </c>
      <c r="W47" s="7">
        <f ca="1">('Cotizaciones Diarias'!AR51/'Cotizaciones Diarias'!AR50-1)</f>
        <v>-2.8618767886730012E-3</v>
      </c>
      <c r="X47" s="7">
        <f ca="1">('Cotizaciones Diarias'!AT51/'Cotizaciones Diarias'!AT50-1)</f>
        <v>4.7748976807640009E-3</v>
      </c>
      <c r="Y47" s="7">
        <f ca="1">('Cotizaciones Diarias'!AV51/'Cotizaciones Diarias'!AV50-1)</f>
        <v>-2.1850366477665584E-2</v>
      </c>
      <c r="Z47" s="7">
        <f ca="1">('Cotizaciones Diarias'!AX51/'Cotizaciones Diarias'!AX50-1)</f>
        <v>-4.1354864119732548E-3</v>
      </c>
      <c r="AA47" s="7">
        <f ca="1">('Cotizaciones Diarias'!AZ51/'Cotizaciones Diarias'!AZ50-1)</f>
        <v>1.5238642898217414E-2</v>
      </c>
      <c r="AB47" s="7">
        <f ca="1">('Cotizaciones Diarias'!BB51/'Cotizaciones Diarias'!BB50-1)</f>
        <v>-2.5491078122656941E-3</v>
      </c>
      <c r="AC47" s="7">
        <f ca="1">('Cotizaciones Diarias'!BJ51/'Cotizaciones Diarias'!BJ50-1)</f>
        <v>-6.1194625515499368E-3</v>
      </c>
      <c r="AD47" s="7">
        <f ca="1">('Cotizaciones Diarias'!BD51/'Cotizaciones Diarias'!BD50-1)</f>
        <v>-3.9481996209728143E-3</v>
      </c>
      <c r="AE47" s="7">
        <f ca="1">('Cotizaciones Diarias'!BF51/'Cotizaciones Diarias'!BF50-1)</f>
        <v>-6.4001678732557021E-3</v>
      </c>
      <c r="AF47" s="7">
        <f ca="1">('Cotizaciones Diarias'!BH51/'Cotizaciones Diarias'!BH50-1)</f>
        <v>-8.5700293829579222E-3</v>
      </c>
      <c r="AG47" s="7">
        <f ca="1">('Cotizaciones Diarias'!BL51/'Cotizaciones Diarias'!BL50-1)</f>
        <v>1.6062032677928606E-2</v>
      </c>
      <c r="AH47" s="7">
        <f ca="1">('Cotizaciones Diarias'!BN51/'Cotizaciones Diarias'!BN50-1)</f>
        <v>1.8080667593880495E-2</v>
      </c>
      <c r="AI47" s="7">
        <f ca="1">('Cotizaciones Diarias'!BP51/'Cotizaciones Diarias'!BP50-1)</f>
        <v>1.6827783745076985E-2</v>
      </c>
      <c r="AJ47" s="7">
        <f ca="1">('Cotizaciones Diarias'!BR51/'Cotizaciones Diarias'!BR50-1)</f>
        <v>7.8216660148611172E-3</v>
      </c>
      <c r="AK47" s="7">
        <f ca="1">('Cotizaciones Diarias'!BT51/'Cotizaciones Diarias'!BT50-1)</f>
        <v>5.0908249450420939E-3</v>
      </c>
      <c r="AL47" s="7">
        <f ca="1">('Cotizaciones Diarias'!BV51/'Cotizaciones Diarias'!BV50-1)</f>
        <v>4.3473760480281509E-3</v>
      </c>
      <c r="AM47" s="7">
        <f ca="1">('Cotizaciones Diarias'!BX51/'Cotizaciones Diarias'!BX50-1)</f>
        <v>-1.6595980084823658E-3</v>
      </c>
      <c r="AN47" s="7">
        <f ca="1">('Cotizaciones Diarias'!BZ51/'Cotizaciones Diarias'!BZ50-1)</f>
        <v>1.8448182311450179E-3</v>
      </c>
      <c r="AO47" s="7">
        <f ca="1">('Cotizaciones Diarias'!CB51/'Cotizaciones Diarias'!CB50-1)</f>
        <v>-1.9538405177677021E-3</v>
      </c>
      <c r="AP47" s="7">
        <f ca="1">('Cotizaciones Diarias'!CD51/'Cotizaciones Diarias'!CD50-1)</f>
        <v>-5.2697988569733178E-3</v>
      </c>
      <c r="AQ47" s="7">
        <f ca="1">('Cotizaciones Diarias'!CF51/'Cotizaciones Diarias'!CF50-1)</f>
        <v>-1.0094618212499462E-3</v>
      </c>
      <c r="AR47" s="7">
        <f ca="1">('Cotizaciones Diarias'!CH51/'Cotizaciones Diarias'!CH50-1)</f>
        <v>-4.0873542865574652E-2</v>
      </c>
      <c r="AS47" s="7">
        <f ca="1">('Cotizaciones Diarias'!CJ51/'Cotizaciones Diarias'!CJ50-1)</f>
        <v>-1.0369911778362551E-2</v>
      </c>
      <c r="AT47" s="7">
        <f ca="1">('Cotizaciones Diarias'!CL51/'Cotizaciones Diarias'!CL50-1)</f>
        <v>1.9774300228425634E-3</v>
      </c>
      <c r="AU47" s="7">
        <f ca="1">('Cotizaciones Diarias'!CN51/'Cotizaciones Diarias'!CN50-1)</f>
        <v>2.9994247678528652E-3</v>
      </c>
      <c r="AV47" s="7">
        <f ca="1">('Cotizaciones Diarias'!CP51/'Cotizaciones Diarias'!CP50-1)</f>
        <v>1.9920318725099584E-3</v>
      </c>
      <c r="AW47" s="7">
        <f ca="1">('Cotizaciones Diarias'!CR51/'Cotizaciones Diarias'!CR50-1)</f>
        <v>-2.5196609910667078E-3</v>
      </c>
      <c r="AX47" s="7">
        <f ca="1">('Cotizaciones Diarias'!CT51/'Cotizaciones Diarias'!CT50-1)</f>
        <v>2.1345968895873924E-3</v>
      </c>
      <c r="AY47" s="7">
        <f ca="1">('Cotizaciones Diarias'!CV51/'Cotizaciones Diarias'!CV50-1)</f>
        <v>-7.0682861437217914E-3</v>
      </c>
      <c r="AZ47" s="7">
        <f ca="1">('Cotizaciones Diarias'!CX51/'Cotizaciones Diarias'!CX50-1)</f>
        <v>3.4777188584209195E-2</v>
      </c>
      <c r="BA47" s="7">
        <f ca="1">('Cotizaciones Diarias'!CZ51/'Cotizaciones Diarias'!CZ50-1)</f>
        <v>-9.1984231274637729E-3</v>
      </c>
    </row>
    <row r="48" spans="1:53" x14ac:dyDescent="0.25">
      <c r="A48" vm="4615">
        <f ca="1">'Cotizaciones Diarias'!A52</f>
        <v>44946</v>
      </c>
      <c r="B48" s="7">
        <f ca="1">('Cotizaciones Diarias'!B52/'Cotizaciones Diarias'!B51-1)</f>
        <v>1.2615092548647233E-2</v>
      </c>
      <c r="C48" s="7">
        <f ca="1">('Cotizaciones Diarias'!D52/'Cotizaciones Diarias'!D51-1)</f>
        <v>2.4246444100523235E-2</v>
      </c>
      <c r="D48" s="7">
        <f ca="1">('Cotizaciones Diarias'!F52/'Cotizaciones Diarias'!F51-1)</f>
        <v>5.0285199639747979E-3</v>
      </c>
      <c r="E48" s="7">
        <f ca="1">('Cotizaciones Diarias'!H52/'Cotizaciones Diarias'!H51-1)</f>
        <v>5.9575704736996027E-3</v>
      </c>
      <c r="F48" s="7">
        <f ca="1">('Cotizaciones Diarias'!J52/'Cotizaciones Diarias'!J51-1)</f>
        <v>1.1606912561258564E-2</v>
      </c>
      <c r="G48" s="7">
        <f ca="1">('Cotizaciones Diarias'!L52/'Cotizaciones Diarias'!L51-1)</f>
        <v>7.7713016930336387E-3</v>
      </c>
      <c r="H48" s="7">
        <f ca="1">('Cotizaciones Diarias'!N52/'Cotizaciones Diarias'!N51-1)</f>
        <v>2.7056615577103704E-2</v>
      </c>
      <c r="I48" s="7">
        <f ca="1">('Cotizaciones Diarias'!P52/'Cotizaciones Diarias'!P51-1)</f>
        <v>1.3930144422820812E-2</v>
      </c>
      <c r="J48" s="7">
        <f ca="1">('Cotizaciones Diarias'!R52/'Cotizaciones Diarias'!R51-1)</f>
        <v>1.5804597701149614E-2</v>
      </c>
      <c r="K48" s="7">
        <f ca="1">('Cotizaciones Diarias'!T52/'Cotizaciones Diarias'!T51-1)</f>
        <v>9.9341444357630149E-3</v>
      </c>
      <c r="L48" s="7">
        <f ca="1">('Cotizaciones Diarias'!V52/'Cotizaciones Diarias'!V51-1)</f>
        <v>3.1268207418916338E-2</v>
      </c>
      <c r="M48" s="7">
        <f ca="1">('Cotizaciones Diarias'!X52/'Cotizaciones Diarias'!X51-1)</f>
        <v>2.0086260012322832E-2</v>
      </c>
      <c r="N48" s="7">
        <f ca="1">('Cotizaciones Diarias'!Z52/'Cotizaciones Diarias'!Z51-1)</f>
        <v>3.1978931527465448E-3</v>
      </c>
      <c r="O48" s="7">
        <f ca="1">('Cotizaciones Diarias'!AB52/'Cotizaciones Diarias'!AB51-1)</f>
        <v>-1.8530774321640076E-3</v>
      </c>
      <c r="P48" s="7">
        <f ca="1">('Cotizaciones Diarias'!AD52/'Cotizaciones Diarias'!AD51-1)</f>
        <v>7.9352968106209953E-3</v>
      </c>
      <c r="Q48" s="7">
        <f ca="1">('Cotizaciones Diarias'!AF52/'Cotizaciones Diarias'!AF51-1)</f>
        <v>6.1893609902976543E-3</v>
      </c>
      <c r="R48" s="7">
        <f ca="1">('Cotizaciones Diarias'!AH52/'Cotizaciones Diarias'!AH51-1)</f>
        <v>4.5335658238883081E-3</v>
      </c>
      <c r="S48" s="7">
        <f ca="1">('Cotizaciones Diarias'!AJ52/'Cotizaciones Diarias'!AJ51-1)</f>
        <v>2.9850746268655914E-3</v>
      </c>
      <c r="T48" s="7">
        <f ca="1">('Cotizaciones Diarias'!AL52/'Cotizaciones Diarias'!AL51-1)</f>
        <v>1.0015608740895132E-2</v>
      </c>
      <c r="U48" s="7">
        <f ca="1">('Cotizaciones Diarias'!AN52/'Cotizaciones Diarias'!AN51-1)</f>
        <v>1.7564402810303914E-3</v>
      </c>
      <c r="V48" s="7">
        <f ca="1">('Cotizaciones Diarias'!AP52/'Cotizaciones Diarias'!AP51-1)</f>
        <v>8.9168250255811099E-3</v>
      </c>
      <c r="W48" s="7">
        <f ca="1">('Cotizaciones Diarias'!AR52/'Cotizaciones Diarias'!AR51-1)</f>
        <v>1.2084592145014117E-3</v>
      </c>
      <c r="X48" s="7">
        <f ca="1">('Cotizaciones Diarias'!AT52/'Cotizaciones Diarias'!AT51-1)</f>
        <v>-1.1880515953835991E-3</v>
      </c>
      <c r="Y48" s="7">
        <f ca="1">('Cotizaciones Diarias'!AV52/'Cotizaciones Diarias'!AV51-1)</f>
        <v>7.0691361515622386E-3</v>
      </c>
      <c r="Z48" s="7">
        <f ca="1">('Cotizaciones Diarias'!AX52/'Cotizaciones Diarias'!AX51-1)</f>
        <v>4.1526596796519488E-3</v>
      </c>
      <c r="AA48" s="7">
        <f ca="1">('Cotizaciones Diarias'!AZ52/'Cotizaciones Diarias'!AZ51-1)</f>
        <v>-2.8320589068264734E-4</v>
      </c>
      <c r="AB48" s="7">
        <f ca="1">('Cotizaciones Diarias'!BB52/'Cotizaciones Diarias'!BB51-1)</f>
        <v>-3.6079374624172766E-3</v>
      </c>
      <c r="AC48" s="7">
        <f ca="1">('Cotizaciones Diarias'!BJ52/'Cotizaciones Diarias'!BJ51-1)</f>
        <v>1.6062106813010679E-3</v>
      </c>
      <c r="AD48" s="7">
        <f ca="1">('Cotizaciones Diarias'!BD52/'Cotizaciones Diarias'!BD51-1)</f>
        <v>1.4269858886950537E-3</v>
      </c>
      <c r="AE48" s="7">
        <f ca="1">('Cotizaciones Diarias'!BF52/'Cotizaciones Diarias'!BF51-1)</f>
        <v>2.3231256599789418E-3</v>
      </c>
      <c r="AF48" s="7">
        <f ca="1">('Cotizaciones Diarias'!BH52/'Cotizaciones Diarias'!BH51-1)</f>
        <v>8.1501605334650673E-3</v>
      </c>
      <c r="AG48" s="7">
        <f ca="1">('Cotizaciones Diarias'!BL52/'Cotizaciones Diarias'!BL51-1)</f>
        <v>-3.8157536113382351E-3</v>
      </c>
      <c r="AH48" s="7">
        <f ca="1">('Cotizaciones Diarias'!BN52/'Cotizaciones Diarias'!BN51-1)</f>
        <v>2.732240437158362E-3</v>
      </c>
      <c r="AI48" s="7">
        <f ca="1">('Cotizaciones Diarias'!BP52/'Cotizaciones Diarias'!BP51-1)</f>
        <v>1.6549295774648032E-2</v>
      </c>
      <c r="AJ48" s="7">
        <f ca="1">('Cotizaciones Diarias'!BR52/'Cotizaciones Diarias'!BR51-1)</f>
        <v>6.2087698874659925E-3</v>
      </c>
      <c r="AK48" s="7">
        <f ca="1">('Cotizaciones Diarias'!BT52/'Cotizaciones Diarias'!BT51-1)</f>
        <v>3.2692529066421061E-2</v>
      </c>
      <c r="AL48" s="7">
        <f ca="1">('Cotizaciones Diarias'!BV52/'Cotizaciones Diarias'!BV51-1)</f>
        <v>-3.4010099969081775E-3</v>
      </c>
      <c r="AM48" s="7">
        <f ca="1">('Cotizaciones Diarias'!BX52/'Cotizaciones Diarias'!BX51-1)</f>
        <v>-1.1082379017363087E-3</v>
      </c>
      <c r="AN48" s="7">
        <f ca="1">('Cotizaciones Diarias'!BZ52/'Cotizaciones Diarias'!BZ51-1)</f>
        <v>1.0831889081455159E-3</v>
      </c>
      <c r="AO48" s="7">
        <f ca="1">('Cotizaciones Diarias'!CB52/'Cotizaciones Diarias'!CB51-1)</f>
        <v>3.3035605040987459E-3</v>
      </c>
      <c r="AP48" s="7">
        <f ca="1">('Cotizaciones Diarias'!CD52/'Cotizaciones Diarias'!CD51-1)</f>
        <v>4.6560214893298646E-3</v>
      </c>
      <c r="AQ48" s="7">
        <f ca="1">('Cotizaciones Diarias'!CF52/'Cotizaciones Diarias'!CF51-1)</f>
        <v>0</v>
      </c>
      <c r="AR48" s="7">
        <f ca="1">('Cotizaciones Diarias'!CH52/'Cotizaciones Diarias'!CH51-1)</f>
        <v>5.7623076923076999E-2</v>
      </c>
      <c r="AS48" s="7">
        <f ca="1">('Cotizaciones Diarias'!CJ52/'Cotizaciones Diarias'!CJ51-1)</f>
        <v>5.1610885204880219E-3</v>
      </c>
      <c r="AT48" s="7">
        <f ca="1">('Cotizaciones Diarias'!CL52/'Cotizaciones Diarias'!CL51-1)</f>
        <v>6.9753989587941767E-3</v>
      </c>
      <c r="AU48" s="7">
        <f ca="1">('Cotizaciones Diarias'!CN52/'Cotizaciones Diarias'!CN51-1)</f>
        <v>5.2025726107081116E-3</v>
      </c>
      <c r="AV48" s="7">
        <f ca="1">('Cotizaciones Diarias'!CP52/'Cotizaciones Diarias'!CP51-1)</f>
        <v>6.7315405810750573E-3</v>
      </c>
      <c r="AW48" s="7">
        <f ca="1">('Cotizaciones Diarias'!CR52/'Cotizaciones Diarias'!CR51-1)</f>
        <v>6.9657072872015835E-3</v>
      </c>
      <c r="AX48" s="7">
        <f ca="1">('Cotizaciones Diarias'!CT52/'Cotizaciones Diarias'!CT51-1)</f>
        <v>-7.9584289125034235E-4</v>
      </c>
      <c r="AY48" s="7">
        <f ca="1">('Cotizaciones Diarias'!CV52/'Cotizaciones Diarias'!CV51-1)</f>
        <v>-3.7024915108621048E-3</v>
      </c>
      <c r="AZ48" s="7">
        <f ca="1">('Cotizaciones Diarias'!CX52/'Cotizaciones Diarias'!CX51-1)</f>
        <v>-1.3671517850419979E-2</v>
      </c>
      <c r="BA48" s="7">
        <f ca="1">('Cotizaciones Diarias'!CZ52/'Cotizaciones Diarias'!CZ51-1)</f>
        <v>-7.7365163572060136E-2</v>
      </c>
    </row>
    <row r="49" spans="1:53" x14ac:dyDescent="0.25">
      <c r="A49" vm="2898">
        <f ca="1">'Cotizaciones Diarias'!A53</f>
        <v>44949</v>
      </c>
      <c r="B49" s="7">
        <f ca="1">('Cotizaciones Diarias'!B53/'Cotizaciones Diarias'!B52-1)</f>
        <v>9.8859663101453776E-3</v>
      </c>
      <c r="C49" s="7">
        <f ca="1">('Cotizaciones Diarias'!D53/'Cotizaciones Diarias'!D52-1)</f>
        <v>1.5613757375162018E-2</v>
      </c>
      <c r="D49" s="7">
        <f ca="1">('Cotizaciones Diarias'!F53/'Cotizaciones Diarias'!F52-1)</f>
        <v>3.4351430064969435E-3</v>
      </c>
      <c r="E49" s="7">
        <f ca="1">('Cotizaciones Diarias'!H53/'Cotizaciones Diarias'!H52-1)</f>
        <v>2.8889209880111899E-4</v>
      </c>
      <c r="F49" s="7">
        <f ca="1">('Cotizaciones Diarias'!J53/'Cotizaciones Diarias'!J52-1)</f>
        <v>2.8046914839368053E-3</v>
      </c>
      <c r="G49" s="7">
        <f ca="1">('Cotizaciones Diarias'!L53/'Cotizaciones Diarias'!L52-1)</f>
        <v>3.1671715780774434E-3</v>
      </c>
      <c r="H49" s="7">
        <f ca="1">('Cotizaciones Diarias'!N53/'Cotizaciones Diarias'!N52-1)</f>
        <v>2.2765341860819355E-2</v>
      </c>
      <c r="I49" s="7">
        <f ca="1">('Cotizaciones Diarias'!P53/'Cotizaciones Diarias'!P52-1)</f>
        <v>1.0910192948782704E-2</v>
      </c>
      <c r="J49" s="7">
        <f ca="1">('Cotizaciones Diarias'!R53/'Cotizaciones Diarias'!R52-1)</f>
        <v>1.1598302687411577E-2</v>
      </c>
      <c r="K49" s="7">
        <f ca="1">('Cotizaciones Diarias'!T53/'Cotizaciones Diarias'!T52-1)</f>
        <v>1.3262599469494596E-3</v>
      </c>
      <c r="L49" s="7">
        <f ca="1">('Cotizaciones Diarias'!V53/'Cotizaciones Diarias'!V52-1)</f>
        <v>1.7514124293785294E-2</v>
      </c>
      <c r="M49" s="7">
        <f ca="1">('Cotizaciones Diarias'!X53/'Cotizaciones Diarias'!X52-1)</f>
        <v>3.2616574051702596E-3</v>
      </c>
      <c r="N49" s="7">
        <f ca="1">('Cotizaciones Diarias'!Z53/'Cotizaciones Diarias'!Z52-1)</f>
        <v>5.6253515844750801E-4</v>
      </c>
      <c r="O49" s="7">
        <f ca="1">('Cotizaciones Diarias'!AB53/'Cotizaciones Diarias'!AB52-1)</f>
        <v>6.6304203686513574E-3</v>
      </c>
      <c r="P49" s="7">
        <f ca="1">('Cotizaciones Diarias'!AD53/'Cotizaciones Diarias'!AD52-1)</f>
        <v>2.3315669947009843E-2</v>
      </c>
      <c r="Q49" s="7">
        <f ca="1">('Cotizaciones Diarias'!AF53/'Cotizaciones Diarias'!AF52-1)</f>
        <v>8.3125519534510417E-4</v>
      </c>
      <c r="R49" s="7">
        <f ca="1">('Cotizaciones Diarias'!AH53/'Cotizaciones Diarias'!AH52-1)</f>
        <v>7.290400972053579E-3</v>
      </c>
      <c r="S49" s="7">
        <f ca="1">('Cotizaciones Diarias'!AJ53/'Cotizaciones Diarias'!AJ52-1)</f>
        <v>1.6534391534390736E-3</v>
      </c>
      <c r="T49" s="7">
        <f ca="1">('Cotizaciones Diarias'!AL53/'Cotizaciones Diarias'!AL52-1)</f>
        <v>-7.3406310367032379E-3</v>
      </c>
      <c r="U49" s="7">
        <f ca="1">('Cotizaciones Diarias'!AN53/'Cotizaciones Diarias'!AN52-1)</f>
        <v>1.1689070718878813E-3</v>
      </c>
      <c r="V49" s="7">
        <f ca="1">('Cotizaciones Diarias'!AP53/'Cotizaciones Diarias'!AP52-1)</f>
        <v>1.101130107215309E-2</v>
      </c>
      <c r="W49" s="7">
        <f ca="1">('Cotizaciones Diarias'!AR53/'Cotizaciones Diarias'!AR52-1)</f>
        <v>5.5823777911889749E-3</v>
      </c>
      <c r="X49" s="7">
        <f ca="1">('Cotizaciones Diarias'!AT53/'Cotizaciones Diarias'!AT52-1)</f>
        <v>9.3457943925232545E-3</v>
      </c>
      <c r="Y49" s="7">
        <f ca="1">('Cotizaciones Diarias'!AV53/'Cotizaciones Diarias'!AV52-1)</f>
        <v>1.6846834199071292E-3</v>
      </c>
      <c r="Z49" s="7">
        <f ca="1">('Cotizaciones Diarias'!AX53/'Cotizaciones Diarias'!AX52-1)</f>
        <v>1.969279243796862E-3</v>
      </c>
      <c r="AA49" s="7">
        <f ca="1">('Cotizaciones Diarias'!AZ53/'Cotizaciones Diarias'!AZ52-1)</f>
        <v>-3.3994334277620553E-3</v>
      </c>
      <c r="AB49" s="7">
        <f ca="1">('Cotizaciones Diarias'!BB53/'Cotizaciones Diarias'!BB52-1)</f>
        <v>3.1683765841881151E-3</v>
      </c>
      <c r="AC49" s="7">
        <f ca="1">('Cotizaciones Diarias'!BJ53/'Cotizaciones Diarias'!BJ52-1)</f>
        <v>1.3363624214890457E-4</v>
      </c>
      <c r="AD49" s="7">
        <f ca="1">('Cotizaciones Diarias'!BD53/'Cotizaciones Diarias'!BD52-1)</f>
        <v>1.6466117796073654E-2</v>
      </c>
      <c r="AE49" s="7">
        <f ca="1">('Cotizaciones Diarias'!BF53/'Cotizaciones Diarias'!BF52-1)</f>
        <v>-6.6371681415929862E-3</v>
      </c>
      <c r="AF49" s="7">
        <f ca="1">('Cotizaciones Diarias'!BH53/'Cotizaciones Diarias'!BH52-1)</f>
        <v>1.3473787359137512E-2</v>
      </c>
      <c r="AG49" s="7">
        <f ca="1">('Cotizaciones Diarias'!BL53/'Cotizaciones Diarias'!BL52-1)</f>
        <v>1.9151846785225857E-3</v>
      </c>
      <c r="AH49" s="7">
        <f ca="1">('Cotizaciones Diarias'!BN53/'Cotizaciones Diarias'!BN52-1)</f>
        <v>-1.9981834695731227E-2</v>
      </c>
      <c r="AI49" s="7">
        <f ca="1">('Cotizaciones Diarias'!BP53/'Cotizaciones Diarias'!BP52-1)</f>
        <v>2.7710426047800052E-3</v>
      </c>
      <c r="AJ49" s="7">
        <f ca="1">('Cotizaciones Diarias'!BR53/'Cotizaciones Diarias'!BR52-1)</f>
        <v>-5.3991515618974084E-3</v>
      </c>
      <c r="AK49" s="7">
        <f ca="1">('Cotizaciones Diarias'!BT53/'Cotizaciones Diarias'!BT52-1)</f>
        <v>3.4890201761230699E-2</v>
      </c>
      <c r="AL49" s="7">
        <f ca="1">('Cotizaciones Diarias'!BV53/'Cotizaciones Diarias'!BV52-1)</f>
        <v>-1.5511892450879028E-2</v>
      </c>
      <c r="AM49" s="7">
        <f ca="1">('Cotizaciones Diarias'!BX53/'Cotizaciones Diarias'!BX52-1)</f>
        <v>-2.5887573964495925E-3</v>
      </c>
      <c r="AN49" s="7">
        <f ca="1">('Cotizaciones Diarias'!BZ53/'Cotizaciones Diarias'!BZ52-1)</f>
        <v>2.9214455745509849E-3</v>
      </c>
      <c r="AO49" s="7">
        <f ca="1">('Cotizaciones Diarias'!CB53/'Cotizaciones Diarias'!CB52-1)</f>
        <v>-7.9268292682925789E-3</v>
      </c>
      <c r="AP49" s="7">
        <f ca="1">('Cotizaciones Diarias'!CD53/'Cotizaciones Diarias'!CD52-1)</f>
        <v>5.956448115029378E-3</v>
      </c>
      <c r="AQ49" s="7">
        <f ca="1">('Cotizaciones Diarias'!CF53/'Cotizaciones Diarias'!CF52-1)</f>
        <v>1.5371389789609058E-3</v>
      </c>
      <c r="AR49" s="7">
        <f ca="1">('Cotizaciones Diarias'!CH53/'Cotizaciones Diarias'!CH52-1)</f>
        <v>-3.6366016684727942E-3</v>
      </c>
      <c r="AS49" s="7">
        <f ca="1">('Cotizaciones Diarias'!CJ53/'Cotizaciones Diarias'!CJ52-1)</f>
        <v>-3.1896685856542817E-3</v>
      </c>
      <c r="AT49" s="7">
        <f ca="1">('Cotizaciones Diarias'!CL53/'Cotizaciones Diarias'!CL52-1)</f>
        <v>5.9471514496181044E-3</v>
      </c>
      <c r="AU49" s="7">
        <f ca="1">('Cotizaciones Diarias'!CN53/'Cotizaciones Diarias'!CN52-1)</f>
        <v>5.5831771130492314E-3</v>
      </c>
      <c r="AV49" s="7">
        <f ca="1">('Cotizaciones Diarias'!CP53/'Cotizaciones Diarias'!CP52-1)</f>
        <v>2.9794900221729037E-3</v>
      </c>
      <c r="AW49" s="7">
        <f ca="1">('Cotizaciones Diarias'!CR53/'Cotizaciones Diarias'!CR52-1)</f>
        <v>1.0566324591410048E-2</v>
      </c>
      <c r="AX49" s="7">
        <f ca="1">('Cotizaciones Diarias'!CT53/'Cotizaciones Diarias'!CT52-1)</f>
        <v>2.1785982008994953E-3</v>
      </c>
      <c r="AY49" s="7">
        <f ca="1">('Cotizaciones Diarias'!CV53/'Cotizaciones Diarias'!CV52-1)</f>
        <v>4.1474181295555468E-3</v>
      </c>
      <c r="AZ49" s="7">
        <f ca="1">('Cotizaciones Diarias'!CX53/'Cotizaciones Diarias'!CX52-1)</f>
        <v>-2.6308800435197677E-2</v>
      </c>
      <c r="BA49" s="7">
        <f ca="1">('Cotizaciones Diarias'!CZ53/'Cotizaciones Diarias'!CZ52-1)</f>
        <v>3.8332534738859669E-2</v>
      </c>
    </row>
    <row r="50" spans="1:53" x14ac:dyDescent="0.25">
      <c r="A50" vm="4683">
        <f ca="1">'Cotizaciones Diarias'!A54</f>
        <v>44950</v>
      </c>
      <c r="B50" s="7">
        <f ca="1">('Cotizaciones Diarias'!B54/'Cotizaciones Diarias'!B53-1)</f>
        <v>-5.5333235097213551E-3</v>
      </c>
      <c r="C50" s="7">
        <f ca="1">('Cotizaciones Diarias'!D54/'Cotizaciones Diarias'!D53-1)</f>
        <v>-1.1335458731844827E-3</v>
      </c>
      <c r="D50" s="7">
        <f ca="1">('Cotizaciones Diarias'!F54/'Cotizaciones Diarias'!F53-1)</f>
        <v>-6.6235022698519774E-3</v>
      </c>
      <c r="E50" s="7">
        <f ca="1">('Cotizaciones Diarias'!H54/'Cotizaciones Diarias'!H53-1)</f>
        <v>5.0541516245485862E-3</v>
      </c>
      <c r="F50" s="7">
        <f ca="1">('Cotizaciones Diarias'!J54/'Cotizaciones Diarias'!J53-1)</f>
        <v>4.3224002034070175E-3</v>
      </c>
      <c r="G50" s="7">
        <f ca="1">('Cotizaciones Diarias'!L54/'Cotizaciones Diarias'!L53-1)</f>
        <v>4.1180507892932816E-3</v>
      </c>
      <c r="H50" s="7">
        <f ca="1">('Cotizaciones Diarias'!N54/'Cotizaciones Diarias'!N53-1)</f>
        <v>-4.4666120747416382E-4</v>
      </c>
      <c r="I50" s="7">
        <f ca="1">('Cotizaciones Diarias'!P54/'Cotizaciones Diarias'!P53-1)</f>
        <v>6.5953832317378058E-3</v>
      </c>
      <c r="J50" s="7">
        <f ca="1">('Cotizaciones Diarias'!R54/'Cotizaciones Diarias'!R53-1)</f>
        <v>5.5928411633110464E-4</v>
      </c>
      <c r="K50" s="7">
        <f ca="1">('Cotizaciones Diarias'!T54/'Cotizaciones Diarias'!T53-1)</f>
        <v>-3.8631346578366088E-3</v>
      </c>
      <c r="L50" s="7">
        <f ca="1">('Cotizaciones Diarias'!V54/'Cotizaciones Diarias'!V53-1)</f>
        <v>-2.7762354247640175E-3</v>
      </c>
      <c r="M50" s="7">
        <f ca="1">('Cotizaciones Diarias'!X54/'Cotizaciones Diarias'!X53-1)</f>
        <v>6.0204695966281641E-4</v>
      </c>
      <c r="N50" s="7">
        <f ca="1">('Cotizaciones Diarias'!Z54/'Cotizaciones Diarias'!Z53-1)</f>
        <v>-2.0052473763118472E-2</v>
      </c>
      <c r="O50" s="7">
        <f ca="1">('Cotizaciones Diarias'!AB54/'Cotizaciones Diarias'!AB53-1)</f>
        <v>-1.3173494928204521E-2</v>
      </c>
      <c r="P50" s="7">
        <f ca="1">('Cotizaciones Diarias'!AD54/'Cotizaciones Diarias'!AD53-1)</f>
        <v>-1.4647137150466172E-2</v>
      </c>
      <c r="Q50" s="7">
        <f ca="1">('Cotizaciones Diarias'!AF54/'Cotizaciones Diarias'!AF53-1)</f>
        <v>-1.3953488372093092E-2</v>
      </c>
      <c r="R50" s="7">
        <f ca="1">('Cotizaciones Diarias'!AH54/'Cotizaciones Diarias'!AH53-1)</f>
        <v>-1.0684128898845513E-2</v>
      </c>
      <c r="S50" s="7">
        <f ca="1">('Cotizaciones Diarias'!AJ54/'Cotizaciones Diarias'!AJ53-1)</f>
        <v>-1.7992736876856985E-2</v>
      </c>
      <c r="T50" s="7">
        <f ca="1">('Cotizaciones Diarias'!AL54/'Cotizaciones Diarias'!AL53-1)</f>
        <v>-3.2433834976647313E-3</v>
      </c>
      <c r="U50" s="7">
        <f ca="1">('Cotizaciones Diarias'!AN54/'Cotizaciones Diarias'!AN53-1)</f>
        <v>-6.810663553220464E-3</v>
      </c>
      <c r="V50" s="7">
        <f ca="1">('Cotizaciones Diarias'!AP54/'Cotizaciones Diarias'!AP53-1)</f>
        <v>-2.0922900544568801E-2</v>
      </c>
      <c r="W50" s="7">
        <f ca="1">('Cotizaciones Diarias'!AR54/'Cotizaciones Diarias'!AR53-1)</f>
        <v>-3.7509377344335793E-3</v>
      </c>
      <c r="X50" s="7">
        <f ca="1">('Cotizaciones Diarias'!AT54/'Cotizaciones Diarias'!AT53-1)</f>
        <v>-7.74410774410772E-3</v>
      </c>
      <c r="Y50" s="7">
        <f ca="1">('Cotizaciones Diarias'!AV54/'Cotizaciones Diarias'!AV53-1)</f>
        <v>-1.5276804484933293E-2</v>
      </c>
      <c r="Z50" s="7">
        <f ca="1">('Cotizaciones Diarias'!AX54/'Cotizaciones Diarias'!AX53-1)</f>
        <v>-1.5526729559748431E-2</v>
      </c>
      <c r="AA50" s="7">
        <f ca="1">('Cotizaciones Diarias'!AZ54/'Cotizaciones Diarias'!AZ53-1)</f>
        <v>-2.4729960204661672E-2</v>
      </c>
      <c r="AB50" s="7">
        <f ca="1">('Cotizaciones Diarias'!BB54/'Cotizaciones Diarias'!BB53-1)</f>
        <v>-2.2710181982252831E-2</v>
      </c>
      <c r="AC50" s="7">
        <f ca="1">('Cotizaciones Diarias'!BJ54/'Cotizaciones Diarias'!BJ53-1)</f>
        <v>-5.8792089791555036E-3</v>
      </c>
      <c r="AD50" s="7">
        <f ca="1">('Cotizaciones Diarias'!BD54/'Cotizaciones Diarias'!BD53-1)</f>
        <v>-3.3333333333333326E-2</v>
      </c>
      <c r="AE50" s="7">
        <f ca="1">('Cotizaciones Diarias'!BF54/'Cotizaciones Diarias'!BF53-1)</f>
        <v>-7.5299607593594109E-3</v>
      </c>
      <c r="AF50" s="7">
        <f ca="1">('Cotizaciones Diarias'!BH54/'Cotizaciones Diarias'!BH53-1)</f>
        <v>5.3178631858836756E-3</v>
      </c>
      <c r="AG50" s="7">
        <f ca="1">('Cotizaciones Diarias'!BL54/'Cotizaciones Diarias'!BL53-1)</f>
        <v>3.5499726925178887E-3</v>
      </c>
      <c r="AH50" s="7">
        <f ca="1">('Cotizaciones Diarias'!BN54/'Cotizaciones Diarias'!BN53-1)</f>
        <v>8.3410565338277731E-3</v>
      </c>
      <c r="AI50" s="7">
        <f ca="1">('Cotizaciones Diarias'!BP54/'Cotizaciones Diarias'!BP53-1)</f>
        <v>-1.9689119170984481E-2</v>
      </c>
      <c r="AJ50" s="7">
        <f ca="1">('Cotizaciones Diarias'!BR54/'Cotizaciones Diarias'!BR53-1)</f>
        <v>1.9387359441644936E-3</v>
      </c>
      <c r="AK50" s="7">
        <f ca="1">('Cotizaciones Diarias'!BT54/'Cotizaciones Diarias'!BT53-1)</f>
        <v>9.1555364067212874E-3</v>
      </c>
      <c r="AL50" s="7">
        <f ca="1">('Cotizaciones Diarias'!BV54/'Cotizaciones Diarias'!BV53-1)</f>
        <v>-1.5966386554621903E-2</v>
      </c>
      <c r="AM50" s="7">
        <f ca="1">('Cotizaciones Diarias'!BX54/'Cotizaciones Diarias'!BX53-1)</f>
        <v>3.7078235076015709E-4</v>
      </c>
      <c r="AN50" s="7">
        <f ca="1">('Cotizaciones Diarias'!BZ54/'Cotizaciones Diarias'!BZ53-1)</f>
        <v>-6.4731902039050215E-4</v>
      </c>
      <c r="AO50" s="7">
        <f ca="1">('Cotizaciones Diarias'!CB54/'Cotizaciones Diarias'!CB53-1)</f>
        <v>-4.6711739397664598E-3</v>
      </c>
      <c r="AP50" s="7">
        <f ca="1">('Cotizaciones Diarias'!CD54/'Cotizaciones Diarias'!CD53-1)</f>
        <v>-4.0311267959187713E-3</v>
      </c>
      <c r="AQ50" s="7">
        <f ca="1">('Cotizaciones Diarias'!CF54/'Cotizaciones Diarias'!CF53-1)</f>
        <v>9.9296880505828078E-3</v>
      </c>
      <c r="AR50" s="7">
        <f ca="1">('Cotizaciones Diarias'!CH54/'Cotizaciones Diarias'!CH53-1)</f>
        <v>5.1828222291974146E-3</v>
      </c>
      <c r="AS50" s="7">
        <f ca="1">('Cotizaciones Diarias'!CJ54/'Cotizaciones Diarias'!CJ53-1)</f>
        <v>5.8534301100445774E-3</v>
      </c>
      <c r="AT50" s="7">
        <f ca="1">('Cotizaciones Diarias'!CL54/'Cotizaciones Diarias'!CL53-1)</f>
        <v>-9.741350352703293E-4</v>
      </c>
      <c r="AU50" s="7">
        <f ca="1">('Cotizaciones Diarias'!CN54/'Cotizaciones Diarias'!CN53-1)</f>
        <v>-3.8905775075988025E-3</v>
      </c>
      <c r="AV50" s="7">
        <f ca="1">('Cotizaciones Diarias'!CP54/'Cotizaciones Diarias'!CP53-1)</f>
        <v>3.8687392055267722E-3</v>
      </c>
      <c r="AW50" s="7">
        <f ca="1">('Cotizaciones Diarias'!CR54/'Cotizaciones Diarias'!CR53-1)</f>
        <v>-5.0398676094477457E-3</v>
      </c>
      <c r="AX50" s="7">
        <f ca="1">('Cotizaciones Diarias'!CT54/'Cotizaciones Diarias'!CT53-1)</f>
        <v>-1.0752436829433609E-2</v>
      </c>
      <c r="AY50" s="7">
        <f ca="1">('Cotizaciones Diarias'!CV54/'Cotizaciones Diarias'!CV53-1)</f>
        <v>-5.0095078414132965E-3</v>
      </c>
      <c r="AZ50" s="7">
        <f ca="1">('Cotizaciones Diarias'!CX54/'Cotizaciones Diarias'!CX53-1)</f>
        <v>-3.2198131400211216E-2</v>
      </c>
      <c r="BA50" s="7">
        <f ca="1">('Cotizaciones Diarias'!CZ54/'Cotizaciones Diarias'!CZ53-1)</f>
        <v>-2.4919243193355034E-2</v>
      </c>
    </row>
    <row r="51" spans="1:53" x14ac:dyDescent="0.25">
      <c r="A51" vm="4726">
        <f ca="1">'Cotizaciones Diarias'!A55</f>
        <v>44951</v>
      </c>
      <c r="B51" s="7">
        <f ca="1">('Cotizaciones Diarias'!B55/'Cotizaciones Diarias'!B54-1)</f>
        <v>1.4000700035001756E-3</v>
      </c>
      <c r="C51" s="7">
        <f ca="1">('Cotizaciones Diarias'!D55/'Cotizaciones Diarias'!D54-1)</f>
        <v>5.1067451592310409E-3</v>
      </c>
      <c r="D51" s="7">
        <f ca="1">('Cotizaciones Diarias'!F55/'Cotizaciones Diarias'!F54-1)</f>
        <v>2.9967036260125646E-4</v>
      </c>
      <c r="E51" s="7">
        <f ca="1">('Cotizaciones Diarias'!H55/'Cotizaciones Diarias'!H54-1)</f>
        <v>-1.3505747126436707E-2</v>
      </c>
      <c r="F51" s="7">
        <f ca="1">('Cotizaciones Diarias'!J55/'Cotizaciones Diarias'!J54-1)</f>
        <v>1.0126582278480178E-3</v>
      </c>
      <c r="G51" s="7">
        <f ca="1">('Cotizaciones Diarias'!L55/'Cotizaciones Diarias'!L54-1)</f>
        <v>2.4606971975391634E-3</v>
      </c>
      <c r="H51" s="7">
        <f ca="1">('Cotizaciones Diarias'!N55/'Cotizaciones Diarias'!N54-1)</f>
        <v>-2.0853504133462319E-3</v>
      </c>
      <c r="I51" s="7">
        <f ca="1">('Cotizaciones Diarias'!P55/'Cotizaciones Diarias'!P54-1)</f>
        <v>-5.5594162612926379E-3</v>
      </c>
      <c r="J51" s="7">
        <f ca="1">('Cotizaciones Diarias'!R55/'Cotizaciones Diarias'!R54-1)</f>
        <v>7.8256008943544675E-3</v>
      </c>
      <c r="K51" s="7">
        <f ca="1">('Cotizaciones Diarias'!T55/'Cotizaciones Diarias'!T54-1)</f>
        <v>1.108033240997397E-4</v>
      </c>
      <c r="L51" s="7">
        <f ca="1">('Cotizaciones Diarias'!V55/'Cotizaciones Diarias'!V54-1)</f>
        <v>3.5263548626576213E-3</v>
      </c>
      <c r="M51" s="7">
        <f ca="1">('Cotizaciones Diarias'!X55/'Cotizaciones Diarias'!X54-1)</f>
        <v>2.045728038507777E-3</v>
      </c>
      <c r="N51" s="7">
        <f ca="1">('Cotizaciones Diarias'!Z55/'Cotizaciones Diarias'!Z54-1)</f>
        <v>-6.119716963090438E-3</v>
      </c>
      <c r="O51" s="7">
        <f ca="1">('Cotizaciones Diarias'!AB55/'Cotizaciones Diarias'!AB54-1)</f>
        <v>4.1382992924843265E-3</v>
      </c>
      <c r="P51" s="7">
        <f ca="1">('Cotizaciones Diarias'!AD55/'Cotizaciones Diarias'!AD54-1)</f>
        <v>4.6546546546546441E-3</v>
      </c>
      <c r="Q51" s="7">
        <f ca="1">('Cotizaciones Diarias'!AF55/'Cotizaciones Diarias'!AF54-1)</f>
        <v>1.6846361185973713E-4</v>
      </c>
      <c r="R51" s="7">
        <f ca="1">('Cotizaciones Diarias'!AH55/'Cotizaciones Diarias'!AH54-1)</f>
        <v>0</v>
      </c>
      <c r="S51" s="7">
        <f ca="1">('Cotizaciones Diarias'!AJ55/'Cotizaciones Diarias'!AJ54-1)</f>
        <v>-3.5300050428643814E-3</v>
      </c>
      <c r="T51" s="7">
        <f ca="1">('Cotizaciones Diarias'!AL55/'Cotizaciones Diarias'!AL54-1)</f>
        <v>-7.1586619809970164E-3</v>
      </c>
      <c r="U51" s="7">
        <f ca="1">('Cotizaciones Diarias'!AN55/'Cotizaciones Diarias'!AN54-1)</f>
        <v>-6.0736677115987847E-3</v>
      </c>
      <c r="V51" s="7">
        <f ca="1">('Cotizaciones Diarias'!AP55/'Cotizaciones Diarias'!AP54-1)</f>
        <v>3.2201405152225693E-3</v>
      </c>
      <c r="W51" s="7">
        <f ca="1">('Cotizaciones Diarias'!AR55/'Cotizaciones Diarias'!AR54-1)</f>
        <v>6.9277108433734025E-3</v>
      </c>
      <c r="X51" s="7">
        <f ca="1">('Cotizaciones Diarias'!AT55/'Cotizaciones Diarias'!AT54-1)</f>
        <v>-4.7505938242280443E-3</v>
      </c>
      <c r="Y51" s="7">
        <f ca="1">('Cotizaciones Diarias'!AV55/'Cotizaciones Diarias'!AV54-1)</f>
        <v>3.7005408482777558E-3</v>
      </c>
      <c r="Z51" s="7">
        <f ca="1">('Cotizaciones Diarias'!AX55/'Cotizaciones Diarias'!AX54-1)</f>
        <v>0</v>
      </c>
      <c r="AA51" s="7">
        <f ca="1">('Cotizaciones Diarias'!AZ55/'Cotizaciones Diarias'!AZ54-1)</f>
        <v>-4.5176333430486659E-3</v>
      </c>
      <c r="AB51" s="7">
        <f ca="1">('Cotizaciones Diarias'!BB55/'Cotizaciones Diarias'!BB54-1)</f>
        <v>4.462911665127578E-3</v>
      </c>
      <c r="AC51" s="7">
        <f ca="1">('Cotizaciones Diarias'!BJ55/'Cotizaciones Diarias'!BJ54-1)</f>
        <v>-4.0322580645157924E-4</v>
      </c>
      <c r="AD51" s="7">
        <f ca="1">('Cotizaciones Diarias'!BD55/'Cotizaciones Diarias'!BD54-1)</f>
        <v>5.6397035127295769E-3</v>
      </c>
      <c r="AE51" s="7">
        <f ca="1">('Cotizaciones Diarias'!BF55/'Cotizaciones Diarias'!BF54-1)</f>
        <v>1.0686044026502195E-3</v>
      </c>
      <c r="AF51" s="7">
        <f ca="1">('Cotizaciones Diarias'!BH55/'Cotizaciones Diarias'!BH54-1)</f>
        <v>5.5301755229621996E-3</v>
      </c>
      <c r="AG51" s="7">
        <f ca="1">('Cotizaciones Diarias'!BL55/'Cotizaciones Diarias'!BL54-1)</f>
        <v>5.1700680272108723E-3</v>
      </c>
      <c r="AH51" s="7">
        <f ca="1">('Cotizaciones Diarias'!BN55/'Cotizaciones Diarias'!BN54-1)</f>
        <v>9.6507352941175295E-3</v>
      </c>
      <c r="AI51" s="7">
        <f ca="1">('Cotizaciones Diarias'!BP55/'Cotizaciones Diarias'!BP54-1)</f>
        <v>2.4665257223397408E-3</v>
      </c>
      <c r="AJ51" s="7">
        <f ca="1">('Cotizaciones Diarias'!BR55/'Cotizaciones Diarias'!BR54-1)</f>
        <v>1.5479876160990891E-3</v>
      </c>
      <c r="AK51" s="7">
        <f ca="1">('Cotizaciones Diarias'!BT55/'Cotizaciones Diarias'!BT54-1)</f>
        <v>1.3875547016757306E-2</v>
      </c>
      <c r="AL51" s="7">
        <f ca="1">('Cotizaciones Diarias'!BV55/'Cotizaciones Diarias'!BV54-1)</f>
        <v>-1.1742100768573627E-3</v>
      </c>
      <c r="AM51" s="7">
        <f ca="1">('Cotizaciones Diarias'!BX55/'Cotizaciones Diarias'!BX54-1)</f>
        <v>3.2431430689399132E-3</v>
      </c>
      <c r="AN51" s="7">
        <f ca="1">('Cotizaciones Diarias'!BZ55/'Cotizaciones Diarias'!BZ54-1)</f>
        <v>-3.2386915686062334E-3</v>
      </c>
      <c r="AO51" s="7">
        <f ca="1">('Cotizaciones Diarias'!CB55/'Cotizaciones Diarias'!CB54-1)</f>
        <v>-3.3345683586513131E-3</v>
      </c>
      <c r="AP51" s="7">
        <f ca="1">('Cotizaciones Diarias'!CD55/'Cotizaciones Diarias'!CD54-1)</f>
        <v>4.2698295033356537E-3</v>
      </c>
      <c r="AQ51" s="7">
        <f ca="1">('Cotizaciones Diarias'!CF55/'Cotizaciones Diarias'!CF54-1)</f>
        <v>-6.4759778082352781E-3</v>
      </c>
      <c r="AR51" s="7">
        <f ca="1">('Cotizaciones Diarias'!CH55/'Cotizaciones Diarias'!CH54-1)</f>
        <v>7.9157014110282642E-3</v>
      </c>
      <c r="AS51" s="7">
        <f ca="1">('Cotizaciones Diarias'!CJ55/'Cotizaciones Diarias'!CJ54-1)</f>
        <v>-3.5692116697704224E-3</v>
      </c>
      <c r="AT51" s="7">
        <f ca="1">('Cotizaciones Diarias'!CL55/'Cotizaciones Diarias'!CL54-1)</f>
        <v>-5.9177566322586861E-3</v>
      </c>
      <c r="AU51" s="7">
        <f ca="1">('Cotizaciones Diarias'!CN55/'Cotizaciones Diarias'!CN54-1)</f>
        <v>-4.2719394605149619E-3</v>
      </c>
      <c r="AV51" s="7">
        <f ca="1">('Cotizaciones Diarias'!CP55/'Cotizaciones Diarias'!CP54-1)</f>
        <v>-5.8151538090978061E-3</v>
      </c>
      <c r="AW51" s="7">
        <f ca="1">('Cotizaciones Diarias'!CR55/'Cotizaciones Diarias'!CR54-1)</f>
        <v>-8.6943373402887936E-3</v>
      </c>
      <c r="AX51" s="7">
        <f ca="1">('Cotizaciones Diarias'!CT55/'Cotizaciones Diarias'!CT54-1)</f>
        <v>3.9460315209942642E-3</v>
      </c>
      <c r="AY51" s="7">
        <f ca="1">('Cotizaciones Diarias'!CV55/'Cotizaciones Diarias'!CV54-1)</f>
        <v>2.3221404792241884E-3</v>
      </c>
      <c r="AZ51" s="7">
        <f ca="1">('Cotizaciones Diarias'!CX55/'Cotizaciones Diarias'!CX54-1)</f>
        <v>3.4125736069982038E-2</v>
      </c>
      <c r="BA51" s="7">
        <f ca="1">('Cotizaciones Diarias'!CZ55/'Cotizaciones Diarias'!CZ54-1)</f>
        <v>-1</v>
      </c>
    </row>
    <row r="52" spans="1:53" x14ac:dyDescent="0.25">
      <c r="A52" vm="4747">
        <f ca="1">'Cotizaciones Diarias'!A56</f>
        <v>44952</v>
      </c>
      <c r="B52" s="7">
        <f ca="1">('Cotizaciones Diarias'!B56/'Cotizaciones Diarias'!B55-1)</f>
        <v>8.095071653268171E-3</v>
      </c>
      <c r="C52" s="7">
        <f ca="1">('Cotizaciones Diarias'!D56/'Cotizaciones Diarias'!D55-1)</f>
        <v>2.0464328558323475E-2</v>
      </c>
      <c r="D52" s="7">
        <f ca="1">('Cotizaciones Diarias'!F56/'Cotizaciones Diarias'!F55-1)</f>
        <v>1.8723786698622291E-3</v>
      </c>
      <c r="E52" s="7">
        <f ca="1">('Cotizaciones Diarias'!H56/'Cotizaciones Diarias'!H55-1)</f>
        <v>3.3498397902709254E-3</v>
      </c>
      <c r="F52" s="7">
        <f ca="1">('Cotizaciones Diarias'!J56/'Cotizaciones Diarias'!J55-1)</f>
        <v>1.1380880121396153E-2</v>
      </c>
      <c r="G52" s="7">
        <f ca="1">('Cotizaciones Diarias'!L56/'Cotizaciones Diarias'!L55-1)</f>
        <v>-3.54561570980505E-3</v>
      </c>
      <c r="H52" s="7">
        <f ca="1">('Cotizaciones Diarias'!N56/'Cotizaciones Diarias'!N55-1)</f>
        <v>1.5971341144861428E-2</v>
      </c>
      <c r="I52" s="7">
        <f ca="1">('Cotizaciones Diarias'!P56/'Cotizaciones Diarias'!P55-1)</f>
        <v>5.4906658680242693E-3</v>
      </c>
      <c r="J52" s="7">
        <f ca="1">('Cotizaciones Diarias'!R56/'Cotizaciones Diarias'!R55-1)</f>
        <v>5.2689961175818034E-3</v>
      </c>
      <c r="K52" s="7">
        <f ca="1">('Cotizaciones Diarias'!T56/'Cotizaciones Diarias'!T55-1)</f>
        <v>3.1575448703744735E-2</v>
      </c>
      <c r="L52" s="7">
        <f ca="1">('Cotizaciones Diarias'!V56/'Cotizaciones Diarias'!V55-1)</f>
        <v>1.5535417051969702E-2</v>
      </c>
      <c r="M52" s="7">
        <f ca="1">('Cotizaciones Diarias'!X56/'Cotizaciones Diarias'!X55-1)</f>
        <v>4.8036507745887747E-3</v>
      </c>
      <c r="N52" s="7">
        <f ca="1">('Cotizaciones Diarias'!Z56/'Cotizaciones Diarias'!Z55-1)</f>
        <v>1.7702520685010548E-2</v>
      </c>
      <c r="O52" s="7">
        <f ca="1">('Cotizaciones Diarias'!AB56/'Cotizaciones Diarias'!AB55-1)</f>
        <v>7.7107152353097508E-3</v>
      </c>
      <c r="P52" s="7">
        <f ca="1">('Cotizaciones Diarias'!AD56/'Cotizaciones Diarias'!AD55-1)</f>
        <v>1.1507995815274397E-2</v>
      </c>
      <c r="Q52" s="7">
        <f ca="1">('Cotizaciones Diarias'!AF56/'Cotizaciones Diarias'!AF55-1)</f>
        <v>-3.3687047330299702E-4</v>
      </c>
      <c r="R52" s="7">
        <f ca="1">('Cotizaciones Diarias'!AH56/'Cotizaciones Diarias'!AH55-1)</f>
        <v>1.0102769552342794E-2</v>
      </c>
      <c r="S52" s="7">
        <f ca="1">('Cotizaciones Diarias'!AJ56/'Cotizaciones Diarias'!AJ55-1)</f>
        <v>1.1808367071524994E-2</v>
      </c>
      <c r="T52" s="7">
        <f ca="1">('Cotizaciones Diarias'!AL56/'Cotizaciones Diarias'!AL55-1)</f>
        <v>3.9328788673309578E-3</v>
      </c>
      <c r="U52" s="7">
        <f ca="1">('Cotizaciones Diarias'!AN56/'Cotizaciones Diarias'!AN55-1)</f>
        <v>-1.9712201852939426E-4</v>
      </c>
      <c r="V52" s="7">
        <f ca="1">('Cotizaciones Diarias'!AP56/'Cotizaciones Diarias'!AP55-1)</f>
        <v>1.2693317770644752E-2</v>
      </c>
      <c r="W52" s="7">
        <f ca="1">('Cotizaciones Diarias'!AR56/'Cotizaciones Diarias'!AR55-1)</f>
        <v>-3.7391564463057358E-3</v>
      </c>
      <c r="X52" s="7">
        <f ca="1">('Cotizaciones Diarias'!AT56/'Cotizaciones Diarias'!AT55-1)</f>
        <v>3.7504261847938203E-3</v>
      </c>
      <c r="Y52" s="7">
        <f ca="1">('Cotizaciones Diarias'!AV56/'Cotizaciones Diarias'!AV55-1)</f>
        <v>5.8139534883723254E-3</v>
      </c>
      <c r="Z52" s="7">
        <f ca="1">('Cotizaciones Diarias'!AX56/'Cotizaciones Diarias'!AX55-1)</f>
        <v>7.3867039329207351E-3</v>
      </c>
      <c r="AA52" s="7">
        <f ca="1">('Cotizaciones Diarias'!AZ56/'Cotizaciones Diarias'!AZ55-1)</f>
        <v>1.5663885229102448E-2</v>
      </c>
      <c r="AB52" s="7">
        <f ca="1">('Cotizaciones Diarias'!BB56/'Cotizaciones Diarias'!BB55-1)</f>
        <v>7.2008579745672652E-3</v>
      </c>
      <c r="AC52" s="7">
        <f ca="1">('Cotizaciones Diarias'!BJ56/'Cotizaciones Diarias'!BJ55-1)</f>
        <v>-6.7231410515011802E-4</v>
      </c>
      <c r="AD52" s="7">
        <f ca="1">('Cotizaciones Diarias'!BD56/'Cotizaciones Diarias'!BD55-1)</f>
        <v>2.1150456657586858E-2</v>
      </c>
      <c r="AE52" s="7">
        <f ca="1">('Cotizaciones Diarias'!BF56/'Cotizaciones Diarias'!BF55-1)</f>
        <v>7.045260461144176E-3</v>
      </c>
      <c r="AF52" s="7">
        <f ca="1">('Cotizaciones Diarias'!BH56/'Cotizaciones Diarias'!BH55-1)</f>
        <v>6.4562410329986886E-3</v>
      </c>
      <c r="AG52" s="7">
        <f ca="1">('Cotizaciones Diarias'!BL56/'Cotizaciones Diarias'!BL55-1)</f>
        <v>-9.4748240389820326E-3</v>
      </c>
      <c r="AH52" s="7">
        <f ca="1">('Cotizaciones Diarias'!BN56/'Cotizaciones Diarias'!BN55-1)</f>
        <v>9.1033227127890193E-4</v>
      </c>
      <c r="AI52" s="7">
        <f ca="1">('Cotizaciones Diarias'!BP56/'Cotizaciones Diarias'!BP55-1)</f>
        <v>9.841827768014122E-3</v>
      </c>
      <c r="AJ52" s="7">
        <f ca="1">('Cotizaciones Diarias'!BR56/'Cotizaciones Diarias'!BR55-1)</f>
        <v>3.0911901081918103E-3</v>
      </c>
      <c r="AK52" s="7">
        <f ca="1">('Cotizaciones Diarias'!BT56/'Cotizaciones Diarias'!BT55-1)</f>
        <v>1.4106748078745124E-2</v>
      </c>
      <c r="AL52" s="7">
        <f ca="1">('Cotizaciones Diarias'!BV56/'Cotizaciones Diarias'!BV55-1)</f>
        <v>6.0916960564283418E-3</v>
      </c>
      <c r="AM52" s="7">
        <f ca="1">('Cotizaciones Diarias'!BX56/'Cotizaciones Diarias'!BX55-1)</f>
        <v>2.5861272744065467E-3</v>
      </c>
      <c r="AN52" s="7">
        <f ca="1">('Cotizaciones Diarias'!BZ56/'Cotizaciones Diarias'!BZ55-1)</f>
        <v>-2.4910646593739871E-3</v>
      </c>
      <c r="AO52" s="7">
        <f ca="1">('Cotizaciones Diarias'!CB56/'Cotizaciones Diarias'!CB55-1)</f>
        <v>-6.1957868649320513E-4</v>
      </c>
      <c r="AP52" s="7">
        <f ca="1">('Cotizaciones Diarias'!CD56/'Cotizaciones Diarias'!CD55-1)</f>
        <v>1.2843603295049633E-3</v>
      </c>
      <c r="AQ52" s="7">
        <f ca="1">('Cotizaciones Diarias'!CF56/'Cotizaciones Diarias'!CF55-1)</f>
        <v>9.5599711850162805E-3</v>
      </c>
      <c r="AR52" s="7">
        <f ca="1">('Cotizaciones Diarias'!CH56/'Cotizaciones Diarias'!CH55-1)</f>
        <v>-1.6571679719866395E-2</v>
      </c>
      <c r="AS52" s="7">
        <f ca="1">('Cotizaciones Diarias'!CJ56/'Cotizaciones Diarias'!CJ55-1)</f>
        <v>8.9549914343560744E-3</v>
      </c>
      <c r="AT52" s="7">
        <f ca="1">('Cotizaciones Diarias'!CL56/'Cotizaciones Diarias'!CL55-1)</f>
        <v>-5.4456282766783826E-3</v>
      </c>
      <c r="AU52" s="7">
        <f ca="1">('Cotizaciones Diarias'!CN56/'Cotizaciones Diarias'!CN55-1)</f>
        <v>-5.6386369208138998E-3</v>
      </c>
      <c r="AV52" s="7">
        <f ca="1">('Cotizaciones Diarias'!CP56/'Cotizaciones Diarias'!CP55-1)</f>
        <v>-7.7873533381788151E-3</v>
      </c>
      <c r="AW52" s="7">
        <f ca="1">('Cotizaciones Diarias'!CR56/'Cotizaciones Diarias'!CR55-1)</f>
        <v>-3.8133007931665519E-3</v>
      </c>
      <c r="AX52" s="7">
        <f ca="1">('Cotizaciones Diarias'!CT56/'Cotizaciones Diarias'!CT55-1)</f>
        <v>-2.636038410845476E-3</v>
      </c>
      <c r="AY52" s="7">
        <f ca="1">('Cotizaciones Diarias'!CV56/'Cotizaciones Diarias'!CV55-1)</f>
        <v>-7.8113787801127321E-3</v>
      </c>
      <c r="AZ52" s="7">
        <f ca="1">('Cotizaciones Diarias'!CX56/'Cotizaciones Diarias'!CX55-1)</f>
        <v>-4.0608816263012049E-2</v>
      </c>
      <c r="BA52" s="7" t="e">
        <f>('Cotizaciones Diarias'!CZ56/'Cotizaciones Diarias'!CZ55-1)</f>
        <v>#DIV/0!</v>
      </c>
    </row>
    <row r="53" spans="1:53" x14ac:dyDescent="0.25">
      <c r="A53" vm="4779">
        <f ca="1">'Cotizaciones Diarias'!A57</f>
        <v>44953</v>
      </c>
      <c r="B53" s="7">
        <f ca="1">('Cotizaciones Diarias'!B57/'Cotizaciones Diarias'!B56-1)</f>
        <v>-2.8292466437368491E-3</v>
      </c>
      <c r="C53" s="7">
        <f ca="1">('Cotizaciones Diarias'!D57/'Cotizaciones Diarias'!D56-1)</f>
        <v>2.2681695595048623E-2</v>
      </c>
      <c r="D53" s="7">
        <f ca="1">('Cotizaciones Diarias'!F57/'Cotizaciones Diarias'!F56-1)</f>
        <v>-6.8027210884353817E-3</v>
      </c>
      <c r="E53" s="7">
        <f ca="1">('Cotizaciones Diarias'!H57/'Cotizaciones Diarias'!H56-1)</f>
        <v>0</v>
      </c>
      <c r="F53" s="7">
        <f ca="1">('Cotizaciones Diarias'!J57/'Cotizaciones Diarias'!J56-1)</f>
        <v>9.0022505626405902E-3</v>
      </c>
      <c r="G53" s="7">
        <f ca="1">('Cotizaciones Diarias'!L57/'Cotizaciones Diarias'!L56-1)</f>
        <v>-2.8739564800874806E-3</v>
      </c>
      <c r="H53" s="7">
        <f ca="1">('Cotizaciones Diarias'!N57/'Cotizaciones Diarias'!N56-1)</f>
        <v>4.1871740248291545E-3</v>
      </c>
      <c r="I53" s="7">
        <f ca="1">('Cotizaciones Diarias'!P57/'Cotizaciones Diarias'!P56-1)</f>
        <v>4.1699761715647821E-3</v>
      </c>
      <c r="J53" s="7">
        <f ca="1">('Cotizaciones Diarias'!R57/'Cotizaciones Diarias'!R56-1)</f>
        <v>0</v>
      </c>
      <c r="K53" s="7">
        <f ca="1">('Cotizaciones Diarias'!T57/'Cotizaciones Diarias'!T56-1)</f>
        <v>-2.0191171732359514E-2</v>
      </c>
      <c r="L53" s="7">
        <f ca="1">('Cotizaciones Diarias'!V57/'Cotizaciones Diarias'!V56-1)</f>
        <v>6.9204152249136008E-3</v>
      </c>
      <c r="M53" s="7">
        <f ca="1">('Cotizaciones Diarias'!X57/'Cotizaciones Diarias'!X56-1)</f>
        <v>-3.2269630692003393E-3</v>
      </c>
      <c r="N53" s="7">
        <f ca="1">('Cotizaciones Diarias'!Z57/'Cotizaciones Diarias'!Z56-1)</f>
        <v>-1.1344299489507437E-3</v>
      </c>
      <c r="O53" s="7">
        <f ca="1">('Cotizaciones Diarias'!AB57/'Cotizaciones Diarias'!AB56-1)</f>
        <v>2.7704485488126984E-3</v>
      </c>
      <c r="P53" s="7">
        <f ca="1">('Cotizaciones Diarias'!AD57/'Cotizaciones Diarias'!AD56-1)</f>
        <v>-8.4219858156029392E-3</v>
      </c>
      <c r="Q53" s="7">
        <f ca="1">('Cotizaciones Diarias'!AF57/'Cotizaciones Diarias'!AF56-1)</f>
        <v>5.0547598989059139E-4</v>
      </c>
      <c r="R53" s="7">
        <f ca="1">('Cotizaciones Diarias'!AH57/'Cotizaciones Diarias'!AH56-1)</f>
        <v>2.9315399206759629E-3</v>
      </c>
      <c r="S53" s="7">
        <f ca="1">('Cotizaciones Diarias'!AJ57/'Cotizaciones Diarias'!AJ56-1)</f>
        <v>-2.167389129709818E-3</v>
      </c>
      <c r="T53" s="7">
        <f ca="1">('Cotizaciones Diarias'!AL57/'Cotizaciones Diarias'!AL56-1)</f>
        <v>-3.9174719247845324E-3</v>
      </c>
      <c r="U53" s="7">
        <f ca="1">('Cotizaciones Diarias'!AN57/'Cotizaciones Diarias'!AN56-1)</f>
        <v>-1.2223974763406864E-2</v>
      </c>
      <c r="V53" s="7">
        <f ca="1">('Cotizaciones Diarias'!AP57/'Cotizaciones Diarias'!AP56-1)</f>
        <v>0</v>
      </c>
      <c r="W53" s="7">
        <f ca="1">('Cotizaciones Diarias'!AR57/'Cotizaciones Diarias'!AR56-1)</f>
        <v>8.2570184656958201E-3</v>
      </c>
      <c r="X53" s="7">
        <f ca="1">('Cotizaciones Diarias'!AT57/'Cotizaciones Diarias'!AT56-1)</f>
        <v>3.0570652173913526E-3</v>
      </c>
      <c r="Y53" s="7">
        <f ca="1">('Cotizaciones Diarias'!AV57/'Cotizaciones Diarias'!AV56-1)</f>
        <v>-1.4380375017623126E-2</v>
      </c>
      <c r="Z53" s="7">
        <f ca="1">('Cotizaciones Diarias'!AX57/'Cotizaciones Diarias'!AX56-1)</f>
        <v>-2.3781212841854638E-3</v>
      </c>
      <c r="AA53" s="7">
        <f ca="1">('Cotizaciones Diarias'!AZ57/'Cotizaciones Diarias'!AZ56-1)</f>
        <v>-1.5854713173825141E-3</v>
      </c>
      <c r="AB53" s="7">
        <f ca="1">('Cotizaciones Diarias'!BB57/'Cotizaciones Diarias'!BB56-1)</f>
        <v>-1.2169151201703032E-3</v>
      </c>
      <c r="AC53" s="7">
        <f ca="1">('Cotizaciones Diarias'!BJ57/'Cotizaciones Diarias'!BJ56-1)</f>
        <v>2.9601722282024401E-3</v>
      </c>
      <c r="AD53" s="7">
        <f ca="1">('Cotizaciones Diarias'!BD57/'Cotizaciones Diarias'!BD56-1)</f>
        <v>-1.4122077514513443E-3</v>
      </c>
      <c r="AE53" s="7">
        <f ca="1">('Cotizaciones Diarias'!BF57/'Cotizaciones Diarias'!BF56-1)</f>
        <v>-3.4979860080559533E-3</v>
      </c>
      <c r="AF53" s="7">
        <f ca="1">('Cotizaciones Diarias'!BH57/'Cotizaciones Diarias'!BH56-1)</f>
        <v>1.1641720123544586E-2</v>
      </c>
      <c r="AG53" s="7">
        <f ca="1">('Cotizaciones Diarias'!BL57/'Cotizaciones Diarias'!BL56-1)</f>
        <v>-1.0931948619843368E-3</v>
      </c>
      <c r="AH53" s="7">
        <f ca="1">('Cotizaciones Diarias'!BN57/'Cotizaciones Diarias'!BN56-1)</f>
        <v>-1.4097316962255468E-2</v>
      </c>
      <c r="AI53" s="7">
        <f ca="1">('Cotizaciones Diarias'!BP57/'Cotizaciones Diarias'!BP56-1)</f>
        <v>-1.4270797076226915E-2</v>
      </c>
      <c r="AJ53" s="7">
        <f ca="1">('Cotizaciones Diarias'!BR57/'Cotizaciones Diarias'!BR56-1)</f>
        <v>-1.3097072419106293E-2</v>
      </c>
      <c r="AK53" s="7">
        <f ca="1">('Cotizaciones Diarias'!BT57/'Cotizaciones Diarias'!BT56-1)</f>
        <v>-4.4638222775873482E-3</v>
      </c>
      <c r="AL53" s="7">
        <f ca="1">('Cotizaciones Diarias'!BV57/'Cotizaciones Diarias'!BV56-1)</f>
        <v>1.4340344168260133E-2</v>
      </c>
      <c r="AM53" s="7">
        <f ca="1">('Cotizaciones Diarias'!BX57/'Cotizaciones Diarias'!BX56-1)</f>
        <v>1.1976047904191933E-3</v>
      </c>
      <c r="AN53" s="7">
        <f ca="1">('Cotizaciones Diarias'!BZ57/'Cotizaciones Diarias'!BZ56-1)</f>
        <v>-1.3029315960912946E-3</v>
      </c>
      <c r="AO53" s="7">
        <f ca="1">('Cotizaciones Diarias'!CB57/'Cotizaciones Diarias'!CB56-1)</f>
        <v>1.6119032858028515E-3</v>
      </c>
      <c r="AP53" s="7">
        <f ca="1">('Cotizaciones Diarias'!CD57/'Cotizaciones Diarias'!CD56-1)</f>
        <v>0</v>
      </c>
      <c r="AQ53" s="7">
        <f ca="1">('Cotizaciones Diarias'!CF57/'Cotizaciones Diarias'!CF56-1)</f>
        <v>1.9759473159999263E-3</v>
      </c>
      <c r="AR53" s="7">
        <f ca="1">('Cotizaciones Diarias'!CH57/'Cotizaciones Diarias'!CH56-1)</f>
        <v>1.0623411067396393E-2</v>
      </c>
      <c r="AS53" s="7">
        <f ca="1">('Cotizaciones Diarias'!CJ57/'Cotizaciones Diarias'!CJ56-1)</f>
        <v>8.4124411515011932E-3</v>
      </c>
      <c r="AT53" s="7">
        <f ca="1">('Cotizaciones Diarias'!CL57/'Cotizaciones Diarias'!CL56-1)</f>
        <v>4.4551761665079237E-3</v>
      </c>
      <c r="AU53" s="7">
        <f ca="1">('Cotizaciones Diarias'!CN57/'Cotizaciones Diarias'!CN56-1)</f>
        <v>4.3556870479946053E-3</v>
      </c>
      <c r="AV53" s="7">
        <f ca="1">('Cotizaciones Diarias'!CP57/'Cotizaciones Diarias'!CP56-1)</f>
        <v>6.0346030417190999E-3</v>
      </c>
      <c r="AW53" s="7">
        <f ca="1">('Cotizaciones Diarias'!CR57/'Cotizaciones Diarias'!CR56-1)</f>
        <v>7.6557954371447856E-4</v>
      </c>
      <c r="AX53" s="7">
        <f ca="1">('Cotizaciones Diarias'!CT57/'Cotizaciones Diarias'!CT56-1)</f>
        <v>-4.0353030016990754E-3</v>
      </c>
      <c r="AY53" s="7">
        <f ca="1">('Cotizaciones Diarias'!CV57/'Cotizaciones Diarias'!CV56-1)</f>
        <v>-1.5291151795677749E-3</v>
      </c>
      <c r="AZ53" s="7">
        <f ca="1">('Cotizaciones Diarias'!CX57/'Cotizaciones Diarias'!CX56-1)</f>
        <v>-5.3308961013207812E-2</v>
      </c>
      <c r="BA53" s="7" t="e">
        <f>('Cotizaciones Diarias'!CZ57/'Cotizaciones Diarias'!CZ56-1)</f>
        <v>#DIV/0!</v>
      </c>
    </row>
    <row r="54" spans="1:53" x14ac:dyDescent="0.25">
      <c r="A54" vm="2944">
        <f ca="1">'Cotizaciones Diarias'!A58</f>
        <v>44956</v>
      </c>
      <c r="B54" s="7">
        <f ca="1">('Cotizaciones Diarias'!B58/'Cotizaciones Diarias'!B57-1)</f>
        <v>-9.6638850254983089E-3</v>
      </c>
      <c r="C54" s="7">
        <f ca="1">('Cotizaciones Diarias'!D58/'Cotizaciones Diarias'!D57-1)</f>
        <v>-1.7039691662722123E-2</v>
      </c>
      <c r="D54" s="7">
        <f ca="1">('Cotizaciones Diarias'!F58/'Cotizaciones Diarias'!F57-1)</f>
        <v>-9.0320638265845021E-3</v>
      </c>
      <c r="E54" s="7">
        <f ca="1">('Cotizaciones Diarias'!H58/'Cotizaciones Diarias'!H57-1)</f>
        <v>-4.499927420525518E-3</v>
      </c>
      <c r="F54" s="7">
        <f ca="1">('Cotizaciones Diarias'!J58/'Cotizaciones Diarias'!J57-1)</f>
        <v>-1.2143742255266488E-2</v>
      </c>
      <c r="G54" s="7">
        <f ca="1">('Cotizaciones Diarias'!L58/'Cotizaciones Diarias'!L57-1)</f>
        <v>1.2352456766402398E-3</v>
      </c>
      <c r="H54" s="7">
        <f ca="1">('Cotizaciones Diarias'!N58/'Cotizaciones Diarias'!N57-1)</f>
        <v>-1.9092904169714542E-2</v>
      </c>
      <c r="I54" s="7">
        <f ca="1">('Cotizaciones Diarias'!P58/'Cotizaciones Diarias'!P57-1)</f>
        <v>-9.7884121020367365E-3</v>
      </c>
      <c r="J54" s="7">
        <f ca="1">('Cotizaciones Diarias'!R58/'Cotizaciones Diarias'!R57-1)</f>
        <v>-4.9655172413792803E-3</v>
      </c>
      <c r="K54" s="7">
        <f ca="1">('Cotizaciones Diarias'!T58/'Cotizaciones Diarias'!T57-1)</f>
        <v>-2.2909130768387631E-2</v>
      </c>
      <c r="L54" s="7">
        <f ca="1">('Cotizaciones Diarias'!V58/'Cotizaciones Diarias'!V57-1)</f>
        <v>-1.5735214324470892E-2</v>
      </c>
      <c r="M54" s="7">
        <f ca="1">('Cotizaciones Diarias'!X58/'Cotizaciones Diarias'!X57-1)</f>
        <v>-6.8345323741008102E-3</v>
      </c>
      <c r="N54" s="7">
        <f ca="1">('Cotizaciones Diarias'!Z58/'Cotizaciones Diarias'!Z57-1)</f>
        <v>-4.7321597577134611E-3</v>
      </c>
      <c r="O54" s="7">
        <f ca="1">('Cotizaciones Diarias'!AB58/'Cotizaciones Diarias'!AB57-1)</f>
        <v>3.420602552295815E-3</v>
      </c>
      <c r="P54" s="7">
        <f ca="1">('Cotizaciones Diarias'!AD58/'Cotizaciones Diarias'!AD57-1)</f>
        <v>5.8113544926241545E-3</v>
      </c>
      <c r="Q54" s="7">
        <f ca="1">('Cotizaciones Diarias'!AF58/'Cotizaciones Diarias'!AF57-1)</f>
        <v>-4.7153923880094428E-3</v>
      </c>
      <c r="R54" s="7">
        <f ca="1">('Cotizaciones Diarias'!AH58/'Cotizaciones Diarias'!AH57-1)</f>
        <v>-2.5790921595597593E-3</v>
      </c>
      <c r="S54" s="7">
        <f ca="1">('Cotizaciones Diarias'!AJ58/'Cotizaciones Diarias'!AJ57-1)</f>
        <v>-1.0025062656641603E-2</v>
      </c>
      <c r="T54" s="7">
        <f ca="1">('Cotizaciones Diarias'!AL58/'Cotizaciones Diarias'!AL57-1)</f>
        <v>-3.2773990561090205E-3</v>
      </c>
      <c r="U54" s="7">
        <f ca="1">('Cotizaciones Diarias'!AN58/'Cotizaciones Diarias'!AN57-1)</f>
        <v>-6.8862275449101951E-3</v>
      </c>
      <c r="V54" s="7">
        <f ca="1">('Cotizaciones Diarias'!AP58/'Cotizaciones Diarias'!AP57-1)</f>
        <v>-9.0765019449646767E-3</v>
      </c>
      <c r="W54" s="7">
        <f ca="1">('Cotizaciones Diarias'!AR58/'Cotizaciones Diarias'!AR57-1)</f>
        <v>-3.1268612269207408E-3</v>
      </c>
      <c r="X54" s="7">
        <f ca="1">('Cotizaciones Diarias'!AT58/'Cotizaciones Diarias'!AT57-1)</f>
        <v>-8.1273281408738018E-3</v>
      </c>
      <c r="Y54" s="7">
        <f ca="1">('Cotizaciones Diarias'!AV58/'Cotizaciones Diarias'!AV57-1)</f>
        <v>7.1520526391077865E-4</v>
      </c>
      <c r="Z54" s="7">
        <f ca="1">('Cotizaciones Diarias'!AX58/'Cotizaciones Diarias'!AX57-1)</f>
        <v>-8.9392133492253167E-3</v>
      </c>
      <c r="AA54" s="7">
        <f ca="1">('Cotizaciones Diarias'!AZ58/'Cotizaciones Diarias'!AZ57-1)</f>
        <v>-5.918868196910565E-3</v>
      </c>
      <c r="AB54" s="7">
        <f ca="1">('Cotizaciones Diarias'!BB58/'Cotizaciones Diarias'!BB57-1)</f>
        <v>-4.5689917758151566E-4</v>
      </c>
      <c r="AC54" s="7">
        <f ca="1">('Cotizaciones Diarias'!BJ58/'Cotizaciones Diarias'!BJ57-1)</f>
        <v>0</v>
      </c>
      <c r="AD54" s="7">
        <f ca="1">('Cotizaciones Diarias'!BD58/'Cotizaciones Diarias'!BD57-1)</f>
        <v>-1.429918290383414E-2</v>
      </c>
      <c r="AE54" s="7">
        <f ca="1">('Cotizaciones Diarias'!BF58/'Cotizaciones Diarias'!BF57-1)</f>
        <v>-9.4670779704286723E-3</v>
      </c>
      <c r="AF54" s="7">
        <f ca="1">('Cotizaciones Diarias'!BH58/'Cotizaciones Diarias'!BH57-1)</f>
        <v>-1.4091122592765348E-3</v>
      </c>
      <c r="AG54" s="7">
        <f ca="1">('Cotizaciones Diarias'!BL58/'Cotizaciones Diarias'!BL57-1)</f>
        <v>-3.0095759233925712E-3</v>
      </c>
      <c r="AH54" s="7">
        <f ca="1">('Cotizaciones Diarias'!BN58/'Cotizaciones Diarias'!BN57-1)</f>
        <v>-9.2250922509218292E-4</v>
      </c>
      <c r="AI54" s="7">
        <f ca="1">('Cotizaciones Diarias'!BP58/'Cotizaciones Diarias'!BP57-1)</f>
        <v>-1.9420903954802338E-2</v>
      </c>
      <c r="AJ54" s="7">
        <f ca="1">('Cotizaciones Diarias'!BR58/'Cotizaciones Diarias'!BR57-1)</f>
        <v>-9.7580015612802606E-3</v>
      </c>
      <c r="AK54" s="7">
        <f ca="1">('Cotizaciones Diarias'!BT58/'Cotizaciones Diarias'!BT57-1)</f>
        <v>-1.2513034410844615E-2</v>
      </c>
      <c r="AL54" s="7">
        <f ca="1">('Cotizaciones Diarias'!BV58/'Cotizaciones Diarias'!BV57-1)</f>
        <v>-1.6755681223165064E-3</v>
      </c>
      <c r="AM54" s="7">
        <f ca="1">('Cotizaciones Diarias'!BX58/'Cotizaciones Diarias'!BX57-1)</f>
        <v>1.5642252484358021E-3</v>
      </c>
      <c r="AN54" s="7">
        <f ca="1">('Cotizaciones Diarias'!BZ58/'Cotizaciones Diarias'!BZ57-1)</f>
        <v>-9.7847358121316841E-4</v>
      </c>
      <c r="AO54" s="7">
        <f ca="1">('Cotizaciones Diarias'!CB58/'Cotizaciones Diarias'!CB57-1)</f>
        <v>3.4662045060658286E-3</v>
      </c>
      <c r="AP54" s="7">
        <f ca="1">('Cotizaciones Diarias'!CD58/'Cotizaciones Diarias'!CD57-1)</f>
        <v>0</v>
      </c>
      <c r="AQ54" s="7">
        <f ca="1">('Cotizaciones Diarias'!CF58/'Cotizaciones Diarias'!CF57-1)</f>
        <v>4.8443723858311305E-3</v>
      </c>
      <c r="AR54" s="7">
        <f ca="1">('Cotizaciones Diarias'!CH58/'Cotizaciones Diarias'!CH57-1)</f>
        <v>6.8870024140754715E-3</v>
      </c>
      <c r="AS54" s="7">
        <f ca="1">('Cotizaciones Diarias'!CJ58/'Cotizaciones Diarias'!CJ57-1)</f>
        <v>-3.9032603704269864E-3</v>
      </c>
      <c r="AT54" s="7">
        <f ca="1">('Cotizaciones Diarias'!CL58/'Cotizaciones Diarias'!CL57-1)</f>
        <v>4.0629761300152722E-3</v>
      </c>
      <c r="AU54" s="7">
        <f ca="1">('Cotizaciones Diarias'!CN58/'Cotizaciones Diarias'!CN57-1)</f>
        <v>4.7868423205956745E-3</v>
      </c>
      <c r="AV54" s="7">
        <f ca="1">('Cotizaciones Diarias'!CP58/'Cotizaciones Diarias'!CP57-1)</f>
        <v>4.6808363094203997E-3</v>
      </c>
      <c r="AW54" s="7">
        <f ca="1">('Cotizaciones Diarias'!CR58/'Cotizaciones Diarias'!CR57-1)</f>
        <v>4.7429620563035346E-3</v>
      </c>
      <c r="AX54" s="7">
        <f ca="1">('Cotizaciones Diarias'!CT58/'Cotizaciones Diarias'!CT57-1)</f>
        <v>9.0036725506470461E-4</v>
      </c>
      <c r="AY54" s="7">
        <f ca="1">('Cotizaciones Diarias'!CV58/'Cotizaciones Diarias'!CV57-1)</f>
        <v>5.0082781456954883E-3</v>
      </c>
      <c r="AZ54" s="7">
        <f ca="1">('Cotizaciones Diarias'!CX58/'Cotizaciones Diarias'!CX57-1)</f>
        <v>-2.3542091427188105E-2</v>
      </c>
      <c r="BA54" s="7" t="e">
        <f>('Cotizaciones Diarias'!CZ58/'Cotizaciones Diarias'!CZ57-1)</f>
        <v>#DIV/0!</v>
      </c>
    </row>
    <row r="55" spans="1:53" x14ac:dyDescent="0.25">
      <c r="A55" vm="4850">
        <f ca="1">'Cotizaciones Diarias'!A59</f>
        <v>44957</v>
      </c>
      <c r="B55" s="7">
        <f ca="1">('Cotizaciones Diarias'!B59/'Cotizaciones Diarias'!B58-1)</f>
        <v>1.5375756909025817E-2</v>
      </c>
      <c r="C55" s="7">
        <f ca="1">('Cotizaciones Diarias'!D59/'Cotizaciones Diarias'!D58-1)</f>
        <v>2.2907064731374938E-2</v>
      </c>
      <c r="D55" s="7">
        <f ca="1">('Cotizaciones Diarias'!F59/'Cotizaciones Diarias'!F58-1)</f>
        <v>1.2912046179553549E-2</v>
      </c>
      <c r="E55" s="7">
        <f ca="1">('Cotizaciones Diarias'!H59/'Cotizaciones Diarias'!H58-1)</f>
        <v>7.4365704286964984E-3</v>
      </c>
      <c r="F55" s="7">
        <f ca="1">('Cotizaciones Diarias'!J59/'Cotizaciones Diarias'!J58-1)</f>
        <v>1.8314099347717105E-2</v>
      </c>
      <c r="G55" s="7">
        <f ca="1">('Cotizaciones Diarias'!L59/'Cotizaciones Diarias'!L58-1)</f>
        <v>1.0829335161069098E-2</v>
      </c>
      <c r="H55" s="7">
        <f ca="1">('Cotizaciones Diarias'!N59/'Cotizaciones Diarias'!N58-1)</f>
        <v>1.3945857260049266E-2</v>
      </c>
      <c r="I55" s="7">
        <f ca="1">('Cotizaciones Diarias'!P59/'Cotizaciones Diarias'!P58-1)</f>
        <v>1.6974538192710886E-2</v>
      </c>
      <c r="J55" s="7">
        <f ca="1">('Cotizaciones Diarias'!R59/'Cotizaciones Diarias'!R58-1)</f>
        <v>1.3584696423620812E-2</v>
      </c>
      <c r="K55" s="7">
        <f ca="1">('Cotizaciones Diarias'!T59/'Cotizaciones Diarias'!T58-1)</f>
        <v>8.8624635404981333E-3</v>
      </c>
      <c r="L55" s="7">
        <f ca="1">('Cotizaciones Diarias'!V59/'Cotizaciones Diarias'!V58-1)</f>
        <v>1.2127894156560126E-2</v>
      </c>
      <c r="M55" s="7">
        <f ca="1">('Cotizaciones Diarias'!X59/'Cotizaciones Diarias'!X58-1)</f>
        <v>2.1972715199806814E-2</v>
      </c>
      <c r="N55" s="7">
        <f ca="1">('Cotizaciones Diarias'!Z59/'Cotizaciones Diarias'!Z58-1)</f>
        <v>8.1780144541649946E-3</v>
      </c>
      <c r="O55" s="7">
        <f ca="1">('Cotizaciones Diarias'!AB59/'Cotizaciones Diarias'!AB58-1)</f>
        <v>3.9333945194703901E-3</v>
      </c>
      <c r="P55" s="7">
        <f ca="1">('Cotizaciones Diarias'!AD59/'Cotizaciones Diarias'!AD58-1)</f>
        <v>7.7037037037035461E-3</v>
      </c>
      <c r="Q55" s="7">
        <f ca="1">('Cotizaciones Diarias'!AF59/'Cotizaciones Diarias'!AF58-1)</f>
        <v>7.6142131979695105E-3</v>
      </c>
      <c r="R55" s="7">
        <f ca="1">('Cotizaciones Diarias'!AH59/'Cotizaciones Diarias'!AH58-1)</f>
        <v>0</v>
      </c>
      <c r="S55" s="7">
        <f ca="1">('Cotizaciones Diarias'!AJ59/'Cotizaciones Diarias'!AJ58-1)</f>
        <v>6.5822784810125601E-3</v>
      </c>
      <c r="T55" s="7">
        <f ca="1">('Cotizaciones Diarias'!AL59/'Cotizaciones Diarias'!AL58-1)</f>
        <v>3.419702748914899E-3</v>
      </c>
      <c r="U55" s="7">
        <f ca="1">('Cotizaciones Diarias'!AN59/'Cotizaciones Diarias'!AN58-1)</f>
        <v>1.0149733695105967E-2</v>
      </c>
      <c r="V55" s="7">
        <f ca="1">('Cotizaciones Diarias'!AP59/'Cotizaciones Diarias'!AP58-1)</f>
        <v>1.7446932247746627E-3</v>
      </c>
      <c r="W55" s="7">
        <f ca="1">('Cotizaciones Diarias'!AR59/'Cotizaciones Diarias'!AR58-1)</f>
        <v>9.2606422703509494E-3</v>
      </c>
      <c r="X55" s="7">
        <f ca="1">('Cotizaciones Diarias'!AT59/'Cotizaciones Diarias'!AT58-1)</f>
        <v>3.4141345169000914E-3</v>
      </c>
      <c r="Y55" s="7">
        <f ca="1">('Cotizaciones Diarias'!AV59/'Cotizaciones Diarias'!AV58-1)</f>
        <v>-6.0034305317322456E-3</v>
      </c>
      <c r="Z55" s="7">
        <f ca="1">('Cotizaciones Diarias'!AX59/'Cotizaciones Diarias'!AX58-1)</f>
        <v>8.6189617157748089E-3</v>
      </c>
      <c r="AA55" s="7">
        <f ca="1">('Cotizaciones Diarias'!AZ59/'Cotizaciones Diarias'!AZ58-1)</f>
        <v>7.2611094975312263E-3</v>
      </c>
      <c r="AB55" s="7">
        <f ca="1">('Cotizaciones Diarias'!BB59/'Cotizaciones Diarias'!BB58-1)</f>
        <v>3.6568642389152028E-3</v>
      </c>
      <c r="AC55" s="7">
        <f ca="1">('Cotizaciones Diarias'!BJ59/'Cotizaciones Diarias'!BJ58-1)</f>
        <v>5.9028709417761061E-3</v>
      </c>
      <c r="AD55" s="7">
        <f ca="1">('Cotizaciones Diarias'!BD59/'Cotizaciones Diarias'!BD58-1)</f>
        <v>1.2912482065997155E-2</v>
      </c>
      <c r="AE55" s="7">
        <f ca="1">('Cotizaciones Diarias'!BF59/'Cotizaciones Diarias'!BF58-1)</f>
        <v>1.0524054982818054E-2</v>
      </c>
      <c r="AF55" s="7">
        <f ca="1">('Cotizaciones Diarias'!BH59/'Cotizaciones Diarias'!BH58-1)</f>
        <v>4.2333019755409484E-3</v>
      </c>
      <c r="AG55" s="7">
        <f ca="1">('Cotizaciones Diarias'!BL59/'Cotizaciones Diarias'!BL58-1)</f>
        <v>4.1163556531285117E-3</v>
      </c>
      <c r="AH55" s="7">
        <f ca="1">('Cotizaciones Diarias'!BN59/'Cotizaciones Diarias'!BN58-1)</f>
        <v>7.8485687903968593E-3</v>
      </c>
      <c r="AI55" s="7">
        <f ca="1">('Cotizaciones Diarias'!BP59/'Cotizaciones Diarias'!BP58-1)</f>
        <v>1.4043932301044393E-2</v>
      </c>
      <c r="AJ55" s="7">
        <f ca="1">('Cotizaciones Diarias'!BR59/'Cotizaciones Diarias'!BR58-1)</f>
        <v>1.0642491131257481E-2</v>
      </c>
      <c r="AK55" s="7">
        <f ca="1">('Cotizaciones Diarias'!BT59/'Cotizaciones Diarias'!BT58-1)</f>
        <v>5.9134107708553874E-3</v>
      </c>
      <c r="AL55" s="7">
        <f ca="1">('Cotizaciones Diarias'!BV59/'Cotizaciones Diarias'!BV58-1)</f>
        <v>9.4408895415920568E-4</v>
      </c>
      <c r="AM55" s="7">
        <f ca="1">('Cotizaciones Diarias'!BX59/'Cotizaciones Diarias'!BX58-1)</f>
        <v>2.7560863573723449E-3</v>
      </c>
      <c r="AN55" s="7">
        <f ca="1">('Cotizaciones Diarias'!BZ59/'Cotizaciones Diarias'!BZ58-1)</f>
        <v>-3.373598868212091E-3</v>
      </c>
      <c r="AO55" s="7">
        <f ca="1">('Cotizaciones Diarias'!CB59/'Cotizaciones Diarias'!CB58-1)</f>
        <v>-5.3047125585985455E-3</v>
      </c>
      <c r="AP55" s="7">
        <f ca="1">('Cotizaciones Diarias'!CD59/'Cotizaciones Diarias'!CD58-1)</f>
        <v>0</v>
      </c>
      <c r="AQ55" s="7">
        <f ca="1">('Cotizaciones Diarias'!CF59/'Cotizaciones Diarias'!CF58-1)</f>
        <v>0</v>
      </c>
      <c r="AR55" s="7">
        <f ca="1">('Cotizaciones Diarias'!CH59/'Cotizaciones Diarias'!CH58-1)</f>
        <v>-3.1679518471319223E-3</v>
      </c>
      <c r="AS55" s="7">
        <f ca="1">('Cotizaciones Diarias'!CJ59/'Cotizaciones Diarias'!CJ58-1)</f>
        <v>-4.3027276219747002E-3</v>
      </c>
      <c r="AT55" s="7">
        <f ca="1">('Cotizaciones Diarias'!CL59/'Cotizaciones Diarias'!CL58-1)</f>
        <v>-4.9232844377002927E-3</v>
      </c>
      <c r="AU55" s="7">
        <f ca="1">('Cotizaciones Diarias'!CN59/'Cotizaciones Diarias'!CN58-1)</f>
        <v>-5.1712203265605883E-3</v>
      </c>
      <c r="AV55" s="7">
        <f ca="1">('Cotizaciones Diarias'!CP59/'Cotizaciones Diarias'!CP58-1)</f>
        <v>-5.4182771949199404E-3</v>
      </c>
      <c r="AW55" s="7">
        <f ca="1">('Cotizaciones Diarias'!CR59/'Cotizaciones Diarias'!CR58-1)</f>
        <v>-6.9285823054666684E-3</v>
      </c>
      <c r="AX55" s="7">
        <f ca="1">('Cotizaciones Diarias'!CT59/'Cotizaciones Diarias'!CT58-1)</f>
        <v>-4.3794238098620042E-3</v>
      </c>
      <c r="AY55" s="7">
        <f ca="1">('Cotizaciones Diarias'!CV59/'Cotizaciones Diarias'!CV58-1)</f>
        <v>-5.6010872698819547E-3</v>
      </c>
      <c r="AZ55" s="7">
        <f ca="1">('Cotizaciones Diarias'!CX59/'Cotizaciones Diarias'!CX58-1)</f>
        <v>2.8469037676159159E-2</v>
      </c>
      <c r="BA55" s="7" t="e">
        <f>('Cotizaciones Diarias'!CZ59/'Cotizaciones Diarias'!CZ58-1)</f>
        <v>#DIV/0!</v>
      </c>
    </row>
    <row r="56" spans="1:53" x14ac:dyDescent="0.25">
      <c r="A56" vm="2">
        <f ca="1">'Cotizaciones Diarias'!A60</f>
        <v>44958</v>
      </c>
      <c r="B56" s="7">
        <f ca="1">('Cotizaciones Diarias'!B60/'Cotizaciones Diarias'!B59-1)</f>
        <v>1.1987090825265057E-2</v>
      </c>
      <c r="C56" s="7">
        <f ca="1">('Cotizaciones Diarias'!D60/'Cotizaciones Diarias'!D59-1)</f>
        <v>1.8964357767316864E-2</v>
      </c>
      <c r="D56" s="7">
        <f ca="1">('Cotizaciones Diarias'!F60/'Cotizaciones Diarias'!F59-1)</f>
        <v>4.7240551889622395E-3</v>
      </c>
      <c r="E56" s="7">
        <f ca="1">('Cotizaciones Diarias'!H60/'Cotizaciones Diarias'!H59-1)</f>
        <v>1.7368649587492513E-3</v>
      </c>
      <c r="F56" s="7">
        <f ca="1">('Cotizaciones Diarias'!J60/'Cotizaciones Diarias'!J59-1)</f>
        <v>7.3909830007390376E-3</v>
      </c>
      <c r="G56" s="7">
        <f ca="1">('Cotizaciones Diarias'!L60/'Cotizaciones Diarias'!L59-1)</f>
        <v>8.0010848928668832E-3</v>
      </c>
      <c r="H56" s="7">
        <f ca="1">('Cotizaciones Diarias'!N60/'Cotizaciones Diarias'!N59-1)</f>
        <v>2.3536334215945809E-2</v>
      </c>
      <c r="I56" s="7">
        <f ca="1">('Cotizaciones Diarias'!P60/'Cotizaciones Diarias'!P59-1)</f>
        <v>7.2655866470301422E-3</v>
      </c>
      <c r="J56" s="7">
        <f ca="1">('Cotizaciones Diarias'!R60/'Cotizaciones Diarias'!R59-1)</f>
        <v>0</v>
      </c>
      <c r="K56" s="7">
        <f ca="1">('Cotizaciones Diarias'!T60/'Cotizaciones Diarias'!T59-1)</f>
        <v>-1.9681974869342977E-2</v>
      </c>
      <c r="L56" s="7">
        <f ca="1">('Cotizaciones Diarias'!V60/'Cotizaciones Diarias'!V59-1)</f>
        <v>1.1801016702977396E-2</v>
      </c>
      <c r="M56" s="7">
        <f ca="1">('Cotizaciones Diarias'!X60/'Cotizaciones Diarias'!X59-1)</f>
        <v>6.6154754873004595E-3</v>
      </c>
      <c r="N56" s="7">
        <f ca="1">('Cotizaciones Diarias'!Z60/'Cotizaciones Diarias'!Z59-1)</f>
        <v>9.4321826070553616E-3</v>
      </c>
      <c r="O56" s="7">
        <f ca="1">('Cotizaciones Diarias'!AB60/'Cotizaciones Diarias'!AB59-1)</f>
        <v>1.3843541857124109E-2</v>
      </c>
      <c r="P56" s="7">
        <f ca="1">('Cotizaciones Diarias'!AD60/'Cotizaciones Diarias'!AD59-1)</f>
        <v>-8.379888268156277E-3</v>
      </c>
      <c r="Q56" s="7">
        <f ca="1">('Cotizaciones Diarias'!AF60/'Cotizaciones Diarias'!AF59-1)</f>
        <v>-1.6792611251048584E-4</v>
      </c>
      <c r="R56" s="7">
        <f ca="1">('Cotizaciones Diarias'!AH60/'Cotizaciones Diarias'!AH59-1)</f>
        <v>1.6376486812618607E-2</v>
      </c>
      <c r="S56" s="7">
        <f ca="1">('Cotizaciones Diarias'!AJ60/'Cotizaciones Diarias'!AJ59-1)</f>
        <v>1.3246143527833709E-2</v>
      </c>
      <c r="T56" s="7">
        <f ca="1">('Cotizaciones Diarias'!AL60/'Cotizaciones Diarias'!AL59-1)</f>
        <v>-3.0410276576222417E-2</v>
      </c>
      <c r="U56" s="7">
        <f ca="1">('Cotizaciones Diarias'!AN60/'Cotizaciones Diarias'!AN59-1)</f>
        <v>-7.3617190608833427E-3</v>
      </c>
      <c r="V56" s="7">
        <f ca="1">('Cotizaciones Diarias'!AP60/'Cotizaciones Diarias'!AP59-1)</f>
        <v>1.7416545718431653E-3</v>
      </c>
      <c r="W56" s="7">
        <f ca="1">('Cotizaciones Diarias'!AR60/'Cotizaciones Diarias'!AR59-1)</f>
        <v>1.0359627053426745E-3</v>
      </c>
      <c r="X56" s="7">
        <f ca="1">('Cotizaciones Diarias'!AT60/'Cotizaciones Diarias'!AT59-1)</f>
        <v>9.5270500170125949E-3</v>
      </c>
      <c r="Y56" s="7">
        <f ca="1">('Cotizaciones Diarias'!AV60/'Cotizaciones Diarias'!AV59-1)</f>
        <v>1.7975266033937398E-2</v>
      </c>
      <c r="Z56" s="7">
        <f ca="1">('Cotizaciones Diarias'!AX60/'Cotizaciones Diarias'!AX59-1)</f>
        <v>3.3783783783785104E-3</v>
      </c>
      <c r="AA56" s="7">
        <f ca="1">('Cotizaciones Diarias'!AZ60/'Cotizaciones Diarias'!AZ59-1)</f>
        <v>2.0184544405998928E-3</v>
      </c>
      <c r="AB56" s="7">
        <f ca="1">('Cotizaciones Diarias'!BB60/'Cotizaciones Diarias'!BB59-1)</f>
        <v>1.5788674662213342E-2</v>
      </c>
      <c r="AC56" s="7">
        <f ca="1">('Cotizaciones Diarias'!BJ60/'Cotizaciones Diarias'!BJ59-1)</f>
        <v>-9.7359295812217139E-3</v>
      </c>
      <c r="AD56" s="7">
        <f ca="1">('Cotizaciones Diarias'!BD60/'Cotizaciones Diarias'!BD59-1)</f>
        <v>6.295247088448308E-3</v>
      </c>
      <c r="AE56" s="7">
        <f ca="1">('Cotizaciones Diarias'!BF60/'Cotizaciones Diarias'!BF59-1)</f>
        <v>-1.8065887353878596E-3</v>
      </c>
      <c r="AF56" s="7">
        <f ca="1">('Cotizaciones Diarias'!BH60/'Cotizaciones Diarias'!BH59-1)</f>
        <v>-5.1522248243560664E-3</v>
      </c>
      <c r="AG56" s="7">
        <f ca="1">('Cotizaciones Diarias'!BL60/'Cotizaciones Diarias'!BL59-1)</f>
        <v>1.3118338343809599E-2</v>
      </c>
      <c r="AH56" s="7">
        <f ca="1">('Cotizaciones Diarias'!BN60/'Cotizaciones Diarias'!BN59-1)</f>
        <v>1.1452130096197832E-2</v>
      </c>
      <c r="AI56" s="7">
        <f ca="1">('Cotizaciones Diarias'!BP60/'Cotizaciones Diarias'!BP59-1)</f>
        <v>-2.6988636363636465E-2</v>
      </c>
      <c r="AJ56" s="7">
        <f ca="1">('Cotizaciones Diarias'!BR60/'Cotizaciones Diarias'!BR59-1)</f>
        <v>-7.800312012480437E-3</v>
      </c>
      <c r="AK56" s="7">
        <f ca="1">('Cotizaciones Diarias'!BT60/'Cotizaciones Diarias'!BT59-1)</f>
        <v>2.3304639932815396E-2</v>
      </c>
      <c r="AL56" s="7">
        <f ca="1">('Cotizaciones Diarias'!BV60/'Cotizaciones Diarias'!BV59-1)</f>
        <v>7.1263885977781438E-3</v>
      </c>
      <c r="AM56" s="7">
        <f ca="1">('Cotizaciones Diarias'!BX60/'Cotizaciones Diarias'!BX59-1)</f>
        <v>-2.3820430600091091E-3</v>
      </c>
      <c r="AN56" s="7">
        <f ca="1">('Cotizaciones Diarias'!BZ60/'Cotizaciones Diarias'!BZ59-1)</f>
        <v>2.402271238261644E-3</v>
      </c>
      <c r="AO56" s="7">
        <f ca="1">('Cotizaciones Diarias'!CB60/'Cotizaciones Diarias'!CB59-1)</f>
        <v>-4.9609326553401445E-4</v>
      </c>
      <c r="AP56" s="7">
        <f ca="1">('Cotizaciones Diarias'!CD60/'Cotizaciones Diarias'!CD59-1)</f>
        <v>0</v>
      </c>
      <c r="AQ56" s="7">
        <f ca="1">('Cotizaciones Diarias'!CF60/'Cotizaciones Diarias'!CF59-1)</f>
        <v>1.3134807179966401E-3</v>
      </c>
      <c r="AR56" s="7">
        <f ca="1">('Cotizaciones Diarias'!CH60/'Cotizaciones Diarias'!CH59-1)</f>
        <v>6.1393561621079229E-3</v>
      </c>
      <c r="AS56" s="7">
        <f ca="1">('Cotizaciones Diarias'!CJ60/'Cotizaciones Diarias'!CJ59-1)</f>
        <v>4.784319777760615E-3</v>
      </c>
      <c r="AT56" s="7">
        <f ca="1">('Cotizaciones Diarias'!CL60/'Cotizaciones Diarias'!CL59-1)</f>
        <v>-7.2181368396082579E-3</v>
      </c>
      <c r="AU56" s="7">
        <f ca="1">('Cotizaciones Diarias'!CN60/'Cotizaciones Diarias'!CN59-1)</f>
        <v>-6.4669286182055252E-3</v>
      </c>
      <c r="AV56" s="7">
        <f ca="1">('Cotizaciones Diarias'!CP60/'Cotizaciones Diarias'!CP59-1)</f>
        <v>-7.5991533363406472E-3</v>
      </c>
      <c r="AW56" s="7">
        <f ca="1">('Cotizaciones Diarias'!CR60/'Cotizaciones Diarias'!CR59-1)</f>
        <v>-2.1467453806639503E-3</v>
      </c>
      <c r="AX56" s="7">
        <f ca="1">('Cotizaciones Diarias'!CT60/'Cotizaciones Diarias'!CT59-1)</f>
        <v>8.060297684150397E-3</v>
      </c>
      <c r="AY56" s="7">
        <f ca="1">('Cotizaciones Diarias'!CV60/'Cotizaciones Diarias'!CV59-1)</f>
        <v>9.0080762062538788E-3</v>
      </c>
      <c r="AZ56" s="7">
        <f ca="1">('Cotizaciones Diarias'!CX60/'Cotizaciones Diarias'!CX59-1)</f>
        <v>-1.7928335734267109E-2</v>
      </c>
      <c r="BA56" s="7" t="e">
        <f>('Cotizaciones Diarias'!CZ60/'Cotizaciones Diarias'!CZ59-1)</f>
        <v>#DIV/0!</v>
      </c>
    </row>
    <row r="57" spans="1:53" x14ac:dyDescent="0.25">
      <c r="A57" vm="4898">
        <f ca="1">'Cotizaciones Diarias'!A61</f>
        <v>44959</v>
      </c>
      <c r="B57" s="7">
        <f ca="1">('Cotizaciones Diarias'!B61/'Cotizaciones Diarias'!B60-1)</f>
        <v>1.4143507972665059E-2</v>
      </c>
      <c r="C57" s="7">
        <f ca="1">('Cotizaciones Diarias'!D61/'Cotizaciones Diarias'!D60-1)</f>
        <v>3.0623020063357931E-2</v>
      </c>
      <c r="D57" s="7">
        <f ca="1">('Cotizaciones Diarias'!F61/'Cotizaciones Diarias'!F60-1)</f>
        <v>-6.7915516083290051E-3</v>
      </c>
      <c r="E57" s="7">
        <f ca="1">('Cotizaciones Diarias'!H61/'Cotizaciones Diarias'!H60-1)</f>
        <v>2.1673168617253324E-3</v>
      </c>
      <c r="F57" s="7">
        <f ca="1">('Cotizaciones Diarias'!J61/'Cotizaciones Diarias'!J60-1)</f>
        <v>2.2988505747126409E-2</v>
      </c>
      <c r="G57" s="7">
        <f ca="1">('Cotizaciones Diarias'!L61/'Cotizaciones Diarias'!L60-1)</f>
        <v>-8.6102515807884306E-3</v>
      </c>
      <c r="H57" s="7">
        <f ca="1">('Cotizaciones Diarias'!N61/'Cotizaciones Diarias'!N60-1)</f>
        <v>2.7306697326818119E-2</v>
      </c>
      <c r="I57" s="7">
        <f ca="1">('Cotizaciones Diarias'!P61/'Cotizaciones Diarias'!P60-1)</f>
        <v>7.7980309971732442E-3</v>
      </c>
      <c r="J57" s="7">
        <f ca="1">('Cotizaciones Diarias'!R61/'Cotizaciones Diarias'!R60-1)</f>
        <v>2.7352297592995178E-3</v>
      </c>
      <c r="K57" s="7">
        <f ca="1">('Cotizaciones Diarias'!T61/'Cotizaciones Diarias'!T60-1)</f>
        <v>-2.279945553539009E-2</v>
      </c>
      <c r="L57" s="7">
        <f ca="1">('Cotizaciones Diarias'!V61/'Cotizaciones Diarias'!V60-1)</f>
        <v>6.5673784317243911E-2</v>
      </c>
      <c r="M57" s="7">
        <f ca="1">('Cotizaciones Diarias'!X61/'Cotizaciones Diarias'!X60-1)</f>
        <v>-3.1686421781480512E-3</v>
      </c>
      <c r="N57" s="7">
        <f ca="1">('Cotizaciones Diarias'!Z61/'Cotizaciones Diarias'!Z60-1)</f>
        <v>-7.1014763595588226E-3</v>
      </c>
      <c r="O57" s="7">
        <f ca="1">('Cotizaciones Diarias'!AB61/'Cotizaciones Diarias'!AB60-1)</f>
        <v>-1.5457941517453833E-3</v>
      </c>
      <c r="P57" s="7">
        <f ca="1">('Cotizaciones Diarias'!AD61/'Cotizaciones Diarias'!AD60-1)</f>
        <v>-1.2157153446997859E-2</v>
      </c>
      <c r="Q57" s="7">
        <f ca="1">('Cotizaciones Diarias'!AF61/'Cotizaciones Diarias'!AF60-1)</f>
        <v>6.7181726570364475E-4</v>
      </c>
      <c r="R57" s="7">
        <f ca="1">('Cotizaciones Diarias'!AH61/'Cotizaciones Diarias'!AH60-1)</f>
        <v>-8.141112618724633E-3</v>
      </c>
      <c r="S57" s="7">
        <f ca="1">('Cotizaciones Diarias'!AJ61/'Cotizaciones Diarias'!AJ60-1)</f>
        <v>-3.8060565944066926E-3</v>
      </c>
      <c r="T57" s="7">
        <f ca="1">('Cotizaciones Diarias'!AL61/'Cotizaciones Diarias'!AL60-1)</f>
        <v>7.1650669190213012E-3</v>
      </c>
      <c r="U57" s="7">
        <f ca="1">('Cotizaciones Diarias'!AN61/'Cotizaciones Diarias'!AN60-1)</f>
        <v>-8.0176388053720959E-4</v>
      </c>
      <c r="V57" s="7">
        <f ca="1">('Cotizaciones Diarias'!AP61/'Cotizaciones Diarias'!AP60-1)</f>
        <v>4.3465662126918048E-4</v>
      </c>
      <c r="W57" s="7">
        <f ca="1">('Cotizaciones Diarias'!AR61/'Cotizaciones Diarias'!AR60-1)</f>
        <v>-5.9136605558841593E-3</v>
      </c>
      <c r="X57" s="7">
        <f ca="1">('Cotizaciones Diarias'!AT61/'Cotizaciones Diarias'!AT60-1)</f>
        <v>5.561172901921152E-3</v>
      </c>
      <c r="Y57" s="7">
        <f ca="1">('Cotizaciones Diarias'!AV61/'Cotizaciones Diarias'!AV60-1)</f>
        <v>-1.3843763243395979E-2</v>
      </c>
      <c r="Z57" s="7">
        <f ca="1">('Cotizaciones Diarias'!AX61/'Cotizaciones Diarias'!AX60-1)</f>
        <v>2.7728263022381849E-3</v>
      </c>
      <c r="AA57" s="7">
        <f ca="1">('Cotizaciones Diarias'!AZ61/'Cotizaciones Diarias'!AZ60-1)</f>
        <v>-8.6330935251799357E-3</v>
      </c>
      <c r="AB57" s="7">
        <f ca="1">('Cotizaciones Diarias'!BB61/'Cotizaciones Diarias'!BB60-1)</f>
        <v>3.1385443132567747E-3</v>
      </c>
      <c r="AC57" s="7">
        <f ca="1">('Cotizaciones Diarias'!BJ61/'Cotizaciones Diarias'!BJ60-1)</f>
        <v>-3.3670033670033517E-3</v>
      </c>
      <c r="AD57" s="7">
        <f ca="1">('Cotizaciones Diarias'!BD61/'Cotizaciones Diarias'!BD60-1)</f>
        <v>-1.1886143259305593E-2</v>
      </c>
      <c r="AE57" s="7">
        <f ca="1">('Cotizaciones Diarias'!BF61/'Cotizaciones Diarias'!BF60-1)</f>
        <v>5.1101884381987706E-3</v>
      </c>
      <c r="AF57" s="7">
        <f ca="1">('Cotizaciones Diarias'!BH61/'Cotizaciones Diarias'!BH60-1)</f>
        <v>-1.4830508474576121E-2</v>
      </c>
      <c r="AG57" s="7">
        <f ca="1">('Cotizaciones Diarias'!BL61/'Cotizaciones Diarias'!BL60-1)</f>
        <v>-2.1850553007823126E-2</v>
      </c>
      <c r="AH57" s="7">
        <f ca="1">('Cotizaciones Diarias'!BN61/'Cotizaciones Diarias'!BN60-1)</f>
        <v>-2.309782608695643E-2</v>
      </c>
      <c r="AI57" s="7">
        <f ca="1">('Cotizaciones Diarias'!BP61/'Cotizaciones Diarias'!BP60-1)</f>
        <v>-1.3503649635036363E-2</v>
      </c>
      <c r="AJ57" s="7">
        <f ca="1">('Cotizaciones Diarias'!BR61/'Cotizaciones Diarias'!BR60-1)</f>
        <v>-2.4371069182389959E-2</v>
      </c>
      <c r="AK57" s="7">
        <f ca="1">('Cotizaciones Diarias'!BT61/'Cotizaciones Diarias'!BT60-1)</f>
        <v>-4.3085761181781423E-3</v>
      </c>
      <c r="AL57" s="7">
        <f ca="1">('Cotizaciones Diarias'!BV61/'Cotizaciones Diarias'!BV60-1)</f>
        <v>-1.0405827263267886E-3</v>
      </c>
      <c r="AM57" s="7">
        <f ca="1">('Cotizaciones Diarias'!BX61/'Cotizaciones Diarias'!BX60-1)</f>
        <v>-2.0203875470657939E-3</v>
      </c>
      <c r="AN57" s="7">
        <f ca="1">('Cotizaciones Diarias'!BZ61/'Cotizaciones Diarias'!BZ60-1)</f>
        <v>2.0697167755991952E-3</v>
      </c>
      <c r="AO57" s="7">
        <f ca="1">('Cotizaciones Diarias'!CB61/'Cotizaciones Diarias'!CB60-1)</f>
        <v>6.2042437026943453E-4</v>
      </c>
      <c r="AP57" s="7">
        <f ca="1">('Cotizaciones Diarias'!CD61/'Cotizaciones Diarias'!CD60-1)</f>
        <v>0</v>
      </c>
      <c r="AQ57" s="7">
        <f ca="1">('Cotizaciones Diarias'!CF61/'Cotizaciones Diarias'!CF60-1)</f>
        <v>1.3250286799552979E-2</v>
      </c>
      <c r="AR57" s="7">
        <f ca="1">('Cotizaciones Diarias'!CH61/'Cotizaciones Diarias'!CH60-1)</f>
        <v>-1.3711315783804245E-3</v>
      </c>
      <c r="AS57" s="7">
        <f ca="1">('Cotizaciones Diarias'!CJ61/'Cotizaciones Diarias'!CJ60-1)</f>
        <v>-2.7647646110130486E-3</v>
      </c>
      <c r="AT57" s="7">
        <f ca="1">('Cotizaciones Diarias'!CL61/'Cotizaciones Diarias'!CL60-1)</f>
        <v>-5.324959038776611E-3</v>
      </c>
      <c r="AU57" s="7">
        <f ca="1">('Cotizaciones Diarias'!CN61/'Cotizaciones Diarias'!CN60-1)</f>
        <v>-2.5129768476559455E-3</v>
      </c>
      <c r="AV57" s="7">
        <f ca="1">('Cotizaciones Diarias'!CP61/'Cotizaciones Diarias'!CP60-1)</f>
        <v>-7.2377622377621798E-3</v>
      </c>
      <c r="AW57" s="7">
        <f ca="1">('Cotizaciones Diarias'!CR61/'Cotizaciones Diarias'!CR60-1)</f>
        <v>-3.4575489819440586E-3</v>
      </c>
      <c r="AX57" s="7">
        <f ca="1">('Cotizaciones Diarias'!CT61/'Cotizaciones Diarias'!CT60-1)</f>
        <v>-5.4484987145316799E-3</v>
      </c>
      <c r="AY57" s="7">
        <f ca="1">('Cotizaciones Diarias'!CV61/'Cotizaciones Diarias'!CV60-1)</f>
        <v>-1.1287839917906162E-3</v>
      </c>
      <c r="AZ57" s="7">
        <f ca="1">('Cotizaciones Diarias'!CX61/'Cotizaciones Diarias'!CX60-1)</f>
        <v>3.9444974796635002E-2</v>
      </c>
      <c r="BA57" s="7" t="e">
        <f>('Cotizaciones Diarias'!CZ61/'Cotizaciones Diarias'!CZ60-1)</f>
        <v>#DIV/0!</v>
      </c>
    </row>
    <row r="58" spans="1:53" x14ac:dyDescent="0.25">
      <c r="A58" vm="4936">
        <f ca="1">'Cotizaciones Diarias'!A62</f>
        <v>44960</v>
      </c>
      <c r="B58" s="7">
        <f ca="1">('Cotizaciones Diarias'!B62/'Cotizaciones Diarias'!B61-1)</f>
        <v>-1.9353831571239488E-2</v>
      </c>
      <c r="C58" s="7">
        <f ca="1">('Cotizaciones Diarias'!D62/'Cotizaciones Diarias'!D61-1)</f>
        <v>-3.0801741803278659E-2</v>
      </c>
      <c r="D58" s="7">
        <f ca="1">('Cotizaciones Diarias'!F62/'Cotizaciones Diarias'!F61-1)</f>
        <v>-2.9305680793508815E-3</v>
      </c>
      <c r="E58" s="7">
        <f ca="1">('Cotizaciones Diarias'!H62/'Cotizaciones Diarias'!H61-1)</f>
        <v>-2.0905420991926271E-2</v>
      </c>
      <c r="F58" s="7">
        <f ca="1">('Cotizaciones Diarias'!J62/'Cotizaciones Diarias'!J61-1)</f>
        <v>-2.0798469997609259E-2</v>
      </c>
      <c r="G58" s="7">
        <f ca="1">('Cotizaciones Diarias'!L62/'Cotizaciones Diarias'!L61-1)</f>
        <v>-3.9354050753154235E-3</v>
      </c>
      <c r="H58" s="7">
        <f ca="1">('Cotizaciones Diarias'!N62/'Cotizaciones Diarias'!N61-1)</f>
        <v>-8.3240067151650887E-3</v>
      </c>
      <c r="I58" s="7">
        <f ca="1">('Cotizaciones Diarias'!P62/'Cotizaciones Diarias'!P61-1)</f>
        <v>-5.2229422574717743E-3</v>
      </c>
      <c r="J58" s="7">
        <f ca="1">('Cotizaciones Diarias'!R62/'Cotizaciones Diarias'!R61-1)</f>
        <v>-1.909438079650605E-3</v>
      </c>
      <c r="K58" s="7">
        <f ca="1">('Cotizaciones Diarias'!T62/'Cotizaciones Diarias'!T61-1)</f>
        <v>-2.2054556006966264E-3</v>
      </c>
      <c r="L58" s="7">
        <f ca="1">('Cotizaciones Diarias'!V62/'Cotizaciones Diarias'!V61-1)</f>
        <v>-2.0037043273278266E-2</v>
      </c>
      <c r="M58" s="7">
        <f ca="1">('Cotizaciones Diarias'!X62/'Cotizaciones Diarias'!X61-1)</f>
        <v>-1.8012714857546519E-2</v>
      </c>
      <c r="N58" s="7">
        <f ca="1">('Cotizaciones Diarias'!Z62/'Cotizaciones Diarias'!Z61-1)</f>
        <v>1.5810276679841806E-2</v>
      </c>
      <c r="O58" s="7">
        <f ca="1">('Cotizaciones Diarias'!AB62/'Cotizaciones Diarias'!AB61-1)</f>
        <v>1.212746742355808E-2</v>
      </c>
      <c r="P58" s="7">
        <f ca="1">('Cotizaciones Diarias'!AD62/'Cotizaciones Diarias'!AD61-1)</f>
        <v>-1.9510730901995954E-3</v>
      </c>
      <c r="Q58" s="7">
        <f ca="1">('Cotizaciones Diarias'!AF62/'Cotizaciones Diarias'!AF61-1)</f>
        <v>4.5317220543807935E-3</v>
      </c>
      <c r="R58" s="7">
        <f ca="1">('Cotizaciones Diarias'!AH62/'Cotizaciones Diarias'!AH61-1)</f>
        <v>3.9329685362516908E-3</v>
      </c>
      <c r="S58" s="7">
        <f ca="1">('Cotizaciones Diarias'!AJ62/'Cotizaciones Diarias'!AJ61-1)</f>
        <v>-1.8272425249169499E-3</v>
      </c>
      <c r="T58" s="7">
        <f ca="1">('Cotizaciones Diarias'!AL62/'Cotizaciones Diarias'!AL61-1)</f>
        <v>1.7583892617449637E-2</v>
      </c>
      <c r="U58" s="7">
        <f ca="1">('Cotizaciones Diarias'!AN62/'Cotizaciones Diarias'!AN61-1)</f>
        <v>-4.0120361083251233E-4</v>
      </c>
      <c r="V58" s="7">
        <f ca="1">('Cotizaciones Diarias'!AP62/'Cotizaciones Diarias'!AP61-1)</f>
        <v>1.1585807385952052E-3</v>
      </c>
      <c r="W58" s="7">
        <f ca="1">('Cotizaciones Diarias'!AR62/'Cotizaciones Diarias'!AR61-1)</f>
        <v>3.1231409875076555E-3</v>
      </c>
      <c r="X58" s="7">
        <f ca="1">('Cotizaciones Diarias'!AT62/'Cotizaciones Diarias'!AT61-1)</f>
        <v>-1.0055304172951196E-3</v>
      </c>
      <c r="Y58" s="7">
        <f ca="1">('Cotizaciones Diarias'!AV62/'Cotizaciones Diarias'!AV61-1)</f>
        <v>5.1568543188655891E-3</v>
      </c>
      <c r="Z58" s="7">
        <f ca="1">('Cotizaciones Diarias'!AX62/'Cotizaciones Diarias'!AX61-1)</f>
        <v>7.7029429192179144E-3</v>
      </c>
      <c r="AA58" s="7">
        <f ca="1">('Cotizaciones Diarias'!AZ62/'Cotizaciones Diarias'!AZ61-1)</f>
        <v>-2.467343976777836E-3</v>
      </c>
      <c r="AB58" s="7">
        <f ca="1">('Cotizaciones Diarias'!BB62/'Cotizaciones Diarias'!BB61-1)</f>
        <v>3.7246722288437617E-3</v>
      </c>
      <c r="AC58" s="7">
        <f ca="1">('Cotizaciones Diarias'!BJ62/'Cotizaciones Diarias'!BJ61-1)</f>
        <v>6.7567567567561326E-4</v>
      </c>
      <c r="AD58" s="7">
        <f ca="1">('Cotizaciones Diarias'!BD62/'Cotizaciones Diarias'!BD61-1)</f>
        <v>8.0721747388414755E-3</v>
      </c>
      <c r="AE58" s="7">
        <f ca="1">('Cotizaciones Diarias'!BF62/'Cotizaciones Diarias'!BF61-1)</f>
        <v>3.3894714542950233E-3</v>
      </c>
      <c r="AF58" s="7">
        <f ca="1">('Cotizaciones Diarias'!BH62/'Cotizaciones Diarias'!BH61-1)</f>
        <v>2.389486260454543E-4</v>
      </c>
      <c r="AG58" s="7">
        <f ca="1">('Cotizaciones Diarias'!BL62/'Cotizaciones Diarias'!BL61-1)</f>
        <v>-2.4544953116381718E-2</v>
      </c>
      <c r="AH58" s="7">
        <f ca="1">('Cotizaciones Diarias'!BN62/'Cotizaciones Diarias'!BN61-1)</f>
        <v>-4.6360686138154805E-2</v>
      </c>
      <c r="AI58" s="7">
        <f ca="1">('Cotizaciones Diarias'!BP62/'Cotizaciones Diarias'!BP61-1)</f>
        <v>-2.8856825749167592E-2</v>
      </c>
      <c r="AJ58" s="7">
        <f ca="1">('Cotizaciones Diarias'!BR62/'Cotizaciones Diarias'!BR61-1)</f>
        <v>-1.0475423045930743E-2</v>
      </c>
      <c r="AK58" s="7">
        <f ca="1">('Cotizaciones Diarias'!BT62/'Cotizaciones Diarias'!BT61-1)</f>
        <v>-3.5648052750875792E-2</v>
      </c>
      <c r="AL58" s="7">
        <f ca="1">('Cotizaciones Diarias'!BV62/'Cotizaciones Diarias'!BV61-1)</f>
        <v>3.3333333333334103E-3</v>
      </c>
      <c r="AM58" s="7">
        <f ca="1">('Cotizaciones Diarias'!BX62/'Cotizaciones Diarias'!BX61-1)</f>
        <v>-2.116499493880486E-3</v>
      </c>
      <c r="AN58" s="7">
        <f ca="1">('Cotizaciones Diarias'!BZ62/'Cotizaciones Diarias'!BZ61-1)</f>
        <v>2.0654418958581111E-3</v>
      </c>
      <c r="AO58" s="7">
        <f ca="1">('Cotizaciones Diarias'!CB62/'Cotizaciones Diarias'!CB61-1)</f>
        <v>3.8442460317460458E-3</v>
      </c>
      <c r="AP58" s="7">
        <f ca="1">('Cotizaciones Diarias'!CD62/'Cotizaciones Diarias'!CD61-1)</f>
        <v>0</v>
      </c>
      <c r="AQ58" s="7">
        <f ca="1">('Cotizaciones Diarias'!CF62/'Cotizaciones Diarias'!CF61-1)</f>
        <v>1.7223354095116106E-2</v>
      </c>
      <c r="AR58" s="7">
        <f ca="1">('Cotizaciones Diarias'!CH62/'Cotizaciones Diarias'!CH61-1)</f>
        <v>4.9601035152038175E-3</v>
      </c>
      <c r="AS58" s="7">
        <f ca="1">('Cotizaciones Diarias'!CJ62/'Cotizaciones Diarias'!CJ61-1)</f>
        <v>4.5437042741625078E-3</v>
      </c>
      <c r="AT58" s="7">
        <f ca="1">('Cotizaciones Diarias'!CL62/'Cotizaciones Diarias'!CL61-1)</f>
        <v>1.7501715854497668E-3</v>
      </c>
      <c r="AU58" s="7">
        <f ca="1">('Cotizaciones Diarias'!CN62/'Cotizaciones Diarias'!CN61-1)</f>
        <v>2.3128071697022801E-3</v>
      </c>
      <c r="AV58" s="7">
        <f ca="1">('Cotizaciones Diarias'!CP62/'Cotizaciones Diarias'!CP61-1)</f>
        <v>2.8175958863101425E-3</v>
      </c>
      <c r="AW58" s="7">
        <f ca="1">('Cotizaciones Diarias'!CR62/'Cotizaciones Diarias'!CR61-1)</f>
        <v>-3.8550501156497941E-4</v>
      </c>
      <c r="AX58" s="7">
        <f ca="1">('Cotizaciones Diarias'!CT62/'Cotizaciones Diarias'!CT61-1)</f>
        <v>-4.980315894320686E-4</v>
      </c>
      <c r="AY58" s="7">
        <f ca="1">('Cotizaciones Diarias'!CV62/'Cotizaciones Diarias'!CV61-1)</f>
        <v>5.3420998561737321E-4</v>
      </c>
      <c r="AZ58" s="7">
        <f ca="1">('Cotizaciones Diarias'!CX62/'Cotizaciones Diarias'!CX61-1)</f>
        <v>4.6067427646254044E-2</v>
      </c>
      <c r="BA58" s="7" t="e">
        <f>('Cotizaciones Diarias'!CZ62/'Cotizaciones Diarias'!CZ61-1)</f>
        <v>#DIV/0!</v>
      </c>
    </row>
    <row r="59" spans="1:53" x14ac:dyDescent="0.25">
      <c r="A59" vm="2995">
        <f ca="1">'Cotizaciones Diarias'!A63</f>
        <v>44963</v>
      </c>
      <c r="B59" s="7">
        <f ca="1">('Cotizaciones Diarias'!B63/'Cotizaciones Diarias'!B62-1)</f>
        <v>-1.3803489523983914E-2</v>
      </c>
      <c r="C59" s="7">
        <f ca="1">('Cotizaciones Diarias'!D63/'Cotizaciones Diarias'!D62-1)</f>
        <v>-1.4535844070036052E-3</v>
      </c>
      <c r="D59" s="7">
        <f ca="1">('Cotizaciones Diarias'!F63/'Cotizaciones Diarias'!F62-1)</f>
        <v>-5.5769085839174615E-3</v>
      </c>
      <c r="E59" s="7">
        <f ca="1">('Cotizaciones Diarias'!H63/'Cotizaciones Diarias'!H62-1)</f>
        <v>8.54071565307013E-3</v>
      </c>
      <c r="F59" s="7">
        <f ca="1">('Cotizaciones Diarias'!J63/'Cotizaciones Diarias'!J62-1)</f>
        <v>-6.34765625E-3</v>
      </c>
      <c r="G59" s="7">
        <f ca="1">('Cotizaciones Diarias'!L63/'Cotizaciones Diarias'!L62-1)</f>
        <v>1.2261580381469628E-3</v>
      </c>
      <c r="H59" s="7">
        <f ca="1">('Cotizaciones Diarias'!N63/'Cotizaciones Diarias'!N62-1)</f>
        <v>-1.2202863793468466E-2</v>
      </c>
      <c r="I59" s="7">
        <f ca="1">('Cotizaciones Diarias'!P63/'Cotizaciones Diarias'!P62-1)</f>
        <v>-2.4307243558580049E-3</v>
      </c>
      <c r="J59" s="7">
        <f ca="1">('Cotizaciones Diarias'!R63/'Cotizaciones Diarias'!R62-1)</f>
        <v>-2.7329871549619522E-4</v>
      </c>
      <c r="K59" s="7">
        <f ca="1">('Cotizaciones Diarias'!T63/'Cotizaciones Diarias'!T62-1)</f>
        <v>-4.5369939506747503E-3</v>
      </c>
      <c r="L59" s="7">
        <f ca="1">('Cotizaciones Diarias'!V63/'Cotizaciones Diarias'!V62-1)</f>
        <v>-1.2027491408934776E-2</v>
      </c>
      <c r="M59" s="7">
        <f ca="1">('Cotizaciones Diarias'!X63/'Cotizaciones Diarias'!X62-1)</f>
        <v>-1.1029852535667239E-2</v>
      </c>
      <c r="N59" s="7">
        <f ca="1">('Cotizaciones Diarias'!Z63/'Cotizaciones Diarias'!Z62-1)</f>
        <v>2.9646099685010086E-3</v>
      </c>
      <c r="O59" s="7">
        <f ca="1">('Cotizaciones Diarias'!AB63/'Cotizaciones Diarias'!AB62-1)</f>
        <v>3.3142128744423349E-3</v>
      </c>
      <c r="P59" s="7">
        <f ca="1">('Cotizaciones Diarias'!AD63/'Cotizaciones Diarias'!AD62-1)</f>
        <v>-4.3609022556392318E-3</v>
      </c>
      <c r="Q59" s="7">
        <f ca="1">('Cotizaciones Diarias'!AF63/'Cotizaciones Diarias'!AF62-1)</f>
        <v>1.6708437761070449E-4</v>
      </c>
      <c r="R59" s="7">
        <f ca="1">('Cotizaciones Diarias'!AH63/'Cotizaciones Diarias'!AH62-1)</f>
        <v>7.3241355816726639E-3</v>
      </c>
      <c r="S59" s="7">
        <f ca="1">('Cotizaciones Diarias'!AJ63/'Cotizaciones Diarias'!AJ62-1)</f>
        <v>1.4977533699449541E-3</v>
      </c>
      <c r="T59" s="7">
        <f ca="1">('Cotizaciones Diarias'!AL63/'Cotizaciones Diarias'!AL62-1)</f>
        <v>2.2424482258276424E-3</v>
      </c>
      <c r="U59" s="7">
        <f ca="1">('Cotizaciones Diarias'!AN63/'Cotizaciones Diarias'!AN62-1)</f>
        <v>-1.6255267910896931E-2</v>
      </c>
      <c r="V59" s="7">
        <f ca="1">('Cotizaciones Diarias'!AP63/'Cotizaciones Diarias'!AP62-1)</f>
        <v>6.364819904527641E-3</v>
      </c>
      <c r="W59" s="7">
        <f ca="1">('Cotizaciones Diarias'!AR63/'Cotizaciones Diarias'!AR62-1)</f>
        <v>-5.4855448480356506E-3</v>
      </c>
      <c r="X59" s="7">
        <f ca="1">('Cotizaciones Diarias'!AT63/'Cotizaciones Diarias'!AT62-1)</f>
        <v>4.0261701056869548E-3</v>
      </c>
      <c r="Y59" s="7">
        <f ca="1">('Cotizaciones Diarias'!AV63/'Cotizaciones Diarias'!AV62-1)</f>
        <v>-1.1400883568476461E-3</v>
      </c>
      <c r="Z59" s="7">
        <f ca="1">('Cotizaciones Diarias'!AX63/'Cotizaciones Diarias'!AX62-1)</f>
        <v>-6.4680517444141161E-3</v>
      </c>
      <c r="AA59" s="7">
        <f ca="1">('Cotizaciones Diarias'!AZ63/'Cotizaciones Diarias'!AZ62-1)</f>
        <v>2.3279499490760358E-3</v>
      </c>
      <c r="AB59" s="7">
        <f ca="1">('Cotizaciones Diarias'!BB63/'Cotizaciones Diarias'!BB62-1)</f>
        <v>4.7498886744841151E-3</v>
      </c>
      <c r="AC59" s="7">
        <f ca="1">('Cotizaciones Diarias'!BJ63/'Cotizaciones Diarias'!BJ62-1)</f>
        <v>-6.2120189061444231E-3</v>
      </c>
      <c r="AD59" s="7">
        <f ca="1">('Cotizaciones Diarias'!BD63/'Cotizaciones Diarias'!BD62-1)</f>
        <v>2.9831998743916621E-3</v>
      </c>
      <c r="AE59" s="7">
        <f ca="1">('Cotizaciones Diarias'!BF63/'Cotizaciones Diarias'!BF62-1)</f>
        <v>-8.7617439037264155E-3</v>
      </c>
      <c r="AF59" s="7">
        <f ca="1">('Cotizaciones Diarias'!BH63/'Cotizaciones Diarias'!BH62-1)</f>
        <v>7.6445293836597816E-3</v>
      </c>
      <c r="AG59" s="7">
        <f ca="1">('Cotizaciones Diarias'!BL63/'Cotizaciones Diarias'!BL62-1)</f>
        <v>2.261803788521588E-3</v>
      </c>
      <c r="AH59" s="7">
        <f ca="1">('Cotizaciones Diarias'!BN63/'Cotizaciones Diarias'!BN62-1)</f>
        <v>-4.3753038405445199E-3</v>
      </c>
      <c r="AI59" s="7">
        <f ca="1">('Cotizaciones Diarias'!BP63/'Cotizaciones Diarias'!BP62-1)</f>
        <v>2.0571428571428463E-2</v>
      </c>
      <c r="AJ59" s="7">
        <f ca="1">('Cotizaciones Diarias'!BR63/'Cotizaciones Diarias'!BR62-1)</f>
        <v>-1.2214983713354499E-3</v>
      </c>
      <c r="AK59" s="7">
        <f ca="1">('Cotizaciones Diarias'!BT63/'Cotizaciones Diarias'!BT62-1)</f>
        <v>-2.6709401709401726E-2</v>
      </c>
      <c r="AL59" s="7">
        <f ca="1">('Cotizaciones Diarias'!BV63/'Cotizaciones Diarias'!BV62-1)</f>
        <v>9.966777408637828E-3</v>
      </c>
      <c r="AM59" s="7">
        <f ca="1">('Cotizaciones Diarias'!BX63/'Cotizaciones Diarias'!BX62-1)</f>
        <v>1.6599040944300647E-3</v>
      </c>
      <c r="AN59" s="7">
        <f ca="1">('Cotizaciones Diarias'!BZ63/'Cotizaciones Diarias'!BZ62-1)</f>
        <v>-1.4102842265133475E-3</v>
      </c>
      <c r="AO59" s="7">
        <f ca="1">('Cotizaciones Diarias'!CB63/'Cotizaciones Diarias'!CB62-1)</f>
        <v>2.5941939468807629E-3</v>
      </c>
      <c r="AP59" s="7">
        <f ca="1">('Cotizaciones Diarias'!CD63/'Cotizaciones Diarias'!CD62-1)</f>
        <v>-5.086619977884177E-3</v>
      </c>
      <c r="AQ59" s="7">
        <f ca="1">('Cotizaciones Diarias'!CF63/'Cotizaciones Diarias'!CF62-1)</f>
        <v>5.0632679594937446E-3</v>
      </c>
      <c r="AR59" s="7">
        <f ca="1">('Cotizaciones Diarias'!CH63/'Cotizaciones Diarias'!CH62-1)</f>
        <v>9.5851216022888597E-3</v>
      </c>
      <c r="AS59" s="7">
        <f ca="1">('Cotizaciones Diarias'!CJ63/'Cotizaciones Diarias'!CJ62-1)</f>
        <v>-2.6832260042931599E-3</v>
      </c>
      <c r="AT59" s="7">
        <f ca="1">('Cotizaciones Diarias'!CL63/'Cotizaciones Diarias'!CL62-1)</f>
        <v>1.6443424343117741E-3</v>
      </c>
      <c r="AU59" s="7">
        <f ca="1">('Cotizaciones Diarias'!CN63/'Cotizaciones Diarias'!CN62-1)</f>
        <v>6.5927726729575475E-4</v>
      </c>
      <c r="AV59" s="7">
        <f ca="1">('Cotizaciones Diarias'!CP63/'Cotizaciones Diarias'!CP62-1)</f>
        <v>3.6174621571312127E-3</v>
      </c>
      <c r="AW59" s="7">
        <f ca="1">('Cotizaciones Diarias'!CR63/'Cotizaciones Diarias'!CR62-1)</f>
        <v>4.627844195912445E-4</v>
      </c>
      <c r="AX59" s="7">
        <f ca="1">('Cotizaciones Diarias'!CT63/'Cotizaciones Diarias'!CT62-1)</f>
        <v>2.5151263495075682E-3</v>
      </c>
      <c r="AY59" s="7">
        <f ca="1">('Cotizaciones Diarias'!CV63/'Cotizaciones Diarias'!CV62-1)</f>
        <v>1.1089206505667804E-3</v>
      </c>
      <c r="AZ59" s="7">
        <f ca="1">('Cotizaciones Diarias'!CX63/'Cotizaciones Diarias'!CX62-1)</f>
        <v>-6.2761774929488423E-3</v>
      </c>
      <c r="BA59" s="7" t="e">
        <f>('Cotizaciones Diarias'!CZ63/'Cotizaciones Diarias'!CZ62-1)</f>
        <v>#DIV/0!</v>
      </c>
    </row>
    <row r="60" spans="1:53" x14ac:dyDescent="0.25">
      <c r="A60" vm="4981">
        <f ca="1">'Cotizaciones Diarias'!A64</f>
        <v>44964</v>
      </c>
      <c r="B60" s="7">
        <f ca="1">('Cotizaciones Diarias'!B64/'Cotizaciones Diarias'!B63-1)</f>
        <v>-4.037708504619486E-3</v>
      </c>
      <c r="C60" s="7">
        <f ca="1">('Cotizaciones Diarias'!D64/'Cotizaciones Diarias'!D63-1)</f>
        <v>2.3158869847150765E-3</v>
      </c>
      <c r="D60" s="7">
        <f ca="1">('Cotizaciones Diarias'!F64/'Cotizaciones Diarias'!F63-1)</f>
        <v>6.4418340280409936E-3</v>
      </c>
      <c r="E60" s="7">
        <f ca="1">('Cotizaciones Diarias'!H64/'Cotizaciones Diarias'!H63-1)</f>
        <v>-4.3802014892690977E-4</v>
      </c>
      <c r="F60" s="7">
        <f ca="1">('Cotizaciones Diarias'!J64/'Cotizaciones Diarias'!J63-1)</f>
        <v>-3.9312039312040525E-3</v>
      </c>
      <c r="G60" s="7">
        <f ca="1">('Cotizaciones Diarias'!L64/'Cotizaciones Diarias'!L63-1)</f>
        <v>-4.2182609878893551E-3</v>
      </c>
      <c r="H60" s="7">
        <f ca="1">('Cotizaciones Diarias'!N64/'Cotizaciones Diarias'!N63-1)</f>
        <v>2.4992859183090577E-2</v>
      </c>
      <c r="I60" s="7">
        <f ca="1">('Cotizaciones Diarias'!P64/'Cotizaciones Diarias'!P63-1)</f>
        <v>3.1189083820664099E-3</v>
      </c>
      <c r="J60" s="7">
        <f ca="1">('Cotizaciones Diarias'!R64/'Cotizaciones Diarias'!R63-1)</f>
        <v>1.1481683980317126E-2</v>
      </c>
      <c r="K60" s="7">
        <f ca="1">('Cotizaciones Diarias'!T64/'Cotizaciones Diarias'!T63-1)</f>
        <v>3.2488021502863118E-2</v>
      </c>
      <c r="L60" s="7">
        <f ca="1">('Cotizaciones Diarias'!V64/'Cotizaciones Diarias'!V63-1)</f>
        <v>1.8608695652173823E-2</v>
      </c>
      <c r="M60" s="7">
        <f ca="1">('Cotizaciones Diarias'!X64/'Cotizaciones Diarias'!X63-1)</f>
        <v>1.3456176506243089E-2</v>
      </c>
      <c r="N60" s="7">
        <f ca="1">('Cotizaciones Diarias'!Z64/'Cotizaciones Diarias'!Z63-1)</f>
        <v>4.0642896730094247E-2</v>
      </c>
      <c r="O60" s="7">
        <f ca="1">('Cotizaciones Diarias'!AB64/'Cotizaciones Diarias'!AB63-1)</f>
        <v>-8.6393088552916275E-3</v>
      </c>
      <c r="P60" s="7">
        <f ca="1">('Cotizaciones Diarias'!AD64/'Cotizaciones Diarias'!AD63-1)</f>
        <v>-4.8331067814528783E-3</v>
      </c>
      <c r="Q60" s="7">
        <f ca="1">('Cotizaciones Diarias'!AF64/'Cotizaciones Diarias'!AF63-1)</f>
        <v>1.0023387905111925E-2</v>
      </c>
      <c r="R60" s="7">
        <f ca="1">('Cotizaciones Diarias'!AH64/'Cotizaciones Diarias'!AH63-1)</f>
        <v>2.0290835306053578E-2</v>
      </c>
      <c r="S60" s="7">
        <f ca="1">('Cotizaciones Diarias'!AJ64/'Cotizaciones Diarias'!AJ63-1)</f>
        <v>3.1239614489863676E-2</v>
      </c>
      <c r="T60" s="7">
        <f ca="1">('Cotizaciones Diarias'!AL64/'Cotizaciones Diarias'!AL63-1)</f>
        <v>-6.8439062911294091E-3</v>
      </c>
      <c r="U60" s="7">
        <f ca="1">('Cotizaciones Diarias'!AN64/'Cotizaciones Diarias'!AN63-1)</f>
        <v>-3.4679722562219739E-3</v>
      </c>
      <c r="V60" s="7">
        <f ca="1">('Cotizaciones Diarias'!AP64/'Cotizaciones Diarias'!AP63-1)</f>
        <v>1.9548656029898082E-2</v>
      </c>
      <c r="W60" s="7">
        <f ca="1">('Cotizaciones Diarias'!AR64/'Cotizaciones Diarias'!AR63-1)</f>
        <v>4.4722719141332412E-4</v>
      </c>
      <c r="X60" s="7">
        <f ca="1">('Cotizaciones Diarias'!AT64/'Cotizaciones Diarias'!AT63-1)</f>
        <v>2.2222222222222143E-2</v>
      </c>
      <c r="Y60" s="7">
        <f ca="1">('Cotizaciones Diarias'!AV64/'Cotizaciones Diarias'!AV63-1)</f>
        <v>-2.1543729490654973E-2</v>
      </c>
      <c r="Z60" s="7">
        <f ca="1">('Cotizaciones Diarias'!AX64/'Cotizaciones Diarias'!AX63-1)</f>
        <v>8.2856579206944669E-3</v>
      </c>
      <c r="AA60" s="7">
        <f ca="1">('Cotizaciones Diarias'!AZ64/'Cotizaciones Diarias'!AZ63-1)</f>
        <v>4.9354042676730936E-2</v>
      </c>
      <c r="AB60" s="7">
        <f ca="1">('Cotizaciones Diarias'!BB64/'Cotizaciones Diarias'!BB63-1)</f>
        <v>2.792140641158225E-2</v>
      </c>
      <c r="AC60" s="7">
        <f ca="1">('Cotizaciones Diarias'!BJ64/'Cotizaciones Diarias'!BJ63-1)</f>
        <v>9.648050006794362E-3</v>
      </c>
      <c r="AD60" s="7">
        <f ca="1">('Cotizaciones Diarias'!BD64/'Cotizaciones Diarias'!BD63-1)</f>
        <v>4.0544771446461958E-2</v>
      </c>
      <c r="AE60" s="7">
        <f ca="1">('Cotizaciones Diarias'!BF64/'Cotizaciones Diarias'!BF63-1)</f>
        <v>1.6932907348242709E-2</v>
      </c>
      <c r="AF60" s="7">
        <f ca="1">('Cotizaciones Diarias'!BH64/'Cotizaciones Diarias'!BH63-1)</f>
        <v>2.5841631104789098E-2</v>
      </c>
      <c r="AG60" s="7">
        <f ca="1">('Cotizaciones Diarias'!BL64/'Cotizaciones Diarias'!BL63-1)</f>
        <v>8.4626234132567646E-4</v>
      </c>
      <c r="AH60" s="7">
        <f ca="1">('Cotizaciones Diarias'!BN64/'Cotizaciones Diarias'!BN63-1)</f>
        <v>-4.882812500000111E-3</v>
      </c>
      <c r="AI60" s="7">
        <f ca="1">('Cotizaciones Diarias'!BP64/'Cotizaciones Diarias'!BP63-1)</f>
        <v>3.1354983202687592E-2</v>
      </c>
      <c r="AJ60" s="7">
        <f ca="1">('Cotizaciones Diarias'!BR64/'Cotizaciones Diarias'!BR63-1)</f>
        <v>8.5609457806765654E-3</v>
      </c>
      <c r="AK60" s="7">
        <f ca="1">('Cotizaciones Diarias'!BT64/'Cotizaciones Diarias'!BT63-1)</f>
        <v>1.7233809001097722E-2</v>
      </c>
      <c r="AL60" s="7">
        <f ca="1">('Cotizaciones Diarias'!BV64/'Cotizaciones Diarias'!BV63-1)</f>
        <v>2.405427631578938E-2</v>
      </c>
      <c r="AM60" s="7">
        <f ca="1">('Cotizaciones Diarias'!BX64/'Cotizaciones Diarias'!BX63-1)</f>
        <v>1.1692137727858487E-2</v>
      </c>
      <c r="AN60" s="7">
        <f ca="1">('Cotizaciones Diarias'!BZ64/'Cotizaciones Diarias'!BZ63-1)</f>
        <v>-1.1624117327539318E-2</v>
      </c>
      <c r="AO60" s="7">
        <f ca="1">('Cotizaciones Diarias'!CB64/'Cotizaciones Diarias'!CB63-1)</f>
        <v>-4.6821094135042207E-3</v>
      </c>
      <c r="AP60" s="7">
        <f ca="1">('Cotizaciones Diarias'!CD64/'Cotizaciones Diarias'!CD63-1)</f>
        <v>8.8915234143449595E-4</v>
      </c>
      <c r="AQ60" s="7">
        <f ca="1">('Cotizaciones Diarias'!CF64/'Cotizaciones Diarias'!CF63-1)</f>
        <v>7.2175255759717949E-2</v>
      </c>
      <c r="AR60" s="7">
        <f ca="1">('Cotizaciones Diarias'!CH64/'Cotizaciones Diarias'!CH63-1)</f>
        <v>-9.7704406971800273E-3</v>
      </c>
      <c r="AS60" s="7">
        <f ca="1">('Cotizaciones Diarias'!CJ64/'Cotizaciones Diarias'!CJ63-1)</f>
        <v>-8.9169036820662129E-3</v>
      </c>
      <c r="AT60" s="7">
        <f ca="1">('Cotizaciones Diarias'!CL64/'Cotizaciones Diarias'!CL63-1)</f>
        <v>1.3851362905708209E-2</v>
      </c>
      <c r="AU60" s="7">
        <f ca="1">('Cotizaciones Diarias'!CN64/'Cotizaciones Diarias'!CN63-1)</f>
        <v>1.0994441012970979E-2</v>
      </c>
      <c r="AV60" s="7">
        <f ca="1">('Cotizaciones Diarias'!CP64/'Cotizaciones Diarias'!CP63-1)</f>
        <v>1.5712486002239734E-2</v>
      </c>
      <c r="AW60" s="7">
        <f ca="1">('Cotizaciones Diarias'!CR64/'Cotizaciones Diarias'!CR63-1)</f>
        <v>1.5341916583146764E-2</v>
      </c>
      <c r="AX60" s="7">
        <f ca="1">('Cotizaciones Diarias'!CT64/'Cotizaciones Diarias'!CT63-1)</f>
        <v>1.2047052140777836E-2</v>
      </c>
      <c r="AY60" s="7">
        <f ca="1">('Cotizaciones Diarias'!CV64/'Cotizaciones Diarias'!CV63-1)</f>
        <v>1.4769230769231534E-3</v>
      </c>
      <c r="AZ60" s="7">
        <f ca="1">('Cotizaciones Diarias'!CX64/'Cotizaciones Diarias'!CX63-1)</f>
        <v>4.4203915316637588E-2</v>
      </c>
      <c r="BA60" s="7" t="e">
        <f>('Cotizaciones Diarias'!CZ64/'Cotizaciones Diarias'!CZ63-1)</f>
        <v>#DIV/0!</v>
      </c>
    </row>
    <row r="61" spans="1:53" x14ac:dyDescent="0.25">
      <c r="A61">
        <f>'Cotizaciones Diarias'!A65</f>
        <v>0</v>
      </c>
      <c r="B61" s="7">
        <f ca="1">('Cotizaciones Diarias'!B65/'Cotizaciones Diarias'!B64-1)</f>
        <v>-1</v>
      </c>
      <c r="C61" s="7">
        <f ca="1">('Cotizaciones Diarias'!D65/'Cotizaciones Diarias'!D64-1)</f>
        <v>-1</v>
      </c>
      <c r="D61" s="7">
        <f ca="1">('Cotizaciones Diarias'!F65/'Cotizaciones Diarias'!F64-1)</f>
        <v>-1</v>
      </c>
      <c r="E61" s="7">
        <f ca="1">('Cotizaciones Diarias'!H65/'Cotizaciones Diarias'!H64-1)</f>
        <v>-1</v>
      </c>
      <c r="F61" s="7">
        <f ca="1">('Cotizaciones Diarias'!J65/'Cotizaciones Diarias'!J64-1)</f>
        <v>-1</v>
      </c>
      <c r="G61" s="7">
        <f ca="1">('Cotizaciones Diarias'!L65/'Cotizaciones Diarias'!L64-1)</f>
        <v>-1</v>
      </c>
      <c r="H61" s="7">
        <f ca="1">('Cotizaciones Diarias'!N65/'Cotizaciones Diarias'!N64-1)</f>
        <v>-1</v>
      </c>
      <c r="I61" s="7">
        <f ca="1">('Cotizaciones Diarias'!P65/'Cotizaciones Diarias'!P64-1)</f>
        <v>-1</v>
      </c>
      <c r="J61" s="7">
        <f ca="1">('Cotizaciones Diarias'!R65/'Cotizaciones Diarias'!R64-1)</f>
        <v>-1</v>
      </c>
      <c r="K61" s="7">
        <f ca="1">('Cotizaciones Diarias'!T65/'Cotizaciones Diarias'!T64-1)</f>
        <v>-1</v>
      </c>
      <c r="L61" s="7">
        <f ca="1">('Cotizaciones Diarias'!V65/'Cotizaciones Diarias'!V64-1)</f>
        <v>-1</v>
      </c>
      <c r="M61" s="7">
        <f ca="1">('Cotizaciones Diarias'!X65/'Cotizaciones Diarias'!X64-1)</f>
        <v>-1</v>
      </c>
      <c r="N61" s="7">
        <f ca="1">('Cotizaciones Diarias'!Z65/'Cotizaciones Diarias'!Z64-1)</f>
        <v>7.8111130836144849E-3</v>
      </c>
      <c r="O61" s="7">
        <f ca="1">('Cotizaciones Diarias'!AB65/'Cotizaciones Diarias'!AB64-1)</f>
        <v>3.9728309624502689E-3</v>
      </c>
      <c r="P61" s="7">
        <f ca="1">('Cotizaciones Diarias'!AD65/'Cotizaciones Diarias'!AD64-1)</f>
        <v>7.4366368189406895E-3</v>
      </c>
      <c r="Q61" s="7">
        <f ca="1">('Cotizaciones Diarias'!AF65/'Cotizaciones Diarias'!AF64-1)</f>
        <v>2.4809791597750763E-3</v>
      </c>
      <c r="R61" s="7">
        <f ca="1">('Cotizaciones Diarias'!AH65/'Cotizaciones Diarias'!AH64-1)</f>
        <v>3.3145508783558597E-3</v>
      </c>
      <c r="S61" s="7">
        <f ca="1">('Cotizaciones Diarias'!AJ65/'Cotizaciones Diarias'!AJ64-1)</f>
        <v>4.5117628101836171E-3</v>
      </c>
      <c r="T61" s="7">
        <f ca="1">('Cotizaciones Diarias'!AL65/'Cotizaciones Diarias'!AL64-1)</f>
        <v>5.8309037900876604E-3</v>
      </c>
      <c r="U61" s="7">
        <f ca="1">('Cotizaciones Diarias'!AN65/'Cotizaciones Diarias'!AN64-1)</f>
        <v>1.4943705220061387E-2</v>
      </c>
      <c r="V61" s="7">
        <f ca="1">('Cotizaciones Diarias'!AP65/'Cotizaciones Diarias'!AP64-1)</f>
        <v>5.7803468208093012E-3</v>
      </c>
      <c r="W61" s="7">
        <f ca="1">('Cotizaciones Diarias'!AR65/'Cotizaciones Diarias'!AR64-1)</f>
        <v>-5.5133363135151381E-3</v>
      </c>
      <c r="X61" s="7">
        <f ca="1">('Cotizaciones Diarias'!AT65/'Cotizaciones Diarias'!AT64-1)</f>
        <v>5.5573716900949588E-3</v>
      </c>
      <c r="Y61" s="7">
        <f ca="1">('Cotizaciones Diarias'!AV65/'Cotizaciones Diarias'!AV64-1)</f>
        <v>1.5456401283173049E-2</v>
      </c>
      <c r="Z61" s="7">
        <f ca="1">('Cotizaciones Diarias'!AX65/'Cotizaciones Diarias'!AX64-1)</f>
        <v>1.2130698493445502E-2</v>
      </c>
      <c r="AA61" s="7">
        <f ca="1">('Cotizaciones Diarias'!AZ65/'Cotizaciones Diarias'!AZ64-1)</f>
        <v>-6.9165859731635804E-3</v>
      </c>
      <c r="AB61" s="7">
        <f ca="1">('Cotizaciones Diarias'!BB65/'Cotizaciones Diarias'!BB64-1)</f>
        <v>8.3357286576601908E-3</v>
      </c>
      <c r="AC61" s="7">
        <f ca="1">('Cotizaciones Diarias'!BJ65/'Cotizaciones Diarias'!BJ64-1)</f>
        <v>-8.0753701211304652E-3</v>
      </c>
      <c r="AD61" s="7">
        <f ca="1">('Cotizaciones Diarias'!BD65/'Cotizaciones Diarias'!BD64-1)</f>
        <v>9.9292914096584806E-3</v>
      </c>
      <c r="AE61" s="7">
        <f ca="1">('Cotizaciones Diarias'!BF65/'Cotizaciones Diarias'!BF64-1)</f>
        <v>-9.0061786574511249E-3</v>
      </c>
      <c r="AF61" s="7">
        <f ca="1">('Cotizaciones Diarias'!BH65/'Cotizaciones Diarias'!BH64-1)</f>
        <v>5.3154610584700279E-3</v>
      </c>
      <c r="AG61" s="7">
        <f ca="1">('Cotizaciones Diarias'!BL65/'Cotizaciones Diarias'!BL64-1)</f>
        <v>-1</v>
      </c>
      <c r="AH61" s="7">
        <f ca="1">('Cotizaciones Diarias'!BN65/'Cotizaciones Diarias'!BN64-1)</f>
        <v>-1</v>
      </c>
      <c r="AI61" s="7">
        <f ca="1">('Cotizaciones Diarias'!BP65/'Cotizaciones Diarias'!BP64-1)</f>
        <v>-1</v>
      </c>
      <c r="AJ61" s="7">
        <f ca="1">('Cotizaciones Diarias'!BR65/'Cotizaciones Diarias'!BR64-1)</f>
        <v>-1</v>
      </c>
      <c r="AK61" s="7">
        <f ca="1">('Cotizaciones Diarias'!BT65/'Cotizaciones Diarias'!BT64-1)</f>
        <v>-1</v>
      </c>
      <c r="AL61" s="7">
        <f ca="1">('Cotizaciones Diarias'!BV65/'Cotizaciones Diarias'!BV64-1)</f>
        <v>6.8259385665530026E-3</v>
      </c>
      <c r="AM61" s="7">
        <f ca="1">('Cotizaciones Diarias'!BX65/'Cotizaciones Diarias'!BX64-1)</f>
        <v>-7.1890071890071683E-3</v>
      </c>
      <c r="AN61" s="7">
        <f ca="1">('Cotizaciones Diarias'!BZ65/'Cotizaciones Diarias'!BZ64-1)</f>
        <v>7.1444273466696462E-3</v>
      </c>
      <c r="AO61" s="7">
        <f ca="1">('Cotizaciones Diarias'!CB65/'Cotizaciones Diarias'!CB64-1)</f>
        <v>1.2503094825451866E-2</v>
      </c>
      <c r="AP61" s="7">
        <f ca="1">('Cotizaciones Diarias'!CD65/'Cotizaciones Diarias'!CD64-1)</f>
        <v>-1.9840094758660776E-3</v>
      </c>
      <c r="AQ61" s="7">
        <f ca="1">('Cotizaciones Diarias'!CF65/'Cotizaciones Diarias'!CF64-1)</f>
        <v>5.2041845892411454E-2</v>
      </c>
      <c r="AR61" s="7">
        <f ca="1">('Cotizaciones Diarias'!CH65/'Cotizaciones Diarias'!CH64-1)</f>
        <v>2.4255693648442822E-3</v>
      </c>
      <c r="AS61" s="7">
        <f ca="1">('Cotizaciones Diarias'!CJ65/'Cotizaciones Diarias'!CJ64-1)</f>
        <v>-2.171721088963019E-3</v>
      </c>
      <c r="AT61" s="7">
        <f ca="1">('Cotizaciones Diarias'!CL65/'Cotizaciones Diarias'!CL64-1)</f>
        <v>-4.8913776818242383E-3</v>
      </c>
      <c r="AU61" s="7">
        <f ca="1">('Cotizaciones Diarias'!CN65/'Cotizaciones Diarias'!CN64-1)</f>
        <v>-6.5167807103292397E-3</v>
      </c>
      <c r="AV61" s="7">
        <f ca="1">('Cotizaciones Diarias'!CP65/'Cotizaciones Diarias'!CP64-1)</f>
        <v>-3.4797588285959691E-3</v>
      </c>
      <c r="AW61" s="7">
        <f ca="1">('Cotizaciones Diarias'!CR65/'Cotizaciones Diarias'!CR64-1)</f>
        <v>-8.8838268792710284E-3</v>
      </c>
      <c r="AX61" s="7">
        <f ca="1">('Cotizaciones Diarias'!CT65/'Cotizaciones Diarias'!CT64-1)</f>
        <v>7.9513564078581567E-4</v>
      </c>
      <c r="AY61" s="7">
        <f ca="1">('Cotizaciones Diarias'!CV65/'Cotizaciones Diarias'!CV64-1)</f>
        <v>-3.0723854000245243E-3</v>
      </c>
      <c r="AZ61" s="7">
        <f ca="1">('Cotizaciones Diarias'!CX65/'Cotizaciones Diarias'!CX64-1)</f>
        <v>-2.7956012920211659E-3</v>
      </c>
      <c r="BA61" s="7" t="e">
        <f>('Cotizaciones Diarias'!CZ65/'Cotizaciones Diarias'!CZ64-1)</f>
        <v>#DIV/0!</v>
      </c>
    </row>
    <row r="62" spans="1:53" x14ac:dyDescent="0.25">
      <c r="AG62" s="7"/>
      <c r="AH62" s="7"/>
      <c r="AI62" s="7"/>
      <c r="AJ62" s="7"/>
      <c r="AK62" s="7"/>
      <c r="AL6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382A-61C0-4C61-B91A-AA0FF51F952D}">
  <dimension ref="A1:R1945"/>
  <sheetViews>
    <sheetView workbookViewId="0"/>
  </sheetViews>
  <sheetFormatPr baseColWidth="10" defaultColWidth="11.42578125" defaultRowHeight="15" x14ac:dyDescent="0.25"/>
  <sheetData>
    <row r="1" spans="1:18" x14ac:dyDescent="0.25">
      <c r="C1" t="s">
        <v>53</v>
      </c>
      <c r="D1" t="s">
        <v>54</v>
      </c>
      <c r="E1" t="s">
        <v>55</v>
      </c>
      <c r="G1" s="1" t="s">
        <v>56</v>
      </c>
      <c r="M1" t="s">
        <v>63</v>
      </c>
      <c r="Q1" t="s">
        <v>64</v>
      </c>
    </row>
    <row r="2" spans="1:18" x14ac:dyDescent="0.25">
      <c r="A2" s="9">
        <f ca="1">TODAY()</f>
        <v>44965</v>
      </c>
      <c r="B2" s="10">
        <f ca="1">TODAY()</f>
        <v>44965</v>
      </c>
      <c r="C2" s="11" t="str">
        <f ca="1">TEXT(A2,"mmmm")</f>
        <v>febrero</v>
      </c>
      <c r="D2" s="12" t="str">
        <f ca="1">TEXT(A2,"aaaa")</f>
        <v>2023</v>
      </c>
      <c r="E2">
        <f ca="1">WEEKDAY(B2,2)</f>
        <v>3</v>
      </c>
      <c r="G2" s="9">
        <f ca="1">IF(E2=6,A2-1,IF(E2=7,A2-2,A2))</f>
        <v>44965</v>
      </c>
      <c r="H2" s="9"/>
      <c r="I2">
        <v>1</v>
      </c>
      <c r="M2" t="s">
        <v>58</v>
      </c>
      <c r="N2" s="8">
        <f ca="1">G3</f>
        <v>44964</v>
      </c>
      <c r="Q2" t="s">
        <v>58</v>
      </c>
      <c r="R2" s="8">
        <f ca="1">G3</f>
        <v>44964</v>
      </c>
    </row>
    <row r="3" spans="1:18" x14ac:dyDescent="0.25">
      <c r="A3" s="9">
        <f ca="1">(A2-1)</f>
        <v>44964</v>
      </c>
      <c r="B3" s="10">
        <f ca="1">(B2-1)</f>
        <v>44964</v>
      </c>
      <c r="C3" s="11" t="str">
        <f t="shared" ref="C3:C66" ca="1" si="0">TEXT(A3,"mmmm")</f>
        <v>febrero</v>
      </c>
      <c r="D3" s="12" t="str">
        <f t="shared" ref="D3:D66" ca="1" si="1">TEXT(A3,"aaaa")</f>
        <v>2023</v>
      </c>
      <c r="E3">
        <f ca="1">WEEKDAY(B3,2)</f>
        <v>2</v>
      </c>
      <c r="G3" s="9">
        <f t="shared" ref="G3:G66" ca="1" si="2">IF(E3=6,A3-1,IF(E3=7,A3-2,A3))</f>
        <v>44964</v>
      </c>
      <c r="I3">
        <v>2</v>
      </c>
      <c r="M3" t="s">
        <v>57</v>
      </c>
      <c r="N3" s="8">
        <f ca="1">G91</f>
        <v>44876</v>
      </c>
      <c r="Q3" t="s">
        <v>57</v>
      </c>
      <c r="R3" s="8">
        <f ca="1">G367</f>
        <v>44600</v>
      </c>
    </row>
    <row r="4" spans="1:18" x14ac:dyDescent="0.25">
      <c r="A4" s="9">
        <f t="shared" ref="A4:B19" ca="1" si="3">(A3-1)</f>
        <v>44963</v>
      </c>
      <c r="B4" s="10">
        <f t="shared" ca="1" si="3"/>
        <v>44963</v>
      </c>
      <c r="C4" s="11" t="str">
        <f t="shared" ca="1" si="0"/>
        <v>febrero</v>
      </c>
      <c r="D4" s="12" t="str">
        <f t="shared" ca="1" si="1"/>
        <v>2023</v>
      </c>
      <c r="E4">
        <f t="shared" ref="E4:E67" ca="1" si="4">WEEKDAY(B4,2)</f>
        <v>1</v>
      </c>
      <c r="G4" s="9">
        <f t="shared" ca="1" si="2"/>
        <v>44963</v>
      </c>
      <c r="I4">
        <v>3</v>
      </c>
    </row>
    <row r="5" spans="1:18" x14ac:dyDescent="0.25">
      <c r="A5" s="9">
        <f t="shared" ca="1" si="3"/>
        <v>44962</v>
      </c>
      <c r="B5" s="10">
        <f t="shared" ca="1" si="3"/>
        <v>44962</v>
      </c>
      <c r="C5" s="11" t="str">
        <f t="shared" ca="1" si="0"/>
        <v>febrero</v>
      </c>
      <c r="D5" s="12" t="str">
        <f t="shared" ca="1" si="1"/>
        <v>2023</v>
      </c>
      <c r="E5">
        <f t="shared" ca="1" si="4"/>
        <v>7</v>
      </c>
      <c r="G5" s="9">
        <f t="shared" ca="1" si="2"/>
        <v>44960</v>
      </c>
      <c r="I5">
        <v>4</v>
      </c>
      <c r="N5" s="9"/>
    </row>
    <row r="6" spans="1:18" x14ac:dyDescent="0.25">
      <c r="A6" s="9">
        <f t="shared" ca="1" si="3"/>
        <v>44961</v>
      </c>
      <c r="B6" s="10">
        <f t="shared" ca="1" si="3"/>
        <v>44961</v>
      </c>
      <c r="C6" s="11" t="str">
        <f t="shared" ca="1" si="0"/>
        <v>febrero</v>
      </c>
      <c r="D6" s="12" t="str">
        <f t="shared" ca="1" si="1"/>
        <v>2023</v>
      </c>
      <c r="E6">
        <f t="shared" ca="1" si="4"/>
        <v>6</v>
      </c>
      <c r="G6" s="9">
        <f t="shared" ca="1" si="2"/>
        <v>44960</v>
      </c>
      <c r="I6">
        <v>5</v>
      </c>
      <c r="M6" t="s">
        <v>57</v>
      </c>
      <c r="N6" s="9">
        <f ca="1">G500</f>
        <v>44467</v>
      </c>
      <c r="O6" t="s">
        <v>59</v>
      </c>
    </row>
    <row r="7" spans="1:18" x14ac:dyDescent="0.25">
      <c r="A7" s="9">
        <f t="shared" ca="1" si="3"/>
        <v>44960</v>
      </c>
      <c r="B7" s="10">
        <f t="shared" ca="1" si="3"/>
        <v>44960</v>
      </c>
      <c r="C7" s="11" t="str">
        <f t="shared" ca="1" si="0"/>
        <v>febrero</v>
      </c>
      <c r="D7" s="12" t="str">
        <f t="shared" ca="1" si="1"/>
        <v>2023</v>
      </c>
      <c r="E7">
        <f t="shared" ca="1" si="4"/>
        <v>5</v>
      </c>
      <c r="G7" s="9">
        <f t="shared" ca="1" si="2"/>
        <v>44960</v>
      </c>
      <c r="I7">
        <v>6</v>
      </c>
      <c r="N7" s="9"/>
    </row>
    <row r="8" spans="1:18" x14ac:dyDescent="0.25">
      <c r="A8" s="9">
        <f t="shared" ca="1" si="3"/>
        <v>44959</v>
      </c>
      <c r="B8" s="10">
        <f t="shared" ca="1" si="3"/>
        <v>44959</v>
      </c>
      <c r="C8" s="11" t="str">
        <f t="shared" ca="1" si="0"/>
        <v>febrero</v>
      </c>
      <c r="D8" s="12" t="str">
        <f t="shared" ca="1" si="1"/>
        <v>2023</v>
      </c>
      <c r="E8">
        <f t="shared" ca="1" si="4"/>
        <v>4</v>
      </c>
      <c r="G8" s="9">
        <f t="shared" ca="1" si="2"/>
        <v>44959</v>
      </c>
      <c r="I8">
        <v>7</v>
      </c>
      <c r="N8" s="9"/>
    </row>
    <row r="9" spans="1:18" x14ac:dyDescent="0.25">
      <c r="A9" s="9">
        <f t="shared" ca="1" si="3"/>
        <v>44958</v>
      </c>
      <c r="B9" s="10">
        <f t="shared" ca="1" si="3"/>
        <v>44958</v>
      </c>
      <c r="C9" s="11" t="str">
        <f t="shared" ca="1" si="0"/>
        <v>febrero</v>
      </c>
      <c r="D9" s="12" t="str">
        <f t="shared" ca="1" si="1"/>
        <v>2023</v>
      </c>
      <c r="E9">
        <f t="shared" ca="1" si="4"/>
        <v>3</v>
      </c>
      <c r="G9" s="9">
        <f t="shared" ca="1" si="2"/>
        <v>44958</v>
      </c>
      <c r="I9">
        <v>8</v>
      </c>
      <c r="N9" s="9"/>
    </row>
    <row r="10" spans="1:18" x14ac:dyDescent="0.25">
      <c r="A10" s="9">
        <f t="shared" ca="1" si="3"/>
        <v>44957</v>
      </c>
      <c r="B10" s="10">
        <f t="shared" ca="1" si="3"/>
        <v>44957</v>
      </c>
      <c r="C10" s="11" t="str">
        <f t="shared" ca="1" si="0"/>
        <v>enero</v>
      </c>
      <c r="D10" s="12" t="str">
        <f t="shared" ca="1" si="1"/>
        <v>2023</v>
      </c>
      <c r="E10">
        <f t="shared" ca="1" si="4"/>
        <v>2</v>
      </c>
      <c r="G10" s="9">
        <f t="shared" ca="1" si="2"/>
        <v>44957</v>
      </c>
      <c r="I10">
        <v>9</v>
      </c>
    </row>
    <row r="11" spans="1:18" x14ac:dyDescent="0.25">
      <c r="A11" s="9">
        <f t="shared" ca="1" si="3"/>
        <v>44956</v>
      </c>
      <c r="B11" s="10">
        <f t="shared" ca="1" si="3"/>
        <v>44956</v>
      </c>
      <c r="C11" s="11" t="str">
        <f t="shared" ca="1" si="0"/>
        <v>enero</v>
      </c>
      <c r="D11" s="12" t="str">
        <f t="shared" ca="1" si="1"/>
        <v>2023</v>
      </c>
      <c r="E11">
        <f t="shared" ca="1" si="4"/>
        <v>1</v>
      </c>
      <c r="G11" s="9">
        <f t="shared" ca="1" si="2"/>
        <v>44956</v>
      </c>
      <c r="I11">
        <v>10</v>
      </c>
    </row>
    <row r="12" spans="1:18" x14ac:dyDescent="0.25">
      <c r="A12" s="9">
        <f t="shared" ca="1" si="3"/>
        <v>44955</v>
      </c>
      <c r="B12" s="10">
        <f t="shared" ca="1" si="3"/>
        <v>44955</v>
      </c>
      <c r="C12" s="11" t="str">
        <f t="shared" ca="1" si="0"/>
        <v>enero</v>
      </c>
      <c r="D12" s="12" t="str">
        <f t="shared" ca="1" si="1"/>
        <v>2023</v>
      </c>
      <c r="E12">
        <f t="shared" ca="1" si="4"/>
        <v>7</v>
      </c>
      <c r="G12" s="9">
        <f t="shared" ca="1" si="2"/>
        <v>44953</v>
      </c>
      <c r="I12">
        <v>11</v>
      </c>
    </row>
    <row r="13" spans="1:18" x14ac:dyDescent="0.25">
      <c r="A13" s="9">
        <f t="shared" ca="1" si="3"/>
        <v>44954</v>
      </c>
      <c r="B13" s="10">
        <f t="shared" ca="1" si="3"/>
        <v>44954</v>
      </c>
      <c r="C13" s="11" t="str">
        <f t="shared" ca="1" si="0"/>
        <v>enero</v>
      </c>
      <c r="D13" s="12" t="str">
        <f t="shared" ca="1" si="1"/>
        <v>2023</v>
      </c>
      <c r="E13">
        <f t="shared" ca="1" si="4"/>
        <v>6</v>
      </c>
      <c r="G13" s="9">
        <f t="shared" ca="1" si="2"/>
        <v>44953</v>
      </c>
      <c r="I13">
        <v>12</v>
      </c>
    </row>
    <row r="14" spans="1:18" x14ac:dyDescent="0.25">
      <c r="A14" s="9">
        <f t="shared" ca="1" si="3"/>
        <v>44953</v>
      </c>
      <c r="B14" s="10">
        <f t="shared" ca="1" si="3"/>
        <v>44953</v>
      </c>
      <c r="C14" s="11" t="str">
        <f t="shared" ca="1" si="0"/>
        <v>enero</v>
      </c>
      <c r="D14" s="12" t="str">
        <f t="shared" ca="1" si="1"/>
        <v>2023</v>
      </c>
      <c r="E14">
        <f t="shared" ca="1" si="4"/>
        <v>5</v>
      </c>
      <c r="G14" s="9">
        <f t="shared" ca="1" si="2"/>
        <v>44953</v>
      </c>
      <c r="I14">
        <v>13</v>
      </c>
    </row>
    <row r="15" spans="1:18" x14ac:dyDescent="0.25">
      <c r="A15" s="9">
        <f t="shared" ca="1" si="3"/>
        <v>44952</v>
      </c>
      <c r="B15" s="10">
        <f t="shared" ca="1" si="3"/>
        <v>44952</v>
      </c>
      <c r="C15" s="11" t="str">
        <f t="shared" ca="1" si="0"/>
        <v>enero</v>
      </c>
      <c r="D15" s="12" t="str">
        <f t="shared" ca="1" si="1"/>
        <v>2023</v>
      </c>
      <c r="E15">
        <f t="shared" ca="1" si="4"/>
        <v>4</v>
      </c>
      <c r="G15" s="9">
        <f t="shared" ca="1" si="2"/>
        <v>44952</v>
      </c>
      <c r="I15">
        <v>14</v>
      </c>
    </row>
    <row r="16" spans="1:18" x14ac:dyDescent="0.25">
      <c r="A16" s="9">
        <f t="shared" ca="1" si="3"/>
        <v>44951</v>
      </c>
      <c r="B16" s="10">
        <f t="shared" ca="1" si="3"/>
        <v>44951</v>
      </c>
      <c r="C16" s="11" t="str">
        <f t="shared" ca="1" si="0"/>
        <v>enero</v>
      </c>
      <c r="D16" s="12" t="str">
        <f t="shared" ca="1" si="1"/>
        <v>2023</v>
      </c>
      <c r="E16">
        <f t="shared" ca="1" si="4"/>
        <v>3</v>
      </c>
      <c r="G16" s="9">
        <f t="shared" ca="1" si="2"/>
        <v>44951</v>
      </c>
      <c r="I16">
        <v>15</v>
      </c>
    </row>
    <row r="17" spans="1:9" x14ac:dyDescent="0.25">
      <c r="A17" s="9">
        <f t="shared" ca="1" si="3"/>
        <v>44950</v>
      </c>
      <c r="B17" s="10">
        <f t="shared" ca="1" si="3"/>
        <v>44950</v>
      </c>
      <c r="C17" s="11" t="str">
        <f t="shared" ca="1" si="0"/>
        <v>enero</v>
      </c>
      <c r="D17" s="12" t="str">
        <f t="shared" ca="1" si="1"/>
        <v>2023</v>
      </c>
      <c r="E17">
        <f t="shared" ca="1" si="4"/>
        <v>2</v>
      </c>
      <c r="G17" s="9">
        <f t="shared" ca="1" si="2"/>
        <v>44950</v>
      </c>
      <c r="I17">
        <v>16</v>
      </c>
    </row>
    <row r="18" spans="1:9" x14ac:dyDescent="0.25">
      <c r="A18" s="9">
        <f t="shared" ca="1" si="3"/>
        <v>44949</v>
      </c>
      <c r="B18" s="10">
        <f t="shared" ca="1" si="3"/>
        <v>44949</v>
      </c>
      <c r="C18" s="11" t="str">
        <f t="shared" ca="1" si="0"/>
        <v>enero</v>
      </c>
      <c r="D18" s="12" t="str">
        <f t="shared" ca="1" si="1"/>
        <v>2023</v>
      </c>
      <c r="E18">
        <f t="shared" ca="1" si="4"/>
        <v>1</v>
      </c>
      <c r="G18" s="9">
        <f t="shared" ca="1" si="2"/>
        <v>44949</v>
      </c>
      <c r="I18">
        <v>17</v>
      </c>
    </row>
    <row r="19" spans="1:9" x14ac:dyDescent="0.25">
      <c r="A19" s="9">
        <f t="shared" ca="1" si="3"/>
        <v>44948</v>
      </c>
      <c r="B19" s="10">
        <f t="shared" ca="1" si="3"/>
        <v>44948</v>
      </c>
      <c r="C19" s="11" t="str">
        <f t="shared" ca="1" si="0"/>
        <v>enero</v>
      </c>
      <c r="D19" s="12" t="str">
        <f t="shared" ca="1" si="1"/>
        <v>2023</v>
      </c>
      <c r="E19">
        <f t="shared" ca="1" si="4"/>
        <v>7</v>
      </c>
      <c r="G19" s="9">
        <f t="shared" ca="1" si="2"/>
        <v>44946</v>
      </c>
      <c r="I19">
        <v>18</v>
      </c>
    </row>
    <row r="20" spans="1:9" x14ac:dyDescent="0.25">
      <c r="A20" s="9">
        <f t="shared" ref="A20:B35" ca="1" si="5">(A19-1)</f>
        <v>44947</v>
      </c>
      <c r="B20" s="10">
        <f t="shared" ca="1" si="5"/>
        <v>44947</v>
      </c>
      <c r="C20" s="11" t="str">
        <f t="shared" ca="1" si="0"/>
        <v>enero</v>
      </c>
      <c r="D20" s="12" t="str">
        <f t="shared" ca="1" si="1"/>
        <v>2023</v>
      </c>
      <c r="E20">
        <f t="shared" ca="1" si="4"/>
        <v>6</v>
      </c>
      <c r="G20" s="9">
        <f t="shared" ca="1" si="2"/>
        <v>44946</v>
      </c>
      <c r="I20">
        <v>19</v>
      </c>
    </row>
    <row r="21" spans="1:9" x14ac:dyDescent="0.25">
      <c r="A21" s="9">
        <f t="shared" ca="1" si="5"/>
        <v>44946</v>
      </c>
      <c r="B21" s="10">
        <f t="shared" ca="1" si="5"/>
        <v>44946</v>
      </c>
      <c r="C21" s="11" t="str">
        <f t="shared" ca="1" si="0"/>
        <v>enero</v>
      </c>
      <c r="D21" s="12" t="str">
        <f t="shared" ca="1" si="1"/>
        <v>2023</v>
      </c>
      <c r="E21">
        <f t="shared" ca="1" si="4"/>
        <v>5</v>
      </c>
      <c r="G21" s="9">
        <f t="shared" ca="1" si="2"/>
        <v>44946</v>
      </c>
      <c r="I21">
        <v>20</v>
      </c>
    </row>
    <row r="22" spans="1:9" x14ac:dyDescent="0.25">
      <c r="A22" s="9">
        <f t="shared" ca="1" si="5"/>
        <v>44945</v>
      </c>
      <c r="B22" s="10">
        <f t="shared" ca="1" si="5"/>
        <v>44945</v>
      </c>
      <c r="C22" s="11" t="str">
        <f t="shared" ca="1" si="0"/>
        <v>enero</v>
      </c>
      <c r="D22" s="12" t="str">
        <f t="shared" ca="1" si="1"/>
        <v>2023</v>
      </c>
      <c r="E22">
        <f t="shared" ca="1" si="4"/>
        <v>4</v>
      </c>
      <c r="G22" s="9">
        <f t="shared" ca="1" si="2"/>
        <v>44945</v>
      </c>
      <c r="I22">
        <v>21</v>
      </c>
    </row>
    <row r="23" spans="1:9" x14ac:dyDescent="0.25">
      <c r="A23" s="9">
        <f t="shared" ca="1" si="5"/>
        <v>44944</v>
      </c>
      <c r="B23" s="10">
        <f t="shared" ca="1" si="5"/>
        <v>44944</v>
      </c>
      <c r="C23" s="11" t="str">
        <f t="shared" ca="1" si="0"/>
        <v>enero</v>
      </c>
      <c r="D23" s="12" t="str">
        <f t="shared" ca="1" si="1"/>
        <v>2023</v>
      </c>
      <c r="E23">
        <f t="shared" ca="1" si="4"/>
        <v>3</v>
      </c>
      <c r="G23" s="9">
        <f t="shared" ca="1" si="2"/>
        <v>44944</v>
      </c>
      <c r="I23">
        <v>22</v>
      </c>
    </row>
    <row r="24" spans="1:9" x14ac:dyDescent="0.25">
      <c r="A24" s="9">
        <f t="shared" ca="1" si="5"/>
        <v>44943</v>
      </c>
      <c r="B24" s="10">
        <f t="shared" ca="1" si="5"/>
        <v>44943</v>
      </c>
      <c r="C24" s="11" t="str">
        <f t="shared" ca="1" si="0"/>
        <v>enero</v>
      </c>
      <c r="D24" s="12" t="str">
        <f t="shared" ca="1" si="1"/>
        <v>2023</v>
      </c>
      <c r="E24">
        <f t="shared" ca="1" si="4"/>
        <v>2</v>
      </c>
      <c r="G24" s="9">
        <f t="shared" ca="1" si="2"/>
        <v>44943</v>
      </c>
      <c r="I24">
        <v>23</v>
      </c>
    </row>
    <row r="25" spans="1:9" x14ac:dyDescent="0.25">
      <c r="A25" s="9">
        <f t="shared" ca="1" si="5"/>
        <v>44942</v>
      </c>
      <c r="B25" s="10">
        <f t="shared" ca="1" si="5"/>
        <v>44942</v>
      </c>
      <c r="C25" s="11" t="str">
        <f t="shared" ca="1" si="0"/>
        <v>enero</v>
      </c>
      <c r="D25" s="12" t="str">
        <f t="shared" ca="1" si="1"/>
        <v>2023</v>
      </c>
      <c r="E25">
        <f t="shared" ca="1" si="4"/>
        <v>1</v>
      </c>
      <c r="G25" s="9">
        <f t="shared" ca="1" si="2"/>
        <v>44942</v>
      </c>
      <c r="I25">
        <v>24</v>
      </c>
    </row>
    <row r="26" spans="1:9" x14ac:dyDescent="0.25">
      <c r="A26" s="9">
        <f t="shared" ca="1" si="5"/>
        <v>44941</v>
      </c>
      <c r="B26" s="10">
        <f t="shared" ca="1" si="5"/>
        <v>44941</v>
      </c>
      <c r="C26" s="11" t="str">
        <f t="shared" ca="1" si="0"/>
        <v>enero</v>
      </c>
      <c r="D26" s="12" t="str">
        <f t="shared" ca="1" si="1"/>
        <v>2023</v>
      </c>
      <c r="E26">
        <f t="shared" ca="1" si="4"/>
        <v>7</v>
      </c>
      <c r="G26" s="9">
        <f t="shared" ca="1" si="2"/>
        <v>44939</v>
      </c>
      <c r="I26">
        <v>25</v>
      </c>
    </row>
    <row r="27" spans="1:9" x14ac:dyDescent="0.25">
      <c r="A27" s="9">
        <f t="shared" ca="1" si="5"/>
        <v>44940</v>
      </c>
      <c r="B27" s="10">
        <f t="shared" ca="1" si="5"/>
        <v>44940</v>
      </c>
      <c r="C27" s="11" t="str">
        <f t="shared" ca="1" si="0"/>
        <v>enero</v>
      </c>
      <c r="D27" s="12" t="str">
        <f t="shared" ca="1" si="1"/>
        <v>2023</v>
      </c>
      <c r="E27">
        <f t="shared" ca="1" si="4"/>
        <v>6</v>
      </c>
      <c r="G27" s="9">
        <f t="shared" ca="1" si="2"/>
        <v>44939</v>
      </c>
      <c r="I27">
        <v>26</v>
      </c>
    </row>
    <row r="28" spans="1:9" x14ac:dyDescent="0.25">
      <c r="A28" s="9">
        <f t="shared" ca="1" si="5"/>
        <v>44939</v>
      </c>
      <c r="B28" s="10">
        <f t="shared" ca="1" si="5"/>
        <v>44939</v>
      </c>
      <c r="C28" s="11" t="str">
        <f t="shared" ca="1" si="0"/>
        <v>enero</v>
      </c>
      <c r="D28" s="12" t="str">
        <f t="shared" ca="1" si="1"/>
        <v>2023</v>
      </c>
      <c r="E28">
        <f t="shared" ca="1" si="4"/>
        <v>5</v>
      </c>
      <c r="G28" s="9">
        <f t="shared" ca="1" si="2"/>
        <v>44939</v>
      </c>
      <c r="I28">
        <v>27</v>
      </c>
    </row>
    <row r="29" spans="1:9" x14ac:dyDescent="0.25">
      <c r="A29" s="9">
        <f t="shared" ca="1" si="5"/>
        <v>44938</v>
      </c>
      <c r="B29" s="10">
        <f t="shared" ca="1" si="5"/>
        <v>44938</v>
      </c>
      <c r="C29" s="11" t="str">
        <f t="shared" ca="1" si="0"/>
        <v>enero</v>
      </c>
      <c r="D29" s="12" t="str">
        <f t="shared" ca="1" si="1"/>
        <v>2023</v>
      </c>
      <c r="E29">
        <f t="shared" ca="1" si="4"/>
        <v>4</v>
      </c>
      <c r="G29" s="9">
        <f t="shared" ca="1" si="2"/>
        <v>44938</v>
      </c>
      <c r="I29">
        <v>28</v>
      </c>
    </row>
    <row r="30" spans="1:9" x14ac:dyDescent="0.25">
      <c r="A30" s="9">
        <f t="shared" ca="1" si="5"/>
        <v>44937</v>
      </c>
      <c r="B30" s="10">
        <f t="shared" ca="1" si="5"/>
        <v>44937</v>
      </c>
      <c r="C30" s="11" t="str">
        <f t="shared" ca="1" si="0"/>
        <v>enero</v>
      </c>
      <c r="D30" s="12" t="str">
        <f t="shared" ca="1" si="1"/>
        <v>2023</v>
      </c>
      <c r="E30">
        <f t="shared" ca="1" si="4"/>
        <v>3</v>
      </c>
      <c r="G30" s="9">
        <f t="shared" ca="1" si="2"/>
        <v>44937</v>
      </c>
      <c r="I30">
        <v>29</v>
      </c>
    </row>
    <row r="31" spans="1:9" x14ac:dyDescent="0.25">
      <c r="A31" s="9">
        <f t="shared" ca="1" si="5"/>
        <v>44936</v>
      </c>
      <c r="B31" s="10">
        <f t="shared" ca="1" si="5"/>
        <v>44936</v>
      </c>
      <c r="C31" s="11" t="str">
        <f t="shared" ca="1" si="0"/>
        <v>enero</v>
      </c>
      <c r="D31" s="12" t="str">
        <f t="shared" ca="1" si="1"/>
        <v>2023</v>
      </c>
      <c r="E31">
        <f t="shared" ca="1" si="4"/>
        <v>2</v>
      </c>
      <c r="G31" s="9">
        <f t="shared" ca="1" si="2"/>
        <v>44936</v>
      </c>
      <c r="I31">
        <v>30</v>
      </c>
    </row>
    <row r="32" spans="1:9" x14ac:dyDescent="0.25">
      <c r="A32" s="9">
        <f t="shared" ca="1" si="5"/>
        <v>44935</v>
      </c>
      <c r="B32" s="10">
        <f t="shared" ca="1" si="5"/>
        <v>44935</v>
      </c>
      <c r="C32" s="11" t="str">
        <f t="shared" ca="1" si="0"/>
        <v>enero</v>
      </c>
      <c r="D32" s="12" t="str">
        <f t="shared" ca="1" si="1"/>
        <v>2023</v>
      </c>
      <c r="E32">
        <f t="shared" ca="1" si="4"/>
        <v>1</v>
      </c>
      <c r="G32" s="9">
        <f t="shared" ca="1" si="2"/>
        <v>44935</v>
      </c>
      <c r="I32">
        <v>31</v>
      </c>
    </row>
    <row r="33" spans="1:9" x14ac:dyDescent="0.25">
      <c r="A33" s="9">
        <f t="shared" ca="1" si="5"/>
        <v>44934</v>
      </c>
      <c r="B33" s="10">
        <f t="shared" ca="1" si="5"/>
        <v>44934</v>
      </c>
      <c r="C33" s="11" t="str">
        <f t="shared" ca="1" si="0"/>
        <v>enero</v>
      </c>
      <c r="D33" s="12" t="str">
        <f t="shared" ca="1" si="1"/>
        <v>2023</v>
      </c>
      <c r="E33">
        <f t="shared" ca="1" si="4"/>
        <v>7</v>
      </c>
      <c r="G33" s="9">
        <f t="shared" ca="1" si="2"/>
        <v>44932</v>
      </c>
      <c r="I33">
        <v>32</v>
      </c>
    </row>
    <row r="34" spans="1:9" x14ac:dyDescent="0.25">
      <c r="A34" s="9">
        <f t="shared" ca="1" si="5"/>
        <v>44933</v>
      </c>
      <c r="B34" s="10">
        <f t="shared" ca="1" si="5"/>
        <v>44933</v>
      </c>
      <c r="C34" s="11" t="str">
        <f t="shared" ca="1" si="0"/>
        <v>enero</v>
      </c>
      <c r="D34" s="12" t="str">
        <f t="shared" ca="1" si="1"/>
        <v>2023</v>
      </c>
      <c r="E34">
        <f t="shared" ca="1" si="4"/>
        <v>6</v>
      </c>
      <c r="G34" s="9">
        <f t="shared" ca="1" si="2"/>
        <v>44932</v>
      </c>
      <c r="I34">
        <v>33</v>
      </c>
    </row>
    <row r="35" spans="1:9" x14ac:dyDescent="0.25">
      <c r="A35" s="9">
        <f t="shared" ca="1" si="5"/>
        <v>44932</v>
      </c>
      <c r="B35" s="10">
        <f t="shared" ca="1" si="5"/>
        <v>44932</v>
      </c>
      <c r="C35" s="11" t="str">
        <f t="shared" ca="1" si="0"/>
        <v>enero</v>
      </c>
      <c r="D35" s="12" t="str">
        <f t="shared" ca="1" si="1"/>
        <v>2023</v>
      </c>
      <c r="E35">
        <f t="shared" ca="1" si="4"/>
        <v>5</v>
      </c>
      <c r="G35" s="9">
        <f t="shared" ca="1" si="2"/>
        <v>44932</v>
      </c>
      <c r="I35">
        <v>34</v>
      </c>
    </row>
    <row r="36" spans="1:9" x14ac:dyDescent="0.25">
      <c r="A36" s="9">
        <f t="shared" ref="A36:B51" ca="1" si="6">(A35-1)</f>
        <v>44931</v>
      </c>
      <c r="B36" s="10">
        <f t="shared" ca="1" si="6"/>
        <v>44931</v>
      </c>
      <c r="C36" s="11" t="str">
        <f t="shared" ca="1" si="0"/>
        <v>enero</v>
      </c>
      <c r="D36" s="12" t="str">
        <f t="shared" ca="1" si="1"/>
        <v>2023</v>
      </c>
      <c r="E36">
        <f t="shared" ca="1" si="4"/>
        <v>4</v>
      </c>
      <c r="G36" s="9">
        <f t="shared" ca="1" si="2"/>
        <v>44931</v>
      </c>
      <c r="I36">
        <v>35</v>
      </c>
    </row>
    <row r="37" spans="1:9" x14ac:dyDescent="0.25">
      <c r="A37" s="9">
        <f t="shared" ca="1" si="6"/>
        <v>44930</v>
      </c>
      <c r="B37" s="10">
        <f t="shared" ca="1" si="6"/>
        <v>44930</v>
      </c>
      <c r="C37" s="11" t="str">
        <f t="shared" ca="1" si="0"/>
        <v>enero</v>
      </c>
      <c r="D37" s="12" t="str">
        <f t="shared" ca="1" si="1"/>
        <v>2023</v>
      </c>
      <c r="E37">
        <f t="shared" ca="1" si="4"/>
        <v>3</v>
      </c>
      <c r="G37" s="9">
        <f t="shared" ca="1" si="2"/>
        <v>44930</v>
      </c>
      <c r="I37">
        <v>36</v>
      </c>
    </row>
    <row r="38" spans="1:9" x14ac:dyDescent="0.25">
      <c r="A38" s="9">
        <f t="shared" ca="1" si="6"/>
        <v>44929</v>
      </c>
      <c r="B38" s="10">
        <f t="shared" ca="1" si="6"/>
        <v>44929</v>
      </c>
      <c r="C38" s="11" t="str">
        <f t="shared" ca="1" si="0"/>
        <v>enero</v>
      </c>
      <c r="D38" s="12" t="str">
        <f t="shared" ca="1" si="1"/>
        <v>2023</v>
      </c>
      <c r="E38">
        <f t="shared" ca="1" si="4"/>
        <v>2</v>
      </c>
      <c r="G38" s="9">
        <f t="shared" ca="1" si="2"/>
        <v>44929</v>
      </c>
      <c r="I38">
        <v>37</v>
      </c>
    </row>
    <row r="39" spans="1:9" x14ac:dyDescent="0.25">
      <c r="A39" s="9">
        <f t="shared" ca="1" si="6"/>
        <v>44928</v>
      </c>
      <c r="B39" s="10">
        <f t="shared" ca="1" si="6"/>
        <v>44928</v>
      </c>
      <c r="C39" s="11" t="str">
        <f t="shared" ca="1" si="0"/>
        <v>enero</v>
      </c>
      <c r="D39" s="12" t="str">
        <f t="shared" ca="1" si="1"/>
        <v>2023</v>
      </c>
      <c r="E39">
        <f t="shared" ca="1" si="4"/>
        <v>1</v>
      </c>
      <c r="G39" s="9">
        <f t="shared" ca="1" si="2"/>
        <v>44928</v>
      </c>
      <c r="I39">
        <v>38</v>
      </c>
    </row>
    <row r="40" spans="1:9" x14ac:dyDescent="0.25">
      <c r="A40" s="9">
        <f t="shared" ca="1" si="6"/>
        <v>44927</v>
      </c>
      <c r="B40" s="10">
        <f t="shared" ca="1" si="6"/>
        <v>44927</v>
      </c>
      <c r="C40" s="11" t="str">
        <f t="shared" ca="1" si="0"/>
        <v>enero</v>
      </c>
      <c r="D40" s="12" t="str">
        <f t="shared" ca="1" si="1"/>
        <v>2023</v>
      </c>
      <c r="E40">
        <f t="shared" ca="1" si="4"/>
        <v>7</v>
      </c>
      <c r="G40" s="9">
        <f t="shared" ca="1" si="2"/>
        <v>44925</v>
      </c>
      <c r="I40">
        <v>39</v>
      </c>
    </row>
    <row r="41" spans="1:9" x14ac:dyDescent="0.25">
      <c r="A41" s="9">
        <f t="shared" ca="1" si="6"/>
        <v>44926</v>
      </c>
      <c r="B41" s="10">
        <f t="shared" ca="1" si="6"/>
        <v>44926</v>
      </c>
      <c r="C41" s="11" t="str">
        <f t="shared" ca="1" si="0"/>
        <v>diciembre</v>
      </c>
      <c r="D41" s="12" t="str">
        <f t="shared" ca="1" si="1"/>
        <v>2022</v>
      </c>
      <c r="E41">
        <f t="shared" ca="1" si="4"/>
        <v>6</v>
      </c>
      <c r="G41" s="9">
        <f t="shared" ca="1" si="2"/>
        <v>44925</v>
      </c>
      <c r="I41">
        <v>40</v>
      </c>
    </row>
    <row r="42" spans="1:9" x14ac:dyDescent="0.25">
      <c r="A42" s="9">
        <f t="shared" ca="1" si="6"/>
        <v>44925</v>
      </c>
      <c r="B42" s="10">
        <f t="shared" ca="1" si="6"/>
        <v>44925</v>
      </c>
      <c r="C42" s="11" t="str">
        <f t="shared" ca="1" si="0"/>
        <v>diciembre</v>
      </c>
      <c r="D42" s="12" t="str">
        <f t="shared" ca="1" si="1"/>
        <v>2022</v>
      </c>
      <c r="E42">
        <f t="shared" ca="1" si="4"/>
        <v>5</v>
      </c>
      <c r="G42" s="9">
        <f t="shared" ca="1" si="2"/>
        <v>44925</v>
      </c>
      <c r="I42">
        <v>41</v>
      </c>
    </row>
    <row r="43" spans="1:9" x14ac:dyDescent="0.25">
      <c r="A43" s="9">
        <f t="shared" ca="1" si="6"/>
        <v>44924</v>
      </c>
      <c r="B43" s="10">
        <f t="shared" ca="1" si="6"/>
        <v>44924</v>
      </c>
      <c r="C43" s="11" t="str">
        <f t="shared" ca="1" si="0"/>
        <v>diciembre</v>
      </c>
      <c r="D43" s="12" t="str">
        <f t="shared" ca="1" si="1"/>
        <v>2022</v>
      </c>
      <c r="E43">
        <f t="shared" ca="1" si="4"/>
        <v>4</v>
      </c>
      <c r="G43" s="9">
        <f t="shared" ca="1" si="2"/>
        <v>44924</v>
      </c>
      <c r="I43">
        <v>42</v>
      </c>
    </row>
    <row r="44" spans="1:9" x14ac:dyDescent="0.25">
      <c r="A44" s="9">
        <f t="shared" ca="1" si="6"/>
        <v>44923</v>
      </c>
      <c r="B44" s="10">
        <f t="shared" ca="1" si="6"/>
        <v>44923</v>
      </c>
      <c r="C44" s="11" t="str">
        <f t="shared" ca="1" si="0"/>
        <v>diciembre</v>
      </c>
      <c r="D44" s="12" t="str">
        <f t="shared" ca="1" si="1"/>
        <v>2022</v>
      </c>
      <c r="E44">
        <f t="shared" ca="1" si="4"/>
        <v>3</v>
      </c>
      <c r="G44" s="9">
        <f t="shared" ca="1" si="2"/>
        <v>44923</v>
      </c>
      <c r="I44">
        <v>43</v>
      </c>
    </row>
    <row r="45" spans="1:9" x14ac:dyDescent="0.25">
      <c r="A45" s="9">
        <f t="shared" ca="1" si="6"/>
        <v>44922</v>
      </c>
      <c r="B45" s="10">
        <f t="shared" ca="1" si="6"/>
        <v>44922</v>
      </c>
      <c r="C45" s="11" t="str">
        <f t="shared" ca="1" si="0"/>
        <v>diciembre</v>
      </c>
      <c r="D45" s="12" t="str">
        <f t="shared" ca="1" si="1"/>
        <v>2022</v>
      </c>
      <c r="E45">
        <f t="shared" ca="1" si="4"/>
        <v>2</v>
      </c>
      <c r="G45" s="9">
        <f t="shared" ca="1" si="2"/>
        <v>44922</v>
      </c>
      <c r="I45">
        <v>44</v>
      </c>
    </row>
    <row r="46" spans="1:9" x14ac:dyDescent="0.25">
      <c r="A46" s="9">
        <f t="shared" ca="1" si="6"/>
        <v>44921</v>
      </c>
      <c r="B46" s="10">
        <f t="shared" ca="1" si="6"/>
        <v>44921</v>
      </c>
      <c r="C46" s="11" t="str">
        <f t="shared" ca="1" si="0"/>
        <v>diciembre</v>
      </c>
      <c r="D46" s="12" t="str">
        <f t="shared" ca="1" si="1"/>
        <v>2022</v>
      </c>
      <c r="E46">
        <f t="shared" ca="1" si="4"/>
        <v>1</v>
      </c>
      <c r="G46" s="9">
        <f t="shared" ca="1" si="2"/>
        <v>44921</v>
      </c>
      <c r="I46">
        <v>45</v>
      </c>
    </row>
    <row r="47" spans="1:9" x14ac:dyDescent="0.25">
      <c r="A47" s="9">
        <f t="shared" ca="1" si="6"/>
        <v>44920</v>
      </c>
      <c r="B47" s="10">
        <f t="shared" ca="1" si="6"/>
        <v>44920</v>
      </c>
      <c r="C47" s="11" t="str">
        <f t="shared" ca="1" si="0"/>
        <v>diciembre</v>
      </c>
      <c r="D47" s="12" t="str">
        <f t="shared" ca="1" si="1"/>
        <v>2022</v>
      </c>
      <c r="E47">
        <f t="shared" ca="1" si="4"/>
        <v>7</v>
      </c>
      <c r="G47" s="9">
        <f t="shared" ca="1" si="2"/>
        <v>44918</v>
      </c>
      <c r="I47">
        <v>46</v>
      </c>
    </row>
    <row r="48" spans="1:9" x14ac:dyDescent="0.25">
      <c r="A48" s="9">
        <f t="shared" ca="1" si="6"/>
        <v>44919</v>
      </c>
      <c r="B48" s="10">
        <f t="shared" ca="1" si="6"/>
        <v>44919</v>
      </c>
      <c r="C48" s="11" t="str">
        <f t="shared" ca="1" si="0"/>
        <v>diciembre</v>
      </c>
      <c r="D48" s="12" t="str">
        <f t="shared" ca="1" si="1"/>
        <v>2022</v>
      </c>
      <c r="E48">
        <f t="shared" ca="1" si="4"/>
        <v>6</v>
      </c>
      <c r="G48" s="9">
        <f t="shared" ca="1" si="2"/>
        <v>44918</v>
      </c>
      <c r="I48">
        <v>47</v>
      </c>
    </row>
    <row r="49" spans="1:9" x14ac:dyDescent="0.25">
      <c r="A49" s="9">
        <f t="shared" ca="1" si="6"/>
        <v>44918</v>
      </c>
      <c r="B49" s="10">
        <f t="shared" ca="1" si="6"/>
        <v>44918</v>
      </c>
      <c r="C49" s="11" t="str">
        <f t="shared" ca="1" si="0"/>
        <v>diciembre</v>
      </c>
      <c r="D49" s="12" t="str">
        <f t="shared" ca="1" si="1"/>
        <v>2022</v>
      </c>
      <c r="E49">
        <f t="shared" ca="1" si="4"/>
        <v>5</v>
      </c>
      <c r="G49" s="9">
        <f t="shared" ca="1" si="2"/>
        <v>44918</v>
      </c>
      <c r="I49">
        <v>48</v>
      </c>
    </row>
    <row r="50" spans="1:9" x14ac:dyDescent="0.25">
      <c r="A50" s="9">
        <f t="shared" ca="1" si="6"/>
        <v>44917</v>
      </c>
      <c r="B50" s="10">
        <f t="shared" ca="1" si="6"/>
        <v>44917</v>
      </c>
      <c r="C50" s="11" t="str">
        <f t="shared" ca="1" si="0"/>
        <v>diciembre</v>
      </c>
      <c r="D50" s="12" t="str">
        <f t="shared" ca="1" si="1"/>
        <v>2022</v>
      </c>
      <c r="E50">
        <f t="shared" ca="1" si="4"/>
        <v>4</v>
      </c>
      <c r="G50" s="9">
        <f t="shared" ca="1" si="2"/>
        <v>44917</v>
      </c>
      <c r="I50">
        <v>49</v>
      </c>
    </row>
    <row r="51" spans="1:9" x14ac:dyDescent="0.25">
      <c r="A51" s="9">
        <f t="shared" ca="1" si="6"/>
        <v>44916</v>
      </c>
      <c r="B51" s="10">
        <f t="shared" ca="1" si="6"/>
        <v>44916</v>
      </c>
      <c r="C51" s="11" t="str">
        <f t="shared" ca="1" si="0"/>
        <v>diciembre</v>
      </c>
      <c r="D51" s="12" t="str">
        <f t="shared" ca="1" si="1"/>
        <v>2022</v>
      </c>
      <c r="E51">
        <f t="shared" ca="1" si="4"/>
        <v>3</v>
      </c>
      <c r="G51" s="9">
        <f t="shared" ca="1" si="2"/>
        <v>44916</v>
      </c>
      <c r="I51">
        <v>50</v>
      </c>
    </row>
    <row r="52" spans="1:9" x14ac:dyDescent="0.25">
      <c r="A52" s="9">
        <f t="shared" ref="A52:B67" ca="1" si="7">(A51-1)</f>
        <v>44915</v>
      </c>
      <c r="B52" s="10">
        <f t="shared" ca="1" si="7"/>
        <v>44915</v>
      </c>
      <c r="C52" s="11" t="str">
        <f t="shared" ca="1" si="0"/>
        <v>diciembre</v>
      </c>
      <c r="D52" s="12" t="str">
        <f t="shared" ca="1" si="1"/>
        <v>2022</v>
      </c>
      <c r="E52">
        <f t="shared" ca="1" si="4"/>
        <v>2</v>
      </c>
      <c r="G52" s="9">
        <f t="shared" ca="1" si="2"/>
        <v>44915</v>
      </c>
      <c r="I52">
        <v>51</v>
      </c>
    </row>
    <row r="53" spans="1:9" x14ac:dyDescent="0.25">
      <c r="A53" s="9">
        <f t="shared" ca="1" si="7"/>
        <v>44914</v>
      </c>
      <c r="B53" s="10">
        <f t="shared" ca="1" si="7"/>
        <v>44914</v>
      </c>
      <c r="C53" s="11" t="str">
        <f t="shared" ca="1" si="0"/>
        <v>diciembre</v>
      </c>
      <c r="D53" s="12" t="str">
        <f t="shared" ca="1" si="1"/>
        <v>2022</v>
      </c>
      <c r="E53">
        <f t="shared" ca="1" si="4"/>
        <v>1</v>
      </c>
      <c r="G53" s="9">
        <f t="shared" ca="1" si="2"/>
        <v>44914</v>
      </c>
      <c r="I53">
        <v>52</v>
      </c>
    </row>
    <row r="54" spans="1:9" x14ac:dyDescent="0.25">
      <c r="A54" s="9">
        <f t="shared" ca="1" si="7"/>
        <v>44913</v>
      </c>
      <c r="B54" s="10">
        <f t="shared" ca="1" si="7"/>
        <v>44913</v>
      </c>
      <c r="C54" s="11" t="str">
        <f t="shared" ca="1" si="0"/>
        <v>diciembre</v>
      </c>
      <c r="D54" s="12" t="str">
        <f t="shared" ca="1" si="1"/>
        <v>2022</v>
      </c>
      <c r="E54">
        <f t="shared" ca="1" si="4"/>
        <v>7</v>
      </c>
      <c r="G54" s="9">
        <f t="shared" ca="1" si="2"/>
        <v>44911</v>
      </c>
      <c r="I54">
        <v>53</v>
      </c>
    </row>
    <row r="55" spans="1:9" x14ac:dyDescent="0.25">
      <c r="A55" s="9">
        <f t="shared" ca="1" si="7"/>
        <v>44912</v>
      </c>
      <c r="B55" s="10">
        <f t="shared" ca="1" si="7"/>
        <v>44912</v>
      </c>
      <c r="C55" s="11" t="str">
        <f t="shared" ca="1" si="0"/>
        <v>diciembre</v>
      </c>
      <c r="D55" s="12" t="str">
        <f t="shared" ca="1" si="1"/>
        <v>2022</v>
      </c>
      <c r="E55">
        <f t="shared" ca="1" si="4"/>
        <v>6</v>
      </c>
      <c r="G55" s="9">
        <f t="shared" ca="1" si="2"/>
        <v>44911</v>
      </c>
      <c r="I55">
        <v>54</v>
      </c>
    </row>
    <row r="56" spans="1:9" x14ac:dyDescent="0.25">
      <c r="A56" s="9">
        <f t="shared" ca="1" si="7"/>
        <v>44911</v>
      </c>
      <c r="B56" s="10">
        <f t="shared" ca="1" si="7"/>
        <v>44911</v>
      </c>
      <c r="C56" s="11" t="str">
        <f t="shared" ca="1" si="0"/>
        <v>diciembre</v>
      </c>
      <c r="D56" s="12" t="str">
        <f t="shared" ca="1" si="1"/>
        <v>2022</v>
      </c>
      <c r="E56">
        <f t="shared" ca="1" si="4"/>
        <v>5</v>
      </c>
      <c r="G56" s="9">
        <f t="shared" ca="1" si="2"/>
        <v>44911</v>
      </c>
      <c r="I56">
        <v>55</v>
      </c>
    </row>
    <row r="57" spans="1:9" x14ac:dyDescent="0.25">
      <c r="A57" s="9">
        <f t="shared" ca="1" si="7"/>
        <v>44910</v>
      </c>
      <c r="B57" s="10">
        <f t="shared" ca="1" si="7"/>
        <v>44910</v>
      </c>
      <c r="C57" s="11" t="str">
        <f t="shared" ca="1" si="0"/>
        <v>diciembre</v>
      </c>
      <c r="D57" s="12" t="str">
        <f t="shared" ca="1" si="1"/>
        <v>2022</v>
      </c>
      <c r="E57">
        <f t="shared" ca="1" si="4"/>
        <v>4</v>
      </c>
      <c r="G57" s="9">
        <f t="shared" ca="1" si="2"/>
        <v>44910</v>
      </c>
      <c r="I57">
        <v>56</v>
      </c>
    </row>
    <row r="58" spans="1:9" x14ac:dyDescent="0.25">
      <c r="A58" s="9">
        <f t="shared" ca="1" si="7"/>
        <v>44909</v>
      </c>
      <c r="B58" s="10">
        <f t="shared" ca="1" si="7"/>
        <v>44909</v>
      </c>
      <c r="C58" s="11" t="str">
        <f t="shared" ca="1" si="0"/>
        <v>diciembre</v>
      </c>
      <c r="D58" s="12" t="str">
        <f t="shared" ca="1" si="1"/>
        <v>2022</v>
      </c>
      <c r="E58">
        <f t="shared" ca="1" si="4"/>
        <v>3</v>
      </c>
      <c r="G58" s="9">
        <f t="shared" ca="1" si="2"/>
        <v>44909</v>
      </c>
      <c r="I58">
        <v>57</v>
      </c>
    </row>
    <row r="59" spans="1:9" x14ac:dyDescent="0.25">
      <c r="A59" s="9">
        <f t="shared" ca="1" si="7"/>
        <v>44908</v>
      </c>
      <c r="B59" s="10">
        <f t="shared" ca="1" si="7"/>
        <v>44908</v>
      </c>
      <c r="C59" s="11" t="str">
        <f t="shared" ca="1" si="0"/>
        <v>diciembre</v>
      </c>
      <c r="D59" s="12" t="str">
        <f t="shared" ca="1" si="1"/>
        <v>2022</v>
      </c>
      <c r="E59">
        <f t="shared" ca="1" si="4"/>
        <v>2</v>
      </c>
      <c r="G59" s="9">
        <f t="shared" ca="1" si="2"/>
        <v>44908</v>
      </c>
      <c r="I59">
        <v>58</v>
      </c>
    </row>
    <row r="60" spans="1:9" x14ac:dyDescent="0.25">
      <c r="A60" s="9">
        <f t="shared" ca="1" si="7"/>
        <v>44907</v>
      </c>
      <c r="B60" s="10">
        <f t="shared" ca="1" si="7"/>
        <v>44907</v>
      </c>
      <c r="C60" s="11" t="str">
        <f t="shared" ca="1" si="0"/>
        <v>diciembre</v>
      </c>
      <c r="D60" s="12" t="str">
        <f t="shared" ca="1" si="1"/>
        <v>2022</v>
      </c>
      <c r="E60">
        <f t="shared" ca="1" si="4"/>
        <v>1</v>
      </c>
      <c r="G60" s="9">
        <f t="shared" ca="1" si="2"/>
        <v>44907</v>
      </c>
      <c r="I60">
        <v>59</v>
      </c>
    </row>
    <row r="61" spans="1:9" x14ac:dyDescent="0.25">
      <c r="A61" s="9">
        <f t="shared" ca="1" si="7"/>
        <v>44906</v>
      </c>
      <c r="B61" s="10">
        <f t="shared" ca="1" si="7"/>
        <v>44906</v>
      </c>
      <c r="C61" s="11" t="str">
        <f t="shared" ca="1" si="0"/>
        <v>diciembre</v>
      </c>
      <c r="D61" s="12" t="str">
        <f t="shared" ca="1" si="1"/>
        <v>2022</v>
      </c>
      <c r="E61">
        <f t="shared" ca="1" si="4"/>
        <v>7</v>
      </c>
      <c r="G61" s="9">
        <f t="shared" ca="1" si="2"/>
        <v>44904</v>
      </c>
      <c r="I61">
        <v>60</v>
      </c>
    </row>
    <row r="62" spans="1:9" x14ac:dyDescent="0.25">
      <c r="A62" s="9">
        <f t="shared" ca="1" si="7"/>
        <v>44905</v>
      </c>
      <c r="B62" s="10">
        <f t="shared" ca="1" si="7"/>
        <v>44905</v>
      </c>
      <c r="C62" s="11" t="str">
        <f t="shared" ca="1" si="0"/>
        <v>diciembre</v>
      </c>
      <c r="D62" s="12" t="str">
        <f t="shared" ca="1" si="1"/>
        <v>2022</v>
      </c>
      <c r="E62">
        <f t="shared" ca="1" si="4"/>
        <v>6</v>
      </c>
      <c r="G62" s="9">
        <f t="shared" ca="1" si="2"/>
        <v>44904</v>
      </c>
      <c r="I62">
        <v>61</v>
      </c>
    </row>
    <row r="63" spans="1:9" x14ac:dyDescent="0.25">
      <c r="A63" s="9">
        <f t="shared" ca="1" si="7"/>
        <v>44904</v>
      </c>
      <c r="B63" s="10">
        <f t="shared" ca="1" si="7"/>
        <v>44904</v>
      </c>
      <c r="C63" s="11" t="str">
        <f t="shared" ca="1" si="0"/>
        <v>diciembre</v>
      </c>
      <c r="D63" s="12" t="str">
        <f t="shared" ca="1" si="1"/>
        <v>2022</v>
      </c>
      <c r="E63">
        <f t="shared" ca="1" si="4"/>
        <v>5</v>
      </c>
      <c r="G63" s="9">
        <f t="shared" ca="1" si="2"/>
        <v>44904</v>
      </c>
      <c r="I63">
        <v>62</v>
      </c>
    </row>
    <row r="64" spans="1:9" x14ac:dyDescent="0.25">
      <c r="A64" s="9">
        <f t="shared" ca="1" si="7"/>
        <v>44903</v>
      </c>
      <c r="B64" s="10">
        <f t="shared" ca="1" si="7"/>
        <v>44903</v>
      </c>
      <c r="C64" s="11" t="str">
        <f t="shared" ca="1" si="0"/>
        <v>diciembre</v>
      </c>
      <c r="D64" s="12" t="str">
        <f t="shared" ca="1" si="1"/>
        <v>2022</v>
      </c>
      <c r="E64">
        <f t="shared" ca="1" si="4"/>
        <v>4</v>
      </c>
      <c r="G64" s="9">
        <f t="shared" ca="1" si="2"/>
        <v>44903</v>
      </c>
      <c r="I64">
        <v>63</v>
      </c>
    </row>
    <row r="65" spans="1:9" x14ac:dyDescent="0.25">
      <c r="A65" s="9">
        <f t="shared" ca="1" si="7"/>
        <v>44902</v>
      </c>
      <c r="B65" s="10">
        <f t="shared" ca="1" si="7"/>
        <v>44902</v>
      </c>
      <c r="C65" s="11" t="str">
        <f t="shared" ca="1" si="0"/>
        <v>diciembre</v>
      </c>
      <c r="D65" s="12" t="str">
        <f t="shared" ca="1" si="1"/>
        <v>2022</v>
      </c>
      <c r="E65">
        <f t="shared" ca="1" si="4"/>
        <v>3</v>
      </c>
      <c r="G65" s="9">
        <f t="shared" ca="1" si="2"/>
        <v>44902</v>
      </c>
      <c r="I65">
        <v>64</v>
      </c>
    </row>
    <row r="66" spans="1:9" x14ac:dyDescent="0.25">
      <c r="A66" s="9">
        <f t="shared" ca="1" si="7"/>
        <v>44901</v>
      </c>
      <c r="B66" s="10">
        <f t="shared" ca="1" si="7"/>
        <v>44901</v>
      </c>
      <c r="C66" s="11" t="str">
        <f t="shared" ca="1" si="0"/>
        <v>diciembre</v>
      </c>
      <c r="D66" s="12" t="str">
        <f t="shared" ca="1" si="1"/>
        <v>2022</v>
      </c>
      <c r="E66">
        <f t="shared" ca="1" si="4"/>
        <v>2</v>
      </c>
      <c r="G66" s="9">
        <f t="shared" ca="1" si="2"/>
        <v>44901</v>
      </c>
      <c r="I66">
        <v>65</v>
      </c>
    </row>
    <row r="67" spans="1:9" x14ac:dyDescent="0.25">
      <c r="A67" s="9">
        <f t="shared" ca="1" si="7"/>
        <v>44900</v>
      </c>
      <c r="B67" s="10">
        <f t="shared" ca="1" si="7"/>
        <v>44900</v>
      </c>
      <c r="C67" s="11" t="str">
        <f t="shared" ref="C67:C130" ca="1" si="8">TEXT(A67,"mmmm")</f>
        <v>diciembre</v>
      </c>
      <c r="D67" s="12" t="str">
        <f t="shared" ref="D67:D130" ca="1" si="9">TEXT(A67,"aaaa")</f>
        <v>2022</v>
      </c>
      <c r="E67">
        <f t="shared" ca="1" si="4"/>
        <v>1</v>
      </c>
      <c r="G67" s="9">
        <f t="shared" ref="G67:G130" ca="1" si="10">IF(E67=6,A67-1,IF(E67=7,A67-2,A67))</f>
        <v>44900</v>
      </c>
      <c r="I67">
        <v>66</v>
      </c>
    </row>
    <row r="68" spans="1:9" x14ac:dyDescent="0.25">
      <c r="A68" s="9">
        <f t="shared" ref="A68:B83" ca="1" si="11">(A67-1)</f>
        <v>44899</v>
      </c>
      <c r="B68" s="10">
        <f t="shared" ca="1" si="11"/>
        <v>44899</v>
      </c>
      <c r="C68" s="11" t="str">
        <f t="shared" ca="1" si="8"/>
        <v>diciembre</v>
      </c>
      <c r="D68" s="12" t="str">
        <f t="shared" ca="1" si="9"/>
        <v>2022</v>
      </c>
      <c r="E68">
        <f t="shared" ref="E68:E131" ca="1" si="12">WEEKDAY(B68,2)</f>
        <v>7</v>
      </c>
      <c r="G68" s="9">
        <f t="shared" ca="1" si="10"/>
        <v>44897</v>
      </c>
      <c r="I68">
        <v>67</v>
      </c>
    </row>
    <row r="69" spans="1:9" x14ac:dyDescent="0.25">
      <c r="A69" s="9">
        <f t="shared" ca="1" si="11"/>
        <v>44898</v>
      </c>
      <c r="B69" s="10">
        <f t="shared" ca="1" si="11"/>
        <v>44898</v>
      </c>
      <c r="C69" s="11" t="str">
        <f t="shared" ca="1" si="8"/>
        <v>diciembre</v>
      </c>
      <c r="D69" s="12" t="str">
        <f t="shared" ca="1" si="9"/>
        <v>2022</v>
      </c>
      <c r="E69">
        <f t="shared" ca="1" si="12"/>
        <v>6</v>
      </c>
      <c r="G69" s="9">
        <f t="shared" ca="1" si="10"/>
        <v>44897</v>
      </c>
      <c r="I69">
        <v>68</v>
      </c>
    </row>
    <row r="70" spans="1:9" x14ac:dyDescent="0.25">
      <c r="A70" s="9">
        <f t="shared" ca="1" si="11"/>
        <v>44897</v>
      </c>
      <c r="B70" s="10">
        <f t="shared" ca="1" si="11"/>
        <v>44897</v>
      </c>
      <c r="C70" s="11" t="str">
        <f t="shared" ca="1" si="8"/>
        <v>diciembre</v>
      </c>
      <c r="D70" s="12" t="str">
        <f t="shared" ca="1" si="9"/>
        <v>2022</v>
      </c>
      <c r="E70">
        <f t="shared" ca="1" si="12"/>
        <v>5</v>
      </c>
      <c r="G70" s="9">
        <f t="shared" ca="1" si="10"/>
        <v>44897</v>
      </c>
      <c r="I70">
        <v>69</v>
      </c>
    </row>
    <row r="71" spans="1:9" x14ac:dyDescent="0.25">
      <c r="A71" s="9">
        <f t="shared" ca="1" si="11"/>
        <v>44896</v>
      </c>
      <c r="B71" s="10">
        <f t="shared" ca="1" si="11"/>
        <v>44896</v>
      </c>
      <c r="C71" s="11" t="str">
        <f t="shared" ca="1" si="8"/>
        <v>diciembre</v>
      </c>
      <c r="D71" s="12" t="str">
        <f t="shared" ca="1" si="9"/>
        <v>2022</v>
      </c>
      <c r="E71">
        <f t="shared" ca="1" si="12"/>
        <v>4</v>
      </c>
      <c r="G71" s="9">
        <f t="shared" ca="1" si="10"/>
        <v>44896</v>
      </c>
      <c r="I71">
        <v>70</v>
      </c>
    </row>
    <row r="72" spans="1:9" x14ac:dyDescent="0.25">
      <c r="A72" s="9">
        <f t="shared" ca="1" si="11"/>
        <v>44895</v>
      </c>
      <c r="B72" s="10">
        <f t="shared" ca="1" si="11"/>
        <v>44895</v>
      </c>
      <c r="C72" s="11" t="str">
        <f t="shared" ca="1" si="8"/>
        <v>noviembre</v>
      </c>
      <c r="D72" s="12" t="str">
        <f t="shared" ca="1" si="9"/>
        <v>2022</v>
      </c>
      <c r="E72">
        <f t="shared" ca="1" si="12"/>
        <v>3</v>
      </c>
      <c r="G72" s="9">
        <f t="shared" ca="1" si="10"/>
        <v>44895</v>
      </c>
      <c r="I72">
        <v>71</v>
      </c>
    </row>
    <row r="73" spans="1:9" x14ac:dyDescent="0.25">
      <c r="A73" s="9">
        <f t="shared" ca="1" si="11"/>
        <v>44894</v>
      </c>
      <c r="B73" s="10">
        <f t="shared" ca="1" si="11"/>
        <v>44894</v>
      </c>
      <c r="C73" s="11" t="str">
        <f t="shared" ca="1" si="8"/>
        <v>noviembre</v>
      </c>
      <c r="D73" s="12" t="str">
        <f t="shared" ca="1" si="9"/>
        <v>2022</v>
      </c>
      <c r="E73">
        <f t="shared" ca="1" si="12"/>
        <v>2</v>
      </c>
      <c r="G73" s="9">
        <f t="shared" ca="1" si="10"/>
        <v>44894</v>
      </c>
      <c r="I73">
        <v>72</v>
      </c>
    </row>
    <row r="74" spans="1:9" x14ac:dyDescent="0.25">
      <c r="A74" s="9">
        <f t="shared" ca="1" si="11"/>
        <v>44893</v>
      </c>
      <c r="B74" s="10">
        <f t="shared" ca="1" si="11"/>
        <v>44893</v>
      </c>
      <c r="C74" s="11" t="str">
        <f t="shared" ca="1" si="8"/>
        <v>noviembre</v>
      </c>
      <c r="D74" s="12" t="str">
        <f t="shared" ca="1" si="9"/>
        <v>2022</v>
      </c>
      <c r="E74">
        <f t="shared" ca="1" si="12"/>
        <v>1</v>
      </c>
      <c r="G74" s="9">
        <f t="shared" ca="1" si="10"/>
        <v>44893</v>
      </c>
      <c r="I74">
        <v>73</v>
      </c>
    </row>
    <row r="75" spans="1:9" x14ac:dyDescent="0.25">
      <c r="A75" s="9">
        <f t="shared" ca="1" si="11"/>
        <v>44892</v>
      </c>
      <c r="B75" s="10">
        <f t="shared" ca="1" si="11"/>
        <v>44892</v>
      </c>
      <c r="C75" s="11" t="str">
        <f t="shared" ca="1" si="8"/>
        <v>noviembre</v>
      </c>
      <c r="D75" s="12" t="str">
        <f t="shared" ca="1" si="9"/>
        <v>2022</v>
      </c>
      <c r="E75">
        <f t="shared" ca="1" si="12"/>
        <v>7</v>
      </c>
      <c r="G75" s="9">
        <f t="shared" ca="1" si="10"/>
        <v>44890</v>
      </c>
      <c r="I75">
        <v>74</v>
      </c>
    </row>
    <row r="76" spans="1:9" x14ac:dyDescent="0.25">
      <c r="A76" s="9">
        <f t="shared" ca="1" si="11"/>
        <v>44891</v>
      </c>
      <c r="B76" s="10">
        <f t="shared" ca="1" si="11"/>
        <v>44891</v>
      </c>
      <c r="C76" s="11" t="str">
        <f t="shared" ca="1" si="8"/>
        <v>noviembre</v>
      </c>
      <c r="D76" s="12" t="str">
        <f t="shared" ca="1" si="9"/>
        <v>2022</v>
      </c>
      <c r="E76">
        <f t="shared" ca="1" si="12"/>
        <v>6</v>
      </c>
      <c r="G76" s="9">
        <f t="shared" ca="1" si="10"/>
        <v>44890</v>
      </c>
      <c r="I76">
        <v>75</v>
      </c>
    </row>
    <row r="77" spans="1:9" x14ac:dyDescent="0.25">
      <c r="A77" s="9">
        <f t="shared" ca="1" si="11"/>
        <v>44890</v>
      </c>
      <c r="B77" s="10">
        <f t="shared" ca="1" si="11"/>
        <v>44890</v>
      </c>
      <c r="C77" s="11" t="str">
        <f t="shared" ca="1" si="8"/>
        <v>noviembre</v>
      </c>
      <c r="D77" s="12" t="str">
        <f t="shared" ca="1" si="9"/>
        <v>2022</v>
      </c>
      <c r="E77">
        <f t="shared" ca="1" si="12"/>
        <v>5</v>
      </c>
      <c r="G77" s="9">
        <f t="shared" ca="1" si="10"/>
        <v>44890</v>
      </c>
      <c r="I77">
        <v>76</v>
      </c>
    </row>
    <row r="78" spans="1:9" x14ac:dyDescent="0.25">
      <c r="A78" s="9">
        <f t="shared" ca="1" si="11"/>
        <v>44889</v>
      </c>
      <c r="B78" s="10">
        <f t="shared" ca="1" si="11"/>
        <v>44889</v>
      </c>
      <c r="C78" s="11" t="str">
        <f t="shared" ca="1" si="8"/>
        <v>noviembre</v>
      </c>
      <c r="D78" s="12" t="str">
        <f t="shared" ca="1" si="9"/>
        <v>2022</v>
      </c>
      <c r="E78">
        <f t="shared" ca="1" si="12"/>
        <v>4</v>
      </c>
      <c r="G78" s="9">
        <f t="shared" ca="1" si="10"/>
        <v>44889</v>
      </c>
      <c r="I78">
        <v>77</v>
      </c>
    </row>
    <row r="79" spans="1:9" x14ac:dyDescent="0.25">
      <c r="A79" s="9">
        <f t="shared" ca="1" si="11"/>
        <v>44888</v>
      </c>
      <c r="B79" s="10">
        <f t="shared" ca="1" si="11"/>
        <v>44888</v>
      </c>
      <c r="C79" s="11" t="str">
        <f t="shared" ca="1" si="8"/>
        <v>noviembre</v>
      </c>
      <c r="D79" s="12" t="str">
        <f t="shared" ca="1" si="9"/>
        <v>2022</v>
      </c>
      <c r="E79">
        <f t="shared" ca="1" si="12"/>
        <v>3</v>
      </c>
      <c r="G79" s="9">
        <f t="shared" ca="1" si="10"/>
        <v>44888</v>
      </c>
      <c r="I79">
        <v>78</v>
      </c>
    </row>
    <row r="80" spans="1:9" x14ac:dyDescent="0.25">
      <c r="A80" s="9">
        <f t="shared" ca="1" si="11"/>
        <v>44887</v>
      </c>
      <c r="B80" s="10">
        <f t="shared" ca="1" si="11"/>
        <v>44887</v>
      </c>
      <c r="C80" s="11" t="str">
        <f t="shared" ca="1" si="8"/>
        <v>noviembre</v>
      </c>
      <c r="D80" s="12" t="str">
        <f t="shared" ca="1" si="9"/>
        <v>2022</v>
      </c>
      <c r="E80">
        <f t="shared" ca="1" si="12"/>
        <v>2</v>
      </c>
      <c r="G80" s="9">
        <f t="shared" ca="1" si="10"/>
        <v>44887</v>
      </c>
      <c r="I80">
        <v>79</v>
      </c>
    </row>
    <row r="81" spans="1:9" x14ac:dyDescent="0.25">
      <c r="A81" s="9">
        <f t="shared" ca="1" si="11"/>
        <v>44886</v>
      </c>
      <c r="B81" s="10">
        <f t="shared" ca="1" si="11"/>
        <v>44886</v>
      </c>
      <c r="C81" s="11" t="str">
        <f t="shared" ca="1" si="8"/>
        <v>noviembre</v>
      </c>
      <c r="D81" s="12" t="str">
        <f t="shared" ca="1" si="9"/>
        <v>2022</v>
      </c>
      <c r="E81">
        <f t="shared" ca="1" si="12"/>
        <v>1</v>
      </c>
      <c r="G81" s="9">
        <f t="shared" ca="1" si="10"/>
        <v>44886</v>
      </c>
      <c r="I81">
        <v>80</v>
      </c>
    </row>
    <row r="82" spans="1:9" x14ac:dyDescent="0.25">
      <c r="A82" s="9">
        <f t="shared" ca="1" si="11"/>
        <v>44885</v>
      </c>
      <c r="B82" s="10">
        <f t="shared" ca="1" si="11"/>
        <v>44885</v>
      </c>
      <c r="C82" s="11" t="str">
        <f t="shared" ca="1" si="8"/>
        <v>noviembre</v>
      </c>
      <c r="D82" s="12" t="str">
        <f t="shared" ca="1" si="9"/>
        <v>2022</v>
      </c>
      <c r="E82">
        <f t="shared" ca="1" si="12"/>
        <v>7</v>
      </c>
      <c r="G82" s="9">
        <f t="shared" ca="1" si="10"/>
        <v>44883</v>
      </c>
      <c r="I82">
        <v>81</v>
      </c>
    </row>
    <row r="83" spans="1:9" x14ac:dyDescent="0.25">
      <c r="A83" s="9">
        <f t="shared" ca="1" si="11"/>
        <v>44884</v>
      </c>
      <c r="B83" s="10">
        <f t="shared" ca="1" si="11"/>
        <v>44884</v>
      </c>
      <c r="C83" s="11" t="str">
        <f t="shared" ca="1" si="8"/>
        <v>noviembre</v>
      </c>
      <c r="D83" s="12" t="str">
        <f t="shared" ca="1" si="9"/>
        <v>2022</v>
      </c>
      <c r="E83">
        <f t="shared" ca="1" si="12"/>
        <v>6</v>
      </c>
      <c r="G83" s="9">
        <f t="shared" ca="1" si="10"/>
        <v>44883</v>
      </c>
      <c r="I83">
        <v>82</v>
      </c>
    </row>
    <row r="84" spans="1:9" x14ac:dyDescent="0.25">
      <c r="A84" s="9">
        <f t="shared" ref="A84:B99" ca="1" si="13">(A83-1)</f>
        <v>44883</v>
      </c>
      <c r="B84" s="10">
        <f t="shared" ca="1" si="13"/>
        <v>44883</v>
      </c>
      <c r="C84" s="11" t="str">
        <f t="shared" ca="1" si="8"/>
        <v>noviembre</v>
      </c>
      <c r="D84" s="12" t="str">
        <f t="shared" ca="1" si="9"/>
        <v>2022</v>
      </c>
      <c r="E84">
        <f t="shared" ca="1" si="12"/>
        <v>5</v>
      </c>
      <c r="G84" s="9">
        <f t="shared" ca="1" si="10"/>
        <v>44883</v>
      </c>
      <c r="I84">
        <v>83</v>
      </c>
    </row>
    <row r="85" spans="1:9" x14ac:dyDescent="0.25">
      <c r="A85" s="9">
        <f t="shared" ca="1" si="13"/>
        <v>44882</v>
      </c>
      <c r="B85" s="10">
        <f t="shared" ca="1" si="13"/>
        <v>44882</v>
      </c>
      <c r="C85" s="11" t="str">
        <f t="shared" ca="1" si="8"/>
        <v>noviembre</v>
      </c>
      <c r="D85" s="12" t="str">
        <f t="shared" ca="1" si="9"/>
        <v>2022</v>
      </c>
      <c r="E85">
        <f t="shared" ca="1" si="12"/>
        <v>4</v>
      </c>
      <c r="G85" s="9">
        <f t="shared" ca="1" si="10"/>
        <v>44882</v>
      </c>
      <c r="I85">
        <v>84</v>
      </c>
    </row>
    <row r="86" spans="1:9" x14ac:dyDescent="0.25">
      <c r="A86" s="9">
        <f t="shared" ca="1" si="13"/>
        <v>44881</v>
      </c>
      <c r="B86" s="10">
        <f t="shared" ca="1" si="13"/>
        <v>44881</v>
      </c>
      <c r="C86" s="11" t="str">
        <f t="shared" ca="1" si="8"/>
        <v>noviembre</v>
      </c>
      <c r="D86" s="12" t="str">
        <f t="shared" ca="1" si="9"/>
        <v>2022</v>
      </c>
      <c r="E86">
        <f t="shared" ca="1" si="12"/>
        <v>3</v>
      </c>
      <c r="G86" s="9">
        <f t="shared" ca="1" si="10"/>
        <v>44881</v>
      </c>
      <c r="I86">
        <v>85</v>
      </c>
    </row>
    <row r="87" spans="1:9" x14ac:dyDescent="0.25">
      <c r="A87" s="9">
        <f t="shared" ca="1" si="13"/>
        <v>44880</v>
      </c>
      <c r="B87" s="10">
        <f t="shared" ca="1" si="13"/>
        <v>44880</v>
      </c>
      <c r="C87" s="11" t="str">
        <f t="shared" ca="1" si="8"/>
        <v>noviembre</v>
      </c>
      <c r="D87" s="12" t="str">
        <f t="shared" ca="1" si="9"/>
        <v>2022</v>
      </c>
      <c r="E87">
        <f t="shared" ca="1" si="12"/>
        <v>2</v>
      </c>
      <c r="G87" s="9">
        <f t="shared" ca="1" si="10"/>
        <v>44880</v>
      </c>
      <c r="I87">
        <v>86</v>
      </c>
    </row>
    <row r="88" spans="1:9" x14ac:dyDescent="0.25">
      <c r="A88" s="9">
        <f t="shared" ca="1" si="13"/>
        <v>44879</v>
      </c>
      <c r="B88" s="10">
        <f t="shared" ca="1" si="13"/>
        <v>44879</v>
      </c>
      <c r="C88" s="11" t="str">
        <f t="shared" ca="1" si="8"/>
        <v>noviembre</v>
      </c>
      <c r="D88" s="12" t="str">
        <f t="shared" ca="1" si="9"/>
        <v>2022</v>
      </c>
      <c r="E88">
        <f t="shared" ca="1" si="12"/>
        <v>1</v>
      </c>
      <c r="G88" s="9">
        <f t="shared" ca="1" si="10"/>
        <v>44879</v>
      </c>
      <c r="I88">
        <v>87</v>
      </c>
    </row>
    <row r="89" spans="1:9" x14ac:dyDescent="0.25">
      <c r="A89" s="9">
        <f t="shared" ca="1" si="13"/>
        <v>44878</v>
      </c>
      <c r="B89" s="10">
        <f t="shared" ca="1" si="13"/>
        <v>44878</v>
      </c>
      <c r="C89" s="11" t="str">
        <f t="shared" ca="1" si="8"/>
        <v>noviembre</v>
      </c>
      <c r="D89" s="12" t="str">
        <f t="shared" ca="1" si="9"/>
        <v>2022</v>
      </c>
      <c r="E89">
        <f t="shared" ca="1" si="12"/>
        <v>7</v>
      </c>
      <c r="G89" s="9">
        <f t="shared" ca="1" si="10"/>
        <v>44876</v>
      </c>
      <c r="I89">
        <v>88</v>
      </c>
    </row>
    <row r="90" spans="1:9" x14ac:dyDescent="0.25">
      <c r="A90" s="9">
        <f t="shared" ca="1" si="13"/>
        <v>44877</v>
      </c>
      <c r="B90" s="10">
        <f t="shared" ca="1" si="13"/>
        <v>44877</v>
      </c>
      <c r="C90" s="11" t="str">
        <f t="shared" ca="1" si="8"/>
        <v>noviembre</v>
      </c>
      <c r="D90" s="12" t="str">
        <f t="shared" ca="1" si="9"/>
        <v>2022</v>
      </c>
      <c r="E90">
        <f t="shared" ca="1" si="12"/>
        <v>6</v>
      </c>
      <c r="G90" s="9">
        <f t="shared" ca="1" si="10"/>
        <v>44876</v>
      </c>
      <c r="I90">
        <v>89</v>
      </c>
    </row>
    <row r="91" spans="1:9" x14ac:dyDescent="0.25">
      <c r="A91" s="9">
        <f t="shared" ca="1" si="13"/>
        <v>44876</v>
      </c>
      <c r="B91" s="10">
        <f t="shared" ca="1" si="13"/>
        <v>44876</v>
      </c>
      <c r="C91" s="11" t="str">
        <f t="shared" ca="1" si="8"/>
        <v>noviembre</v>
      </c>
      <c r="D91" s="12" t="str">
        <f t="shared" ca="1" si="9"/>
        <v>2022</v>
      </c>
      <c r="E91">
        <f t="shared" ca="1" si="12"/>
        <v>5</v>
      </c>
      <c r="G91" s="9">
        <f t="shared" ca="1" si="10"/>
        <v>44876</v>
      </c>
      <c r="I91">
        <v>90</v>
      </c>
    </row>
    <row r="92" spans="1:9" x14ac:dyDescent="0.25">
      <c r="A92" s="9">
        <f t="shared" ca="1" si="13"/>
        <v>44875</v>
      </c>
      <c r="B92" s="10">
        <f t="shared" ca="1" si="13"/>
        <v>44875</v>
      </c>
      <c r="C92" s="11" t="str">
        <f t="shared" ca="1" si="8"/>
        <v>noviembre</v>
      </c>
      <c r="D92" s="12" t="str">
        <f t="shared" ca="1" si="9"/>
        <v>2022</v>
      </c>
      <c r="E92">
        <f t="shared" ca="1" si="12"/>
        <v>4</v>
      </c>
      <c r="G92" s="9">
        <f t="shared" ca="1" si="10"/>
        <v>44875</v>
      </c>
      <c r="I92">
        <v>91</v>
      </c>
    </row>
    <row r="93" spans="1:9" x14ac:dyDescent="0.25">
      <c r="A93" s="9">
        <f t="shared" ca="1" si="13"/>
        <v>44874</v>
      </c>
      <c r="B93" s="10">
        <f t="shared" ca="1" si="13"/>
        <v>44874</v>
      </c>
      <c r="C93" s="11" t="str">
        <f t="shared" ca="1" si="8"/>
        <v>noviembre</v>
      </c>
      <c r="D93" s="12" t="str">
        <f t="shared" ca="1" si="9"/>
        <v>2022</v>
      </c>
      <c r="E93">
        <f t="shared" ca="1" si="12"/>
        <v>3</v>
      </c>
      <c r="G93" s="9">
        <f t="shared" ca="1" si="10"/>
        <v>44874</v>
      </c>
      <c r="I93">
        <v>92</v>
      </c>
    </row>
    <row r="94" spans="1:9" x14ac:dyDescent="0.25">
      <c r="A94" s="9">
        <f t="shared" ca="1" si="13"/>
        <v>44873</v>
      </c>
      <c r="B94" s="10">
        <f t="shared" ca="1" si="13"/>
        <v>44873</v>
      </c>
      <c r="C94" s="11" t="str">
        <f t="shared" ca="1" si="8"/>
        <v>noviembre</v>
      </c>
      <c r="D94" s="12" t="str">
        <f t="shared" ca="1" si="9"/>
        <v>2022</v>
      </c>
      <c r="E94">
        <f t="shared" ca="1" si="12"/>
        <v>2</v>
      </c>
      <c r="G94" s="9">
        <f t="shared" ca="1" si="10"/>
        <v>44873</v>
      </c>
      <c r="I94">
        <v>93</v>
      </c>
    </row>
    <row r="95" spans="1:9" x14ac:dyDescent="0.25">
      <c r="A95" s="9">
        <f t="shared" ca="1" si="13"/>
        <v>44872</v>
      </c>
      <c r="B95" s="10">
        <f t="shared" ca="1" si="13"/>
        <v>44872</v>
      </c>
      <c r="C95" s="11" t="str">
        <f t="shared" ca="1" si="8"/>
        <v>noviembre</v>
      </c>
      <c r="D95" s="12" t="str">
        <f t="shared" ca="1" si="9"/>
        <v>2022</v>
      </c>
      <c r="E95">
        <f t="shared" ca="1" si="12"/>
        <v>1</v>
      </c>
      <c r="G95" s="9">
        <f t="shared" ca="1" si="10"/>
        <v>44872</v>
      </c>
      <c r="I95">
        <v>94</v>
      </c>
    </row>
    <row r="96" spans="1:9" x14ac:dyDescent="0.25">
      <c r="A96" s="9">
        <f t="shared" ca="1" si="13"/>
        <v>44871</v>
      </c>
      <c r="B96" s="10">
        <f t="shared" ca="1" si="13"/>
        <v>44871</v>
      </c>
      <c r="C96" s="11" t="str">
        <f t="shared" ca="1" si="8"/>
        <v>noviembre</v>
      </c>
      <c r="D96" s="12" t="str">
        <f t="shared" ca="1" si="9"/>
        <v>2022</v>
      </c>
      <c r="E96">
        <f t="shared" ca="1" si="12"/>
        <v>7</v>
      </c>
      <c r="G96" s="9">
        <f t="shared" ca="1" si="10"/>
        <v>44869</v>
      </c>
      <c r="I96">
        <v>95</v>
      </c>
    </row>
    <row r="97" spans="1:9" x14ac:dyDescent="0.25">
      <c r="A97" s="9">
        <f t="shared" ca="1" si="13"/>
        <v>44870</v>
      </c>
      <c r="B97" s="10">
        <f t="shared" ca="1" si="13"/>
        <v>44870</v>
      </c>
      <c r="C97" s="11" t="str">
        <f t="shared" ca="1" si="8"/>
        <v>noviembre</v>
      </c>
      <c r="D97" s="12" t="str">
        <f t="shared" ca="1" si="9"/>
        <v>2022</v>
      </c>
      <c r="E97">
        <f t="shared" ca="1" si="12"/>
        <v>6</v>
      </c>
      <c r="G97" s="9">
        <f t="shared" ca="1" si="10"/>
        <v>44869</v>
      </c>
      <c r="I97">
        <v>96</v>
      </c>
    </row>
    <row r="98" spans="1:9" x14ac:dyDescent="0.25">
      <c r="A98" s="9">
        <f t="shared" ca="1" si="13"/>
        <v>44869</v>
      </c>
      <c r="B98" s="10">
        <f t="shared" ca="1" si="13"/>
        <v>44869</v>
      </c>
      <c r="C98" s="11" t="str">
        <f t="shared" ca="1" si="8"/>
        <v>noviembre</v>
      </c>
      <c r="D98" s="12" t="str">
        <f t="shared" ca="1" si="9"/>
        <v>2022</v>
      </c>
      <c r="E98">
        <f t="shared" ca="1" si="12"/>
        <v>5</v>
      </c>
      <c r="G98" s="9">
        <f t="shared" ca="1" si="10"/>
        <v>44869</v>
      </c>
      <c r="I98">
        <v>97</v>
      </c>
    </row>
    <row r="99" spans="1:9" x14ac:dyDescent="0.25">
      <c r="A99" s="9">
        <f t="shared" ca="1" si="13"/>
        <v>44868</v>
      </c>
      <c r="B99" s="10">
        <f t="shared" ca="1" si="13"/>
        <v>44868</v>
      </c>
      <c r="C99" s="11" t="str">
        <f t="shared" ca="1" si="8"/>
        <v>noviembre</v>
      </c>
      <c r="D99" s="12" t="str">
        <f t="shared" ca="1" si="9"/>
        <v>2022</v>
      </c>
      <c r="E99">
        <f t="shared" ca="1" si="12"/>
        <v>4</v>
      </c>
      <c r="G99" s="9">
        <f t="shared" ca="1" si="10"/>
        <v>44868</v>
      </c>
      <c r="I99">
        <v>98</v>
      </c>
    </row>
    <row r="100" spans="1:9" x14ac:dyDescent="0.25">
      <c r="A100" s="9">
        <f t="shared" ref="A100:B115" ca="1" si="14">(A99-1)</f>
        <v>44867</v>
      </c>
      <c r="B100" s="10">
        <f t="shared" ca="1" si="14"/>
        <v>44867</v>
      </c>
      <c r="C100" s="11" t="str">
        <f t="shared" ca="1" si="8"/>
        <v>noviembre</v>
      </c>
      <c r="D100" s="12" t="str">
        <f t="shared" ca="1" si="9"/>
        <v>2022</v>
      </c>
      <c r="E100">
        <f t="shared" ca="1" si="12"/>
        <v>3</v>
      </c>
      <c r="G100" s="9">
        <f t="shared" ca="1" si="10"/>
        <v>44867</v>
      </c>
      <c r="I100">
        <v>99</v>
      </c>
    </row>
    <row r="101" spans="1:9" x14ac:dyDescent="0.25">
      <c r="A101" s="9">
        <f t="shared" ca="1" si="14"/>
        <v>44866</v>
      </c>
      <c r="B101" s="10">
        <f t="shared" ca="1" si="14"/>
        <v>44866</v>
      </c>
      <c r="C101" s="11" t="str">
        <f t="shared" ca="1" si="8"/>
        <v>noviembre</v>
      </c>
      <c r="D101" s="12" t="str">
        <f t="shared" ca="1" si="9"/>
        <v>2022</v>
      </c>
      <c r="E101">
        <f t="shared" ca="1" si="12"/>
        <v>2</v>
      </c>
      <c r="G101" s="9">
        <f t="shared" ca="1" si="10"/>
        <v>44866</v>
      </c>
      <c r="I101">
        <v>100</v>
      </c>
    </row>
    <row r="102" spans="1:9" x14ac:dyDescent="0.25">
      <c r="A102" s="9">
        <f t="shared" ca="1" si="14"/>
        <v>44865</v>
      </c>
      <c r="B102" s="10">
        <f t="shared" ca="1" si="14"/>
        <v>44865</v>
      </c>
      <c r="C102" s="11" t="str">
        <f t="shared" ca="1" si="8"/>
        <v>octubre</v>
      </c>
      <c r="D102" s="12" t="str">
        <f t="shared" ca="1" si="9"/>
        <v>2022</v>
      </c>
      <c r="E102">
        <f t="shared" ca="1" si="12"/>
        <v>1</v>
      </c>
      <c r="G102" s="9">
        <f t="shared" ca="1" si="10"/>
        <v>44865</v>
      </c>
      <c r="I102">
        <v>101</v>
      </c>
    </row>
    <row r="103" spans="1:9" x14ac:dyDescent="0.25">
      <c r="A103" s="9">
        <f t="shared" ca="1" si="14"/>
        <v>44864</v>
      </c>
      <c r="B103" s="10">
        <f t="shared" ca="1" si="14"/>
        <v>44864</v>
      </c>
      <c r="C103" s="11" t="str">
        <f t="shared" ca="1" si="8"/>
        <v>octubre</v>
      </c>
      <c r="D103" s="12" t="str">
        <f t="shared" ca="1" si="9"/>
        <v>2022</v>
      </c>
      <c r="E103">
        <f t="shared" ca="1" si="12"/>
        <v>7</v>
      </c>
      <c r="G103" s="9">
        <f t="shared" ca="1" si="10"/>
        <v>44862</v>
      </c>
      <c r="I103">
        <v>102</v>
      </c>
    </row>
    <row r="104" spans="1:9" x14ac:dyDescent="0.25">
      <c r="A104" s="9">
        <f t="shared" ca="1" si="14"/>
        <v>44863</v>
      </c>
      <c r="B104" s="10">
        <f t="shared" ca="1" si="14"/>
        <v>44863</v>
      </c>
      <c r="C104" s="11" t="str">
        <f t="shared" ca="1" si="8"/>
        <v>octubre</v>
      </c>
      <c r="D104" s="12" t="str">
        <f t="shared" ca="1" si="9"/>
        <v>2022</v>
      </c>
      <c r="E104">
        <f t="shared" ca="1" si="12"/>
        <v>6</v>
      </c>
      <c r="G104" s="9">
        <f t="shared" ca="1" si="10"/>
        <v>44862</v>
      </c>
      <c r="I104">
        <v>103</v>
      </c>
    </row>
    <row r="105" spans="1:9" x14ac:dyDescent="0.25">
      <c r="A105" s="9">
        <f t="shared" ca="1" si="14"/>
        <v>44862</v>
      </c>
      <c r="B105" s="10">
        <f t="shared" ca="1" si="14"/>
        <v>44862</v>
      </c>
      <c r="C105" s="11" t="str">
        <f t="shared" ca="1" si="8"/>
        <v>octubre</v>
      </c>
      <c r="D105" s="12" t="str">
        <f t="shared" ca="1" si="9"/>
        <v>2022</v>
      </c>
      <c r="E105">
        <f t="shared" ca="1" si="12"/>
        <v>5</v>
      </c>
      <c r="G105" s="9">
        <f t="shared" ca="1" si="10"/>
        <v>44862</v>
      </c>
      <c r="I105">
        <v>104</v>
      </c>
    </row>
    <row r="106" spans="1:9" x14ac:dyDescent="0.25">
      <c r="A106" s="9">
        <f t="shared" ca="1" si="14"/>
        <v>44861</v>
      </c>
      <c r="B106" s="10">
        <f t="shared" ca="1" si="14"/>
        <v>44861</v>
      </c>
      <c r="C106" s="11" t="str">
        <f t="shared" ca="1" si="8"/>
        <v>octubre</v>
      </c>
      <c r="D106" s="12" t="str">
        <f t="shared" ca="1" si="9"/>
        <v>2022</v>
      </c>
      <c r="E106">
        <f t="shared" ca="1" si="12"/>
        <v>4</v>
      </c>
      <c r="G106" s="9">
        <f t="shared" ca="1" si="10"/>
        <v>44861</v>
      </c>
      <c r="I106">
        <v>105</v>
      </c>
    </row>
    <row r="107" spans="1:9" x14ac:dyDescent="0.25">
      <c r="A107" s="9">
        <f t="shared" ca="1" si="14"/>
        <v>44860</v>
      </c>
      <c r="B107" s="10">
        <f t="shared" ca="1" si="14"/>
        <v>44860</v>
      </c>
      <c r="C107" s="11" t="str">
        <f t="shared" ca="1" si="8"/>
        <v>octubre</v>
      </c>
      <c r="D107" s="12" t="str">
        <f t="shared" ca="1" si="9"/>
        <v>2022</v>
      </c>
      <c r="E107">
        <f t="shared" ca="1" si="12"/>
        <v>3</v>
      </c>
      <c r="G107" s="9">
        <f t="shared" ca="1" si="10"/>
        <v>44860</v>
      </c>
      <c r="I107">
        <v>106</v>
      </c>
    </row>
    <row r="108" spans="1:9" x14ac:dyDescent="0.25">
      <c r="A108" s="9">
        <f t="shared" ca="1" si="14"/>
        <v>44859</v>
      </c>
      <c r="B108" s="10">
        <f t="shared" ca="1" si="14"/>
        <v>44859</v>
      </c>
      <c r="C108" s="11" t="str">
        <f t="shared" ca="1" si="8"/>
        <v>octubre</v>
      </c>
      <c r="D108" s="12" t="str">
        <f t="shared" ca="1" si="9"/>
        <v>2022</v>
      </c>
      <c r="E108">
        <f t="shared" ca="1" si="12"/>
        <v>2</v>
      </c>
      <c r="G108" s="9">
        <f t="shared" ca="1" si="10"/>
        <v>44859</v>
      </c>
      <c r="I108">
        <v>107</v>
      </c>
    </row>
    <row r="109" spans="1:9" x14ac:dyDescent="0.25">
      <c r="A109" s="9">
        <f t="shared" ca="1" si="14"/>
        <v>44858</v>
      </c>
      <c r="B109" s="10">
        <f t="shared" ca="1" si="14"/>
        <v>44858</v>
      </c>
      <c r="C109" s="11" t="str">
        <f t="shared" ca="1" si="8"/>
        <v>octubre</v>
      </c>
      <c r="D109" s="12" t="str">
        <f t="shared" ca="1" si="9"/>
        <v>2022</v>
      </c>
      <c r="E109">
        <f t="shared" ca="1" si="12"/>
        <v>1</v>
      </c>
      <c r="G109" s="9">
        <f t="shared" ca="1" si="10"/>
        <v>44858</v>
      </c>
      <c r="I109">
        <v>108</v>
      </c>
    </row>
    <row r="110" spans="1:9" x14ac:dyDescent="0.25">
      <c r="A110" s="9">
        <f t="shared" ca="1" si="14"/>
        <v>44857</v>
      </c>
      <c r="B110" s="10">
        <f t="shared" ca="1" si="14"/>
        <v>44857</v>
      </c>
      <c r="C110" s="11" t="str">
        <f t="shared" ca="1" si="8"/>
        <v>octubre</v>
      </c>
      <c r="D110" s="12" t="str">
        <f t="shared" ca="1" si="9"/>
        <v>2022</v>
      </c>
      <c r="E110">
        <f t="shared" ca="1" si="12"/>
        <v>7</v>
      </c>
      <c r="G110" s="9">
        <f t="shared" ca="1" si="10"/>
        <v>44855</v>
      </c>
      <c r="I110">
        <v>109</v>
      </c>
    </row>
    <row r="111" spans="1:9" x14ac:dyDescent="0.25">
      <c r="A111" s="9">
        <f t="shared" ca="1" si="14"/>
        <v>44856</v>
      </c>
      <c r="B111" s="10">
        <f t="shared" ca="1" si="14"/>
        <v>44856</v>
      </c>
      <c r="C111" s="11" t="str">
        <f t="shared" ca="1" si="8"/>
        <v>octubre</v>
      </c>
      <c r="D111" s="12" t="str">
        <f t="shared" ca="1" si="9"/>
        <v>2022</v>
      </c>
      <c r="E111">
        <f t="shared" ca="1" si="12"/>
        <v>6</v>
      </c>
      <c r="G111" s="9">
        <f t="shared" ca="1" si="10"/>
        <v>44855</v>
      </c>
      <c r="I111">
        <v>110</v>
      </c>
    </row>
    <row r="112" spans="1:9" x14ac:dyDescent="0.25">
      <c r="A112" s="9">
        <f t="shared" ca="1" si="14"/>
        <v>44855</v>
      </c>
      <c r="B112" s="10">
        <f t="shared" ca="1" si="14"/>
        <v>44855</v>
      </c>
      <c r="C112" s="11" t="str">
        <f t="shared" ca="1" si="8"/>
        <v>octubre</v>
      </c>
      <c r="D112" s="12" t="str">
        <f t="shared" ca="1" si="9"/>
        <v>2022</v>
      </c>
      <c r="E112">
        <f t="shared" ca="1" si="12"/>
        <v>5</v>
      </c>
      <c r="G112" s="9">
        <f t="shared" ca="1" si="10"/>
        <v>44855</v>
      </c>
      <c r="I112">
        <v>111</v>
      </c>
    </row>
    <row r="113" spans="1:9" x14ac:dyDescent="0.25">
      <c r="A113" s="9">
        <f t="shared" ca="1" si="14"/>
        <v>44854</v>
      </c>
      <c r="B113" s="10">
        <f t="shared" ca="1" si="14"/>
        <v>44854</v>
      </c>
      <c r="C113" s="11" t="str">
        <f t="shared" ca="1" si="8"/>
        <v>octubre</v>
      </c>
      <c r="D113" s="12" t="str">
        <f t="shared" ca="1" si="9"/>
        <v>2022</v>
      </c>
      <c r="E113">
        <f t="shared" ca="1" si="12"/>
        <v>4</v>
      </c>
      <c r="G113" s="9">
        <f t="shared" ca="1" si="10"/>
        <v>44854</v>
      </c>
      <c r="I113">
        <v>112</v>
      </c>
    </row>
    <row r="114" spans="1:9" x14ac:dyDescent="0.25">
      <c r="A114" s="9">
        <f t="shared" ca="1" si="14"/>
        <v>44853</v>
      </c>
      <c r="B114" s="10">
        <f t="shared" ca="1" si="14"/>
        <v>44853</v>
      </c>
      <c r="C114" s="11" t="str">
        <f t="shared" ca="1" si="8"/>
        <v>octubre</v>
      </c>
      <c r="D114" s="12" t="str">
        <f t="shared" ca="1" si="9"/>
        <v>2022</v>
      </c>
      <c r="E114">
        <f t="shared" ca="1" si="12"/>
        <v>3</v>
      </c>
      <c r="G114" s="9">
        <f t="shared" ca="1" si="10"/>
        <v>44853</v>
      </c>
      <c r="I114">
        <v>113</v>
      </c>
    </row>
    <row r="115" spans="1:9" x14ac:dyDescent="0.25">
      <c r="A115" s="9">
        <f t="shared" ca="1" si="14"/>
        <v>44852</v>
      </c>
      <c r="B115" s="10">
        <f t="shared" ca="1" si="14"/>
        <v>44852</v>
      </c>
      <c r="C115" s="11" t="str">
        <f t="shared" ca="1" si="8"/>
        <v>octubre</v>
      </c>
      <c r="D115" s="12" t="str">
        <f t="shared" ca="1" si="9"/>
        <v>2022</v>
      </c>
      <c r="E115">
        <f t="shared" ca="1" si="12"/>
        <v>2</v>
      </c>
      <c r="G115" s="9">
        <f t="shared" ca="1" si="10"/>
        <v>44852</v>
      </c>
      <c r="I115">
        <v>114</v>
      </c>
    </row>
    <row r="116" spans="1:9" x14ac:dyDescent="0.25">
      <c r="A116" s="9">
        <f t="shared" ref="A116:B131" ca="1" si="15">(A115-1)</f>
        <v>44851</v>
      </c>
      <c r="B116" s="10">
        <f t="shared" ca="1" si="15"/>
        <v>44851</v>
      </c>
      <c r="C116" s="11" t="str">
        <f t="shared" ca="1" si="8"/>
        <v>octubre</v>
      </c>
      <c r="D116" s="12" t="str">
        <f t="shared" ca="1" si="9"/>
        <v>2022</v>
      </c>
      <c r="E116">
        <f t="shared" ca="1" si="12"/>
        <v>1</v>
      </c>
      <c r="G116" s="9">
        <f t="shared" ca="1" si="10"/>
        <v>44851</v>
      </c>
      <c r="I116">
        <v>115</v>
      </c>
    </row>
    <row r="117" spans="1:9" x14ac:dyDescent="0.25">
      <c r="A117" s="9">
        <f t="shared" ca="1" si="15"/>
        <v>44850</v>
      </c>
      <c r="B117" s="10">
        <f t="shared" ca="1" si="15"/>
        <v>44850</v>
      </c>
      <c r="C117" s="11" t="str">
        <f t="shared" ca="1" si="8"/>
        <v>octubre</v>
      </c>
      <c r="D117" s="12" t="str">
        <f t="shared" ca="1" si="9"/>
        <v>2022</v>
      </c>
      <c r="E117">
        <f t="shared" ca="1" si="12"/>
        <v>7</v>
      </c>
      <c r="G117" s="9">
        <f t="shared" ca="1" si="10"/>
        <v>44848</v>
      </c>
      <c r="I117">
        <v>116</v>
      </c>
    </row>
    <row r="118" spans="1:9" x14ac:dyDescent="0.25">
      <c r="A118" s="9">
        <f t="shared" ca="1" si="15"/>
        <v>44849</v>
      </c>
      <c r="B118" s="10">
        <f t="shared" ca="1" si="15"/>
        <v>44849</v>
      </c>
      <c r="C118" s="11" t="str">
        <f t="shared" ca="1" si="8"/>
        <v>octubre</v>
      </c>
      <c r="D118" s="12" t="str">
        <f t="shared" ca="1" si="9"/>
        <v>2022</v>
      </c>
      <c r="E118">
        <f t="shared" ca="1" si="12"/>
        <v>6</v>
      </c>
      <c r="G118" s="9">
        <f t="shared" ca="1" si="10"/>
        <v>44848</v>
      </c>
      <c r="I118">
        <v>117</v>
      </c>
    </row>
    <row r="119" spans="1:9" x14ac:dyDescent="0.25">
      <c r="A119" s="9">
        <f t="shared" ca="1" si="15"/>
        <v>44848</v>
      </c>
      <c r="B119" s="10">
        <f t="shared" ca="1" si="15"/>
        <v>44848</v>
      </c>
      <c r="C119" s="11" t="str">
        <f t="shared" ca="1" si="8"/>
        <v>octubre</v>
      </c>
      <c r="D119" s="12" t="str">
        <f t="shared" ca="1" si="9"/>
        <v>2022</v>
      </c>
      <c r="E119">
        <f t="shared" ca="1" si="12"/>
        <v>5</v>
      </c>
      <c r="G119" s="9">
        <f t="shared" ca="1" si="10"/>
        <v>44848</v>
      </c>
      <c r="I119">
        <v>118</v>
      </c>
    </row>
    <row r="120" spans="1:9" x14ac:dyDescent="0.25">
      <c r="A120" s="9">
        <f t="shared" ca="1" si="15"/>
        <v>44847</v>
      </c>
      <c r="B120" s="10">
        <f t="shared" ca="1" si="15"/>
        <v>44847</v>
      </c>
      <c r="C120" s="11" t="str">
        <f t="shared" ca="1" si="8"/>
        <v>octubre</v>
      </c>
      <c r="D120" s="12" t="str">
        <f t="shared" ca="1" si="9"/>
        <v>2022</v>
      </c>
      <c r="E120">
        <f t="shared" ca="1" si="12"/>
        <v>4</v>
      </c>
      <c r="G120" s="9">
        <f t="shared" ca="1" si="10"/>
        <v>44847</v>
      </c>
      <c r="I120">
        <v>119</v>
      </c>
    </row>
    <row r="121" spans="1:9" x14ac:dyDescent="0.25">
      <c r="A121" s="9">
        <f t="shared" ca="1" si="15"/>
        <v>44846</v>
      </c>
      <c r="B121" s="10">
        <f t="shared" ca="1" si="15"/>
        <v>44846</v>
      </c>
      <c r="C121" s="11" t="str">
        <f t="shared" ca="1" si="8"/>
        <v>octubre</v>
      </c>
      <c r="D121" s="12" t="str">
        <f t="shared" ca="1" si="9"/>
        <v>2022</v>
      </c>
      <c r="E121">
        <f t="shared" ca="1" si="12"/>
        <v>3</v>
      </c>
      <c r="G121" s="9">
        <f t="shared" ca="1" si="10"/>
        <v>44846</v>
      </c>
      <c r="I121">
        <v>120</v>
      </c>
    </row>
    <row r="122" spans="1:9" x14ac:dyDescent="0.25">
      <c r="A122" s="9">
        <f t="shared" ca="1" si="15"/>
        <v>44845</v>
      </c>
      <c r="B122" s="10">
        <f t="shared" ca="1" si="15"/>
        <v>44845</v>
      </c>
      <c r="C122" s="11" t="str">
        <f t="shared" ca="1" si="8"/>
        <v>octubre</v>
      </c>
      <c r="D122" s="12" t="str">
        <f t="shared" ca="1" si="9"/>
        <v>2022</v>
      </c>
      <c r="E122">
        <f t="shared" ca="1" si="12"/>
        <v>2</v>
      </c>
      <c r="G122" s="9">
        <f t="shared" ca="1" si="10"/>
        <v>44845</v>
      </c>
      <c r="I122">
        <v>121</v>
      </c>
    </row>
    <row r="123" spans="1:9" x14ac:dyDescent="0.25">
      <c r="A123" s="9">
        <f t="shared" ca="1" si="15"/>
        <v>44844</v>
      </c>
      <c r="B123" s="10">
        <f t="shared" ca="1" si="15"/>
        <v>44844</v>
      </c>
      <c r="C123" s="11" t="str">
        <f t="shared" ca="1" si="8"/>
        <v>octubre</v>
      </c>
      <c r="D123" s="12" t="str">
        <f t="shared" ca="1" si="9"/>
        <v>2022</v>
      </c>
      <c r="E123">
        <f t="shared" ca="1" si="12"/>
        <v>1</v>
      </c>
      <c r="G123" s="9">
        <f t="shared" ca="1" si="10"/>
        <v>44844</v>
      </c>
      <c r="I123">
        <v>122</v>
      </c>
    </row>
    <row r="124" spans="1:9" x14ac:dyDescent="0.25">
      <c r="A124" s="9">
        <f t="shared" ca="1" si="15"/>
        <v>44843</v>
      </c>
      <c r="B124" s="10">
        <f t="shared" ca="1" si="15"/>
        <v>44843</v>
      </c>
      <c r="C124" s="11" t="str">
        <f t="shared" ca="1" si="8"/>
        <v>octubre</v>
      </c>
      <c r="D124" s="12" t="str">
        <f t="shared" ca="1" si="9"/>
        <v>2022</v>
      </c>
      <c r="E124">
        <f t="shared" ca="1" si="12"/>
        <v>7</v>
      </c>
      <c r="G124" s="9">
        <f t="shared" ca="1" si="10"/>
        <v>44841</v>
      </c>
      <c r="I124">
        <v>123</v>
      </c>
    </row>
    <row r="125" spans="1:9" x14ac:dyDescent="0.25">
      <c r="A125" s="9">
        <f t="shared" ca="1" si="15"/>
        <v>44842</v>
      </c>
      <c r="B125" s="10">
        <f t="shared" ca="1" si="15"/>
        <v>44842</v>
      </c>
      <c r="C125" s="11" t="str">
        <f t="shared" ca="1" si="8"/>
        <v>octubre</v>
      </c>
      <c r="D125" s="12" t="str">
        <f t="shared" ca="1" si="9"/>
        <v>2022</v>
      </c>
      <c r="E125">
        <f t="shared" ca="1" si="12"/>
        <v>6</v>
      </c>
      <c r="G125" s="9">
        <f t="shared" ca="1" si="10"/>
        <v>44841</v>
      </c>
      <c r="I125">
        <v>124</v>
      </c>
    </row>
    <row r="126" spans="1:9" x14ac:dyDescent="0.25">
      <c r="A126" s="9">
        <f t="shared" ca="1" si="15"/>
        <v>44841</v>
      </c>
      <c r="B126" s="10">
        <f t="shared" ca="1" si="15"/>
        <v>44841</v>
      </c>
      <c r="C126" s="11" t="str">
        <f t="shared" ca="1" si="8"/>
        <v>octubre</v>
      </c>
      <c r="D126" s="12" t="str">
        <f t="shared" ca="1" si="9"/>
        <v>2022</v>
      </c>
      <c r="E126">
        <f t="shared" ca="1" si="12"/>
        <v>5</v>
      </c>
      <c r="G126" s="9">
        <f t="shared" ca="1" si="10"/>
        <v>44841</v>
      </c>
      <c r="I126">
        <v>125</v>
      </c>
    </row>
    <row r="127" spans="1:9" x14ac:dyDescent="0.25">
      <c r="A127" s="9">
        <f t="shared" ca="1" si="15"/>
        <v>44840</v>
      </c>
      <c r="B127" s="10">
        <f t="shared" ca="1" si="15"/>
        <v>44840</v>
      </c>
      <c r="C127" s="11" t="str">
        <f t="shared" ca="1" si="8"/>
        <v>octubre</v>
      </c>
      <c r="D127" s="12" t="str">
        <f t="shared" ca="1" si="9"/>
        <v>2022</v>
      </c>
      <c r="E127">
        <f t="shared" ca="1" si="12"/>
        <v>4</v>
      </c>
      <c r="G127" s="9">
        <f t="shared" ca="1" si="10"/>
        <v>44840</v>
      </c>
      <c r="I127">
        <v>126</v>
      </c>
    </row>
    <row r="128" spans="1:9" x14ac:dyDescent="0.25">
      <c r="A128" s="9">
        <f t="shared" ca="1" si="15"/>
        <v>44839</v>
      </c>
      <c r="B128" s="10">
        <f t="shared" ca="1" si="15"/>
        <v>44839</v>
      </c>
      <c r="C128" s="11" t="str">
        <f t="shared" ca="1" si="8"/>
        <v>octubre</v>
      </c>
      <c r="D128" s="12" t="str">
        <f t="shared" ca="1" si="9"/>
        <v>2022</v>
      </c>
      <c r="E128">
        <f t="shared" ca="1" si="12"/>
        <v>3</v>
      </c>
      <c r="G128" s="9">
        <f t="shared" ca="1" si="10"/>
        <v>44839</v>
      </c>
      <c r="I128">
        <v>127</v>
      </c>
    </row>
    <row r="129" spans="1:9" x14ac:dyDescent="0.25">
      <c r="A129" s="9">
        <f t="shared" ca="1" si="15"/>
        <v>44838</v>
      </c>
      <c r="B129" s="10">
        <f t="shared" ca="1" si="15"/>
        <v>44838</v>
      </c>
      <c r="C129" s="11" t="str">
        <f t="shared" ca="1" si="8"/>
        <v>octubre</v>
      </c>
      <c r="D129" s="12" t="str">
        <f t="shared" ca="1" si="9"/>
        <v>2022</v>
      </c>
      <c r="E129">
        <f t="shared" ca="1" si="12"/>
        <v>2</v>
      </c>
      <c r="G129" s="9">
        <f t="shared" ca="1" si="10"/>
        <v>44838</v>
      </c>
      <c r="I129">
        <v>128</v>
      </c>
    </row>
    <row r="130" spans="1:9" x14ac:dyDescent="0.25">
      <c r="A130" s="9">
        <f t="shared" ca="1" si="15"/>
        <v>44837</v>
      </c>
      <c r="B130" s="10">
        <f t="shared" ca="1" si="15"/>
        <v>44837</v>
      </c>
      <c r="C130" s="11" t="str">
        <f t="shared" ca="1" si="8"/>
        <v>octubre</v>
      </c>
      <c r="D130" s="12" t="str">
        <f t="shared" ca="1" si="9"/>
        <v>2022</v>
      </c>
      <c r="E130">
        <f t="shared" ca="1" si="12"/>
        <v>1</v>
      </c>
      <c r="G130" s="9">
        <f t="shared" ca="1" si="10"/>
        <v>44837</v>
      </c>
      <c r="I130">
        <v>129</v>
      </c>
    </row>
    <row r="131" spans="1:9" x14ac:dyDescent="0.25">
      <c r="A131" s="9">
        <f t="shared" ca="1" si="15"/>
        <v>44836</v>
      </c>
      <c r="B131" s="10">
        <f t="shared" ca="1" si="15"/>
        <v>44836</v>
      </c>
      <c r="C131" s="11" t="str">
        <f t="shared" ref="C131:C194" ca="1" si="16">TEXT(A131,"mmmm")</f>
        <v>octubre</v>
      </c>
      <c r="D131" s="12" t="str">
        <f t="shared" ref="D131:D194" ca="1" si="17">TEXT(A131,"aaaa")</f>
        <v>2022</v>
      </c>
      <c r="E131">
        <f t="shared" ca="1" si="12"/>
        <v>7</v>
      </c>
      <c r="G131" s="9">
        <f t="shared" ref="G131:G194" ca="1" si="18">IF(E131=6,A131-1,IF(E131=7,A131-2,A131))</f>
        <v>44834</v>
      </c>
      <c r="I131">
        <v>130</v>
      </c>
    </row>
    <row r="132" spans="1:9" x14ac:dyDescent="0.25">
      <c r="A132" s="9">
        <f t="shared" ref="A132:B147" ca="1" si="19">(A131-1)</f>
        <v>44835</v>
      </c>
      <c r="B132" s="10">
        <f t="shared" ca="1" si="19"/>
        <v>44835</v>
      </c>
      <c r="C132" s="11" t="str">
        <f t="shared" ca="1" si="16"/>
        <v>octubre</v>
      </c>
      <c r="D132" s="12" t="str">
        <f t="shared" ca="1" si="17"/>
        <v>2022</v>
      </c>
      <c r="E132">
        <f t="shared" ref="E132:E195" ca="1" si="20">WEEKDAY(B132,2)</f>
        <v>6</v>
      </c>
      <c r="G132" s="9">
        <f t="shared" ca="1" si="18"/>
        <v>44834</v>
      </c>
      <c r="I132">
        <v>131</v>
      </c>
    </row>
    <row r="133" spans="1:9" x14ac:dyDescent="0.25">
      <c r="A133" s="9">
        <f t="shared" ca="1" si="19"/>
        <v>44834</v>
      </c>
      <c r="B133" s="10">
        <f t="shared" ca="1" si="19"/>
        <v>44834</v>
      </c>
      <c r="C133" s="11" t="str">
        <f t="shared" ca="1" si="16"/>
        <v>septiembre</v>
      </c>
      <c r="D133" s="12" t="str">
        <f t="shared" ca="1" si="17"/>
        <v>2022</v>
      </c>
      <c r="E133">
        <f t="shared" ca="1" si="20"/>
        <v>5</v>
      </c>
      <c r="G133" s="9">
        <f t="shared" ca="1" si="18"/>
        <v>44834</v>
      </c>
      <c r="I133">
        <v>132</v>
      </c>
    </row>
    <row r="134" spans="1:9" x14ac:dyDescent="0.25">
      <c r="A134" s="9">
        <f t="shared" ca="1" si="19"/>
        <v>44833</v>
      </c>
      <c r="B134" s="10">
        <f t="shared" ca="1" si="19"/>
        <v>44833</v>
      </c>
      <c r="C134" s="11" t="str">
        <f t="shared" ca="1" si="16"/>
        <v>septiembre</v>
      </c>
      <c r="D134" s="12" t="str">
        <f t="shared" ca="1" si="17"/>
        <v>2022</v>
      </c>
      <c r="E134">
        <f t="shared" ca="1" si="20"/>
        <v>4</v>
      </c>
      <c r="G134" s="9">
        <f t="shared" ca="1" si="18"/>
        <v>44833</v>
      </c>
      <c r="I134">
        <v>133</v>
      </c>
    </row>
    <row r="135" spans="1:9" x14ac:dyDescent="0.25">
      <c r="A135" s="9">
        <f t="shared" ca="1" si="19"/>
        <v>44832</v>
      </c>
      <c r="B135" s="10">
        <f t="shared" ca="1" si="19"/>
        <v>44832</v>
      </c>
      <c r="C135" s="11" t="str">
        <f t="shared" ca="1" si="16"/>
        <v>septiembre</v>
      </c>
      <c r="D135" s="12" t="str">
        <f t="shared" ca="1" si="17"/>
        <v>2022</v>
      </c>
      <c r="E135">
        <f t="shared" ca="1" si="20"/>
        <v>3</v>
      </c>
      <c r="G135" s="9">
        <f t="shared" ca="1" si="18"/>
        <v>44832</v>
      </c>
      <c r="I135">
        <v>134</v>
      </c>
    </row>
    <row r="136" spans="1:9" x14ac:dyDescent="0.25">
      <c r="A136" s="9">
        <f t="shared" ca="1" si="19"/>
        <v>44831</v>
      </c>
      <c r="B136" s="10">
        <f t="shared" ca="1" si="19"/>
        <v>44831</v>
      </c>
      <c r="C136" s="11" t="str">
        <f t="shared" ca="1" si="16"/>
        <v>septiembre</v>
      </c>
      <c r="D136" s="12" t="str">
        <f t="shared" ca="1" si="17"/>
        <v>2022</v>
      </c>
      <c r="E136">
        <f t="shared" ca="1" si="20"/>
        <v>2</v>
      </c>
      <c r="G136" s="9">
        <f t="shared" ca="1" si="18"/>
        <v>44831</v>
      </c>
      <c r="I136">
        <v>135</v>
      </c>
    </row>
    <row r="137" spans="1:9" x14ac:dyDescent="0.25">
      <c r="A137" s="9">
        <f t="shared" ca="1" si="19"/>
        <v>44830</v>
      </c>
      <c r="B137" s="10">
        <f t="shared" ca="1" si="19"/>
        <v>44830</v>
      </c>
      <c r="C137" s="11" t="str">
        <f t="shared" ca="1" si="16"/>
        <v>septiembre</v>
      </c>
      <c r="D137" s="12" t="str">
        <f t="shared" ca="1" si="17"/>
        <v>2022</v>
      </c>
      <c r="E137">
        <f t="shared" ca="1" si="20"/>
        <v>1</v>
      </c>
      <c r="G137" s="9">
        <f t="shared" ca="1" si="18"/>
        <v>44830</v>
      </c>
      <c r="I137">
        <v>136</v>
      </c>
    </row>
    <row r="138" spans="1:9" x14ac:dyDescent="0.25">
      <c r="A138" s="9">
        <f t="shared" ca="1" si="19"/>
        <v>44829</v>
      </c>
      <c r="B138" s="10">
        <f t="shared" ca="1" si="19"/>
        <v>44829</v>
      </c>
      <c r="C138" s="11" t="str">
        <f t="shared" ca="1" si="16"/>
        <v>septiembre</v>
      </c>
      <c r="D138" s="12" t="str">
        <f t="shared" ca="1" si="17"/>
        <v>2022</v>
      </c>
      <c r="E138">
        <f t="shared" ca="1" si="20"/>
        <v>7</v>
      </c>
      <c r="G138" s="9">
        <f t="shared" ca="1" si="18"/>
        <v>44827</v>
      </c>
      <c r="I138">
        <v>137</v>
      </c>
    </row>
    <row r="139" spans="1:9" x14ac:dyDescent="0.25">
      <c r="A139" s="9">
        <f t="shared" ca="1" si="19"/>
        <v>44828</v>
      </c>
      <c r="B139" s="10">
        <f t="shared" ca="1" si="19"/>
        <v>44828</v>
      </c>
      <c r="C139" s="11" t="str">
        <f t="shared" ca="1" si="16"/>
        <v>septiembre</v>
      </c>
      <c r="D139" s="12" t="str">
        <f t="shared" ca="1" si="17"/>
        <v>2022</v>
      </c>
      <c r="E139">
        <f t="shared" ca="1" si="20"/>
        <v>6</v>
      </c>
      <c r="G139" s="9">
        <f t="shared" ca="1" si="18"/>
        <v>44827</v>
      </c>
      <c r="I139">
        <v>138</v>
      </c>
    </row>
    <row r="140" spans="1:9" x14ac:dyDescent="0.25">
      <c r="A140" s="9">
        <f t="shared" ca="1" si="19"/>
        <v>44827</v>
      </c>
      <c r="B140" s="10">
        <f t="shared" ca="1" si="19"/>
        <v>44827</v>
      </c>
      <c r="C140" s="11" t="str">
        <f t="shared" ca="1" si="16"/>
        <v>septiembre</v>
      </c>
      <c r="D140" s="12" t="str">
        <f t="shared" ca="1" si="17"/>
        <v>2022</v>
      </c>
      <c r="E140">
        <f t="shared" ca="1" si="20"/>
        <v>5</v>
      </c>
      <c r="G140" s="9">
        <f t="shared" ca="1" si="18"/>
        <v>44827</v>
      </c>
      <c r="I140">
        <v>139</v>
      </c>
    </row>
    <row r="141" spans="1:9" x14ac:dyDescent="0.25">
      <c r="A141" s="9">
        <f t="shared" ca="1" si="19"/>
        <v>44826</v>
      </c>
      <c r="B141" s="10">
        <f t="shared" ca="1" si="19"/>
        <v>44826</v>
      </c>
      <c r="C141" s="11" t="str">
        <f t="shared" ca="1" si="16"/>
        <v>septiembre</v>
      </c>
      <c r="D141" s="12" t="str">
        <f t="shared" ca="1" si="17"/>
        <v>2022</v>
      </c>
      <c r="E141">
        <f t="shared" ca="1" si="20"/>
        <v>4</v>
      </c>
      <c r="G141" s="9">
        <f t="shared" ca="1" si="18"/>
        <v>44826</v>
      </c>
      <c r="I141">
        <v>140</v>
      </c>
    </row>
    <row r="142" spans="1:9" x14ac:dyDescent="0.25">
      <c r="A142" s="9">
        <f t="shared" ca="1" si="19"/>
        <v>44825</v>
      </c>
      <c r="B142" s="10">
        <f t="shared" ca="1" si="19"/>
        <v>44825</v>
      </c>
      <c r="C142" s="11" t="str">
        <f t="shared" ca="1" si="16"/>
        <v>septiembre</v>
      </c>
      <c r="D142" s="12" t="str">
        <f t="shared" ca="1" si="17"/>
        <v>2022</v>
      </c>
      <c r="E142">
        <f t="shared" ca="1" si="20"/>
        <v>3</v>
      </c>
      <c r="G142" s="9">
        <f t="shared" ca="1" si="18"/>
        <v>44825</v>
      </c>
      <c r="I142">
        <v>141</v>
      </c>
    </row>
    <row r="143" spans="1:9" x14ac:dyDescent="0.25">
      <c r="A143" s="9">
        <f t="shared" ca="1" si="19"/>
        <v>44824</v>
      </c>
      <c r="B143" s="10">
        <f t="shared" ca="1" si="19"/>
        <v>44824</v>
      </c>
      <c r="C143" s="11" t="str">
        <f t="shared" ca="1" si="16"/>
        <v>septiembre</v>
      </c>
      <c r="D143" s="12" t="str">
        <f t="shared" ca="1" si="17"/>
        <v>2022</v>
      </c>
      <c r="E143">
        <f t="shared" ca="1" si="20"/>
        <v>2</v>
      </c>
      <c r="G143" s="9">
        <f t="shared" ca="1" si="18"/>
        <v>44824</v>
      </c>
      <c r="I143">
        <v>142</v>
      </c>
    </row>
    <row r="144" spans="1:9" x14ac:dyDescent="0.25">
      <c r="A144" s="9">
        <f t="shared" ca="1" si="19"/>
        <v>44823</v>
      </c>
      <c r="B144" s="10">
        <f t="shared" ca="1" si="19"/>
        <v>44823</v>
      </c>
      <c r="C144" s="11" t="str">
        <f t="shared" ca="1" si="16"/>
        <v>septiembre</v>
      </c>
      <c r="D144" s="12" t="str">
        <f t="shared" ca="1" si="17"/>
        <v>2022</v>
      </c>
      <c r="E144">
        <f t="shared" ca="1" si="20"/>
        <v>1</v>
      </c>
      <c r="G144" s="9">
        <f t="shared" ca="1" si="18"/>
        <v>44823</v>
      </c>
      <c r="I144">
        <v>143</v>
      </c>
    </row>
    <row r="145" spans="1:9" x14ac:dyDescent="0.25">
      <c r="A145" s="9">
        <f t="shared" ca="1" si="19"/>
        <v>44822</v>
      </c>
      <c r="B145" s="10">
        <f t="shared" ca="1" si="19"/>
        <v>44822</v>
      </c>
      <c r="C145" s="11" t="str">
        <f t="shared" ca="1" si="16"/>
        <v>septiembre</v>
      </c>
      <c r="D145" s="12" t="str">
        <f t="shared" ca="1" si="17"/>
        <v>2022</v>
      </c>
      <c r="E145">
        <f t="shared" ca="1" si="20"/>
        <v>7</v>
      </c>
      <c r="G145" s="9">
        <f t="shared" ca="1" si="18"/>
        <v>44820</v>
      </c>
      <c r="I145">
        <v>144</v>
      </c>
    </row>
    <row r="146" spans="1:9" x14ac:dyDescent="0.25">
      <c r="A146" s="9">
        <f t="shared" ca="1" si="19"/>
        <v>44821</v>
      </c>
      <c r="B146" s="10">
        <f t="shared" ca="1" si="19"/>
        <v>44821</v>
      </c>
      <c r="C146" s="11" t="str">
        <f t="shared" ca="1" si="16"/>
        <v>septiembre</v>
      </c>
      <c r="D146" s="12" t="str">
        <f t="shared" ca="1" si="17"/>
        <v>2022</v>
      </c>
      <c r="E146">
        <f t="shared" ca="1" si="20"/>
        <v>6</v>
      </c>
      <c r="G146" s="9">
        <f t="shared" ca="1" si="18"/>
        <v>44820</v>
      </c>
      <c r="I146">
        <v>145</v>
      </c>
    </row>
    <row r="147" spans="1:9" x14ac:dyDescent="0.25">
      <c r="A147" s="9">
        <f t="shared" ca="1" si="19"/>
        <v>44820</v>
      </c>
      <c r="B147" s="10">
        <f t="shared" ca="1" si="19"/>
        <v>44820</v>
      </c>
      <c r="C147" s="11" t="str">
        <f t="shared" ca="1" si="16"/>
        <v>septiembre</v>
      </c>
      <c r="D147" s="12" t="str">
        <f t="shared" ca="1" si="17"/>
        <v>2022</v>
      </c>
      <c r="E147">
        <f t="shared" ca="1" si="20"/>
        <v>5</v>
      </c>
      <c r="G147" s="9">
        <f t="shared" ca="1" si="18"/>
        <v>44820</v>
      </c>
      <c r="I147">
        <v>146</v>
      </c>
    </row>
    <row r="148" spans="1:9" x14ac:dyDescent="0.25">
      <c r="A148" s="9">
        <f t="shared" ref="A148:B163" ca="1" si="21">(A147-1)</f>
        <v>44819</v>
      </c>
      <c r="B148" s="10">
        <f t="shared" ca="1" si="21"/>
        <v>44819</v>
      </c>
      <c r="C148" s="11" t="str">
        <f t="shared" ca="1" si="16"/>
        <v>septiembre</v>
      </c>
      <c r="D148" s="12" t="str">
        <f t="shared" ca="1" si="17"/>
        <v>2022</v>
      </c>
      <c r="E148">
        <f t="shared" ca="1" si="20"/>
        <v>4</v>
      </c>
      <c r="G148" s="9">
        <f t="shared" ca="1" si="18"/>
        <v>44819</v>
      </c>
      <c r="I148">
        <v>147</v>
      </c>
    </row>
    <row r="149" spans="1:9" x14ac:dyDescent="0.25">
      <c r="A149" s="9">
        <f t="shared" ca="1" si="21"/>
        <v>44818</v>
      </c>
      <c r="B149" s="10">
        <f t="shared" ca="1" si="21"/>
        <v>44818</v>
      </c>
      <c r="C149" s="11" t="str">
        <f t="shared" ca="1" si="16"/>
        <v>septiembre</v>
      </c>
      <c r="D149" s="12" t="str">
        <f t="shared" ca="1" si="17"/>
        <v>2022</v>
      </c>
      <c r="E149">
        <f t="shared" ca="1" si="20"/>
        <v>3</v>
      </c>
      <c r="G149" s="9">
        <f t="shared" ca="1" si="18"/>
        <v>44818</v>
      </c>
      <c r="I149">
        <v>148</v>
      </c>
    </row>
    <row r="150" spans="1:9" x14ac:dyDescent="0.25">
      <c r="A150" s="9">
        <f t="shared" ca="1" si="21"/>
        <v>44817</v>
      </c>
      <c r="B150" s="10">
        <f t="shared" ca="1" si="21"/>
        <v>44817</v>
      </c>
      <c r="C150" s="11" t="str">
        <f t="shared" ca="1" si="16"/>
        <v>septiembre</v>
      </c>
      <c r="D150" s="12" t="str">
        <f t="shared" ca="1" si="17"/>
        <v>2022</v>
      </c>
      <c r="E150">
        <f t="shared" ca="1" si="20"/>
        <v>2</v>
      </c>
      <c r="G150" s="9">
        <f t="shared" ca="1" si="18"/>
        <v>44817</v>
      </c>
      <c r="I150">
        <v>149</v>
      </c>
    </row>
    <row r="151" spans="1:9" x14ac:dyDescent="0.25">
      <c r="A151" s="9">
        <f t="shared" ca="1" si="21"/>
        <v>44816</v>
      </c>
      <c r="B151" s="10">
        <f t="shared" ca="1" si="21"/>
        <v>44816</v>
      </c>
      <c r="C151" s="11" t="str">
        <f t="shared" ca="1" si="16"/>
        <v>septiembre</v>
      </c>
      <c r="D151" s="12" t="str">
        <f t="shared" ca="1" si="17"/>
        <v>2022</v>
      </c>
      <c r="E151">
        <f t="shared" ca="1" si="20"/>
        <v>1</v>
      </c>
      <c r="G151" s="9">
        <f t="shared" ca="1" si="18"/>
        <v>44816</v>
      </c>
      <c r="I151">
        <v>150</v>
      </c>
    </row>
    <row r="152" spans="1:9" x14ac:dyDescent="0.25">
      <c r="A152" s="9">
        <f t="shared" ca="1" si="21"/>
        <v>44815</v>
      </c>
      <c r="B152" s="10">
        <f t="shared" ca="1" si="21"/>
        <v>44815</v>
      </c>
      <c r="C152" s="11" t="str">
        <f t="shared" ca="1" si="16"/>
        <v>septiembre</v>
      </c>
      <c r="D152" s="12" t="str">
        <f t="shared" ca="1" si="17"/>
        <v>2022</v>
      </c>
      <c r="E152">
        <f t="shared" ca="1" si="20"/>
        <v>7</v>
      </c>
      <c r="G152" s="9">
        <f t="shared" ca="1" si="18"/>
        <v>44813</v>
      </c>
      <c r="I152">
        <v>151</v>
      </c>
    </row>
    <row r="153" spans="1:9" x14ac:dyDescent="0.25">
      <c r="A153" s="9">
        <f t="shared" ca="1" si="21"/>
        <v>44814</v>
      </c>
      <c r="B153" s="10">
        <f t="shared" ca="1" si="21"/>
        <v>44814</v>
      </c>
      <c r="C153" s="11" t="str">
        <f t="shared" ca="1" si="16"/>
        <v>septiembre</v>
      </c>
      <c r="D153" s="12" t="str">
        <f t="shared" ca="1" si="17"/>
        <v>2022</v>
      </c>
      <c r="E153">
        <f t="shared" ca="1" si="20"/>
        <v>6</v>
      </c>
      <c r="G153" s="9">
        <f t="shared" ca="1" si="18"/>
        <v>44813</v>
      </c>
      <c r="I153">
        <v>152</v>
      </c>
    </row>
    <row r="154" spans="1:9" x14ac:dyDescent="0.25">
      <c r="A154" s="9">
        <f t="shared" ca="1" si="21"/>
        <v>44813</v>
      </c>
      <c r="B154" s="10">
        <f t="shared" ca="1" si="21"/>
        <v>44813</v>
      </c>
      <c r="C154" s="11" t="str">
        <f t="shared" ca="1" si="16"/>
        <v>septiembre</v>
      </c>
      <c r="D154" s="12" t="str">
        <f t="shared" ca="1" si="17"/>
        <v>2022</v>
      </c>
      <c r="E154">
        <f t="shared" ca="1" si="20"/>
        <v>5</v>
      </c>
      <c r="G154" s="9">
        <f t="shared" ca="1" si="18"/>
        <v>44813</v>
      </c>
      <c r="I154">
        <v>153</v>
      </c>
    </row>
    <row r="155" spans="1:9" x14ac:dyDescent="0.25">
      <c r="A155" s="9">
        <f t="shared" ca="1" si="21"/>
        <v>44812</v>
      </c>
      <c r="B155" s="10">
        <f t="shared" ca="1" si="21"/>
        <v>44812</v>
      </c>
      <c r="C155" s="11" t="str">
        <f t="shared" ca="1" si="16"/>
        <v>septiembre</v>
      </c>
      <c r="D155" s="12" t="str">
        <f t="shared" ca="1" si="17"/>
        <v>2022</v>
      </c>
      <c r="E155">
        <f t="shared" ca="1" si="20"/>
        <v>4</v>
      </c>
      <c r="G155" s="9">
        <f t="shared" ca="1" si="18"/>
        <v>44812</v>
      </c>
      <c r="I155">
        <v>154</v>
      </c>
    </row>
    <row r="156" spans="1:9" x14ac:dyDescent="0.25">
      <c r="A156" s="9">
        <f t="shared" ca="1" si="21"/>
        <v>44811</v>
      </c>
      <c r="B156" s="10">
        <f t="shared" ca="1" si="21"/>
        <v>44811</v>
      </c>
      <c r="C156" s="11" t="str">
        <f t="shared" ca="1" si="16"/>
        <v>septiembre</v>
      </c>
      <c r="D156" s="12" t="str">
        <f t="shared" ca="1" si="17"/>
        <v>2022</v>
      </c>
      <c r="E156">
        <f t="shared" ca="1" si="20"/>
        <v>3</v>
      </c>
      <c r="G156" s="9">
        <f t="shared" ca="1" si="18"/>
        <v>44811</v>
      </c>
      <c r="I156">
        <v>155</v>
      </c>
    </row>
    <row r="157" spans="1:9" x14ac:dyDescent="0.25">
      <c r="A157" s="9">
        <f t="shared" ca="1" si="21"/>
        <v>44810</v>
      </c>
      <c r="B157" s="10">
        <f t="shared" ca="1" si="21"/>
        <v>44810</v>
      </c>
      <c r="C157" s="11" t="str">
        <f t="shared" ca="1" si="16"/>
        <v>septiembre</v>
      </c>
      <c r="D157" s="12" t="str">
        <f t="shared" ca="1" si="17"/>
        <v>2022</v>
      </c>
      <c r="E157">
        <f t="shared" ca="1" si="20"/>
        <v>2</v>
      </c>
      <c r="G157" s="9">
        <f t="shared" ca="1" si="18"/>
        <v>44810</v>
      </c>
      <c r="I157">
        <v>156</v>
      </c>
    </row>
    <row r="158" spans="1:9" x14ac:dyDescent="0.25">
      <c r="A158" s="9">
        <f t="shared" ca="1" si="21"/>
        <v>44809</v>
      </c>
      <c r="B158" s="10">
        <f t="shared" ca="1" si="21"/>
        <v>44809</v>
      </c>
      <c r="C158" s="11" t="str">
        <f t="shared" ca="1" si="16"/>
        <v>septiembre</v>
      </c>
      <c r="D158" s="12" t="str">
        <f t="shared" ca="1" si="17"/>
        <v>2022</v>
      </c>
      <c r="E158">
        <f t="shared" ca="1" si="20"/>
        <v>1</v>
      </c>
      <c r="G158" s="9">
        <f t="shared" ca="1" si="18"/>
        <v>44809</v>
      </c>
      <c r="I158">
        <v>157</v>
      </c>
    </row>
    <row r="159" spans="1:9" x14ac:dyDescent="0.25">
      <c r="A159" s="9">
        <f t="shared" ca="1" si="21"/>
        <v>44808</v>
      </c>
      <c r="B159" s="10">
        <f t="shared" ca="1" si="21"/>
        <v>44808</v>
      </c>
      <c r="C159" s="11" t="str">
        <f t="shared" ca="1" si="16"/>
        <v>septiembre</v>
      </c>
      <c r="D159" s="12" t="str">
        <f t="shared" ca="1" si="17"/>
        <v>2022</v>
      </c>
      <c r="E159">
        <f t="shared" ca="1" si="20"/>
        <v>7</v>
      </c>
      <c r="G159" s="9">
        <f t="shared" ca="1" si="18"/>
        <v>44806</v>
      </c>
      <c r="I159">
        <v>158</v>
      </c>
    </row>
    <row r="160" spans="1:9" x14ac:dyDescent="0.25">
      <c r="A160" s="9">
        <f t="shared" ca="1" si="21"/>
        <v>44807</v>
      </c>
      <c r="B160" s="10">
        <f t="shared" ca="1" si="21"/>
        <v>44807</v>
      </c>
      <c r="C160" s="11" t="str">
        <f t="shared" ca="1" si="16"/>
        <v>septiembre</v>
      </c>
      <c r="D160" s="12" t="str">
        <f t="shared" ca="1" si="17"/>
        <v>2022</v>
      </c>
      <c r="E160">
        <f t="shared" ca="1" si="20"/>
        <v>6</v>
      </c>
      <c r="G160" s="9">
        <f t="shared" ca="1" si="18"/>
        <v>44806</v>
      </c>
      <c r="I160">
        <v>159</v>
      </c>
    </row>
    <row r="161" spans="1:9" x14ac:dyDescent="0.25">
      <c r="A161" s="9">
        <f t="shared" ca="1" si="21"/>
        <v>44806</v>
      </c>
      <c r="B161" s="10">
        <f t="shared" ca="1" si="21"/>
        <v>44806</v>
      </c>
      <c r="C161" s="11" t="str">
        <f t="shared" ca="1" si="16"/>
        <v>septiembre</v>
      </c>
      <c r="D161" s="12" t="str">
        <f t="shared" ca="1" si="17"/>
        <v>2022</v>
      </c>
      <c r="E161">
        <f t="shared" ca="1" si="20"/>
        <v>5</v>
      </c>
      <c r="G161" s="9">
        <f t="shared" ca="1" si="18"/>
        <v>44806</v>
      </c>
      <c r="I161">
        <v>160</v>
      </c>
    </row>
    <row r="162" spans="1:9" x14ac:dyDescent="0.25">
      <c r="A162" s="9">
        <f t="shared" ca="1" si="21"/>
        <v>44805</v>
      </c>
      <c r="B162" s="10">
        <f t="shared" ca="1" si="21"/>
        <v>44805</v>
      </c>
      <c r="C162" s="11" t="str">
        <f t="shared" ca="1" si="16"/>
        <v>septiembre</v>
      </c>
      <c r="D162" s="12" t="str">
        <f t="shared" ca="1" si="17"/>
        <v>2022</v>
      </c>
      <c r="E162">
        <f t="shared" ca="1" si="20"/>
        <v>4</v>
      </c>
      <c r="G162" s="9">
        <f t="shared" ca="1" si="18"/>
        <v>44805</v>
      </c>
      <c r="I162">
        <v>161</v>
      </c>
    </row>
    <row r="163" spans="1:9" x14ac:dyDescent="0.25">
      <c r="A163" s="9">
        <f t="shared" ca="1" si="21"/>
        <v>44804</v>
      </c>
      <c r="B163" s="10">
        <f t="shared" ca="1" si="21"/>
        <v>44804</v>
      </c>
      <c r="C163" s="11" t="str">
        <f t="shared" ca="1" si="16"/>
        <v>agosto</v>
      </c>
      <c r="D163" s="12" t="str">
        <f t="shared" ca="1" si="17"/>
        <v>2022</v>
      </c>
      <c r="E163">
        <f t="shared" ca="1" si="20"/>
        <v>3</v>
      </c>
      <c r="G163" s="9">
        <f t="shared" ca="1" si="18"/>
        <v>44804</v>
      </c>
      <c r="I163">
        <v>162</v>
      </c>
    </row>
    <row r="164" spans="1:9" x14ac:dyDescent="0.25">
      <c r="A164" s="9">
        <f t="shared" ref="A164:B179" ca="1" si="22">(A163-1)</f>
        <v>44803</v>
      </c>
      <c r="B164" s="10">
        <f t="shared" ca="1" si="22"/>
        <v>44803</v>
      </c>
      <c r="C164" s="11" t="str">
        <f t="shared" ca="1" si="16"/>
        <v>agosto</v>
      </c>
      <c r="D164" s="12" t="str">
        <f t="shared" ca="1" si="17"/>
        <v>2022</v>
      </c>
      <c r="E164">
        <f t="shared" ca="1" si="20"/>
        <v>2</v>
      </c>
      <c r="G164" s="9">
        <f t="shared" ca="1" si="18"/>
        <v>44803</v>
      </c>
      <c r="I164">
        <v>163</v>
      </c>
    </row>
    <row r="165" spans="1:9" x14ac:dyDescent="0.25">
      <c r="A165" s="9">
        <f t="shared" ca="1" si="22"/>
        <v>44802</v>
      </c>
      <c r="B165" s="10">
        <f t="shared" ca="1" si="22"/>
        <v>44802</v>
      </c>
      <c r="C165" s="11" t="str">
        <f t="shared" ca="1" si="16"/>
        <v>agosto</v>
      </c>
      <c r="D165" s="12" t="str">
        <f t="shared" ca="1" si="17"/>
        <v>2022</v>
      </c>
      <c r="E165">
        <f t="shared" ca="1" si="20"/>
        <v>1</v>
      </c>
      <c r="G165" s="9">
        <f t="shared" ca="1" si="18"/>
        <v>44802</v>
      </c>
      <c r="I165">
        <v>164</v>
      </c>
    </row>
    <row r="166" spans="1:9" x14ac:dyDescent="0.25">
      <c r="A166" s="9">
        <f t="shared" ca="1" si="22"/>
        <v>44801</v>
      </c>
      <c r="B166" s="10">
        <f t="shared" ca="1" si="22"/>
        <v>44801</v>
      </c>
      <c r="C166" s="11" t="str">
        <f t="shared" ca="1" si="16"/>
        <v>agosto</v>
      </c>
      <c r="D166" s="12" t="str">
        <f t="shared" ca="1" si="17"/>
        <v>2022</v>
      </c>
      <c r="E166">
        <f t="shared" ca="1" si="20"/>
        <v>7</v>
      </c>
      <c r="G166" s="9">
        <f t="shared" ca="1" si="18"/>
        <v>44799</v>
      </c>
      <c r="I166">
        <v>165</v>
      </c>
    </row>
    <row r="167" spans="1:9" x14ac:dyDescent="0.25">
      <c r="A167" s="9">
        <f t="shared" ca="1" si="22"/>
        <v>44800</v>
      </c>
      <c r="B167" s="10">
        <f t="shared" ca="1" si="22"/>
        <v>44800</v>
      </c>
      <c r="C167" s="11" t="str">
        <f t="shared" ca="1" si="16"/>
        <v>agosto</v>
      </c>
      <c r="D167" s="12" t="str">
        <f t="shared" ca="1" si="17"/>
        <v>2022</v>
      </c>
      <c r="E167">
        <f t="shared" ca="1" si="20"/>
        <v>6</v>
      </c>
      <c r="G167" s="9">
        <f t="shared" ca="1" si="18"/>
        <v>44799</v>
      </c>
      <c r="I167">
        <v>166</v>
      </c>
    </row>
    <row r="168" spans="1:9" x14ac:dyDescent="0.25">
      <c r="A168" s="9">
        <f t="shared" ca="1" si="22"/>
        <v>44799</v>
      </c>
      <c r="B168" s="10">
        <f t="shared" ca="1" si="22"/>
        <v>44799</v>
      </c>
      <c r="C168" s="11" t="str">
        <f t="shared" ca="1" si="16"/>
        <v>agosto</v>
      </c>
      <c r="D168" s="12" t="str">
        <f t="shared" ca="1" si="17"/>
        <v>2022</v>
      </c>
      <c r="E168">
        <f t="shared" ca="1" si="20"/>
        <v>5</v>
      </c>
      <c r="G168" s="9">
        <f t="shared" ca="1" si="18"/>
        <v>44799</v>
      </c>
      <c r="I168">
        <v>167</v>
      </c>
    </row>
    <row r="169" spans="1:9" x14ac:dyDescent="0.25">
      <c r="A169" s="9">
        <f t="shared" ca="1" si="22"/>
        <v>44798</v>
      </c>
      <c r="B169" s="10">
        <f t="shared" ca="1" si="22"/>
        <v>44798</v>
      </c>
      <c r="C169" s="11" t="str">
        <f t="shared" ca="1" si="16"/>
        <v>agosto</v>
      </c>
      <c r="D169" s="12" t="str">
        <f t="shared" ca="1" si="17"/>
        <v>2022</v>
      </c>
      <c r="E169">
        <f t="shared" ca="1" si="20"/>
        <v>4</v>
      </c>
      <c r="G169" s="9">
        <f t="shared" ca="1" si="18"/>
        <v>44798</v>
      </c>
      <c r="I169">
        <v>168</v>
      </c>
    </row>
    <row r="170" spans="1:9" x14ac:dyDescent="0.25">
      <c r="A170" s="9">
        <f t="shared" ca="1" si="22"/>
        <v>44797</v>
      </c>
      <c r="B170" s="10">
        <f t="shared" ca="1" si="22"/>
        <v>44797</v>
      </c>
      <c r="C170" s="11" t="str">
        <f t="shared" ca="1" si="16"/>
        <v>agosto</v>
      </c>
      <c r="D170" s="12" t="str">
        <f t="shared" ca="1" si="17"/>
        <v>2022</v>
      </c>
      <c r="E170">
        <f t="shared" ca="1" si="20"/>
        <v>3</v>
      </c>
      <c r="G170" s="9">
        <f t="shared" ca="1" si="18"/>
        <v>44797</v>
      </c>
      <c r="I170">
        <v>169</v>
      </c>
    </row>
    <row r="171" spans="1:9" x14ac:dyDescent="0.25">
      <c r="A171" s="9">
        <f t="shared" ca="1" si="22"/>
        <v>44796</v>
      </c>
      <c r="B171" s="10">
        <f t="shared" ca="1" si="22"/>
        <v>44796</v>
      </c>
      <c r="C171" s="11" t="str">
        <f t="shared" ca="1" si="16"/>
        <v>agosto</v>
      </c>
      <c r="D171" s="12" t="str">
        <f t="shared" ca="1" si="17"/>
        <v>2022</v>
      </c>
      <c r="E171">
        <f t="shared" ca="1" si="20"/>
        <v>2</v>
      </c>
      <c r="G171" s="9">
        <f t="shared" ca="1" si="18"/>
        <v>44796</v>
      </c>
      <c r="I171">
        <v>170</v>
      </c>
    </row>
    <row r="172" spans="1:9" x14ac:dyDescent="0.25">
      <c r="A172" s="9">
        <f t="shared" ca="1" si="22"/>
        <v>44795</v>
      </c>
      <c r="B172" s="10">
        <f t="shared" ca="1" si="22"/>
        <v>44795</v>
      </c>
      <c r="C172" s="11" t="str">
        <f t="shared" ca="1" si="16"/>
        <v>agosto</v>
      </c>
      <c r="D172" s="12" t="str">
        <f t="shared" ca="1" si="17"/>
        <v>2022</v>
      </c>
      <c r="E172">
        <f t="shared" ca="1" si="20"/>
        <v>1</v>
      </c>
      <c r="G172" s="9">
        <f t="shared" ca="1" si="18"/>
        <v>44795</v>
      </c>
      <c r="I172">
        <v>171</v>
      </c>
    </row>
    <row r="173" spans="1:9" x14ac:dyDescent="0.25">
      <c r="A173" s="9">
        <f t="shared" ca="1" si="22"/>
        <v>44794</v>
      </c>
      <c r="B173" s="10">
        <f t="shared" ca="1" si="22"/>
        <v>44794</v>
      </c>
      <c r="C173" s="11" t="str">
        <f t="shared" ca="1" si="16"/>
        <v>agosto</v>
      </c>
      <c r="D173" s="12" t="str">
        <f t="shared" ca="1" si="17"/>
        <v>2022</v>
      </c>
      <c r="E173">
        <f t="shared" ca="1" si="20"/>
        <v>7</v>
      </c>
      <c r="G173" s="9">
        <f t="shared" ca="1" si="18"/>
        <v>44792</v>
      </c>
      <c r="I173">
        <v>172</v>
      </c>
    </row>
    <row r="174" spans="1:9" x14ac:dyDescent="0.25">
      <c r="A174" s="9">
        <f t="shared" ca="1" si="22"/>
        <v>44793</v>
      </c>
      <c r="B174" s="10">
        <f t="shared" ca="1" si="22"/>
        <v>44793</v>
      </c>
      <c r="C174" s="11" t="str">
        <f t="shared" ca="1" si="16"/>
        <v>agosto</v>
      </c>
      <c r="D174" s="12" t="str">
        <f t="shared" ca="1" si="17"/>
        <v>2022</v>
      </c>
      <c r="E174">
        <f t="shared" ca="1" si="20"/>
        <v>6</v>
      </c>
      <c r="G174" s="9">
        <f t="shared" ca="1" si="18"/>
        <v>44792</v>
      </c>
      <c r="I174">
        <v>173</v>
      </c>
    </row>
    <row r="175" spans="1:9" x14ac:dyDescent="0.25">
      <c r="A175" s="9">
        <f t="shared" ca="1" si="22"/>
        <v>44792</v>
      </c>
      <c r="B175" s="10">
        <f t="shared" ca="1" si="22"/>
        <v>44792</v>
      </c>
      <c r="C175" s="11" t="str">
        <f t="shared" ca="1" si="16"/>
        <v>agosto</v>
      </c>
      <c r="D175" s="12" t="str">
        <f t="shared" ca="1" si="17"/>
        <v>2022</v>
      </c>
      <c r="E175">
        <f t="shared" ca="1" si="20"/>
        <v>5</v>
      </c>
      <c r="G175" s="9">
        <f t="shared" ca="1" si="18"/>
        <v>44792</v>
      </c>
      <c r="I175">
        <v>174</v>
      </c>
    </row>
    <row r="176" spans="1:9" x14ac:dyDescent="0.25">
      <c r="A176" s="9">
        <f t="shared" ca="1" si="22"/>
        <v>44791</v>
      </c>
      <c r="B176" s="10">
        <f t="shared" ca="1" si="22"/>
        <v>44791</v>
      </c>
      <c r="C176" s="11" t="str">
        <f t="shared" ca="1" si="16"/>
        <v>agosto</v>
      </c>
      <c r="D176" s="12" t="str">
        <f t="shared" ca="1" si="17"/>
        <v>2022</v>
      </c>
      <c r="E176">
        <f t="shared" ca="1" si="20"/>
        <v>4</v>
      </c>
      <c r="G176" s="9">
        <f t="shared" ca="1" si="18"/>
        <v>44791</v>
      </c>
      <c r="I176">
        <v>175</v>
      </c>
    </row>
    <row r="177" spans="1:9" x14ac:dyDescent="0.25">
      <c r="A177" s="9">
        <f t="shared" ca="1" si="22"/>
        <v>44790</v>
      </c>
      <c r="B177" s="10">
        <f t="shared" ca="1" si="22"/>
        <v>44790</v>
      </c>
      <c r="C177" s="11" t="str">
        <f t="shared" ca="1" si="16"/>
        <v>agosto</v>
      </c>
      <c r="D177" s="12" t="str">
        <f t="shared" ca="1" si="17"/>
        <v>2022</v>
      </c>
      <c r="E177">
        <f t="shared" ca="1" si="20"/>
        <v>3</v>
      </c>
      <c r="G177" s="9">
        <f t="shared" ca="1" si="18"/>
        <v>44790</v>
      </c>
      <c r="I177">
        <v>176</v>
      </c>
    </row>
    <row r="178" spans="1:9" x14ac:dyDescent="0.25">
      <c r="A178" s="9">
        <f t="shared" ca="1" si="22"/>
        <v>44789</v>
      </c>
      <c r="B178" s="10">
        <f t="shared" ca="1" si="22"/>
        <v>44789</v>
      </c>
      <c r="C178" s="11" t="str">
        <f t="shared" ca="1" si="16"/>
        <v>agosto</v>
      </c>
      <c r="D178" s="12" t="str">
        <f t="shared" ca="1" si="17"/>
        <v>2022</v>
      </c>
      <c r="E178">
        <f t="shared" ca="1" si="20"/>
        <v>2</v>
      </c>
      <c r="G178" s="9">
        <f t="shared" ca="1" si="18"/>
        <v>44789</v>
      </c>
      <c r="I178">
        <v>177</v>
      </c>
    </row>
    <row r="179" spans="1:9" x14ac:dyDescent="0.25">
      <c r="A179" s="9">
        <f t="shared" ca="1" si="22"/>
        <v>44788</v>
      </c>
      <c r="B179" s="10">
        <f t="shared" ca="1" si="22"/>
        <v>44788</v>
      </c>
      <c r="C179" s="11" t="str">
        <f t="shared" ca="1" si="16"/>
        <v>agosto</v>
      </c>
      <c r="D179" s="12" t="str">
        <f t="shared" ca="1" si="17"/>
        <v>2022</v>
      </c>
      <c r="E179">
        <f t="shared" ca="1" si="20"/>
        <v>1</v>
      </c>
      <c r="G179" s="9">
        <f t="shared" ca="1" si="18"/>
        <v>44788</v>
      </c>
      <c r="I179">
        <v>178</v>
      </c>
    </row>
    <row r="180" spans="1:9" x14ac:dyDescent="0.25">
      <c r="A180" s="9">
        <f t="shared" ref="A180:B195" ca="1" si="23">(A179-1)</f>
        <v>44787</v>
      </c>
      <c r="B180" s="10">
        <f t="shared" ca="1" si="23"/>
        <v>44787</v>
      </c>
      <c r="C180" s="11" t="str">
        <f t="shared" ca="1" si="16"/>
        <v>agosto</v>
      </c>
      <c r="D180" s="12" t="str">
        <f t="shared" ca="1" si="17"/>
        <v>2022</v>
      </c>
      <c r="E180">
        <f t="shared" ca="1" si="20"/>
        <v>7</v>
      </c>
      <c r="G180" s="9">
        <f t="shared" ca="1" si="18"/>
        <v>44785</v>
      </c>
      <c r="I180">
        <v>179</v>
      </c>
    </row>
    <row r="181" spans="1:9" x14ac:dyDescent="0.25">
      <c r="A181" s="9">
        <f t="shared" ca="1" si="23"/>
        <v>44786</v>
      </c>
      <c r="B181" s="10">
        <f t="shared" ca="1" si="23"/>
        <v>44786</v>
      </c>
      <c r="C181" s="11" t="str">
        <f t="shared" ca="1" si="16"/>
        <v>agosto</v>
      </c>
      <c r="D181" s="12" t="str">
        <f t="shared" ca="1" si="17"/>
        <v>2022</v>
      </c>
      <c r="E181">
        <f t="shared" ca="1" si="20"/>
        <v>6</v>
      </c>
      <c r="G181" s="9">
        <f t="shared" ca="1" si="18"/>
        <v>44785</v>
      </c>
      <c r="I181">
        <v>180</v>
      </c>
    </row>
    <row r="182" spans="1:9" x14ac:dyDescent="0.25">
      <c r="A182" s="9">
        <f t="shared" ca="1" si="23"/>
        <v>44785</v>
      </c>
      <c r="B182" s="10">
        <f t="shared" ca="1" si="23"/>
        <v>44785</v>
      </c>
      <c r="C182" s="11" t="str">
        <f t="shared" ca="1" si="16"/>
        <v>agosto</v>
      </c>
      <c r="D182" s="12" t="str">
        <f t="shared" ca="1" si="17"/>
        <v>2022</v>
      </c>
      <c r="E182">
        <f t="shared" ca="1" si="20"/>
        <v>5</v>
      </c>
      <c r="G182" s="9">
        <f t="shared" ca="1" si="18"/>
        <v>44785</v>
      </c>
      <c r="I182">
        <v>181</v>
      </c>
    </row>
    <row r="183" spans="1:9" x14ac:dyDescent="0.25">
      <c r="A183" s="9">
        <f t="shared" ca="1" si="23"/>
        <v>44784</v>
      </c>
      <c r="B183" s="10">
        <f t="shared" ca="1" si="23"/>
        <v>44784</v>
      </c>
      <c r="C183" s="11" t="str">
        <f t="shared" ca="1" si="16"/>
        <v>agosto</v>
      </c>
      <c r="D183" s="12" t="str">
        <f t="shared" ca="1" si="17"/>
        <v>2022</v>
      </c>
      <c r="E183">
        <f t="shared" ca="1" si="20"/>
        <v>4</v>
      </c>
      <c r="G183" s="9">
        <f t="shared" ca="1" si="18"/>
        <v>44784</v>
      </c>
      <c r="I183">
        <v>182</v>
      </c>
    </row>
    <row r="184" spans="1:9" x14ac:dyDescent="0.25">
      <c r="A184" s="9">
        <f t="shared" ca="1" si="23"/>
        <v>44783</v>
      </c>
      <c r="B184" s="10">
        <f t="shared" ca="1" si="23"/>
        <v>44783</v>
      </c>
      <c r="C184" s="11" t="str">
        <f t="shared" ca="1" si="16"/>
        <v>agosto</v>
      </c>
      <c r="D184" s="12" t="str">
        <f t="shared" ca="1" si="17"/>
        <v>2022</v>
      </c>
      <c r="E184">
        <f t="shared" ca="1" si="20"/>
        <v>3</v>
      </c>
      <c r="G184" s="9">
        <f t="shared" ca="1" si="18"/>
        <v>44783</v>
      </c>
      <c r="I184">
        <v>183</v>
      </c>
    </row>
    <row r="185" spans="1:9" x14ac:dyDescent="0.25">
      <c r="A185" s="9">
        <f t="shared" ca="1" si="23"/>
        <v>44782</v>
      </c>
      <c r="B185" s="10">
        <f t="shared" ca="1" si="23"/>
        <v>44782</v>
      </c>
      <c r="C185" s="11" t="str">
        <f t="shared" ca="1" si="16"/>
        <v>agosto</v>
      </c>
      <c r="D185" s="12" t="str">
        <f t="shared" ca="1" si="17"/>
        <v>2022</v>
      </c>
      <c r="E185">
        <f t="shared" ca="1" si="20"/>
        <v>2</v>
      </c>
      <c r="G185" s="9">
        <f t="shared" ca="1" si="18"/>
        <v>44782</v>
      </c>
      <c r="I185">
        <v>184</v>
      </c>
    </row>
    <row r="186" spans="1:9" x14ac:dyDescent="0.25">
      <c r="A186" s="9">
        <f t="shared" ca="1" si="23"/>
        <v>44781</v>
      </c>
      <c r="B186" s="10">
        <f t="shared" ca="1" si="23"/>
        <v>44781</v>
      </c>
      <c r="C186" s="11" t="str">
        <f t="shared" ca="1" si="16"/>
        <v>agosto</v>
      </c>
      <c r="D186" s="12" t="str">
        <f t="shared" ca="1" si="17"/>
        <v>2022</v>
      </c>
      <c r="E186">
        <f t="shared" ca="1" si="20"/>
        <v>1</v>
      </c>
      <c r="G186" s="9">
        <f t="shared" ca="1" si="18"/>
        <v>44781</v>
      </c>
      <c r="I186">
        <v>185</v>
      </c>
    </row>
    <row r="187" spans="1:9" x14ac:dyDescent="0.25">
      <c r="A187" s="9">
        <f t="shared" ca="1" si="23"/>
        <v>44780</v>
      </c>
      <c r="B187" s="10">
        <f t="shared" ca="1" si="23"/>
        <v>44780</v>
      </c>
      <c r="C187" s="11" t="str">
        <f t="shared" ca="1" si="16"/>
        <v>agosto</v>
      </c>
      <c r="D187" s="12" t="str">
        <f t="shared" ca="1" si="17"/>
        <v>2022</v>
      </c>
      <c r="E187">
        <f t="shared" ca="1" si="20"/>
        <v>7</v>
      </c>
      <c r="G187" s="9">
        <f t="shared" ca="1" si="18"/>
        <v>44778</v>
      </c>
      <c r="I187">
        <v>186</v>
      </c>
    </row>
    <row r="188" spans="1:9" x14ac:dyDescent="0.25">
      <c r="A188" s="9">
        <f t="shared" ca="1" si="23"/>
        <v>44779</v>
      </c>
      <c r="B188" s="10">
        <f t="shared" ca="1" si="23"/>
        <v>44779</v>
      </c>
      <c r="C188" s="11" t="str">
        <f t="shared" ca="1" si="16"/>
        <v>agosto</v>
      </c>
      <c r="D188" s="12" t="str">
        <f t="shared" ca="1" si="17"/>
        <v>2022</v>
      </c>
      <c r="E188">
        <f t="shared" ca="1" si="20"/>
        <v>6</v>
      </c>
      <c r="G188" s="9">
        <f t="shared" ca="1" si="18"/>
        <v>44778</v>
      </c>
      <c r="I188">
        <v>187</v>
      </c>
    </row>
    <row r="189" spans="1:9" x14ac:dyDescent="0.25">
      <c r="A189" s="9">
        <f t="shared" ca="1" si="23"/>
        <v>44778</v>
      </c>
      <c r="B189" s="10">
        <f t="shared" ca="1" si="23"/>
        <v>44778</v>
      </c>
      <c r="C189" s="11" t="str">
        <f t="shared" ca="1" si="16"/>
        <v>agosto</v>
      </c>
      <c r="D189" s="12" t="str">
        <f t="shared" ca="1" si="17"/>
        <v>2022</v>
      </c>
      <c r="E189">
        <f t="shared" ca="1" si="20"/>
        <v>5</v>
      </c>
      <c r="G189" s="9">
        <f t="shared" ca="1" si="18"/>
        <v>44778</v>
      </c>
      <c r="I189">
        <v>188</v>
      </c>
    </row>
    <row r="190" spans="1:9" x14ac:dyDescent="0.25">
      <c r="A190" s="9">
        <f t="shared" ca="1" si="23"/>
        <v>44777</v>
      </c>
      <c r="B190" s="10">
        <f t="shared" ca="1" si="23"/>
        <v>44777</v>
      </c>
      <c r="C190" s="11" t="str">
        <f t="shared" ca="1" si="16"/>
        <v>agosto</v>
      </c>
      <c r="D190" s="12" t="str">
        <f t="shared" ca="1" si="17"/>
        <v>2022</v>
      </c>
      <c r="E190">
        <f t="shared" ca="1" si="20"/>
        <v>4</v>
      </c>
      <c r="G190" s="9">
        <f t="shared" ca="1" si="18"/>
        <v>44777</v>
      </c>
      <c r="I190">
        <v>189</v>
      </c>
    </row>
    <row r="191" spans="1:9" x14ac:dyDescent="0.25">
      <c r="A191" s="9">
        <f t="shared" ca="1" si="23"/>
        <v>44776</v>
      </c>
      <c r="B191" s="10">
        <f t="shared" ca="1" si="23"/>
        <v>44776</v>
      </c>
      <c r="C191" s="11" t="str">
        <f t="shared" ca="1" si="16"/>
        <v>agosto</v>
      </c>
      <c r="D191" s="12" t="str">
        <f t="shared" ca="1" si="17"/>
        <v>2022</v>
      </c>
      <c r="E191">
        <f t="shared" ca="1" si="20"/>
        <v>3</v>
      </c>
      <c r="G191" s="9">
        <f t="shared" ca="1" si="18"/>
        <v>44776</v>
      </c>
      <c r="I191">
        <v>190</v>
      </c>
    </row>
    <row r="192" spans="1:9" x14ac:dyDescent="0.25">
      <c r="A192" s="9">
        <f t="shared" ca="1" si="23"/>
        <v>44775</v>
      </c>
      <c r="B192" s="10">
        <f t="shared" ca="1" si="23"/>
        <v>44775</v>
      </c>
      <c r="C192" s="11" t="str">
        <f t="shared" ca="1" si="16"/>
        <v>agosto</v>
      </c>
      <c r="D192" s="12" t="str">
        <f t="shared" ca="1" si="17"/>
        <v>2022</v>
      </c>
      <c r="E192">
        <f t="shared" ca="1" si="20"/>
        <v>2</v>
      </c>
      <c r="G192" s="9">
        <f t="shared" ca="1" si="18"/>
        <v>44775</v>
      </c>
      <c r="I192">
        <v>191</v>
      </c>
    </row>
    <row r="193" spans="1:9" x14ac:dyDescent="0.25">
      <c r="A193" s="9">
        <f t="shared" ca="1" si="23"/>
        <v>44774</v>
      </c>
      <c r="B193" s="10">
        <f t="shared" ca="1" si="23"/>
        <v>44774</v>
      </c>
      <c r="C193" s="11" t="str">
        <f t="shared" ca="1" si="16"/>
        <v>agosto</v>
      </c>
      <c r="D193" s="12" t="str">
        <f t="shared" ca="1" si="17"/>
        <v>2022</v>
      </c>
      <c r="E193">
        <f t="shared" ca="1" si="20"/>
        <v>1</v>
      </c>
      <c r="G193" s="9">
        <f t="shared" ca="1" si="18"/>
        <v>44774</v>
      </c>
      <c r="I193">
        <v>192</v>
      </c>
    </row>
    <row r="194" spans="1:9" x14ac:dyDescent="0.25">
      <c r="A194" s="9">
        <f t="shared" ca="1" si="23"/>
        <v>44773</v>
      </c>
      <c r="B194" s="10">
        <f t="shared" ca="1" si="23"/>
        <v>44773</v>
      </c>
      <c r="C194" s="11" t="str">
        <f t="shared" ca="1" si="16"/>
        <v>julio</v>
      </c>
      <c r="D194" s="12" t="str">
        <f t="shared" ca="1" si="17"/>
        <v>2022</v>
      </c>
      <c r="E194">
        <f t="shared" ca="1" si="20"/>
        <v>7</v>
      </c>
      <c r="G194" s="9">
        <f t="shared" ca="1" si="18"/>
        <v>44771</v>
      </c>
      <c r="I194">
        <v>193</v>
      </c>
    </row>
    <row r="195" spans="1:9" x14ac:dyDescent="0.25">
      <c r="A195" s="9">
        <f t="shared" ca="1" si="23"/>
        <v>44772</v>
      </c>
      <c r="B195" s="10">
        <f t="shared" ca="1" si="23"/>
        <v>44772</v>
      </c>
      <c r="C195" s="11" t="str">
        <f t="shared" ref="C195:C258" ca="1" si="24">TEXT(A195,"mmmm")</f>
        <v>julio</v>
      </c>
      <c r="D195" s="12" t="str">
        <f t="shared" ref="D195:D258" ca="1" si="25">TEXT(A195,"aaaa")</f>
        <v>2022</v>
      </c>
      <c r="E195">
        <f t="shared" ca="1" si="20"/>
        <v>6</v>
      </c>
      <c r="G195" s="9">
        <f t="shared" ref="G195:G258" ca="1" si="26">IF(E195=6,A195-1,IF(E195=7,A195-2,A195))</f>
        <v>44771</v>
      </c>
      <c r="I195">
        <v>194</v>
      </c>
    </row>
    <row r="196" spans="1:9" x14ac:dyDescent="0.25">
      <c r="A196" s="9">
        <f t="shared" ref="A196:B211" ca="1" si="27">(A195-1)</f>
        <v>44771</v>
      </c>
      <c r="B196" s="10">
        <f t="shared" ca="1" si="27"/>
        <v>44771</v>
      </c>
      <c r="C196" s="11" t="str">
        <f t="shared" ca="1" si="24"/>
        <v>julio</v>
      </c>
      <c r="D196" s="12" t="str">
        <f t="shared" ca="1" si="25"/>
        <v>2022</v>
      </c>
      <c r="E196">
        <f t="shared" ref="E196:E259" ca="1" si="28">WEEKDAY(B196,2)</f>
        <v>5</v>
      </c>
      <c r="G196" s="9">
        <f t="shared" ca="1" si="26"/>
        <v>44771</v>
      </c>
      <c r="I196">
        <v>195</v>
      </c>
    </row>
    <row r="197" spans="1:9" x14ac:dyDescent="0.25">
      <c r="A197" s="9">
        <f t="shared" ca="1" si="27"/>
        <v>44770</v>
      </c>
      <c r="B197" s="10">
        <f t="shared" ca="1" si="27"/>
        <v>44770</v>
      </c>
      <c r="C197" s="11" t="str">
        <f t="shared" ca="1" si="24"/>
        <v>julio</v>
      </c>
      <c r="D197" s="12" t="str">
        <f t="shared" ca="1" si="25"/>
        <v>2022</v>
      </c>
      <c r="E197">
        <f t="shared" ca="1" si="28"/>
        <v>4</v>
      </c>
      <c r="G197" s="9">
        <f t="shared" ca="1" si="26"/>
        <v>44770</v>
      </c>
      <c r="I197">
        <v>196</v>
      </c>
    </row>
    <row r="198" spans="1:9" x14ac:dyDescent="0.25">
      <c r="A198" s="9">
        <f t="shared" ca="1" si="27"/>
        <v>44769</v>
      </c>
      <c r="B198" s="10">
        <f t="shared" ca="1" si="27"/>
        <v>44769</v>
      </c>
      <c r="C198" s="11" t="str">
        <f t="shared" ca="1" si="24"/>
        <v>julio</v>
      </c>
      <c r="D198" s="12" t="str">
        <f t="shared" ca="1" si="25"/>
        <v>2022</v>
      </c>
      <c r="E198">
        <f t="shared" ca="1" si="28"/>
        <v>3</v>
      </c>
      <c r="G198" s="9">
        <f t="shared" ca="1" si="26"/>
        <v>44769</v>
      </c>
      <c r="I198">
        <v>197</v>
      </c>
    </row>
    <row r="199" spans="1:9" x14ac:dyDescent="0.25">
      <c r="A199" s="9">
        <f t="shared" ca="1" si="27"/>
        <v>44768</v>
      </c>
      <c r="B199" s="10">
        <f t="shared" ca="1" si="27"/>
        <v>44768</v>
      </c>
      <c r="C199" s="11" t="str">
        <f t="shared" ca="1" si="24"/>
        <v>julio</v>
      </c>
      <c r="D199" s="12" t="str">
        <f t="shared" ca="1" si="25"/>
        <v>2022</v>
      </c>
      <c r="E199">
        <f t="shared" ca="1" si="28"/>
        <v>2</v>
      </c>
      <c r="G199" s="9">
        <f t="shared" ca="1" si="26"/>
        <v>44768</v>
      </c>
      <c r="I199">
        <v>198</v>
      </c>
    </row>
    <row r="200" spans="1:9" x14ac:dyDescent="0.25">
      <c r="A200" s="9">
        <f t="shared" ca="1" si="27"/>
        <v>44767</v>
      </c>
      <c r="B200" s="10">
        <f t="shared" ca="1" si="27"/>
        <v>44767</v>
      </c>
      <c r="C200" s="11" t="str">
        <f t="shared" ca="1" si="24"/>
        <v>julio</v>
      </c>
      <c r="D200" s="12" t="str">
        <f t="shared" ca="1" si="25"/>
        <v>2022</v>
      </c>
      <c r="E200">
        <f t="shared" ca="1" si="28"/>
        <v>1</v>
      </c>
      <c r="G200" s="9">
        <f t="shared" ca="1" si="26"/>
        <v>44767</v>
      </c>
      <c r="I200">
        <v>199</v>
      </c>
    </row>
    <row r="201" spans="1:9" x14ac:dyDescent="0.25">
      <c r="A201" s="9">
        <f t="shared" ca="1" si="27"/>
        <v>44766</v>
      </c>
      <c r="B201" s="10">
        <f t="shared" ca="1" si="27"/>
        <v>44766</v>
      </c>
      <c r="C201" s="11" t="str">
        <f t="shared" ca="1" si="24"/>
        <v>julio</v>
      </c>
      <c r="D201" s="12" t="str">
        <f t="shared" ca="1" si="25"/>
        <v>2022</v>
      </c>
      <c r="E201">
        <f t="shared" ca="1" si="28"/>
        <v>7</v>
      </c>
      <c r="G201" s="9">
        <f t="shared" ca="1" si="26"/>
        <v>44764</v>
      </c>
      <c r="I201">
        <v>200</v>
      </c>
    </row>
    <row r="202" spans="1:9" x14ac:dyDescent="0.25">
      <c r="A202" s="9">
        <f t="shared" ca="1" si="27"/>
        <v>44765</v>
      </c>
      <c r="B202" s="10">
        <f t="shared" ca="1" si="27"/>
        <v>44765</v>
      </c>
      <c r="C202" s="11" t="str">
        <f t="shared" ca="1" si="24"/>
        <v>julio</v>
      </c>
      <c r="D202" s="12" t="str">
        <f t="shared" ca="1" si="25"/>
        <v>2022</v>
      </c>
      <c r="E202">
        <f t="shared" ca="1" si="28"/>
        <v>6</v>
      </c>
      <c r="G202" s="9">
        <f t="shared" ca="1" si="26"/>
        <v>44764</v>
      </c>
      <c r="I202">
        <v>201</v>
      </c>
    </row>
    <row r="203" spans="1:9" x14ac:dyDescent="0.25">
      <c r="A203" s="9">
        <f t="shared" ca="1" si="27"/>
        <v>44764</v>
      </c>
      <c r="B203" s="10">
        <f t="shared" ca="1" si="27"/>
        <v>44764</v>
      </c>
      <c r="C203" s="11" t="str">
        <f t="shared" ca="1" si="24"/>
        <v>julio</v>
      </c>
      <c r="D203" s="12" t="str">
        <f t="shared" ca="1" si="25"/>
        <v>2022</v>
      </c>
      <c r="E203">
        <f t="shared" ca="1" si="28"/>
        <v>5</v>
      </c>
      <c r="G203" s="9">
        <f t="shared" ca="1" si="26"/>
        <v>44764</v>
      </c>
      <c r="I203">
        <v>202</v>
      </c>
    </row>
    <row r="204" spans="1:9" x14ac:dyDescent="0.25">
      <c r="A204" s="9">
        <f t="shared" ca="1" si="27"/>
        <v>44763</v>
      </c>
      <c r="B204" s="10">
        <f t="shared" ca="1" si="27"/>
        <v>44763</v>
      </c>
      <c r="C204" s="11" t="str">
        <f t="shared" ca="1" si="24"/>
        <v>julio</v>
      </c>
      <c r="D204" s="12" t="str">
        <f t="shared" ca="1" si="25"/>
        <v>2022</v>
      </c>
      <c r="E204">
        <f t="shared" ca="1" si="28"/>
        <v>4</v>
      </c>
      <c r="G204" s="9">
        <f t="shared" ca="1" si="26"/>
        <v>44763</v>
      </c>
      <c r="I204">
        <v>203</v>
      </c>
    </row>
    <row r="205" spans="1:9" x14ac:dyDescent="0.25">
      <c r="A205" s="9">
        <f t="shared" ca="1" si="27"/>
        <v>44762</v>
      </c>
      <c r="B205" s="10">
        <f t="shared" ca="1" si="27"/>
        <v>44762</v>
      </c>
      <c r="C205" s="11" t="str">
        <f t="shared" ca="1" si="24"/>
        <v>julio</v>
      </c>
      <c r="D205" s="12" t="str">
        <f t="shared" ca="1" si="25"/>
        <v>2022</v>
      </c>
      <c r="E205">
        <f t="shared" ca="1" si="28"/>
        <v>3</v>
      </c>
      <c r="G205" s="9">
        <f t="shared" ca="1" si="26"/>
        <v>44762</v>
      </c>
      <c r="I205">
        <v>204</v>
      </c>
    </row>
    <row r="206" spans="1:9" x14ac:dyDescent="0.25">
      <c r="A206" s="9">
        <f t="shared" ca="1" si="27"/>
        <v>44761</v>
      </c>
      <c r="B206" s="10">
        <f t="shared" ca="1" si="27"/>
        <v>44761</v>
      </c>
      <c r="C206" s="11" t="str">
        <f t="shared" ca="1" si="24"/>
        <v>julio</v>
      </c>
      <c r="D206" s="12" t="str">
        <f t="shared" ca="1" si="25"/>
        <v>2022</v>
      </c>
      <c r="E206">
        <f t="shared" ca="1" si="28"/>
        <v>2</v>
      </c>
      <c r="G206" s="9">
        <f t="shared" ca="1" si="26"/>
        <v>44761</v>
      </c>
      <c r="I206">
        <v>205</v>
      </c>
    </row>
    <row r="207" spans="1:9" x14ac:dyDescent="0.25">
      <c r="A207" s="9">
        <f t="shared" ca="1" si="27"/>
        <v>44760</v>
      </c>
      <c r="B207" s="10">
        <f t="shared" ca="1" si="27"/>
        <v>44760</v>
      </c>
      <c r="C207" s="11" t="str">
        <f t="shared" ca="1" si="24"/>
        <v>julio</v>
      </c>
      <c r="D207" s="12" t="str">
        <f t="shared" ca="1" si="25"/>
        <v>2022</v>
      </c>
      <c r="E207">
        <f t="shared" ca="1" si="28"/>
        <v>1</v>
      </c>
      <c r="G207" s="9">
        <f t="shared" ca="1" si="26"/>
        <v>44760</v>
      </c>
      <c r="I207">
        <v>206</v>
      </c>
    </row>
    <row r="208" spans="1:9" x14ac:dyDescent="0.25">
      <c r="A208" s="9">
        <f t="shared" ca="1" si="27"/>
        <v>44759</v>
      </c>
      <c r="B208" s="10">
        <f t="shared" ca="1" si="27"/>
        <v>44759</v>
      </c>
      <c r="C208" s="11" t="str">
        <f t="shared" ca="1" si="24"/>
        <v>julio</v>
      </c>
      <c r="D208" s="12" t="str">
        <f t="shared" ca="1" si="25"/>
        <v>2022</v>
      </c>
      <c r="E208">
        <f t="shared" ca="1" si="28"/>
        <v>7</v>
      </c>
      <c r="G208" s="9">
        <f t="shared" ca="1" si="26"/>
        <v>44757</v>
      </c>
      <c r="I208">
        <v>207</v>
      </c>
    </row>
    <row r="209" spans="1:9" x14ac:dyDescent="0.25">
      <c r="A209" s="9">
        <f t="shared" ca="1" si="27"/>
        <v>44758</v>
      </c>
      <c r="B209" s="10">
        <f t="shared" ca="1" si="27"/>
        <v>44758</v>
      </c>
      <c r="C209" s="11" t="str">
        <f t="shared" ca="1" si="24"/>
        <v>julio</v>
      </c>
      <c r="D209" s="12" t="str">
        <f t="shared" ca="1" si="25"/>
        <v>2022</v>
      </c>
      <c r="E209">
        <f t="shared" ca="1" si="28"/>
        <v>6</v>
      </c>
      <c r="G209" s="9">
        <f t="shared" ca="1" si="26"/>
        <v>44757</v>
      </c>
      <c r="I209">
        <v>208</v>
      </c>
    </row>
    <row r="210" spans="1:9" x14ac:dyDescent="0.25">
      <c r="A210" s="9">
        <f t="shared" ca="1" si="27"/>
        <v>44757</v>
      </c>
      <c r="B210" s="10">
        <f t="shared" ca="1" si="27"/>
        <v>44757</v>
      </c>
      <c r="C210" s="11" t="str">
        <f t="shared" ca="1" si="24"/>
        <v>julio</v>
      </c>
      <c r="D210" s="12" t="str">
        <f t="shared" ca="1" si="25"/>
        <v>2022</v>
      </c>
      <c r="E210">
        <f t="shared" ca="1" si="28"/>
        <v>5</v>
      </c>
      <c r="G210" s="9">
        <f t="shared" ca="1" si="26"/>
        <v>44757</v>
      </c>
      <c r="I210">
        <v>209</v>
      </c>
    </row>
    <row r="211" spans="1:9" x14ac:dyDescent="0.25">
      <c r="A211" s="9">
        <f t="shared" ca="1" si="27"/>
        <v>44756</v>
      </c>
      <c r="B211" s="10">
        <f t="shared" ca="1" si="27"/>
        <v>44756</v>
      </c>
      <c r="C211" s="11" t="str">
        <f t="shared" ca="1" si="24"/>
        <v>julio</v>
      </c>
      <c r="D211" s="12" t="str">
        <f t="shared" ca="1" si="25"/>
        <v>2022</v>
      </c>
      <c r="E211">
        <f t="shared" ca="1" si="28"/>
        <v>4</v>
      </c>
      <c r="G211" s="9">
        <f t="shared" ca="1" si="26"/>
        <v>44756</v>
      </c>
      <c r="I211">
        <v>210</v>
      </c>
    </row>
    <row r="212" spans="1:9" x14ac:dyDescent="0.25">
      <c r="A212" s="9">
        <f t="shared" ref="A212:B227" ca="1" si="29">(A211-1)</f>
        <v>44755</v>
      </c>
      <c r="B212" s="10">
        <f t="shared" ca="1" si="29"/>
        <v>44755</v>
      </c>
      <c r="C212" s="11" t="str">
        <f t="shared" ca="1" si="24"/>
        <v>julio</v>
      </c>
      <c r="D212" s="12" t="str">
        <f t="shared" ca="1" si="25"/>
        <v>2022</v>
      </c>
      <c r="E212">
        <f t="shared" ca="1" si="28"/>
        <v>3</v>
      </c>
      <c r="G212" s="9">
        <f t="shared" ca="1" si="26"/>
        <v>44755</v>
      </c>
      <c r="I212">
        <v>211</v>
      </c>
    </row>
    <row r="213" spans="1:9" x14ac:dyDescent="0.25">
      <c r="A213" s="9">
        <f t="shared" ca="1" si="29"/>
        <v>44754</v>
      </c>
      <c r="B213" s="10">
        <f t="shared" ca="1" si="29"/>
        <v>44754</v>
      </c>
      <c r="C213" s="11" t="str">
        <f t="shared" ca="1" si="24"/>
        <v>julio</v>
      </c>
      <c r="D213" s="12" t="str">
        <f t="shared" ca="1" si="25"/>
        <v>2022</v>
      </c>
      <c r="E213">
        <f t="shared" ca="1" si="28"/>
        <v>2</v>
      </c>
      <c r="G213" s="9">
        <f t="shared" ca="1" si="26"/>
        <v>44754</v>
      </c>
      <c r="I213">
        <v>212</v>
      </c>
    </row>
    <row r="214" spans="1:9" x14ac:dyDescent="0.25">
      <c r="A214" s="9">
        <f t="shared" ca="1" si="29"/>
        <v>44753</v>
      </c>
      <c r="B214" s="10">
        <f t="shared" ca="1" si="29"/>
        <v>44753</v>
      </c>
      <c r="C214" s="11" t="str">
        <f t="shared" ca="1" si="24"/>
        <v>julio</v>
      </c>
      <c r="D214" s="12" t="str">
        <f t="shared" ca="1" si="25"/>
        <v>2022</v>
      </c>
      <c r="E214">
        <f t="shared" ca="1" si="28"/>
        <v>1</v>
      </c>
      <c r="G214" s="9">
        <f t="shared" ca="1" si="26"/>
        <v>44753</v>
      </c>
      <c r="I214">
        <v>213</v>
      </c>
    </row>
    <row r="215" spans="1:9" x14ac:dyDescent="0.25">
      <c r="A215" s="9">
        <f t="shared" ca="1" si="29"/>
        <v>44752</v>
      </c>
      <c r="B215" s="10">
        <f t="shared" ca="1" si="29"/>
        <v>44752</v>
      </c>
      <c r="C215" s="11" t="str">
        <f t="shared" ca="1" si="24"/>
        <v>julio</v>
      </c>
      <c r="D215" s="12" t="str">
        <f t="shared" ca="1" si="25"/>
        <v>2022</v>
      </c>
      <c r="E215">
        <f t="shared" ca="1" si="28"/>
        <v>7</v>
      </c>
      <c r="G215" s="9">
        <f t="shared" ca="1" si="26"/>
        <v>44750</v>
      </c>
      <c r="I215">
        <v>214</v>
      </c>
    </row>
    <row r="216" spans="1:9" x14ac:dyDescent="0.25">
      <c r="A216" s="9">
        <f t="shared" ca="1" si="29"/>
        <v>44751</v>
      </c>
      <c r="B216" s="10">
        <f t="shared" ca="1" si="29"/>
        <v>44751</v>
      </c>
      <c r="C216" s="11" t="str">
        <f t="shared" ca="1" si="24"/>
        <v>julio</v>
      </c>
      <c r="D216" s="12" t="str">
        <f t="shared" ca="1" si="25"/>
        <v>2022</v>
      </c>
      <c r="E216">
        <f t="shared" ca="1" si="28"/>
        <v>6</v>
      </c>
      <c r="G216" s="9">
        <f t="shared" ca="1" si="26"/>
        <v>44750</v>
      </c>
      <c r="I216">
        <v>215</v>
      </c>
    </row>
    <row r="217" spans="1:9" x14ac:dyDescent="0.25">
      <c r="A217" s="9">
        <f t="shared" ca="1" si="29"/>
        <v>44750</v>
      </c>
      <c r="B217" s="10">
        <f t="shared" ca="1" si="29"/>
        <v>44750</v>
      </c>
      <c r="C217" s="11" t="str">
        <f t="shared" ca="1" si="24"/>
        <v>julio</v>
      </c>
      <c r="D217" s="12" t="str">
        <f t="shared" ca="1" si="25"/>
        <v>2022</v>
      </c>
      <c r="E217">
        <f t="shared" ca="1" si="28"/>
        <v>5</v>
      </c>
      <c r="G217" s="9">
        <f t="shared" ca="1" si="26"/>
        <v>44750</v>
      </c>
      <c r="I217">
        <v>216</v>
      </c>
    </row>
    <row r="218" spans="1:9" x14ac:dyDescent="0.25">
      <c r="A218" s="9">
        <f t="shared" ca="1" si="29"/>
        <v>44749</v>
      </c>
      <c r="B218" s="10">
        <f t="shared" ca="1" si="29"/>
        <v>44749</v>
      </c>
      <c r="C218" s="11" t="str">
        <f t="shared" ca="1" si="24"/>
        <v>julio</v>
      </c>
      <c r="D218" s="12" t="str">
        <f t="shared" ca="1" si="25"/>
        <v>2022</v>
      </c>
      <c r="E218">
        <f t="shared" ca="1" si="28"/>
        <v>4</v>
      </c>
      <c r="G218" s="9">
        <f t="shared" ca="1" si="26"/>
        <v>44749</v>
      </c>
      <c r="I218">
        <v>217</v>
      </c>
    </row>
    <row r="219" spans="1:9" x14ac:dyDescent="0.25">
      <c r="A219" s="9">
        <f t="shared" ca="1" si="29"/>
        <v>44748</v>
      </c>
      <c r="B219" s="10">
        <f t="shared" ca="1" si="29"/>
        <v>44748</v>
      </c>
      <c r="C219" s="11" t="str">
        <f t="shared" ca="1" si="24"/>
        <v>julio</v>
      </c>
      <c r="D219" s="12" t="str">
        <f t="shared" ca="1" si="25"/>
        <v>2022</v>
      </c>
      <c r="E219">
        <f t="shared" ca="1" si="28"/>
        <v>3</v>
      </c>
      <c r="G219" s="9">
        <f t="shared" ca="1" si="26"/>
        <v>44748</v>
      </c>
      <c r="I219">
        <v>218</v>
      </c>
    </row>
    <row r="220" spans="1:9" x14ac:dyDescent="0.25">
      <c r="A220" s="9">
        <f t="shared" ca="1" si="29"/>
        <v>44747</v>
      </c>
      <c r="B220" s="10">
        <f t="shared" ca="1" si="29"/>
        <v>44747</v>
      </c>
      <c r="C220" s="11" t="str">
        <f t="shared" ca="1" si="24"/>
        <v>julio</v>
      </c>
      <c r="D220" s="12" t="str">
        <f t="shared" ca="1" si="25"/>
        <v>2022</v>
      </c>
      <c r="E220">
        <f t="shared" ca="1" si="28"/>
        <v>2</v>
      </c>
      <c r="G220" s="9">
        <f t="shared" ca="1" si="26"/>
        <v>44747</v>
      </c>
      <c r="I220">
        <v>219</v>
      </c>
    </row>
    <row r="221" spans="1:9" x14ac:dyDescent="0.25">
      <c r="A221" s="9">
        <f t="shared" ca="1" si="29"/>
        <v>44746</v>
      </c>
      <c r="B221" s="10">
        <f t="shared" ca="1" si="29"/>
        <v>44746</v>
      </c>
      <c r="C221" s="11" t="str">
        <f t="shared" ca="1" si="24"/>
        <v>julio</v>
      </c>
      <c r="D221" s="12" t="str">
        <f t="shared" ca="1" si="25"/>
        <v>2022</v>
      </c>
      <c r="E221">
        <f t="shared" ca="1" si="28"/>
        <v>1</v>
      </c>
      <c r="G221" s="9">
        <f t="shared" ca="1" si="26"/>
        <v>44746</v>
      </c>
      <c r="I221">
        <v>220</v>
      </c>
    </row>
    <row r="222" spans="1:9" x14ac:dyDescent="0.25">
      <c r="A222" s="9">
        <f t="shared" ca="1" si="29"/>
        <v>44745</v>
      </c>
      <c r="B222" s="10">
        <f t="shared" ca="1" si="29"/>
        <v>44745</v>
      </c>
      <c r="C222" s="11" t="str">
        <f t="shared" ca="1" si="24"/>
        <v>julio</v>
      </c>
      <c r="D222" s="12" t="str">
        <f t="shared" ca="1" si="25"/>
        <v>2022</v>
      </c>
      <c r="E222">
        <f t="shared" ca="1" si="28"/>
        <v>7</v>
      </c>
      <c r="G222" s="9">
        <f t="shared" ca="1" si="26"/>
        <v>44743</v>
      </c>
      <c r="I222">
        <v>221</v>
      </c>
    </row>
    <row r="223" spans="1:9" x14ac:dyDescent="0.25">
      <c r="A223" s="9">
        <f t="shared" ca="1" si="29"/>
        <v>44744</v>
      </c>
      <c r="B223" s="10">
        <f t="shared" ca="1" si="29"/>
        <v>44744</v>
      </c>
      <c r="C223" s="11" t="str">
        <f t="shared" ca="1" si="24"/>
        <v>julio</v>
      </c>
      <c r="D223" s="12" t="str">
        <f t="shared" ca="1" si="25"/>
        <v>2022</v>
      </c>
      <c r="E223">
        <f t="shared" ca="1" si="28"/>
        <v>6</v>
      </c>
      <c r="G223" s="9">
        <f t="shared" ca="1" si="26"/>
        <v>44743</v>
      </c>
      <c r="I223">
        <v>222</v>
      </c>
    </row>
    <row r="224" spans="1:9" x14ac:dyDescent="0.25">
      <c r="A224" s="9">
        <f t="shared" ca="1" si="29"/>
        <v>44743</v>
      </c>
      <c r="B224" s="10">
        <f t="shared" ca="1" si="29"/>
        <v>44743</v>
      </c>
      <c r="C224" s="11" t="str">
        <f t="shared" ca="1" si="24"/>
        <v>julio</v>
      </c>
      <c r="D224" s="12" t="str">
        <f t="shared" ca="1" si="25"/>
        <v>2022</v>
      </c>
      <c r="E224">
        <f t="shared" ca="1" si="28"/>
        <v>5</v>
      </c>
      <c r="G224" s="9">
        <f t="shared" ca="1" si="26"/>
        <v>44743</v>
      </c>
      <c r="I224">
        <v>223</v>
      </c>
    </row>
    <row r="225" spans="1:9" x14ac:dyDescent="0.25">
      <c r="A225" s="9">
        <f t="shared" ca="1" si="29"/>
        <v>44742</v>
      </c>
      <c r="B225" s="10">
        <f t="shared" ca="1" si="29"/>
        <v>44742</v>
      </c>
      <c r="C225" s="11" t="str">
        <f t="shared" ca="1" si="24"/>
        <v>junio</v>
      </c>
      <c r="D225" s="12" t="str">
        <f t="shared" ca="1" si="25"/>
        <v>2022</v>
      </c>
      <c r="E225">
        <f t="shared" ca="1" si="28"/>
        <v>4</v>
      </c>
      <c r="G225" s="9">
        <f t="shared" ca="1" si="26"/>
        <v>44742</v>
      </c>
      <c r="I225">
        <v>224</v>
      </c>
    </row>
    <row r="226" spans="1:9" x14ac:dyDescent="0.25">
      <c r="A226" s="9">
        <f t="shared" ca="1" si="29"/>
        <v>44741</v>
      </c>
      <c r="B226" s="10">
        <f t="shared" ca="1" si="29"/>
        <v>44741</v>
      </c>
      <c r="C226" s="11" t="str">
        <f t="shared" ca="1" si="24"/>
        <v>junio</v>
      </c>
      <c r="D226" s="12" t="str">
        <f t="shared" ca="1" si="25"/>
        <v>2022</v>
      </c>
      <c r="E226">
        <f t="shared" ca="1" si="28"/>
        <v>3</v>
      </c>
      <c r="G226" s="9">
        <f t="shared" ca="1" si="26"/>
        <v>44741</v>
      </c>
      <c r="I226">
        <v>225</v>
      </c>
    </row>
    <row r="227" spans="1:9" x14ac:dyDescent="0.25">
      <c r="A227" s="9">
        <f t="shared" ca="1" si="29"/>
        <v>44740</v>
      </c>
      <c r="B227" s="10">
        <f t="shared" ca="1" si="29"/>
        <v>44740</v>
      </c>
      <c r="C227" s="11" t="str">
        <f t="shared" ca="1" si="24"/>
        <v>junio</v>
      </c>
      <c r="D227" s="12" t="str">
        <f t="shared" ca="1" si="25"/>
        <v>2022</v>
      </c>
      <c r="E227">
        <f t="shared" ca="1" si="28"/>
        <v>2</v>
      </c>
      <c r="G227" s="9">
        <f t="shared" ca="1" si="26"/>
        <v>44740</v>
      </c>
      <c r="I227">
        <v>226</v>
      </c>
    </row>
    <row r="228" spans="1:9" x14ac:dyDescent="0.25">
      <c r="A228" s="9">
        <f t="shared" ref="A228:B243" ca="1" si="30">(A227-1)</f>
        <v>44739</v>
      </c>
      <c r="B228" s="10">
        <f t="shared" ca="1" si="30"/>
        <v>44739</v>
      </c>
      <c r="C228" s="11" t="str">
        <f t="shared" ca="1" si="24"/>
        <v>junio</v>
      </c>
      <c r="D228" s="12" t="str">
        <f t="shared" ca="1" si="25"/>
        <v>2022</v>
      </c>
      <c r="E228">
        <f t="shared" ca="1" si="28"/>
        <v>1</v>
      </c>
      <c r="G228" s="9">
        <f t="shared" ca="1" si="26"/>
        <v>44739</v>
      </c>
      <c r="I228">
        <v>227</v>
      </c>
    </row>
    <row r="229" spans="1:9" x14ac:dyDescent="0.25">
      <c r="A229" s="9">
        <f t="shared" ca="1" si="30"/>
        <v>44738</v>
      </c>
      <c r="B229" s="10">
        <f t="shared" ca="1" si="30"/>
        <v>44738</v>
      </c>
      <c r="C229" s="11" t="str">
        <f t="shared" ca="1" si="24"/>
        <v>junio</v>
      </c>
      <c r="D229" s="12" t="str">
        <f t="shared" ca="1" si="25"/>
        <v>2022</v>
      </c>
      <c r="E229">
        <f t="shared" ca="1" si="28"/>
        <v>7</v>
      </c>
      <c r="G229" s="9">
        <f t="shared" ca="1" si="26"/>
        <v>44736</v>
      </c>
      <c r="I229">
        <v>228</v>
      </c>
    </row>
    <row r="230" spans="1:9" x14ac:dyDescent="0.25">
      <c r="A230" s="9">
        <f t="shared" ca="1" si="30"/>
        <v>44737</v>
      </c>
      <c r="B230" s="10">
        <f t="shared" ca="1" si="30"/>
        <v>44737</v>
      </c>
      <c r="C230" s="11" t="str">
        <f t="shared" ca="1" si="24"/>
        <v>junio</v>
      </c>
      <c r="D230" s="12" t="str">
        <f t="shared" ca="1" si="25"/>
        <v>2022</v>
      </c>
      <c r="E230">
        <f t="shared" ca="1" si="28"/>
        <v>6</v>
      </c>
      <c r="G230" s="9">
        <f t="shared" ca="1" si="26"/>
        <v>44736</v>
      </c>
      <c r="I230">
        <v>229</v>
      </c>
    </row>
    <row r="231" spans="1:9" x14ac:dyDescent="0.25">
      <c r="A231" s="9">
        <f t="shared" ca="1" si="30"/>
        <v>44736</v>
      </c>
      <c r="B231" s="10">
        <f t="shared" ca="1" si="30"/>
        <v>44736</v>
      </c>
      <c r="C231" s="11" t="str">
        <f t="shared" ca="1" si="24"/>
        <v>junio</v>
      </c>
      <c r="D231" s="12" t="str">
        <f t="shared" ca="1" si="25"/>
        <v>2022</v>
      </c>
      <c r="E231">
        <f t="shared" ca="1" si="28"/>
        <v>5</v>
      </c>
      <c r="G231" s="9">
        <f t="shared" ca="1" si="26"/>
        <v>44736</v>
      </c>
      <c r="I231">
        <v>230</v>
      </c>
    </row>
    <row r="232" spans="1:9" x14ac:dyDescent="0.25">
      <c r="A232" s="9">
        <f t="shared" ca="1" si="30"/>
        <v>44735</v>
      </c>
      <c r="B232" s="10">
        <f t="shared" ca="1" si="30"/>
        <v>44735</v>
      </c>
      <c r="C232" s="11" t="str">
        <f t="shared" ca="1" si="24"/>
        <v>junio</v>
      </c>
      <c r="D232" s="12" t="str">
        <f t="shared" ca="1" si="25"/>
        <v>2022</v>
      </c>
      <c r="E232">
        <f t="shared" ca="1" si="28"/>
        <v>4</v>
      </c>
      <c r="G232" s="9">
        <f t="shared" ca="1" si="26"/>
        <v>44735</v>
      </c>
      <c r="I232">
        <v>231</v>
      </c>
    </row>
    <row r="233" spans="1:9" x14ac:dyDescent="0.25">
      <c r="A233" s="9">
        <f t="shared" ca="1" si="30"/>
        <v>44734</v>
      </c>
      <c r="B233" s="10">
        <f t="shared" ca="1" si="30"/>
        <v>44734</v>
      </c>
      <c r="C233" s="11" t="str">
        <f t="shared" ca="1" si="24"/>
        <v>junio</v>
      </c>
      <c r="D233" s="12" t="str">
        <f t="shared" ca="1" si="25"/>
        <v>2022</v>
      </c>
      <c r="E233">
        <f t="shared" ca="1" si="28"/>
        <v>3</v>
      </c>
      <c r="G233" s="9">
        <f t="shared" ca="1" si="26"/>
        <v>44734</v>
      </c>
      <c r="I233">
        <v>232</v>
      </c>
    </row>
    <row r="234" spans="1:9" x14ac:dyDescent="0.25">
      <c r="A234" s="9">
        <f t="shared" ca="1" si="30"/>
        <v>44733</v>
      </c>
      <c r="B234" s="10">
        <f t="shared" ca="1" si="30"/>
        <v>44733</v>
      </c>
      <c r="C234" s="11" t="str">
        <f t="shared" ca="1" si="24"/>
        <v>junio</v>
      </c>
      <c r="D234" s="12" t="str">
        <f t="shared" ca="1" si="25"/>
        <v>2022</v>
      </c>
      <c r="E234">
        <f t="shared" ca="1" si="28"/>
        <v>2</v>
      </c>
      <c r="G234" s="9">
        <f t="shared" ca="1" si="26"/>
        <v>44733</v>
      </c>
      <c r="I234">
        <v>233</v>
      </c>
    </row>
    <row r="235" spans="1:9" x14ac:dyDescent="0.25">
      <c r="A235" s="9">
        <f t="shared" ca="1" si="30"/>
        <v>44732</v>
      </c>
      <c r="B235" s="10">
        <f t="shared" ca="1" si="30"/>
        <v>44732</v>
      </c>
      <c r="C235" s="11" t="str">
        <f t="shared" ca="1" si="24"/>
        <v>junio</v>
      </c>
      <c r="D235" s="12" t="str">
        <f t="shared" ca="1" si="25"/>
        <v>2022</v>
      </c>
      <c r="E235">
        <f t="shared" ca="1" si="28"/>
        <v>1</v>
      </c>
      <c r="G235" s="9">
        <f t="shared" ca="1" si="26"/>
        <v>44732</v>
      </c>
      <c r="I235">
        <v>234</v>
      </c>
    </row>
    <row r="236" spans="1:9" x14ac:dyDescent="0.25">
      <c r="A236" s="9">
        <f t="shared" ca="1" si="30"/>
        <v>44731</v>
      </c>
      <c r="B236" s="10">
        <f t="shared" ca="1" si="30"/>
        <v>44731</v>
      </c>
      <c r="C236" s="11" t="str">
        <f t="shared" ca="1" si="24"/>
        <v>junio</v>
      </c>
      <c r="D236" s="12" t="str">
        <f t="shared" ca="1" si="25"/>
        <v>2022</v>
      </c>
      <c r="E236">
        <f t="shared" ca="1" si="28"/>
        <v>7</v>
      </c>
      <c r="G236" s="9">
        <f t="shared" ca="1" si="26"/>
        <v>44729</v>
      </c>
      <c r="I236">
        <v>235</v>
      </c>
    </row>
    <row r="237" spans="1:9" x14ac:dyDescent="0.25">
      <c r="A237" s="9">
        <f t="shared" ca="1" si="30"/>
        <v>44730</v>
      </c>
      <c r="B237" s="10">
        <f t="shared" ca="1" si="30"/>
        <v>44730</v>
      </c>
      <c r="C237" s="11" t="str">
        <f t="shared" ca="1" si="24"/>
        <v>junio</v>
      </c>
      <c r="D237" s="12" t="str">
        <f t="shared" ca="1" si="25"/>
        <v>2022</v>
      </c>
      <c r="E237">
        <f t="shared" ca="1" si="28"/>
        <v>6</v>
      </c>
      <c r="G237" s="9">
        <f t="shared" ca="1" si="26"/>
        <v>44729</v>
      </c>
      <c r="I237">
        <v>236</v>
      </c>
    </row>
    <row r="238" spans="1:9" x14ac:dyDescent="0.25">
      <c r="A238" s="9">
        <f t="shared" ca="1" si="30"/>
        <v>44729</v>
      </c>
      <c r="B238" s="10">
        <f t="shared" ca="1" si="30"/>
        <v>44729</v>
      </c>
      <c r="C238" s="11" t="str">
        <f t="shared" ca="1" si="24"/>
        <v>junio</v>
      </c>
      <c r="D238" s="12" t="str">
        <f t="shared" ca="1" si="25"/>
        <v>2022</v>
      </c>
      <c r="E238">
        <f t="shared" ca="1" si="28"/>
        <v>5</v>
      </c>
      <c r="G238" s="9">
        <f t="shared" ca="1" si="26"/>
        <v>44729</v>
      </c>
      <c r="I238">
        <v>237</v>
      </c>
    </row>
    <row r="239" spans="1:9" x14ac:dyDescent="0.25">
      <c r="A239" s="9">
        <f t="shared" ca="1" si="30"/>
        <v>44728</v>
      </c>
      <c r="B239" s="10">
        <f t="shared" ca="1" si="30"/>
        <v>44728</v>
      </c>
      <c r="C239" s="11" t="str">
        <f t="shared" ca="1" si="24"/>
        <v>junio</v>
      </c>
      <c r="D239" s="12" t="str">
        <f t="shared" ca="1" si="25"/>
        <v>2022</v>
      </c>
      <c r="E239">
        <f t="shared" ca="1" si="28"/>
        <v>4</v>
      </c>
      <c r="G239" s="9">
        <f t="shared" ca="1" si="26"/>
        <v>44728</v>
      </c>
      <c r="I239">
        <v>238</v>
      </c>
    </row>
    <row r="240" spans="1:9" x14ac:dyDescent="0.25">
      <c r="A240" s="9">
        <f t="shared" ca="1" si="30"/>
        <v>44727</v>
      </c>
      <c r="B240" s="10">
        <f t="shared" ca="1" si="30"/>
        <v>44727</v>
      </c>
      <c r="C240" s="11" t="str">
        <f t="shared" ca="1" si="24"/>
        <v>junio</v>
      </c>
      <c r="D240" s="12" t="str">
        <f t="shared" ca="1" si="25"/>
        <v>2022</v>
      </c>
      <c r="E240">
        <f t="shared" ca="1" si="28"/>
        <v>3</v>
      </c>
      <c r="G240" s="9">
        <f t="shared" ca="1" si="26"/>
        <v>44727</v>
      </c>
      <c r="I240">
        <v>239</v>
      </c>
    </row>
    <row r="241" spans="1:9" x14ac:dyDescent="0.25">
      <c r="A241" s="9">
        <f t="shared" ca="1" si="30"/>
        <v>44726</v>
      </c>
      <c r="B241" s="10">
        <f t="shared" ca="1" si="30"/>
        <v>44726</v>
      </c>
      <c r="C241" s="11" t="str">
        <f t="shared" ca="1" si="24"/>
        <v>junio</v>
      </c>
      <c r="D241" s="12" t="str">
        <f t="shared" ca="1" si="25"/>
        <v>2022</v>
      </c>
      <c r="E241">
        <f t="shared" ca="1" si="28"/>
        <v>2</v>
      </c>
      <c r="G241" s="9">
        <f t="shared" ca="1" si="26"/>
        <v>44726</v>
      </c>
      <c r="I241">
        <v>240</v>
      </c>
    </row>
    <row r="242" spans="1:9" x14ac:dyDescent="0.25">
      <c r="A242" s="9">
        <f t="shared" ca="1" si="30"/>
        <v>44725</v>
      </c>
      <c r="B242" s="10">
        <f t="shared" ca="1" si="30"/>
        <v>44725</v>
      </c>
      <c r="C242" s="11" t="str">
        <f t="shared" ca="1" si="24"/>
        <v>junio</v>
      </c>
      <c r="D242" s="12" t="str">
        <f t="shared" ca="1" si="25"/>
        <v>2022</v>
      </c>
      <c r="E242">
        <f t="shared" ca="1" si="28"/>
        <v>1</v>
      </c>
      <c r="G242" s="9">
        <f t="shared" ca="1" si="26"/>
        <v>44725</v>
      </c>
      <c r="I242">
        <v>241</v>
      </c>
    </row>
    <row r="243" spans="1:9" x14ac:dyDescent="0.25">
      <c r="A243" s="9">
        <f t="shared" ca="1" si="30"/>
        <v>44724</v>
      </c>
      <c r="B243" s="10">
        <f t="shared" ca="1" si="30"/>
        <v>44724</v>
      </c>
      <c r="C243" s="11" t="str">
        <f t="shared" ca="1" si="24"/>
        <v>junio</v>
      </c>
      <c r="D243" s="12" t="str">
        <f t="shared" ca="1" si="25"/>
        <v>2022</v>
      </c>
      <c r="E243">
        <f t="shared" ca="1" si="28"/>
        <v>7</v>
      </c>
      <c r="G243" s="9">
        <f t="shared" ca="1" si="26"/>
        <v>44722</v>
      </c>
      <c r="I243">
        <v>242</v>
      </c>
    </row>
    <row r="244" spans="1:9" x14ac:dyDescent="0.25">
      <c r="A244" s="9">
        <f t="shared" ref="A244:B259" ca="1" si="31">(A243-1)</f>
        <v>44723</v>
      </c>
      <c r="B244" s="10">
        <f t="shared" ca="1" si="31"/>
        <v>44723</v>
      </c>
      <c r="C244" s="11" t="str">
        <f t="shared" ca="1" si="24"/>
        <v>junio</v>
      </c>
      <c r="D244" s="12" t="str">
        <f t="shared" ca="1" si="25"/>
        <v>2022</v>
      </c>
      <c r="E244">
        <f t="shared" ca="1" si="28"/>
        <v>6</v>
      </c>
      <c r="G244" s="9">
        <f t="shared" ca="1" si="26"/>
        <v>44722</v>
      </c>
      <c r="I244">
        <v>243</v>
      </c>
    </row>
    <row r="245" spans="1:9" x14ac:dyDescent="0.25">
      <c r="A245" s="9">
        <f t="shared" ca="1" si="31"/>
        <v>44722</v>
      </c>
      <c r="B245" s="10">
        <f t="shared" ca="1" si="31"/>
        <v>44722</v>
      </c>
      <c r="C245" s="11" t="str">
        <f t="shared" ca="1" si="24"/>
        <v>junio</v>
      </c>
      <c r="D245" s="12" t="str">
        <f t="shared" ca="1" si="25"/>
        <v>2022</v>
      </c>
      <c r="E245">
        <f t="shared" ca="1" si="28"/>
        <v>5</v>
      </c>
      <c r="G245" s="9">
        <f t="shared" ca="1" si="26"/>
        <v>44722</v>
      </c>
      <c r="I245">
        <v>244</v>
      </c>
    </row>
    <row r="246" spans="1:9" x14ac:dyDescent="0.25">
      <c r="A246" s="9">
        <f t="shared" ca="1" si="31"/>
        <v>44721</v>
      </c>
      <c r="B246" s="10">
        <f t="shared" ca="1" si="31"/>
        <v>44721</v>
      </c>
      <c r="C246" s="11" t="str">
        <f t="shared" ca="1" si="24"/>
        <v>junio</v>
      </c>
      <c r="D246" s="12" t="str">
        <f t="shared" ca="1" si="25"/>
        <v>2022</v>
      </c>
      <c r="E246">
        <f t="shared" ca="1" si="28"/>
        <v>4</v>
      </c>
      <c r="G246" s="9">
        <f t="shared" ca="1" si="26"/>
        <v>44721</v>
      </c>
      <c r="I246">
        <v>245</v>
      </c>
    </row>
    <row r="247" spans="1:9" x14ac:dyDescent="0.25">
      <c r="A247" s="9">
        <f t="shared" ca="1" si="31"/>
        <v>44720</v>
      </c>
      <c r="B247" s="10">
        <f t="shared" ca="1" si="31"/>
        <v>44720</v>
      </c>
      <c r="C247" s="11" t="str">
        <f t="shared" ca="1" si="24"/>
        <v>junio</v>
      </c>
      <c r="D247" s="12" t="str">
        <f t="shared" ca="1" si="25"/>
        <v>2022</v>
      </c>
      <c r="E247">
        <f t="shared" ca="1" si="28"/>
        <v>3</v>
      </c>
      <c r="G247" s="9">
        <f t="shared" ca="1" si="26"/>
        <v>44720</v>
      </c>
      <c r="I247">
        <v>246</v>
      </c>
    </row>
    <row r="248" spans="1:9" x14ac:dyDescent="0.25">
      <c r="A248" s="9">
        <f t="shared" ca="1" si="31"/>
        <v>44719</v>
      </c>
      <c r="B248" s="10">
        <f t="shared" ca="1" si="31"/>
        <v>44719</v>
      </c>
      <c r="C248" s="11" t="str">
        <f t="shared" ca="1" si="24"/>
        <v>junio</v>
      </c>
      <c r="D248" s="12" t="str">
        <f t="shared" ca="1" si="25"/>
        <v>2022</v>
      </c>
      <c r="E248">
        <f t="shared" ca="1" si="28"/>
        <v>2</v>
      </c>
      <c r="G248" s="9">
        <f t="shared" ca="1" si="26"/>
        <v>44719</v>
      </c>
      <c r="I248">
        <v>247</v>
      </c>
    </row>
    <row r="249" spans="1:9" x14ac:dyDescent="0.25">
      <c r="A249" s="9">
        <f t="shared" ca="1" si="31"/>
        <v>44718</v>
      </c>
      <c r="B249" s="10">
        <f t="shared" ca="1" si="31"/>
        <v>44718</v>
      </c>
      <c r="C249" s="11" t="str">
        <f t="shared" ca="1" si="24"/>
        <v>junio</v>
      </c>
      <c r="D249" s="12" t="str">
        <f t="shared" ca="1" si="25"/>
        <v>2022</v>
      </c>
      <c r="E249">
        <f t="shared" ca="1" si="28"/>
        <v>1</v>
      </c>
      <c r="G249" s="9">
        <f t="shared" ca="1" si="26"/>
        <v>44718</v>
      </c>
      <c r="I249">
        <v>248</v>
      </c>
    </row>
    <row r="250" spans="1:9" x14ac:dyDescent="0.25">
      <c r="A250" s="9">
        <f t="shared" ca="1" si="31"/>
        <v>44717</v>
      </c>
      <c r="B250" s="10">
        <f t="shared" ca="1" si="31"/>
        <v>44717</v>
      </c>
      <c r="C250" s="11" t="str">
        <f t="shared" ca="1" si="24"/>
        <v>junio</v>
      </c>
      <c r="D250" s="12" t="str">
        <f t="shared" ca="1" si="25"/>
        <v>2022</v>
      </c>
      <c r="E250">
        <f t="shared" ca="1" si="28"/>
        <v>7</v>
      </c>
      <c r="G250" s="9">
        <f t="shared" ca="1" si="26"/>
        <v>44715</v>
      </c>
      <c r="I250">
        <v>249</v>
      </c>
    </row>
    <row r="251" spans="1:9" x14ac:dyDescent="0.25">
      <c r="A251" s="9">
        <f t="shared" ca="1" si="31"/>
        <v>44716</v>
      </c>
      <c r="B251" s="10">
        <f t="shared" ca="1" si="31"/>
        <v>44716</v>
      </c>
      <c r="C251" s="11" t="str">
        <f t="shared" ca="1" si="24"/>
        <v>junio</v>
      </c>
      <c r="D251" s="12" t="str">
        <f t="shared" ca="1" si="25"/>
        <v>2022</v>
      </c>
      <c r="E251">
        <f t="shared" ca="1" si="28"/>
        <v>6</v>
      </c>
      <c r="G251" s="9">
        <f t="shared" ca="1" si="26"/>
        <v>44715</v>
      </c>
      <c r="I251">
        <v>250</v>
      </c>
    </row>
    <row r="252" spans="1:9" x14ac:dyDescent="0.25">
      <c r="A252" s="9">
        <f t="shared" ca="1" si="31"/>
        <v>44715</v>
      </c>
      <c r="B252" s="10">
        <f t="shared" ca="1" si="31"/>
        <v>44715</v>
      </c>
      <c r="C252" s="11" t="str">
        <f t="shared" ca="1" si="24"/>
        <v>junio</v>
      </c>
      <c r="D252" s="12" t="str">
        <f t="shared" ca="1" si="25"/>
        <v>2022</v>
      </c>
      <c r="E252">
        <f t="shared" ca="1" si="28"/>
        <v>5</v>
      </c>
      <c r="G252" s="9">
        <f t="shared" ca="1" si="26"/>
        <v>44715</v>
      </c>
      <c r="I252">
        <v>251</v>
      </c>
    </row>
    <row r="253" spans="1:9" x14ac:dyDescent="0.25">
      <c r="A253" s="9">
        <f t="shared" ca="1" si="31"/>
        <v>44714</v>
      </c>
      <c r="B253" s="10">
        <f t="shared" ca="1" si="31"/>
        <v>44714</v>
      </c>
      <c r="C253" s="11" t="str">
        <f t="shared" ca="1" si="24"/>
        <v>junio</v>
      </c>
      <c r="D253" s="12" t="str">
        <f t="shared" ca="1" si="25"/>
        <v>2022</v>
      </c>
      <c r="E253">
        <f t="shared" ca="1" si="28"/>
        <v>4</v>
      </c>
      <c r="G253" s="9">
        <f t="shared" ca="1" si="26"/>
        <v>44714</v>
      </c>
      <c r="I253">
        <v>252</v>
      </c>
    </row>
    <row r="254" spans="1:9" x14ac:dyDescent="0.25">
      <c r="A254" s="9">
        <f t="shared" ca="1" si="31"/>
        <v>44713</v>
      </c>
      <c r="B254" s="10">
        <f t="shared" ca="1" si="31"/>
        <v>44713</v>
      </c>
      <c r="C254" s="11" t="str">
        <f t="shared" ca="1" si="24"/>
        <v>junio</v>
      </c>
      <c r="D254" s="12" t="str">
        <f t="shared" ca="1" si="25"/>
        <v>2022</v>
      </c>
      <c r="E254">
        <f t="shared" ca="1" si="28"/>
        <v>3</v>
      </c>
      <c r="G254" s="9">
        <f t="shared" ca="1" si="26"/>
        <v>44713</v>
      </c>
      <c r="I254">
        <v>253</v>
      </c>
    </row>
    <row r="255" spans="1:9" x14ac:dyDescent="0.25">
      <c r="A255" s="9">
        <f t="shared" ca="1" si="31"/>
        <v>44712</v>
      </c>
      <c r="B255" s="10">
        <f t="shared" ca="1" si="31"/>
        <v>44712</v>
      </c>
      <c r="C255" s="11" t="str">
        <f t="shared" ca="1" si="24"/>
        <v>mayo</v>
      </c>
      <c r="D255" s="12" t="str">
        <f t="shared" ca="1" si="25"/>
        <v>2022</v>
      </c>
      <c r="E255">
        <f t="shared" ca="1" si="28"/>
        <v>2</v>
      </c>
      <c r="G255" s="9">
        <f t="shared" ca="1" si="26"/>
        <v>44712</v>
      </c>
      <c r="I255">
        <v>254</v>
      </c>
    </row>
    <row r="256" spans="1:9" x14ac:dyDescent="0.25">
      <c r="A256" s="9">
        <f t="shared" ca="1" si="31"/>
        <v>44711</v>
      </c>
      <c r="B256" s="10">
        <f t="shared" ca="1" si="31"/>
        <v>44711</v>
      </c>
      <c r="C256" s="11" t="str">
        <f t="shared" ca="1" si="24"/>
        <v>mayo</v>
      </c>
      <c r="D256" s="12" t="str">
        <f t="shared" ca="1" si="25"/>
        <v>2022</v>
      </c>
      <c r="E256">
        <f t="shared" ca="1" si="28"/>
        <v>1</v>
      </c>
      <c r="G256" s="9">
        <f t="shared" ca="1" si="26"/>
        <v>44711</v>
      </c>
      <c r="I256">
        <v>255</v>
      </c>
    </row>
    <row r="257" spans="1:9" x14ac:dyDescent="0.25">
      <c r="A257" s="9">
        <f t="shared" ca="1" si="31"/>
        <v>44710</v>
      </c>
      <c r="B257" s="10">
        <f t="shared" ca="1" si="31"/>
        <v>44710</v>
      </c>
      <c r="C257" s="11" t="str">
        <f t="shared" ca="1" si="24"/>
        <v>mayo</v>
      </c>
      <c r="D257" s="12" t="str">
        <f t="shared" ca="1" si="25"/>
        <v>2022</v>
      </c>
      <c r="E257">
        <f t="shared" ca="1" si="28"/>
        <v>7</v>
      </c>
      <c r="G257" s="9">
        <f t="shared" ca="1" si="26"/>
        <v>44708</v>
      </c>
      <c r="I257">
        <v>256</v>
      </c>
    </row>
    <row r="258" spans="1:9" x14ac:dyDescent="0.25">
      <c r="A258" s="9">
        <f t="shared" ca="1" si="31"/>
        <v>44709</v>
      </c>
      <c r="B258" s="10">
        <f t="shared" ca="1" si="31"/>
        <v>44709</v>
      </c>
      <c r="C258" s="11" t="str">
        <f t="shared" ca="1" si="24"/>
        <v>mayo</v>
      </c>
      <c r="D258" s="12" t="str">
        <f t="shared" ca="1" si="25"/>
        <v>2022</v>
      </c>
      <c r="E258">
        <f t="shared" ca="1" si="28"/>
        <v>6</v>
      </c>
      <c r="G258" s="9">
        <f t="shared" ca="1" si="26"/>
        <v>44708</v>
      </c>
      <c r="I258">
        <v>257</v>
      </c>
    </row>
    <row r="259" spans="1:9" x14ac:dyDescent="0.25">
      <c r="A259" s="9">
        <f t="shared" ca="1" si="31"/>
        <v>44708</v>
      </c>
      <c r="B259" s="10">
        <f t="shared" ca="1" si="31"/>
        <v>44708</v>
      </c>
      <c r="C259" s="11" t="str">
        <f t="shared" ref="C259:C322" ca="1" si="32">TEXT(A259,"mmmm")</f>
        <v>mayo</v>
      </c>
      <c r="D259" s="12" t="str">
        <f t="shared" ref="D259:D322" ca="1" si="33">TEXT(A259,"aaaa")</f>
        <v>2022</v>
      </c>
      <c r="E259">
        <f t="shared" ca="1" si="28"/>
        <v>5</v>
      </c>
      <c r="G259" s="9">
        <f t="shared" ref="G259:G322" ca="1" si="34">IF(E259=6,A259-1,IF(E259=7,A259-2,A259))</f>
        <v>44708</v>
      </c>
      <c r="I259">
        <v>258</v>
      </c>
    </row>
    <row r="260" spans="1:9" x14ac:dyDescent="0.25">
      <c r="A260" s="9">
        <f t="shared" ref="A260:B275" ca="1" si="35">(A259-1)</f>
        <v>44707</v>
      </c>
      <c r="B260" s="10">
        <f t="shared" ca="1" si="35"/>
        <v>44707</v>
      </c>
      <c r="C260" s="11" t="str">
        <f t="shared" ca="1" si="32"/>
        <v>mayo</v>
      </c>
      <c r="D260" s="12" t="str">
        <f t="shared" ca="1" si="33"/>
        <v>2022</v>
      </c>
      <c r="E260">
        <f t="shared" ref="E260:E323" ca="1" si="36">WEEKDAY(B260,2)</f>
        <v>4</v>
      </c>
      <c r="G260" s="9">
        <f t="shared" ca="1" si="34"/>
        <v>44707</v>
      </c>
      <c r="I260">
        <v>259</v>
      </c>
    </row>
    <row r="261" spans="1:9" x14ac:dyDescent="0.25">
      <c r="A261" s="9">
        <f t="shared" ca="1" si="35"/>
        <v>44706</v>
      </c>
      <c r="B261" s="10">
        <f t="shared" ca="1" si="35"/>
        <v>44706</v>
      </c>
      <c r="C261" s="11" t="str">
        <f t="shared" ca="1" si="32"/>
        <v>mayo</v>
      </c>
      <c r="D261" s="12" t="str">
        <f t="shared" ca="1" si="33"/>
        <v>2022</v>
      </c>
      <c r="E261">
        <f t="shared" ca="1" si="36"/>
        <v>3</v>
      </c>
      <c r="G261" s="9">
        <f t="shared" ca="1" si="34"/>
        <v>44706</v>
      </c>
      <c r="I261">
        <v>260</v>
      </c>
    </row>
    <row r="262" spans="1:9" x14ac:dyDescent="0.25">
      <c r="A262" s="9">
        <f t="shared" ca="1" si="35"/>
        <v>44705</v>
      </c>
      <c r="B262" s="10">
        <f t="shared" ca="1" si="35"/>
        <v>44705</v>
      </c>
      <c r="C262" s="11" t="str">
        <f t="shared" ca="1" si="32"/>
        <v>mayo</v>
      </c>
      <c r="D262" s="12" t="str">
        <f t="shared" ca="1" si="33"/>
        <v>2022</v>
      </c>
      <c r="E262">
        <f t="shared" ca="1" si="36"/>
        <v>2</v>
      </c>
      <c r="G262" s="9">
        <f t="shared" ca="1" si="34"/>
        <v>44705</v>
      </c>
      <c r="I262">
        <v>261</v>
      </c>
    </row>
    <row r="263" spans="1:9" x14ac:dyDescent="0.25">
      <c r="A263" s="9">
        <f t="shared" ca="1" si="35"/>
        <v>44704</v>
      </c>
      <c r="B263" s="10">
        <f t="shared" ca="1" si="35"/>
        <v>44704</v>
      </c>
      <c r="C263" s="11" t="str">
        <f t="shared" ca="1" si="32"/>
        <v>mayo</v>
      </c>
      <c r="D263" s="12" t="str">
        <f t="shared" ca="1" si="33"/>
        <v>2022</v>
      </c>
      <c r="E263">
        <f t="shared" ca="1" si="36"/>
        <v>1</v>
      </c>
      <c r="G263" s="9">
        <f t="shared" ca="1" si="34"/>
        <v>44704</v>
      </c>
      <c r="I263">
        <v>262</v>
      </c>
    </row>
    <row r="264" spans="1:9" x14ac:dyDescent="0.25">
      <c r="A264" s="9">
        <f t="shared" ca="1" si="35"/>
        <v>44703</v>
      </c>
      <c r="B264" s="10">
        <f t="shared" ca="1" si="35"/>
        <v>44703</v>
      </c>
      <c r="C264" s="11" t="str">
        <f t="shared" ca="1" si="32"/>
        <v>mayo</v>
      </c>
      <c r="D264" s="12" t="str">
        <f t="shared" ca="1" si="33"/>
        <v>2022</v>
      </c>
      <c r="E264">
        <f t="shared" ca="1" si="36"/>
        <v>7</v>
      </c>
      <c r="G264" s="9">
        <f t="shared" ca="1" si="34"/>
        <v>44701</v>
      </c>
      <c r="I264">
        <v>263</v>
      </c>
    </row>
    <row r="265" spans="1:9" x14ac:dyDescent="0.25">
      <c r="A265" s="9">
        <f t="shared" ca="1" si="35"/>
        <v>44702</v>
      </c>
      <c r="B265" s="10">
        <f t="shared" ca="1" si="35"/>
        <v>44702</v>
      </c>
      <c r="C265" s="11" t="str">
        <f t="shared" ca="1" si="32"/>
        <v>mayo</v>
      </c>
      <c r="D265" s="12" t="str">
        <f t="shared" ca="1" si="33"/>
        <v>2022</v>
      </c>
      <c r="E265">
        <f t="shared" ca="1" si="36"/>
        <v>6</v>
      </c>
      <c r="G265" s="9">
        <f t="shared" ca="1" si="34"/>
        <v>44701</v>
      </c>
      <c r="I265">
        <v>264</v>
      </c>
    </row>
    <row r="266" spans="1:9" x14ac:dyDescent="0.25">
      <c r="A266" s="9">
        <f t="shared" ca="1" si="35"/>
        <v>44701</v>
      </c>
      <c r="B266" s="10">
        <f t="shared" ca="1" si="35"/>
        <v>44701</v>
      </c>
      <c r="C266" s="11" t="str">
        <f t="shared" ca="1" si="32"/>
        <v>mayo</v>
      </c>
      <c r="D266" s="12" t="str">
        <f t="shared" ca="1" si="33"/>
        <v>2022</v>
      </c>
      <c r="E266">
        <f t="shared" ca="1" si="36"/>
        <v>5</v>
      </c>
      <c r="G266" s="9">
        <f t="shared" ca="1" si="34"/>
        <v>44701</v>
      </c>
      <c r="I266">
        <v>265</v>
      </c>
    </row>
    <row r="267" spans="1:9" x14ac:dyDescent="0.25">
      <c r="A267" s="9">
        <f t="shared" ca="1" si="35"/>
        <v>44700</v>
      </c>
      <c r="B267" s="10">
        <f t="shared" ca="1" si="35"/>
        <v>44700</v>
      </c>
      <c r="C267" s="11" t="str">
        <f t="shared" ca="1" si="32"/>
        <v>mayo</v>
      </c>
      <c r="D267" s="12" t="str">
        <f t="shared" ca="1" si="33"/>
        <v>2022</v>
      </c>
      <c r="E267">
        <f t="shared" ca="1" si="36"/>
        <v>4</v>
      </c>
      <c r="G267" s="9">
        <f t="shared" ca="1" si="34"/>
        <v>44700</v>
      </c>
      <c r="I267">
        <v>266</v>
      </c>
    </row>
    <row r="268" spans="1:9" x14ac:dyDescent="0.25">
      <c r="A268" s="9">
        <f t="shared" ca="1" si="35"/>
        <v>44699</v>
      </c>
      <c r="B268" s="10">
        <f t="shared" ca="1" si="35"/>
        <v>44699</v>
      </c>
      <c r="C268" s="11" t="str">
        <f t="shared" ca="1" si="32"/>
        <v>mayo</v>
      </c>
      <c r="D268" s="12" t="str">
        <f t="shared" ca="1" si="33"/>
        <v>2022</v>
      </c>
      <c r="E268">
        <f t="shared" ca="1" si="36"/>
        <v>3</v>
      </c>
      <c r="G268" s="9">
        <f t="shared" ca="1" si="34"/>
        <v>44699</v>
      </c>
      <c r="I268">
        <v>267</v>
      </c>
    </row>
    <row r="269" spans="1:9" x14ac:dyDescent="0.25">
      <c r="A269" s="9">
        <f t="shared" ca="1" si="35"/>
        <v>44698</v>
      </c>
      <c r="B269" s="10">
        <f t="shared" ca="1" si="35"/>
        <v>44698</v>
      </c>
      <c r="C269" s="11" t="str">
        <f t="shared" ca="1" si="32"/>
        <v>mayo</v>
      </c>
      <c r="D269" s="12" t="str">
        <f t="shared" ca="1" si="33"/>
        <v>2022</v>
      </c>
      <c r="E269">
        <f t="shared" ca="1" si="36"/>
        <v>2</v>
      </c>
      <c r="G269" s="9">
        <f t="shared" ca="1" si="34"/>
        <v>44698</v>
      </c>
      <c r="I269">
        <v>268</v>
      </c>
    </row>
    <row r="270" spans="1:9" x14ac:dyDescent="0.25">
      <c r="A270" s="9">
        <f t="shared" ca="1" si="35"/>
        <v>44697</v>
      </c>
      <c r="B270" s="10">
        <f t="shared" ca="1" si="35"/>
        <v>44697</v>
      </c>
      <c r="C270" s="11" t="str">
        <f t="shared" ca="1" si="32"/>
        <v>mayo</v>
      </c>
      <c r="D270" s="12" t="str">
        <f t="shared" ca="1" si="33"/>
        <v>2022</v>
      </c>
      <c r="E270">
        <f t="shared" ca="1" si="36"/>
        <v>1</v>
      </c>
      <c r="G270" s="9">
        <f t="shared" ca="1" si="34"/>
        <v>44697</v>
      </c>
      <c r="I270">
        <v>269</v>
      </c>
    </row>
    <row r="271" spans="1:9" x14ac:dyDescent="0.25">
      <c r="A271" s="9">
        <f t="shared" ca="1" si="35"/>
        <v>44696</v>
      </c>
      <c r="B271" s="10">
        <f t="shared" ca="1" si="35"/>
        <v>44696</v>
      </c>
      <c r="C271" s="11" t="str">
        <f t="shared" ca="1" si="32"/>
        <v>mayo</v>
      </c>
      <c r="D271" s="12" t="str">
        <f t="shared" ca="1" si="33"/>
        <v>2022</v>
      </c>
      <c r="E271">
        <f t="shared" ca="1" si="36"/>
        <v>7</v>
      </c>
      <c r="G271" s="9">
        <f t="shared" ca="1" si="34"/>
        <v>44694</v>
      </c>
      <c r="I271">
        <v>270</v>
      </c>
    </row>
    <row r="272" spans="1:9" x14ac:dyDescent="0.25">
      <c r="A272" s="9">
        <f t="shared" ca="1" si="35"/>
        <v>44695</v>
      </c>
      <c r="B272" s="10">
        <f t="shared" ca="1" si="35"/>
        <v>44695</v>
      </c>
      <c r="C272" s="11" t="str">
        <f t="shared" ca="1" si="32"/>
        <v>mayo</v>
      </c>
      <c r="D272" s="12" t="str">
        <f t="shared" ca="1" si="33"/>
        <v>2022</v>
      </c>
      <c r="E272">
        <f t="shared" ca="1" si="36"/>
        <v>6</v>
      </c>
      <c r="G272" s="9">
        <f t="shared" ca="1" si="34"/>
        <v>44694</v>
      </c>
      <c r="I272">
        <v>271</v>
      </c>
    </row>
    <row r="273" spans="1:9" x14ac:dyDescent="0.25">
      <c r="A273" s="9">
        <f t="shared" ca="1" si="35"/>
        <v>44694</v>
      </c>
      <c r="B273" s="10">
        <f t="shared" ca="1" si="35"/>
        <v>44694</v>
      </c>
      <c r="C273" s="11" t="str">
        <f t="shared" ca="1" si="32"/>
        <v>mayo</v>
      </c>
      <c r="D273" s="12" t="str">
        <f t="shared" ca="1" si="33"/>
        <v>2022</v>
      </c>
      <c r="E273">
        <f t="shared" ca="1" si="36"/>
        <v>5</v>
      </c>
      <c r="G273" s="9">
        <f t="shared" ca="1" si="34"/>
        <v>44694</v>
      </c>
      <c r="I273">
        <v>272</v>
      </c>
    </row>
    <row r="274" spans="1:9" x14ac:dyDescent="0.25">
      <c r="A274" s="9">
        <f t="shared" ca="1" si="35"/>
        <v>44693</v>
      </c>
      <c r="B274" s="10">
        <f t="shared" ca="1" si="35"/>
        <v>44693</v>
      </c>
      <c r="C274" s="11" t="str">
        <f t="shared" ca="1" si="32"/>
        <v>mayo</v>
      </c>
      <c r="D274" s="12" t="str">
        <f t="shared" ca="1" si="33"/>
        <v>2022</v>
      </c>
      <c r="E274">
        <f t="shared" ca="1" si="36"/>
        <v>4</v>
      </c>
      <c r="G274" s="9">
        <f t="shared" ca="1" si="34"/>
        <v>44693</v>
      </c>
      <c r="I274">
        <v>273</v>
      </c>
    </row>
    <row r="275" spans="1:9" x14ac:dyDescent="0.25">
      <c r="A275" s="9">
        <f t="shared" ca="1" si="35"/>
        <v>44692</v>
      </c>
      <c r="B275" s="10">
        <f t="shared" ca="1" si="35"/>
        <v>44692</v>
      </c>
      <c r="C275" s="11" t="str">
        <f t="shared" ca="1" si="32"/>
        <v>mayo</v>
      </c>
      <c r="D275" s="12" t="str">
        <f t="shared" ca="1" si="33"/>
        <v>2022</v>
      </c>
      <c r="E275">
        <f t="shared" ca="1" si="36"/>
        <v>3</v>
      </c>
      <c r="G275" s="9">
        <f t="shared" ca="1" si="34"/>
        <v>44692</v>
      </c>
      <c r="I275">
        <v>274</v>
      </c>
    </row>
    <row r="276" spans="1:9" x14ac:dyDescent="0.25">
      <c r="A276" s="9">
        <f t="shared" ref="A276:B291" ca="1" si="37">(A275-1)</f>
        <v>44691</v>
      </c>
      <c r="B276" s="10">
        <f t="shared" ca="1" si="37"/>
        <v>44691</v>
      </c>
      <c r="C276" s="11" t="str">
        <f t="shared" ca="1" si="32"/>
        <v>mayo</v>
      </c>
      <c r="D276" s="12" t="str">
        <f t="shared" ca="1" si="33"/>
        <v>2022</v>
      </c>
      <c r="E276">
        <f t="shared" ca="1" si="36"/>
        <v>2</v>
      </c>
      <c r="G276" s="9">
        <f t="shared" ca="1" si="34"/>
        <v>44691</v>
      </c>
      <c r="I276">
        <v>275</v>
      </c>
    </row>
    <row r="277" spans="1:9" x14ac:dyDescent="0.25">
      <c r="A277" s="9">
        <f t="shared" ca="1" si="37"/>
        <v>44690</v>
      </c>
      <c r="B277" s="10">
        <f t="shared" ca="1" si="37"/>
        <v>44690</v>
      </c>
      <c r="C277" s="11" t="str">
        <f t="shared" ca="1" si="32"/>
        <v>mayo</v>
      </c>
      <c r="D277" s="12" t="str">
        <f t="shared" ca="1" si="33"/>
        <v>2022</v>
      </c>
      <c r="E277">
        <f t="shared" ca="1" si="36"/>
        <v>1</v>
      </c>
      <c r="G277" s="9">
        <f t="shared" ca="1" si="34"/>
        <v>44690</v>
      </c>
      <c r="I277">
        <v>276</v>
      </c>
    </row>
    <row r="278" spans="1:9" x14ac:dyDescent="0.25">
      <c r="A278" s="9">
        <f t="shared" ca="1" si="37"/>
        <v>44689</v>
      </c>
      <c r="B278" s="10">
        <f t="shared" ca="1" si="37"/>
        <v>44689</v>
      </c>
      <c r="C278" s="11" t="str">
        <f t="shared" ca="1" si="32"/>
        <v>mayo</v>
      </c>
      <c r="D278" s="12" t="str">
        <f t="shared" ca="1" si="33"/>
        <v>2022</v>
      </c>
      <c r="E278">
        <f t="shared" ca="1" si="36"/>
        <v>7</v>
      </c>
      <c r="G278" s="9">
        <f t="shared" ca="1" si="34"/>
        <v>44687</v>
      </c>
      <c r="I278">
        <v>277</v>
      </c>
    </row>
    <row r="279" spans="1:9" x14ac:dyDescent="0.25">
      <c r="A279" s="9">
        <f t="shared" ca="1" si="37"/>
        <v>44688</v>
      </c>
      <c r="B279" s="10">
        <f t="shared" ca="1" si="37"/>
        <v>44688</v>
      </c>
      <c r="C279" s="11" t="str">
        <f t="shared" ca="1" si="32"/>
        <v>mayo</v>
      </c>
      <c r="D279" s="12" t="str">
        <f t="shared" ca="1" si="33"/>
        <v>2022</v>
      </c>
      <c r="E279">
        <f t="shared" ca="1" si="36"/>
        <v>6</v>
      </c>
      <c r="G279" s="9">
        <f t="shared" ca="1" si="34"/>
        <v>44687</v>
      </c>
      <c r="I279">
        <v>278</v>
      </c>
    </row>
    <row r="280" spans="1:9" x14ac:dyDescent="0.25">
      <c r="A280" s="9">
        <f t="shared" ca="1" si="37"/>
        <v>44687</v>
      </c>
      <c r="B280" s="10">
        <f t="shared" ca="1" si="37"/>
        <v>44687</v>
      </c>
      <c r="C280" s="11" t="str">
        <f t="shared" ca="1" si="32"/>
        <v>mayo</v>
      </c>
      <c r="D280" s="12" t="str">
        <f t="shared" ca="1" si="33"/>
        <v>2022</v>
      </c>
      <c r="E280">
        <f t="shared" ca="1" si="36"/>
        <v>5</v>
      </c>
      <c r="G280" s="9">
        <f t="shared" ca="1" si="34"/>
        <v>44687</v>
      </c>
      <c r="I280">
        <v>279</v>
      </c>
    </row>
    <row r="281" spans="1:9" x14ac:dyDescent="0.25">
      <c r="A281" s="9">
        <f t="shared" ca="1" si="37"/>
        <v>44686</v>
      </c>
      <c r="B281" s="10">
        <f t="shared" ca="1" si="37"/>
        <v>44686</v>
      </c>
      <c r="C281" s="11" t="str">
        <f t="shared" ca="1" si="32"/>
        <v>mayo</v>
      </c>
      <c r="D281" s="12" t="str">
        <f t="shared" ca="1" si="33"/>
        <v>2022</v>
      </c>
      <c r="E281">
        <f t="shared" ca="1" si="36"/>
        <v>4</v>
      </c>
      <c r="G281" s="9">
        <f t="shared" ca="1" si="34"/>
        <v>44686</v>
      </c>
      <c r="I281">
        <v>280</v>
      </c>
    </row>
    <row r="282" spans="1:9" x14ac:dyDescent="0.25">
      <c r="A282" s="9">
        <f t="shared" ca="1" si="37"/>
        <v>44685</v>
      </c>
      <c r="B282" s="10">
        <f t="shared" ca="1" si="37"/>
        <v>44685</v>
      </c>
      <c r="C282" s="11" t="str">
        <f t="shared" ca="1" si="32"/>
        <v>mayo</v>
      </c>
      <c r="D282" s="12" t="str">
        <f t="shared" ca="1" si="33"/>
        <v>2022</v>
      </c>
      <c r="E282">
        <f t="shared" ca="1" si="36"/>
        <v>3</v>
      </c>
      <c r="G282" s="9">
        <f t="shared" ca="1" si="34"/>
        <v>44685</v>
      </c>
      <c r="I282">
        <v>281</v>
      </c>
    </row>
    <row r="283" spans="1:9" x14ac:dyDescent="0.25">
      <c r="A283" s="9">
        <f t="shared" ca="1" si="37"/>
        <v>44684</v>
      </c>
      <c r="B283" s="10">
        <f t="shared" ca="1" si="37"/>
        <v>44684</v>
      </c>
      <c r="C283" s="11" t="str">
        <f t="shared" ca="1" si="32"/>
        <v>mayo</v>
      </c>
      <c r="D283" s="12" t="str">
        <f t="shared" ca="1" si="33"/>
        <v>2022</v>
      </c>
      <c r="E283">
        <f t="shared" ca="1" si="36"/>
        <v>2</v>
      </c>
      <c r="G283" s="9">
        <f t="shared" ca="1" si="34"/>
        <v>44684</v>
      </c>
      <c r="I283">
        <v>282</v>
      </c>
    </row>
    <row r="284" spans="1:9" x14ac:dyDescent="0.25">
      <c r="A284" s="9">
        <f t="shared" ca="1" si="37"/>
        <v>44683</v>
      </c>
      <c r="B284" s="10">
        <f t="shared" ca="1" si="37"/>
        <v>44683</v>
      </c>
      <c r="C284" s="11" t="str">
        <f t="shared" ca="1" si="32"/>
        <v>mayo</v>
      </c>
      <c r="D284" s="12" t="str">
        <f t="shared" ca="1" si="33"/>
        <v>2022</v>
      </c>
      <c r="E284">
        <f t="shared" ca="1" si="36"/>
        <v>1</v>
      </c>
      <c r="G284" s="9">
        <f t="shared" ca="1" si="34"/>
        <v>44683</v>
      </c>
      <c r="I284">
        <v>283</v>
      </c>
    </row>
    <row r="285" spans="1:9" x14ac:dyDescent="0.25">
      <c r="A285" s="9">
        <f t="shared" ca="1" si="37"/>
        <v>44682</v>
      </c>
      <c r="B285" s="10">
        <f t="shared" ca="1" si="37"/>
        <v>44682</v>
      </c>
      <c r="C285" s="11" t="str">
        <f t="shared" ca="1" si="32"/>
        <v>mayo</v>
      </c>
      <c r="D285" s="12" t="str">
        <f t="shared" ca="1" si="33"/>
        <v>2022</v>
      </c>
      <c r="E285">
        <f t="shared" ca="1" si="36"/>
        <v>7</v>
      </c>
      <c r="G285" s="9">
        <f t="shared" ca="1" si="34"/>
        <v>44680</v>
      </c>
      <c r="I285">
        <v>284</v>
      </c>
    </row>
    <row r="286" spans="1:9" x14ac:dyDescent="0.25">
      <c r="A286" s="9">
        <f t="shared" ca="1" si="37"/>
        <v>44681</v>
      </c>
      <c r="B286" s="10">
        <f t="shared" ca="1" si="37"/>
        <v>44681</v>
      </c>
      <c r="C286" s="11" t="str">
        <f t="shared" ca="1" si="32"/>
        <v>abril</v>
      </c>
      <c r="D286" s="12" t="str">
        <f t="shared" ca="1" si="33"/>
        <v>2022</v>
      </c>
      <c r="E286">
        <f t="shared" ca="1" si="36"/>
        <v>6</v>
      </c>
      <c r="G286" s="9">
        <f t="shared" ca="1" si="34"/>
        <v>44680</v>
      </c>
      <c r="I286">
        <v>285</v>
      </c>
    </row>
    <row r="287" spans="1:9" x14ac:dyDescent="0.25">
      <c r="A287" s="9">
        <f t="shared" ca="1" si="37"/>
        <v>44680</v>
      </c>
      <c r="B287" s="10">
        <f t="shared" ca="1" si="37"/>
        <v>44680</v>
      </c>
      <c r="C287" s="11" t="str">
        <f t="shared" ca="1" si="32"/>
        <v>abril</v>
      </c>
      <c r="D287" s="12" t="str">
        <f t="shared" ca="1" si="33"/>
        <v>2022</v>
      </c>
      <c r="E287">
        <f t="shared" ca="1" si="36"/>
        <v>5</v>
      </c>
      <c r="G287" s="9">
        <f t="shared" ca="1" si="34"/>
        <v>44680</v>
      </c>
      <c r="I287">
        <v>286</v>
      </c>
    </row>
    <row r="288" spans="1:9" x14ac:dyDescent="0.25">
      <c r="A288" s="9">
        <f t="shared" ca="1" si="37"/>
        <v>44679</v>
      </c>
      <c r="B288" s="10">
        <f t="shared" ca="1" si="37"/>
        <v>44679</v>
      </c>
      <c r="C288" s="11" t="str">
        <f t="shared" ca="1" si="32"/>
        <v>abril</v>
      </c>
      <c r="D288" s="12" t="str">
        <f t="shared" ca="1" si="33"/>
        <v>2022</v>
      </c>
      <c r="E288">
        <f t="shared" ca="1" si="36"/>
        <v>4</v>
      </c>
      <c r="G288" s="9">
        <f t="shared" ca="1" si="34"/>
        <v>44679</v>
      </c>
      <c r="I288">
        <v>287</v>
      </c>
    </row>
    <row r="289" spans="1:9" x14ac:dyDescent="0.25">
      <c r="A289" s="9">
        <f t="shared" ca="1" si="37"/>
        <v>44678</v>
      </c>
      <c r="B289" s="10">
        <f t="shared" ca="1" si="37"/>
        <v>44678</v>
      </c>
      <c r="C289" s="11" t="str">
        <f t="shared" ca="1" si="32"/>
        <v>abril</v>
      </c>
      <c r="D289" s="12" t="str">
        <f t="shared" ca="1" si="33"/>
        <v>2022</v>
      </c>
      <c r="E289">
        <f t="shared" ca="1" si="36"/>
        <v>3</v>
      </c>
      <c r="G289" s="9">
        <f t="shared" ca="1" si="34"/>
        <v>44678</v>
      </c>
      <c r="I289">
        <v>288</v>
      </c>
    </row>
    <row r="290" spans="1:9" x14ac:dyDescent="0.25">
      <c r="A290" s="9">
        <f t="shared" ca="1" si="37"/>
        <v>44677</v>
      </c>
      <c r="B290" s="10">
        <f t="shared" ca="1" si="37"/>
        <v>44677</v>
      </c>
      <c r="C290" s="11" t="str">
        <f t="shared" ca="1" si="32"/>
        <v>abril</v>
      </c>
      <c r="D290" s="12" t="str">
        <f t="shared" ca="1" si="33"/>
        <v>2022</v>
      </c>
      <c r="E290">
        <f t="shared" ca="1" si="36"/>
        <v>2</v>
      </c>
      <c r="G290" s="9">
        <f t="shared" ca="1" si="34"/>
        <v>44677</v>
      </c>
      <c r="I290">
        <v>289</v>
      </c>
    </row>
    <row r="291" spans="1:9" x14ac:dyDescent="0.25">
      <c r="A291" s="9">
        <f t="shared" ca="1" si="37"/>
        <v>44676</v>
      </c>
      <c r="B291" s="10">
        <f t="shared" ca="1" si="37"/>
        <v>44676</v>
      </c>
      <c r="C291" s="11" t="str">
        <f t="shared" ca="1" si="32"/>
        <v>abril</v>
      </c>
      <c r="D291" s="12" t="str">
        <f t="shared" ca="1" si="33"/>
        <v>2022</v>
      </c>
      <c r="E291">
        <f t="shared" ca="1" si="36"/>
        <v>1</v>
      </c>
      <c r="G291" s="9">
        <f t="shared" ca="1" si="34"/>
        <v>44676</v>
      </c>
      <c r="I291">
        <v>290</v>
      </c>
    </row>
    <row r="292" spans="1:9" x14ac:dyDescent="0.25">
      <c r="A292" s="9">
        <f t="shared" ref="A292:B307" ca="1" si="38">(A291-1)</f>
        <v>44675</v>
      </c>
      <c r="B292" s="10">
        <f t="shared" ca="1" si="38"/>
        <v>44675</v>
      </c>
      <c r="C292" s="11" t="str">
        <f t="shared" ca="1" si="32"/>
        <v>abril</v>
      </c>
      <c r="D292" s="12" t="str">
        <f t="shared" ca="1" si="33"/>
        <v>2022</v>
      </c>
      <c r="E292">
        <f t="shared" ca="1" si="36"/>
        <v>7</v>
      </c>
      <c r="G292" s="9">
        <f t="shared" ca="1" si="34"/>
        <v>44673</v>
      </c>
      <c r="I292">
        <v>291</v>
      </c>
    </row>
    <row r="293" spans="1:9" x14ac:dyDescent="0.25">
      <c r="A293" s="9">
        <f t="shared" ca="1" si="38"/>
        <v>44674</v>
      </c>
      <c r="B293" s="10">
        <f t="shared" ca="1" si="38"/>
        <v>44674</v>
      </c>
      <c r="C293" s="11" t="str">
        <f t="shared" ca="1" si="32"/>
        <v>abril</v>
      </c>
      <c r="D293" s="12" t="str">
        <f t="shared" ca="1" si="33"/>
        <v>2022</v>
      </c>
      <c r="E293">
        <f t="shared" ca="1" si="36"/>
        <v>6</v>
      </c>
      <c r="G293" s="9">
        <f t="shared" ca="1" si="34"/>
        <v>44673</v>
      </c>
      <c r="I293">
        <v>292</v>
      </c>
    </row>
    <row r="294" spans="1:9" x14ac:dyDescent="0.25">
      <c r="A294" s="9">
        <f t="shared" ca="1" si="38"/>
        <v>44673</v>
      </c>
      <c r="B294" s="10">
        <f t="shared" ca="1" si="38"/>
        <v>44673</v>
      </c>
      <c r="C294" s="11" t="str">
        <f t="shared" ca="1" si="32"/>
        <v>abril</v>
      </c>
      <c r="D294" s="12" t="str">
        <f t="shared" ca="1" si="33"/>
        <v>2022</v>
      </c>
      <c r="E294">
        <f t="shared" ca="1" si="36"/>
        <v>5</v>
      </c>
      <c r="G294" s="9">
        <f t="shared" ca="1" si="34"/>
        <v>44673</v>
      </c>
      <c r="I294">
        <v>293</v>
      </c>
    </row>
    <row r="295" spans="1:9" x14ac:dyDescent="0.25">
      <c r="A295" s="9">
        <f t="shared" ca="1" si="38"/>
        <v>44672</v>
      </c>
      <c r="B295" s="10">
        <f t="shared" ca="1" si="38"/>
        <v>44672</v>
      </c>
      <c r="C295" s="11" t="str">
        <f t="shared" ca="1" si="32"/>
        <v>abril</v>
      </c>
      <c r="D295" s="12" t="str">
        <f t="shared" ca="1" si="33"/>
        <v>2022</v>
      </c>
      <c r="E295">
        <f t="shared" ca="1" si="36"/>
        <v>4</v>
      </c>
      <c r="G295" s="9">
        <f t="shared" ca="1" si="34"/>
        <v>44672</v>
      </c>
      <c r="I295">
        <v>294</v>
      </c>
    </row>
    <row r="296" spans="1:9" x14ac:dyDescent="0.25">
      <c r="A296" s="9">
        <f t="shared" ca="1" si="38"/>
        <v>44671</v>
      </c>
      <c r="B296" s="10">
        <f t="shared" ca="1" si="38"/>
        <v>44671</v>
      </c>
      <c r="C296" s="11" t="str">
        <f t="shared" ca="1" si="32"/>
        <v>abril</v>
      </c>
      <c r="D296" s="12" t="str">
        <f t="shared" ca="1" si="33"/>
        <v>2022</v>
      </c>
      <c r="E296">
        <f t="shared" ca="1" si="36"/>
        <v>3</v>
      </c>
      <c r="G296" s="9">
        <f t="shared" ca="1" si="34"/>
        <v>44671</v>
      </c>
      <c r="I296">
        <v>295</v>
      </c>
    </row>
    <row r="297" spans="1:9" x14ac:dyDescent="0.25">
      <c r="A297" s="9">
        <f t="shared" ca="1" si="38"/>
        <v>44670</v>
      </c>
      <c r="B297" s="10">
        <f t="shared" ca="1" si="38"/>
        <v>44670</v>
      </c>
      <c r="C297" s="11" t="str">
        <f t="shared" ca="1" si="32"/>
        <v>abril</v>
      </c>
      <c r="D297" s="12" t="str">
        <f t="shared" ca="1" si="33"/>
        <v>2022</v>
      </c>
      <c r="E297">
        <f t="shared" ca="1" si="36"/>
        <v>2</v>
      </c>
      <c r="G297" s="9">
        <f t="shared" ca="1" si="34"/>
        <v>44670</v>
      </c>
      <c r="I297">
        <v>296</v>
      </c>
    </row>
    <row r="298" spans="1:9" x14ac:dyDescent="0.25">
      <c r="A298" s="9">
        <f t="shared" ca="1" si="38"/>
        <v>44669</v>
      </c>
      <c r="B298" s="10">
        <f t="shared" ca="1" si="38"/>
        <v>44669</v>
      </c>
      <c r="C298" s="11" t="str">
        <f t="shared" ca="1" si="32"/>
        <v>abril</v>
      </c>
      <c r="D298" s="12" t="str">
        <f t="shared" ca="1" si="33"/>
        <v>2022</v>
      </c>
      <c r="E298">
        <f t="shared" ca="1" si="36"/>
        <v>1</v>
      </c>
      <c r="G298" s="9">
        <f t="shared" ca="1" si="34"/>
        <v>44669</v>
      </c>
      <c r="I298">
        <v>297</v>
      </c>
    </row>
    <row r="299" spans="1:9" x14ac:dyDescent="0.25">
      <c r="A299" s="9">
        <f t="shared" ca="1" si="38"/>
        <v>44668</v>
      </c>
      <c r="B299" s="10">
        <f t="shared" ca="1" si="38"/>
        <v>44668</v>
      </c>
      <c r="C299" s="11" t="str">
        <f t="shared" ca="1" si="32"/>
        <v>abril</v>
      </c>
      <c r="D299" s="12" t="str">
        <f t="shared" ca="1" si="33"/>
        <v>2022</v>
      </c>
      <c r="E299">
        <f t="shared" ca="1" si="36"/>
        <v>7</v>
      </c>
      <c r="G299" s="9">
        <f t="shared" ca="1" si="34"/>
        <v>44666</v>
      </c>
      <c r="I299">
        <v>298</v>
      </c>
    </row>
    <row r="300" spans="1:9" x14ac:dyDescent="0.25">
      <c r="A300" s="9">
        <f t="shared" ca="1" si="38"/>
        <v>44667</v>
      </c>
      <c r="B300" s="10">
        <f t="shared" ca="1" si="38"/>
        <v>44667</v>
      </c>
      <c r="C300" s="11" t="str">
        <f t="shared" ca="1" si="32"/>
        <v>abril</v>
      </c>
      <c r="D300" s="12" t="str">
        <f t="shared" ca="1" si="33"/>
        <v>2022</v>
      </c>
      <c r="E300">
        <f t="shared" ca="1" si="36"/>
        <v>6</v>
      </c>
      <c r="G300" s="9">
        <f t="shared" ca="1" si="34"/>
        <v>44666</v>
      </c>
      <c r="I300">
        <v>299</v>
      </c>
    </row>
    <row r="301" spans="1:9" x14ac:dyDescent="0.25">
      <c r="A301" s="9">
        <f t="shared" ca="1" si="38"/>
        <v>44666</v>
      </c>
      <c r="B301" s="10">
        <f t="shared" ca="1" si="38"/>
        <v>44666</v>
      </c>
      <c r="C301" s="11" t="str">
        <f t="shared" ca="1" si="32"/>
        <v>abril</v>
      </c>
      <c r="D301" s="12" t="str">
        <f t="shared" ca="1" si="33"/>
        <v>2022</v>
      </c>
      <c r="E301">
        <f t="shared" ca="1" si="36"/>
        <v>5</v>
      </c>
      <c r="G301" s="9">
        <f t="shared" ca="1" si="34"/>
        <v>44666</v>
      </c>
      <c r="I301">
        <v>300</v>
      </c>
    </row>
    <row r="302" spans="1:9" x14ac:dyDescent="0.25">
      <c r="A302" s="9">
        <f t="shared" ca="1" si="38"/>
        <v>44665</v>
      </c>
      <c r="B302" s="10">
        <f t="shared" ca="1" si="38"/>
        <v>44665</v>
      </c>
      <c r="C302" s="11" t="str">
        <f t="shared" ca="1" si="32"/>
        <v>abril</v>
      </c>
      <c r="D302" s="12" t="str">
        <f t="shared" ca="1" si="33"/>
        <v>2022</v>
      </c>
      <c r="E302">
        <f t="shared" ca="1" si="36"/>
        <v>4</v>
      </c>
      <c r="G302" s="9">
        <f t="shared" ca="1" si="34"/>
        <v>44665</v>
      </c>
      <c r="I302">
        <v>301</v>
      </c>
    </row>
    <row r="303" spans="1:9" x14ac:dyDescent="0.25">
      <c r="A303" s="9">
        <f t="shared" ca="1" si="38"/>
        <v>44664</v>
      </c>
      <c r="B303" s="10">
        <f t="shared" ca="1" si="38"/>
        <v>44664</v>
      </c>
      <c r="C303" s="11" t="str">
        <f t="shared" ca="1" si="32"/>
        <v>abril</v>
      </c>
      <c r="D303" s="12" t="str">
        <f t="shared" ca="1" si="33"/>
        <v>2022</v>
      </c>
      <c r="E303">
        <f t="shared" ca="1" si="36"/>
        <v>3</v>
      </c>
      <c r="G303" s="9">
        <f t="shared" ca="1" si="34"/>
        <v>44664</v>
      </c>
      <c r="I303">
        <v>302</v>
      </c>
    </row>
    <row r="304" spans="1:9" x14ac:dyDescent="0.25">
      <c r="A304" s="9">
        <f t="shared" ca="1" si="38"/>
        <v>44663</v>
      </c>
      <c r="B304" s="10">
        <f t="shared" ca="1" si="38"/>
        <v>44663</v>
      </c>
      <c r="C304" s="11" t="str">
        <f t="shared" ca="1" si="32"/>
        <v>abril</v>
      </c>
      <c r="D304" s="12" t="str">
        <f t="shared" ca="1" si="33"/>
        <v>2022</v>
      </c>
      <c r="E304">
        <f t="shared" ca="1" si="36"/>
        <v>2</v>
      </c>
      <c r="G304" s="9">
        <f t="shared" ca="1" si="34"/>
        <v>44663</v>
      </c>
      <c r="I304">
        <v>303</v>
      </c>
    </row>
    <row r="305" spans="1:9" x14ac:dyDescent="0.25">
      <c r="A305" s="9">
        <f t="shared" ca="1" si="38"/>
        <v>44662</v>
      </c>
      <c r="B305" s="10">
        <f t="shared" ca="1" si="38"/>
        <v>44662</v>
      </c>
      <c r="C305" s="11" t="str">
        <f t="shared" ca="1" si="32"/>
        <v>abril</v>
      </c>
      <c r="D305" s="12" t="str">
        <f t="shared" ca="1" si="33"/>
        <v>2022</v>
      </c>
      <c r="E305">
        <f t="shared" ca="1" si="36"/>
        <v>1</v>
      </c>
      <c r="G305" s="9">
        <f t="shared" ca="1" si="34"/>
        <v>44662</v>
      </c>
      <c r="I305">
        <v>304</v>
      </c>
    </row>
    <row r="306" spans="1:9" x14ac:dyDescent="0.25">
      <c r="A306" s="9">
        <f t="shared" ca="1" si="38"/>
        <v>44661</v>
      </c>
      <c r="B306" s="10">
        <f t="shared" ca="1" si="38"/>
        <v>44661</v>
      </c>
      <c r="C306" s="11" t="str">
        <f t="shared" ca="1" si="32"/>
        <v>abril</v>
      </c>
      <c r="D306" s="12" t="str">
        <f t="shared" ca="1" si="33"/>
        <v>2022</v>
      </c>
      <c r="E306">
        <f t="shared" ca="1" si="36"/>
        <v>7</v>
      </c>
      <c r="G306" s="9">
        <f t="shared" ca="1" si="34"/>
        <v>44659</v>
      </c>
      <c r="I306">
        <v>305</v>
      </c>
    </row>
    <row r="307" spans="1:9" x14ac:dyDescent="0.25">
      <c r="A307" s="9">
        <f t="shared" ca="1" si="38"/>
        <v>44660</v>
      </c>
      <c r="B307" s="10">
        <f t="shared" ca="1" si="38"/>
        <v>44660</v>
      </c>
      <c r="C307" s="11" t="str">
        <f t="shared" ca="1" si="32"/>
        <v>abril</v>
      </c>
      <c r="D307" s="12" t="str">
        <f t="shared" ca="1" si="33"/>
        <v>2022</v>
      </c>
      <c r="E307">
        <f t="shared" ca="1" si="36"/>
        <v>6</v>
      </c>
      <c r="G307" s="9">
        <f t="shared" ca="1" si="34"/>
        <v>44659</v>
      </c>
      <c r="I307">
        <v>306</v>
      </c>
    </row>
    <row r="308" spans="1:9" x14ac:dyDescent="0.25">
      <c r="A308" s="9">
        <f t="shared" ref="A308:B323" ca="1" si="39">(A307-1)</f>
        <v>44659</v>
      </c>
      <c r="B308" s="10">
        <f t="shared" ca="1" si="39"/>
        <v>44659</v>
      </c>
      <c r="C308" s="11" t="str">
        <f t="shared" ca="1" si="32"/>
        <v>abril</v>
      </c>
      <c r="D308" s="12" t="str">
        <f t="shared" ca="1" si="33"/>
        <v>2022</v>
      </c>
      <c r="E308">
        <f t="shared" ca="1" si="36"/>
        <v>5</v>
      </c>
      <c r="G308" s="9">
        <f t="shared" ca="1" si="34"/>
        <v>44659</v>
      </c>
      <c r="I308">
        <v>307</v>
      </c>
    </row>
    <row r="309" spans="1:9" x14ac:dyDescent="0.25">
      <c r="A309" s="9">
        <f t="shared" ca="1" si="39"/>
        <v>44658</v>
      </c>
      <c r="B309" s="10">
        <f t="shared" ca="1" si="39"/>
        <v>44658</v>
      </c>
      <c r="C309" s="11" t="str">
        <f t="shared" ca="1" si="32"/>
        <v>abril</v>
      </c>
      <c r="D309" s="12" t="str">
        <f t="shared" ca="1" si="33"/>
        <v>2022</v>
      </c>
      <c r="E309">
        <f t="shared" ca="1" si="36"/>
        <v>4</v>
      </c>
      <c r="G309" s="9">
        <f t="shared" ca="1" si="34"/>
        <v>44658</v>
      </c>
      <c r="I309">
        <v>308</v>
      </c>
    </row>
    <row r="310" spans="1:9" x14ac:dyDescent="0.25">
      <c r="A310" s="9">
        <f t="shared" ca="1" si="39"/>
        <v>44657</v>
      </c>
      <c r="B310" s="10">
        <f t="shared" ca="1" si="39"/>
        <v>44657</v>
      </c>
      <c r="C310" s="11" t="str">
        <f t="shared" ca="1" si="32"/>
        <v>abril</v>
      </c>
      <c r="D310" s="12" t="str">
        <f t="shared" ca="1" si="33"/>
        <v>2022</v>
      </c>
      <c r="E310">
        <f t="shared" ca="1" si="36"/>
        <v>3</v>
      </c>
      <c r="G310" s="9">
        <f t="shared" ca="1" si="34"/>
        <v>44657</v>
      </c>
      <c r="I310">
        <v>309</v>
      </c>
    </row>
    <row r="311" spans="1:9" x14ac:dyDescent="0.25">
      <c r="A311" s="9">
        <f t="shared" ca="1" si="39"/>
        <v>44656</v>
      </c>
      <c r="B311" s="10">
        <f t="shared" ca="1" si="39"/>
        <v>44656</v>
      </c>
      <c r="C311" s="11" t="str">
        <f t="shared" ca="1" si="32"/>
        <v>abril</v>
      </c>
      <c r="D311" s="12" t="str">
        <f t="shared" ca="1" si="33"/>
        <v>2022</v>
      </c>
      <c r="E311">
        <f t="shared" ca="1" si="36"/>
        <v>2</v>
      </c>
      <c r="G311" s="9">
        <f t="shared" ca="1" si="34"/>
        <v>44656</v>
      </c>
      <c r="I311">
        <v>310</v>
      </c>
    </row>
    <row r="312" spans="1:9" x14ac:dyDescent="0.25">
      <c r="A312" s="9">
        <f t="shared" ca="1" si="39"/>
        <v>44655</v>
      </c>
      <c r="B312" s="10">
        <f t="shared" ca="1" si="39"/>
        <v>44655</v>
      </c>
      <c r="C312" s="11" t="str">
        <f t="shared" ca="1" si="32"/>
        <v>abril</v>
      </c>
      <c r="D312" s="12" t="str">
        <f t="shared" ca="1" si="33"/>
        <v>2022</v>
      </c>
      <c r="E312">
        <f t="shared" ca="1" si="36"/>
        <v>1</v>
      </c>
      <c r="G312" s="9">
        <f t="shared" ca="1" si="34"/>
        <v>44655</v>
      </c>
      <c r="I312">
        <v>311</v>
      </c>
    </row>
    <row r="313" spans="1:9" x14ac:dyDescent="0.25">
      <c r="A313" s="9">
        <f t="shared" ca="1" si="39"/>
        <v>44654</v>
      </c>
      <c r="B313" s="10">
        <f t="shared" ca="1" si="39"/>
        <v>44654</v>
      </c>
      <c r="C313" s="11" t="str">
        <f t="shared" ca="1" si="32"/>
        <v>abril</v>
      </c>
      <c r="D313" s="12" t="str">
        <f t="shared" ca="1" si="33"/>
        <v>2022</v>
      </c>
      <c r="E313">
        <f t="shared" ca="1" si="36"/>
        <v>7</v>
      </c>
      <c r="G313" s="9">
        <f t="shared" ca="1" si="34"/>
        <v>44652</v>
      </c>
      <c r="I313">
        <v>312</v>
      </c>
    </row>
    <row r="314" spans="1:9" x14ac:dyDescent="0.25">
      <c r="A314" s="9">
        <f t="shared" ca="1" si="39"/>
        <v>44653</v>
      </c>
      <c r="B314" s="10">
        <f t="shared" ca="1" si="39"/>
        <v>44653</v>
      </c>
      <c r="C314" s="11" t="str">
        <f t="shared" ca="1" si="32"/>
        <v>abril</v>
      </c>
      <c r="D314" s="12" t="str">
        <f t="shared" ca="1" si="33"/>
        <v>2022</v>
      </c>
      <c r="E314">
        <f t="shared" ca="1" si="36"/>
        <v>6</v>
      </c>
      <c r="G314" s="9">
        <f t="shared" ca="1" si="34"/>
        <v>44652</v>
      </c>
      <c r="I314">
        <v>313</v>
      </c>
    </row>
    <row r="315" spans="1:9" x14ac:dyDescent="0.25">
      <c r="A315" s="9">
        <f t="shared" ca="1" si="39"/>
        <v>44652</v>
      </c>
      <c r="B315" s="10">
        <f t="shared" ca="1" si="39"/>
        <v>44652</v>
      </c>
      <c r="C315" s="11" t="str">
        <f t="shared" ca="1" si="32"/>
        <v>abril</v>
      </c>
      <c r="D315" s="12" t="str">
        <f t="shared" ca="1" si="33"/>
        <v>2022</v>
      </c>
      <c r="E315">
        <f t="shared" ca="1" si="36"/>
        <v>5</v>
      </c>
      <c r="G315" s="9">
        <f t="shared" ca="1" si="34"/>
        <v>44652</v>
      </c>
      <c r="I315">
        <v>314</v>
      </c>
    </row>
    <row r="316" spans="1:9" x14ac:dyDescent="0.25">
      <c r="A316" s="9">
        <f t="shared" ca="1" si="39"/>
        <v>44651</v>
      </c>
      <c r="B316" s="10">
        <f t="shared" ca="1" si="39"/>
        <v>44651</v>
      </c>
      <c r="C316" s="11" t="str">
        <f t="shared" ca="1" si="32"/>
        <v>marzo</v>
      </c>
      <c r="D316" s="12" t="str">
        <f t="shared" ca="1" si="33"/>
        <v>2022</v>
      </c>
      <c r="E316">
        <f t="shared" ca="1" si="36"/>
        <v>4</v>
      </c>
      <c r="G316" s="9">
        <f t="shared" ca="1" si="34"/>
        <v>44651</v>
      </c>
      <c r="I316">
        <v>315</v>
      </c>
    </row>
    <row r="317" spans="1:9" x14ac:dyDescent="0.25">
      <c r="A317" s="9">
        <f t="shared" ca="1" si="39"/>
        <v>44650</v>
      </c>
      <c r="B317" s="10">
        <f t="shared" ca="1" si="39"/>
        <v>44650</v>
      </c>
      <c r="C317" s="11" t="str">
        <f t="shared" ca="1" si="32"/>
        <v>marzo</v>
      </c>
      <c r="D317" s="12" t="str">
        <f t="shared" ca="1" si="33"/>
        <v>2022</v>
      </c>
      <c r="E317">
        <f t="shared" ca="1" si="36"/>
        <v>3</v>
      </c>
      <c r="G317" s="9">
        <f t="shared" ca="1" si="34"/>
        <v>44650</v>
      </c>
      <c r="I317">
        <v>316</v>
      </c>
    </row>
    <row r="318" spans="1:9" x14ac:dyDescent="0.25">
      <c r="A318" s="9">
        <f t="shared" ca="1" si="39"/>
        <v>44649</v>
      </c>
      <c r="B318" s="10">
        <f t="shared" ca="1" si="39"/>
        <v>44649</v>
      </c>
      <c r="C318" s="11" t="str">
        <f t="shared" ca="1" si="32"/>
        <v>marzo</v>
      </c>
      <c r="D318" s="12" t="str">
        <f t="shared" ca="1" si="33"/>
        <v>2022</v>
      </c>
      <c r="E318">
        <f t="shared" ca="1" si="36"/>
        <v>2</v>
      </c>
      <c r="G318" s="9">
        <f t="shared" ca="1" si="34"/>
        <v>44649</v>
      </c>
      <c r="I318">
        <v>317</v>
      </c>
    </row>
    <row r="319" spans="1:9" x14ac:dyDescent="0.25">
      <c r="A319" s="9">
        <f t="shared" ca="1" si="39"/>
        <v>44648</v>
      </c>
      <c r="B319" s="10">
        <f t="shared" ca="1" si="39"/>
        <v>44648</v>
      </c>
      <c r="C319" s="11" t="str">
        <f t="shared" ca="1" si="32"/>
        <v>marzo</v>
      </c>
      <c r="D319" s="12" t="str">
        <f t="shared" ca="1" si="33"/>
        <v>2022</v>
      </c>
      <c r="E319">
        <f t="shared" ca="1" si="36"/>
        <v>1</v>
      </c>
      <c r="G319" s="9">
        <f t="shared" ca="1" si="34"/>
        <v>44648</v>
      </c>
      <c r="I319">
        <v>318</v>
      </c>
    </row>
    <row r="320" spans="1:9" x14ac:dyDescent="0.25">
      <c r="A320" s="9">
        <f t="shared" ca="1" si="39"/>
        <v>44647</v>
      </c>
      <c r="B320" s="10">
        <f t="shared" ca="1" si="39"/>
        <v>44647</v>
      </c>
      <c r="C320" s="11" t="str">
        <f t="shared" ca="1" si="32"/>
        <v>marzo</v>
      </c>
      <c r="D320" s="12" t="str">
        <f t="shared" ca="1" si="33"/>
        <v>2022</v>
      </c>
      <c r="E320">
        <f t="shared" ca="1" si="36"/>
        <v>7</v>
      </c>
      <c r="G320" s="9">
        <f t="shared" ca="1" si="34"/>
        <v>44645</v>
      </c>
      <c r="I320">
        <v>319</v>
      </c>
    </row>
    <row r="321" spans="1:9" x14ac:dyDescent="0.25">
      <c r="A321" s="9">
        <f t="shared" ca="1" si="39"/>
        <v>44646</v>
      </c>
      <c r="B321" s="10">
        <f t="shared" ca="1" si="39"/>
        <v>44646</v>
      </c>
      <c r="C321" s="11" t="str">
        <f t="shared" ca="1" si="32"/>
        <v>marzo</v>
      </c>
      <c r="D321" s="12" t="str">
        <f t="shared" ca="1" si="33"/>
        <v>2022</v>
      </c>
      <c r="E321">
        <f t="shared" ca="1" si="36"/>
        <v>6</v>
      </c>
      <c r="G321" s="9">
        <f t="shared" ca="1" si="34"/>
        <v>44645</v>
      </c>
      <c r="I321">
        <v>320</v>
      </c>
    </row>
    <row r="322" spans="1:9" x14ac:dyDescent="0.25">
      <c r="A322" s="9">
        <f t="shared" ca="1" si="39"/>
        <v>44645</v>
      </c>
      <c r="B322" s="10">
        <f t="shared" ca="1" si="39"/>
        <v>44645</v>
      </c>
      <c r="C322" s="11" t="str">
        <f t="shared" ca="1" si="32"/>
        <v>marzo</v>
      </c>
      <c r="D322" s="12" t="str">
        <f t="shared" ca="1" si="33"/>
        <v>2022</v>
      </c>
      <c r="E322">
        <f t="shared" ca="1" si="36"/>
        <v>5</v>
      </c>
      <c r="G322" s="9">
        <f t="shared" ca="1" si="34"/>
        <v>44645</v>
      </c>
      <c r="I322">
        <v>321</v>
      </c>
    </row>
    <row r="323" spans="1:9" x14ac:dyDescent="0.25">
      <c r="A323" s="9">
        <f t="shared" ca="1" si="39"/>
        <v>44644</v>
      </c>
      <c r="B323" s="10">
        <f t="shared" ca="1" si="39"/>
        <v>44644</v>
      </c>
      <c r="C323" s="11" t="str">
        <f t="shared" ref="C323:C386" ca="1" si="40">TEXT(A323,"mmmm")</f>
        <v>marzo</v>
      </c>
      <c r="D323" s="12" t="str">
        <f t="shared" ref="D323:D386" ca="1" si="41">TEXT(A323,"aaaa")</f>
        <v>2022</v>
      </c>
      <c r="E323">
        <f t="shared" ca="1" si="36"/>
        <v>4</v>
      </c>
      <c r="G323" s="9">
        <f t="shared" ref="G323:G386" ca="1" si="42">IF(E323=6,A323-1,IF(E323=7,A323-2,A323))</f>
        <v>44644</v>
      </c>
      <c r="I323">
        <v>322</v>
      </c>
    </row>
    <row r="324" spans="1:9" x14ac:dyDescent="0.25">
      <c r="A324" s="9">
        <f t="shared" ref="A324:B339" ca="1" si="43">(A323-1)</f>
        <v>44643</v>
      </c>
      <c r="B324" s="10">
        <f t="shared" ca="1" si="43"/>
        <v>44643</v>
      </c>
      <c r="C324" s="11" t="str">
        <f t="shared" ca="1" si="40"/>
        <v>marzo</v>
      </c>
      <c r="D324" s="12" t="str">
        <f t="shared" ca="1" si="41"/>
        <v>2022</v>
      </c>
      <c r="E324">
        <f t="shared" ref="E324:E387" ca="1" si="44">WEEKDAY(B324,2)</f>
        <v>3</v>
      </c>
      <c r="G324" s="9">
        <f t="shared" ca="1" si="42"/>
        <v>44643</v>
      </c>
      <c r="I324">
        <v>323</v>
      </c>
    </row>
    <row r="325" spans="1:9" x14ac:dyDescent="0.25">
      <c r="A325" s="9">
        <f t="shared" ca="1" si="43"/>
        <v>44642</v>
      </c>
      <c r="B325" s="10">
        <f t="shared" ca="1" si="43"/>
        <v>44642</v>
      </c>
      <c r="C325" s="11" t="str">
        <f t="shared" ca="1" si="40"/>
        <v>marzo</v>
      </c>
      <c r="D325" s="12" t="str">
        <f t="shared" ca="1" si="41"/>
        <v>2022</v>
      </c>
      <c r="E325">
        <f t="shared" ca="1" si="44"/>
        <v>2</v>
      </c>
      <c r="G325" s="9">
        <f t="shared" ca="1" si="42"/>
        <v>44642</v>
      </c>
      <c r="I325">
        <v>324</v>
      </c>
    </row>
    <row r="326" spans="1:9" x14ac:dyDescent="0.25">
      <c r="A326" s="9">
        <f t="shared" ca="1" si="43"/>
        <v>44641</v>
      </c>
      <c r="B326" s="10">
        <f t="shared" ca="1" si="43"/>
        <v>44641</v>
      </c>
      <c r="C326" s="11" t="str">
        <f t="shared" ca="1" si="40"/>
        <v>marzo</v>
      </c>
      <c r="D326" s="12" t="str">
        <f t="shared" ca="1" si="41"/>
        <v>2022</v>
      </c>
      <c r="E326">
        <f t="shared" ca="1" si="44"/>
        <v>1</v>
      </c>
      <c r="G326" s="9">
        <f t="shared" ca="1" si="42"/>
        <v>44641</v>
      </c>
      <c r="I326">
        <v>325</v>
      </c>
    </row>
    <row r="327" spans="1:9" x14ac:dyDescent="0.25">
      <c r="A327" s="9">
        <f t="shared" ca="1" si="43"/>
        <v>44640</v>
      </c>
      <c r="B327" s="10">
        <f t="shared" ca="1" si="43"/>
        <v>44640</v>
      </c>
      <c r="C327" s="11" t="str">
        <f t="shared" ca="1" si="40"/>
        <v>marzo</v>
      </c>
      <c r="D327" s="12" t="str">
        <f t="shared" ca="1" si="41"/>
        <v>2022</v>
      </c>
      <c r="E327">
        <f t="shared" ca="1" si="44"/>
        <v>7</v>
      </c>
      <c r="G327" s="9">
        <f t="shared" ca="1" si="42"/>
        <v>44638</v>
      </c>
      <c r="I327">
        <v>326</v>
      </c>
    </row>
    <row r="328" spans="1:9" x14ac:dyDescent="0.25">
      <c r="A328" s="9">
        <f t="shared" ca="1" si="43"/>
        <v>44639</v>
      </c>
      <c r="B328" s="10">
        <f t="shared" ca="1" si="43"/>
        <v>44639</v>
      </c>
      <c r="C328" s="11" t="str">
        <f t="shared" ca="1" si="40"/>
        <v>marzo</v>
      </c>
      <c r="D328" s="12" t="str">
        <f t="shared" ca="1" si="41"/>
        <v>2022</v>
      </c>
      <c r="E328">
        <f t="shared" ca="1" si="44"/>
        <v>6</v>
      </c>
      <c r="G328" s="9">
        <f t="shared" ca="1" si="42"/>
        <v>44638</v>
      </c>
      <c r="I328">
        <v>327</v>
      </c>
    </row>
    <row r="329" spans="1:9" x14ac:dyDescent="0.25">
      <c r="A329" s="9">
        <f t="shared" ca="1" si="43"/>
        <v>44638</v>
      </c>
      <c r="B329" s="10">
        <f t="shared" ca="1" si="43"/>
        <v>44638</v>
      </c>
      <c r="C329" s="11" t="str">
        <f t="shared" ca="1" si="40"/>
        <v>marzo</v>
      </c>
      <c r="D329" s="12" t="str">
        <f t="shared" ca="1" si="41"/>
        <v>2022</v>
      </c>
      <c r="E329">
        <f t="shared" ca="1" si="44"/>
        <v>5</v>
      </c>
      <c r="G329" s="9">
        <f t="shared" ca="1" si="42"/>
        <v>44638</v>
      </c>
      <c r="I329">
        <v>328</v>
      </c>
    </row>
    <row r="330" spans="1:9" x14ac:dyDescent="0.25">
      <c r="A330" s="9">
        <f t="shared" ca="1" si="43"/>
        <v>44637</v>
      </c>
      <c r="B330" s="10">
        <f t="shared" ca="1" si="43"/>
        <v>44637</v>
      </c>
      <c r="C330" s="11" t="str">
        <f t="shared" ca="1" si="40"/>
        <v>marzo</v>
      </c>
      <c r="D330" s="12" t="str">
        <f t="shared" ca="1" si="41"/>
        <v>2022</v>
      </c>
      <c r="E330">
        <f t="shared" ca="1" si="44"/>
        <v>4</v>
      </c>
      <c r="G330" s="9">
        <f t="shared" ca="1" si="42"/>
        <v>44637</v>
      </c>
      <c r="I330">
        <v>329</v>
      </c>
    </row>
    <row r="331" spans="1:9" x14ac:dyDescent="0.25">
      <c r="A331" s="9">
        <f t="shared" ca="1" si="43"/>
        <v>44636</v>
      </c>
      <c r="B331" s="10">
        <f t="shared" ca="1" si="43"/>
        <v>44636</v>
      </c>
      <c r="C331" s="11" t="str">
        <f t="shared" ca="1" si="40"/>
        <v>marzo</v>
      </c>
      <c r="D331" s="12" t="str">
        <f t="shared" ca="1" si="41"/>
        <v>2022</v>
      </c>
      <c r="E331">
        <f t="shared" ca="1" si="44"/>
        <v>3</v>
      </c>
      <c r="G331" s="9">
        <f t="shared" ca="1" si="42"/>
        <v>44636</v>
      </c>
      <c r="I331">
        <v>330</v>
      </c>
    </row>
    <row r="332" spans="1:9" x14ac:dyDescent="0.25">
      <c r="A332" s="9">
        <f t="shared" ca="1" si="43"/>
        <v>44635</v>
      </c>
      <c r="B332" s="10">
        <f t="shared" ca="1" si="43"/>
        <v>44635</v>
      </c>
      <c r="C332" s="11" t="str">
        <f t="shared" ca="1" si="40"/>
        <v>marzo</v>
      </c>
      <c r="D332" s="12" t="str">
        <f t="shared" ca="1" si="41"/>
        <v>2022</v>
      </c>
      <c r="E332">
        <f t="shared" ca="1" si="44"/>
        <v>2</v>
      </c>
      <c r="G332" s="9">
        <f t="shared" ca="1" si="42"/>
        <v>44635</v>
      </c>
      <c r="I332">
        <v>331</v>
      </c>
    </row>
    <row r="333" spans="1:9" x14ac:dyDescent="0.25">
      <c r="A333" s="9">
        <f t="shared" ca="1" si="43"/>
        <v>44634</v>
      </c>
      <c r="B333" s="10">
        <f t="shared" ca="1" si="43"/>
        <v>44634</v>
      </c>
      <c r="C333" s="11" t="str">
        <f t="shared" ca="1" si="40"/>
        <v>marzo</v>
      </c>
      <c r="D333" s="12" t="str">
        <f t="shared" ca="1" si="41"/>
        <v>2022</v>
      </c>
      <c r="E333">
        <f t="shared" ca="1" si="44"/>
        <v>1</v>
      </c>
      <c r="G333" s="9">
        <f t="shared" ca="1" si="42"/>
        <v>44634</v>
      </c>
      <c r="I333">
        <v>332</v>
      </c>
    </row>
    <row r="334" spans="1:9" x14ac:dyDescent="0.25">
      <c r="A334" s="9">
        <f t="shared" ca="1" si="43"/>
        <v>44633</v>
      </c>
      <c r="B334" s="10">
        <f t="shared" ca="1" si="43"/>
        <v>44633</v>
      </c>
      <c r="C334" s="11" t="str">
        <f t="shared" ca="1" si="40"/>
        <v>marzo</v>
      </c>
      <c r="D334" s="12" t="str">
        <f t="shared" ca="1" si="41"/>
        <v>2022</v>
      </c>
      <c r="E334">
        <f t="shared" ca="1" si="44"/>
        <v>7</v>
      </c>
      <c r="G334" s="9">
        <f t="shared" ca="1" si="42"/>
        <v>44631</v>
      </c>
      <c r="I334">
        <v>333</v>
      </c>
    </row>
    <row r="335" spans="1:9" x14ac:dyDescent="0.25">
      <c r="A335" s="9">
        <f t="shared" ca="1" si="43"/>
        <v>44632</v>
      </c>
      <c r="B335" s="10">
        <f t="shared" ca="1" si="43"/>
        <v>44632</v>
      </c>
      <c r="C335" s="11" t="str">
        <f t="shared" ca="1" si="40"/>
        <v>marzo</v>
      </c>
      <c r="D335" s="12" t="str">
        <f t="shared" ca="1" si="41"/>
        <v>2022</v>
      </c>
      <c r="E335">
        <f t="shared" ca="1" si="44"/>
        <v>6</v>
      </c>
      <c r="G335" s="9">
        <f t="shared" ca="1" si="42"/>
        <v>44631</v>
      </c>
      <c r="I335">
        <v>334</v>
      </c>
    </row>
    <row r="336" spans="1:9" x14ac:dyDescent="0.25">
      <c r="A336" s="9">
        <f t="shared" ca="1" si="43"/>
        <v>44631</v>
      </c>
      <c r="B336" s="10">
        <f t="shared" ca="1" si="43"/>
        <v>44631</v>
      </c>
      <c r="C336" s="11" t="str">
        <f t="shared" ca="1" si="40"/>
        <v>marzo</v>
      </c>
      <c r="D336" s="12" t="str">
        <f t="shared" ca="1" si="41"/>
        <v>2022</v>
      </c>
      <c r="E336">
        <f t="shared" ca="1" si="44"/>
        <v>5</v>
      </c>
      <c r="G336" s="9">
        <f t="shared" ca="1" si="42"/>
        <v>44631</v>
      </c>
      <c r="I336">
        <v>335</v>
      </c>
    </row>
    <row r="337" spans="1:9" x14ac:dyDescent="0.25">
      <c r="A337" s="9">
        <f t="shared" ca="1" si="43"/>
        <v>44630</v>
      </c>
      <c r="B337" s="10">
        <f t="shared" ca="1" si="43"/>
        <v>44630</v>
      </c>
      <c r="C337" s="11" t="str">
        <f t="shared" ca="1" si="40"/>
        <v>marzo</v>
      </c>
      <c r="D337" s="12" t="str">
        <f t="shared" ca="1" si="41"/>
        <v>2022</v>
      </c>
      <c r="E337">
        <f t="shared" ca="1" si="44"/>
        <v>4</v>
      </c>
      <c r="G337" s="9">
        <f t="shared" ca="1" si="42"/>
        <v>44630</v>
      </c>
      <c r="I337">
        <v>336</v>
      </c>
    </row>
    <row r="338" spans="1:9" x14ac:dyDescent="0.25">
      <c r="A338" s="9">
        <f t="shared" ca="1" si="43"/>
        <v>44629</v>
      </c>
      <c r="B338" s="10">
        <f t="shared" ca="1" si="43"/>
        <v>44629</v>
      </c>
      <c r="C338" s="11" t="str">
        <f t="shared" ca="1" si="40"/>
        <v>marzo</v>
      </c>
      <c r="D338" s="12" t="str">
        <f t="shared" ca="1" si="41"/>
        <v>2022</v>
      </c>
      <c r="E338">
        <f t="shared" ca="1" si="44"/>
        <v>3</v>
      </c>
      <c r="G338" s="9">
        <f t="shared" ca="1" si="42"/>
        <v>44629</v>
      </c>
      <c r="I338">
        <v>337</v>
      </c>
    </row>
    <row r="339" spans="1:9" x14ac:dyDescent="0.25">
      <c r="A339" s="9">
        <f t="shared" ca="1" si="43"/>
        <v>44628</v>
      </c>
      <c r="B339" s="10">
        <f t="shared" ca="1" si="43"/>
        <v>44628</v>
      </c>
      <c r="C339" s="11" t="str">
        <f t="shared" ca="1" si="40"/>
        <v>marzo</v>
      </c>
      <c r="D339" s="12" t="str">
        <f t="shared" ca="1" si="41"/>
        <v>2022</v>
      </c>
      <c r="E339">
        <f t="shared" ca="1" si="44"/>
        <v>2</v>
      </c>
      <c r="G339" s="9">
        <f t="shared" ca="1" si="42"/>
        <v>44628</v>
      </c>
      <c r="I339">
        <v>338</v>
      </c>
    </row>
    <row r="340" spans="1:9" x14ac:dyDescent="0.25">
      <c r="A340" s="9">
        <f t="shared" ref="A340:B355" ca="1" si="45">(A339-1)</f>
        <v>44627</v>
      </c>
      <c r="B340" s="10">
        <f t="shared" ca="1" si="45"/>
        <v>44627</v>
      </c>
      <c r="C340" s="11" t="str">
        <f t="shared" ca="1" si="40"/>
        <v>marzo</v>
      </c>
      <c r="D340" s="12" t="str">
        <f t="shared" ca="1" si="41"/>
        <v>2022</v>
      </c>
      <c r="E340">
        <f t="shared" ca="1" si="44"/>
        <v>1</v>
      </c>
      <c r="G340" s="9">
        <f t="shared" ca="1" si="42"/>
        <v>44627</v>
      </c>
      <c r="I340">
        <v>339</v>
      </c>
    </row>
    <row r="341" spans="1:9" x14ac:dyDescent="0.25">
      <c r="A341" s="9">
        <f t="shared" ca="1" si="45"/>
        <v>44626</v>
      </c>
      <c r="B341" s="10">
        <f t="shared" ca="1" si="45"/>
        <v>44626</v>
      </c>
      <c r="C341" s="11" t="str">
        <f t="shared" ca="1" si="40"/>
        <v>marzo</v>
      </c>
      <c r="D341" s="12" t="str">
        <f t="shared" ca="1" si="41"/>
        <v>2022</v>
      </c>
      <c r="E341">
        <f t="shared" ca="1" si="44"/>
        <v>7</v>
      </c>
      <c r="G341" s="9">
        <f t="shared" ca="1" si="42"/>
        <v>44624</v>
      </c>
      <c r="I341">
        <v>340</v>
      </c>
    </row>
    <row r="342" spans="1:9" x14ac:dyDescent="0.25">
      <c r="A342" s="9">
        <f t="shared" ca="1" si="45"/>
        <v>44625</v>
      </c>
      <c r="B342" s="10">
        <f t="shared" ca="1" si="45"/>
        <v>44625</v>
      </c>
      <c r="C342" s="11" t="str">
        <f t="shared" ca="1" si="40"/>
        <v>marzo</v>
      </c>
      <c r="D342" s="12" t="str">
        <f t="shared" ca="1" si="41"/>
        <v>2022</v>
      </c>
      <c r="E342">
        <f t="shared" ca="1" si="44"/>
        <v>6</v>
      </c>
      <c r="G342" s="9">
        <f t="shared" ca="1" si="42"/>
        <v>44624</v>
      </c>
      <c r="I342">
        <v>341</v>
      </c>
    </row>
    <row r="343" spans="1:9" x14ac:dyDescent="0.25">
      <c r="A343" s="9">
        <f t="shared" ca="1" si="45"/>
        <v>44624</v>
      </c>
      <c r="B343" s="10">
        <f t="shared" ca="1" si="45"/>
        <v>44624</v>
      </c>
      <c r="C343" s="11" t="str">
        <f t="shared" ca="1" si="40"/>
        <v>marzo</v>
      </c>
      <c r="D343" s="12" t="str">
        <f t="shared" ca="1" si="41"/>
        <v>2022</v>
      </c>
      <c r="E343">
        <f t="shared" ca="1" si="44"/>
        <v>5</v>
      </c>
      <c r="G343" s="9">
        <f t="shared" ca="1" si="42"/>
        <v>44624</v>
      </c>
      <c r="I343">
        <v>342</v>
      </c>
    </row>
    <row r="344" spans="1:9" x14ac:dyDescent="0.25">
      <c r="A344" s="9">
        <f t="shared" ca="1" si="45"/>
        <v>44623</v>
      </c>
      <c r="B344" s="10">
        <f t="shared" ca="1" si="45"/>
        <v>44623</v>
      </c>
      <c r="C344" s="11" t="str">
        <f t="shared" ca="1" si="40"/>
        <v>marzo</v>
      </c>
      <c r="D344" s="12" t="str">
        <f t="shared" ca="1" si="41"/>
        <v>2022</v>
      </c>
      <c r="E344">
        <f t="shared" ca="1" si="44"/>
        <v>4</v>
      </c>
      <c r="G344" s="9">
        <f t="shared" ca="1" si="42"/>
        <v>44623</v>
      </c>
      <c r="I344">
        <v>343</v>
      </c>
    </row>
    <row r="345" spans="1:9" x14ac:dyDescent="0.25">
      <c r="A345" s="9">
        <f t="shared" ca="1" si="45"/>
        <v>44622</v>
      </c>
      <c r="B345" s="10">
        <f t="shared" ca="1" si="45"/>
        <v>44622</v>
      </c>
      <c r="C345" s="11" t="str">
        <f t="shared" ca="1" si="40"/>
        <v>marzo</v>
      </c>
      <c r="D345" s="12" t="str">
        <f t="shared" ca="1" si="41"/>
        <v>2022</v>
      </c>
      <c r="E345">
        <f t="shared" ca="1" si="44"/>
        <v>3</v>
      </c>
      <c r="G345" s="9">
        <f t="shared" ca="1" si="42"/>
        <v>44622</v>
      </c>
      <c r="I345">
        <v>344</v>
      </c>
    </row>
    <row r="346" spans="1:9" x14ac:dyDescent="0.25">
      <c r="A346" s="9">
        <f t="shared" ca="1" si="45"/>
        <v>44621</v>
      </c>
      <c r="B346" s="10">
        <f t="shared" ca="1" si="45"/>
        <v>44621</v>
      </c>
      <c r="C346" s="11" t="str">
        <f t="shared" ca="1" si="40"/>
        <v>marzo</v>
      </c>
      <c r="D346" s="12" t="str">
        <f t="shared" ca="1" si="41"/>
        <v>2022</v>
      </c>
      <c r="E346">
        <f t="shared" ca="1" si="44"/>
        <v>2</v>
      </c>
      <c r="G346" s="9">
        <f t="shared" ca="1" si="42"/>
        <v>44621</v>
      </c>
      <c r="I346">
        <v>345</v>
      </c>
    </row>
    <row r="347" spans="1:9" x14ac:dyDescent="0.25">
      <c r="A347" s="9">
        <f t="shared" ca="1" si="45"/>
        <v>44620</v>
      </c>
      <c r="B347" s="10">
        <f t="shared" ca="1" si="45"/>
        <v>44620</v>
      </c>
      <c r="C347" s="11" t="str">
        <f t="shared" ca="1" si="40"/>
        <v>febrero</v>
      </c>
      <c r="D347" s="12" t="str">
        <f t="shared" ca="1" si="41"/>
        <v>2022</v>
      </c>
      <c r="E347">
        <f t="shared" ca="1" si="44"/>
        <v>1</v>
      </c>
      <c r="G347" s="9">
        <f t="shared" ca="1" si="42"/>
        <v>44620</v>
      </c>
      <c r="I347">
        <v>346</v>
      </c>
    </row>
    <row r="348" spans="1:9" x14ac:dyDescent="0.25">
      <c r="A348" s="9">
        <f t="shared" ca="1" si="45"/>
        <v>44619</v>
      </c>
      <c r="B348" s="10">
        <f t="shared" ca="1" si="45"/>
        <v>44619</v>
      </c>
      <c r="C348" s="11" t="str">
        <f t="shared" ca="1" si="40"/>
        <v>febrero</v>
      </c>
      <c r="D348" s="12" t="str">
        <f t="shared" ca="1" si="41"/>
        <v>2022</v>
      </c>
      <c r="E348">
        <f t="shared" ca="1" si="44"/>
        <v>7</v>
      </c>
      <c r="G348" s="9">
        <f t="shared" ca="1" si="42"/>
        <v>44617</v>
      </c>
      <c r="I348">
        <v>347</v>
      </c>
    </row>
    <row r="349" spans="1:9" x14ac:dyDescent="0.25">
      <c r="A349" s="9">
        <f t="shared" ca="1" si="45"/>
        <v>44618</v>
      </c>
      <c r="B349" s="10">
        <f t="shared" ca="1" si="45"/>
        <v>44618</v>
      </c>
      <c r="C349" s="11" t="str">
        <f t="shared" ca="1" si="40"/>
        <v>febrero</v>
      </c>
      <c r="D349" s="12" t="str">
        <f t="shared" ca="1" si="41"/>
        <v>2022</v>
      </c>
      <c r="E349">
        <f t="shared" ca="1" si="44"/>
        <v>6</v>
      </c>
      <c r="G349" s="9">
        <f t="shared" ca="1" si="42"/>
        <v>44617</v>
      </c>
      <c r="I349">
        <v>348</v>
      </c>
    </row>
    <row r="350" spans="1:9" x14ac:dyDescent="0.25">
      <c r="A350" s="9">
        <f t="shared" ca="1" si="45"/>
        <v>44617</v>
      </c>
      <c r="B350" s="10">
        <f t="shared" ca="1" si="45"/>
        <v>44617</v>
      </c>
      <c r="C350" s="11" t="str">
        <f t="shared" ca="1" si="40"/>
        <v>febrero</v>
      </c>
      <c r="D350" s="12" t="str">
        <f t="shared" ca="1" si="41"/>
        <v>2022</v>
      </c>
      <c r="E350">
        <f t="shared" ca="1" si="44"/>
        <v>5</v>
      </c>
      <c r="G350" s="9">
        <f t="shared" ca="1" si="42"/>
        <v>44617</v>
      </c>
      <c r="I350">
        <v>349</v>
      </c>
    </row>
    <row r="351" spans="1:9" x14ac:dyDescent="0.25">
      <c r="A351" s="9">
        <f t="shared" ca="1" si="45"/>
        <v>44616</v>
      </c>
      <c r="B351" s="10">
        <f t="shared" ca="1" si="45"/>
        <v>44616</v>
      </c>
      <c r="C351" s="11" t="str">
        <f t="shared" ca="1" si="40"/>
        <v>febrero</v>
      </c>
      <c r="D351" s="12" t="str">
        <f t="shared" ca="1" si="41"/>
        <v>2022</v>
      </c>
      <c r="E351">
        <f t="shared" ca="1" si="44"/>
        <v>4</v>
      </c>
      <c r="G351" s="9">
        <f t="shared" ca="1" si="42"/>
        <v>44616</v>
      </c>
      <c r="I351">
        <v>350</v>
      </c>
    </row>
    <row r="352" spans="1:9" x14ac:dyDescent="0.25">
      <c r="A352" s="9">
        <f t="shared" ca="1" si="45"/>
        <v>44615</v>
      </c>
      <c r="B352" s="10">
        <f t="shared" ca="1" si="45"/>
        <v>44615</v>
      </c>
      <c r="C352" s="11" t="str">
        <f t="shared" ca="1" si="40"/>
        <v>febrero</v>
      </c>
      <c r="D352" s="12" t="str">
        <f t="shared" ca="1" si="41"/>
        <v>2022</v>
      </c>
      <c r="E352">
        <f t="shared" ca="1" si="44"/>
        <v>3</v>
      </c>
      <c r="G352" s="9">
        <f t="shared" ca="1" si="42"/>
        <v>44615</v>
      </c>
      <c r="I352">
        <v>351</v>
      </c>
    </row>
    <row r="353" spans="1:9" x14ac:dyDescent="0.25">
      <c r="A353" s="9">
        <f t="shared" ca="1" si="45"/>
        <v>44614</v>
      </c>
      <c r="B353" s="10">
        <f t="shared" ca="1" si="45"/>
        <v>44614</v>
      </c>
      <c r="C353" s="11" t="str">
        <f t="shared" ca="1" si="40"/>
        <v>febrero</v>
      </c>
      <c r="D353" s="12" t="str">
        <f t="shared" ca="1" si="41"/>
        <v>2022</v>
      </c>
      <c r="E353">
        <f t="shared" ca="1" si="44"/>
        <v>2</v>
      </c>
      <c r="G353" s="9">
        <f t="shared" ca="1" si="42"/>
        <v>44614</v>
      </c>
      <c r="I353">
        <v>352</v>
      </c>
    </row>
    <row r="354" spans="1:9" x14ac:dyDescent="0.25">
      <c r="A354" s="9">
        <f t="shared" ca="1" si="45"/>
        <v>44613</v>
      </c>
      <c r="B354" s="10">
        <f t="shared" ca="1" si="45"/>
        <v>44613</v>
      </c>
      <c r="C354" s="11" t="str">
        <f t="shared" ca="1" si="40"/>
        <v>febrero</v>
      </c>
      <c r="D354" s="12" t="str">
        <f t="shared" ca="1" si="41"/>
        <v>2022</v>
      </c>
      <c r="E354">
        <f t="shared" ca="1" si="44"/>
        <v>1</v>
      </c>
      <c r="G354" s="9">
        <f t="shared" ca="1" si="42"/>
        <v>44613</v>
      </c>
      <c r="I354">
        <v>353</v>
      </c>
    </row>
    <row r="355" spans="1:9" x14ac:dyDescent="0.25">
      <c r="A355" s="9">
        <f t="shared" ca="1" si="45"/>
        <v>44612</v>
      </c>
      <c r="B355" s="10">
        <f t="shared" ca="1" si="45"/>
        <v>44612</v>
      </c>
      <c r="C355" s="11" t="str">
        <f t="shared" ca="1" si="40"/>
        <v>febrero</v>
      </c>
      <c r="D355" s="12" t="str">
        <f t="shared" ca="1" si="41"/>
        <v>2022</v>
      </c>
      <c r="E355">
        <f t="shared" ca="1" si="44"/>
        <v>7</v>
      </c>
      <c r="G355" s="9">
        <f t="shared" ca="1" si="42"/>
        <v>44610</v>
      </c>
      <c r="I355">
        <v>354</v>
      </c>
    </row>
    <row r="356" spans="1:9" x14ac:dyDescent="0.25">
      <c r="A356" s="9">
        <f t="shared" ref="A356:B371" ca="1" si="46">(A355-1)</f>
        <v>44611</v>
      </c>
      <c r="B356" s="10">
        <f t="shared" ca="1" si="46"/>
        <v>44611</v>
      </c>
      <c r="C356" s="11" t="str">
        <f t="shared" ca="1" si="40"/>
        <v>febrero</v>
      </c>
      <c r="D356" s="12" t="str">
        <f t="shared" ca="1" si="41"/>
        <v>2022</v>
      </c>
      <c r="E356">
        <f t="shared" ca="1" si="44"/>
        <v>6</v>
      </c>
      <c r="G356" s="9">
        <f t="shared" ca="1" si="42"/>
        <v>44610</v>
      </c>
      <c r="I356">
        <v>355</v>
      </c>
    </row>
    <row r="357" spans="1:9" x14ac:dyDescent="0.25">
      <c r="A357" s="9">
        <f t="shared" ca="1" si="46"/>
        <v>44610</v>
      </c>
      <c r="B357" s="10">
        <f t="shared" ca="1" si="46"/>
        <v>44610</v>
      </c>
      <c r="C357" s="11" t="str">
        <f t="shared" ca="1" si="40"/>
        <v>febrero</v>
      </c>
      <c r="D357" s="12" t="str">
        <f t="shared" ca="1" si="41"/>
        <v>2022</v>
      </c>
      <c r="E357">
        <f t="shared" ca="1" si="44"/>
        <v>5</v>
      </c>
      <c r="G357" s="9">
        <f t="shared" ca="1" si="42"/>
        <v>44610</v>
      </c>
      <c r="I357">
        <v>356</v>
      </c>
    </row>
    <row r="358" spans="1:9" x14ac:dyDescent="0.25">
      <c r="A358" s="9">
        <f t="shared" ca="1" si="46"/>
        <v>44609</v>
      </c>
      <c r="B358" s="10">
        <f t="shared" ca="1" si="46"/>
        <v>44609</v>
      </c>
      <c r="C358" s="11" t="str">
        <f t="shared" ca="1" si="40"/>
        <v>febrero</v>
      </c>
      <c r="D358" s="12" t="str">
        <f t="shared" ca="1" si="41"/>
        <v>2022</v>
      </c>
      <c r="E358">
        <f t="shared" ca="1" si="44"/>
        <v>4</v>
      </c>
      <c r="G358" s="9">
        <f t="shared" ca="1" si="42"/>
        <v>44609</v>
      </c>
      <c r="I358">
        <v>357</v>
      </c>
    </row>
    <row r="359" spans="1:9" x14ac:dyDescent="0.25">
      <c r="A359" s="9">
        <f t="shared" ca="1" si="46"/>
        <v>44608</v>
      </c>
      <c r="B359" s="10">
        <f t="shared" ca="1" si="46"/>
        <v>44608</v>
      </c>
      <c r="C359" s="11" t="str">
        <f t="shared" ca="1" si="40"/>
        <v>febrero</v>
      </c>
      <c r="D359" s="12" t="str">
        <f t="shared" ca="1" si="41"/>
        <v>2022</v>
      </c>
      <c r="E359">
        <f t="shared" ca="1" si="44"/>
        <v>3</v>
      </c>
      <c r="G359" s="9">
        <f t="shared" ca="1" si="42"/>
        <v>44608</v>
      </c>
      <c r="I359">
        <v>358</v>
      </c>
    </row>
    <row r="360" spans="1:9" x14ac:dyDescent="0.25">
      <c r="A360" s="9">
        <f t="shared" ca="1" si="46"/>
        <v>44607</v>
      </c>
      <c r="B360" s="10">
        <f t="shared" ca="1" si="46"/>
        <v>44607</v>
      </c>
      <c r="C360" s="11" t="str">
        <f t="shared" ca="1" si="40"/>
        <v>febrero</v>
      </c>
      <c r="D360" s="12" t="str">
        <f t="shared" ca="1" si="41"/>
        <v>2022</v>
      </c>
      <c r="E360">
        <f t="shared" ca="1" si="44"/>
        <v>2</v>
      </c>
      <c r="G360" s="9">
        <f t="shared" ca="1" si="42"/>
        <v>44607</v>
      </c>
      <c r="I360">
        <v>359</v>
      </c>
    </row>
    <row r="361" spans="1:9" x14ac:dyDescent="0.25">
      <c r="A361" s="9">
        <f t="shared" ca="1" si="46"/>
        <v>44606</v>
      </c>
      <c r="B361" s="10">
        <f t="shared" ca="1" si="46"/>
        <v>44606</v>
      </c>
      <c r="C361" s="11" t="str">
        <f t="shared" ca="1" si="40"/>
        <v>febrero</v>
      </c>
      <c r="D361" s="12" t="str">
        <f t="shared" ca="1" si="41"/>
        <v>2022</v>
      </c>
      <c r="E361">
        <f t="shared" ca="1" si="44"/>
        <v>1</v>
      </c>
      <c r="G361" s="9">
        <f t="shared" ca="1" si="42"/>
        <v>44606</v>
      </c>
      <c r="I361">
        <v>360</v>
      </c>
    </row>
    <row r="362" spans="1:9" x14ac:dyDescent="0.25">
      <c r="A362" s="9">
        <f t="shared" ca="1" si="46"/>
        <v>44605</v>
      </c>
      <c r="B362" s="10">
        <f t="shared" ca="1" si="46"/>
        <v>44605</v>
      </c>
      <c r="C362" s="11" t="str">
        <f t="shared" ca="1" si="40"/>
        <v>febrero</v>
      </c>
      <c r="D362" s="12" t="str">
        <f t="shared" ca="1" si="41"/>
        <v>2022</v>
      </c>
      <c r="E362">
        <f t="shared" ca="1" si="44"/>
        <v>7</v>
      </c>
      <c r="G362" s="9">
        <f t="shared" ca="1" si="42"/>
        <v>44603</v>
      </c>
      <c r="I362">
        <v>361</v>
      </c>
    </row>
    <row r="363" spans="1:9" x14ac:dyDescent="0.25">
      <c r="A363" s="9">
        <f t="shared" ca="1" si="46"/>
        <v>44604</v>
      </c>
      <c r="B363" s="10">
        <f t="shared" ca="1" si="46"/>
        <v>44604</v>
      </c>
      <c r="C363" s="11" t="str">
        <f t="shared" ca="1" si="40"/>
        <v>febrero</v>
      </c>
      <c r="D363" s="12" t="str">
        <f t="shared" ca="1" si="41"/>
        <v>2022</v>
      </c>
      <c r="E363">
        <f t="shared" ca="1" si="44"/>
        <v>6</v>
      </c>
      <c r="G363" s="9">
        <f t="shared" ca="1" si="42"/>
        <v>44603</v>
      </c>
      <c r="I363">
        <v>362</v>
      </c>
    </row>
    <row r="364" spans="1:9" x14ac:dyDescent="0.25">
      <c r="A364" s="9">
        <f t="shared" ca="1" si="46"/>
        <v>44603</v>
      </c>
      <c r="B364" s="10">
        <f t="shared" ca="1" si="46"/>
        <v>44603</v>
      </c>
      <c r="C364" s="11" t="str">
        <f t="shared" ca="1" si="40"/>
        <v>febrero</v>
      </c>
      <c r="D364" s="12" t="str">
        <f t="shared" ca="1" si="41"/>
        <v>2022</v>
      </c>
      <c r="E364">
        <f t="shared" ca="1" si="44"/>
        <v>5</v>
      </c>
      <c r="G364" s="9">
        <f t="shared" ca="1" si="42"/>
        <v>44603</v>
      </c>
      <c r="I364">
        <v>363</v>
      </c>
    </row>
    <row r="365" spans="1:9" x14ac:dyDescent="0.25">
      <c r="A365" s="9">
        <f t="shared" ca="1" si="46"/>
        <v>44602</v>
      </c>
      <c r="B365" s="10">
        <f t="shared" ca="1" si="46"/>
        <v>44602</v>
      </c>
      <c r="C365" s="11" t="str">
        <f t="shared" ca="1" si="40"/>
        <v>febrero</v>
      </c>
      <c r="D365" s="12" t="str">
        <f t="shared" ca="1" si="41"/>
        <v>2022</v>
      </c>
      <c r="E365">
        <f t="shared" ca="1" si="44"/>
        <v>4</v>
      </c>
      <c r="G365" s="9">
        <f t="shared" ca="1" si="42"/>
        <v>44602</v>
      </c>
      <c r="I365">
        <v>364</v>
      </c>
    </row>
    <row r="366" spans="1:9" x14ac:dyDescent="0.25">
      <c r="A366" s="9">
        <f t="shared" ca="1" si="46"/>
        <v>44601</v>
      </c>
      <c r="B366" s="10">
        <f t="shared" ca="1" si="46"/>
        <v>44601</v>
      </c>
      <c r="C366" s="11" t="str">
        <f t="shared" ca="1" si="40"/>
        <v>febrero</v>
      </c>
      <c r="D366" s="12" t="str">
        <f t="shared" ca="1" si="41"/>
        <v>2022</v>
      </c>
      <c r="E366">
        <f t="shared" ca="1" si="44"/>
        <v>3</v>
      </c>
      <c r="G366" s="9">
        <f t="shared" ca="1" si="42"/>
        <v>44601</v>
      </c>
      <c r="I366">
        <v>365</v>
      </c>
    </row>
    <row r="367" spans="1:9" x14ac:dyDescent="0.25">
      <c r="A367" s="9">
        <f t="shared" ca="1" si="46"/>
        <v>44600</v>
      </c>
      <c r="B367" s="10">
        <f t="shared" ca="1" si="46"/>
        <v>44600</v>
      </c>
      <c r="C367" s="11" t="str">
        <f t="shared" ca="1" si="40"/>
        <v>febrero</v>
      </c>
      <c r="D367" s="12" t="str">
        <f t="shared" ca="1" si="41"/>
        <v>2022</v>
      </c>
      <c r="E367">
        <f t="shared" ca="1" si="44"/>
        <v>2</v>
      </c>
      <c r="G367" s="9">
        <f t="shared" ca="1" si="42"/>
        <v>44600</v>
      </c>
      <c r="I367">
        <v>366</v>
      </c>
    </row>
    <row r="368" spans="1:9" x14ac:dyDescent="0.25">
      <c r="A368" s="9">
        <f t="shared" ca="1" si="46"/>
        <v>44599</v>
      </c>
      <c r="B368" s="10">
        <f t="shared" ca="1" si="46"/>
        <v>44599</v>
      </c>
      <c r="C368" s="11" t="str">
        <f t="shared" ca="1" si="40"/>
        <v>febrero</v>
      </c>
      <c r="D368" s="12" t="str">
        <f t="shared" ca="1" si="41"/>
        <v>2022</v>
      </c>
      <c r="E368">
        <f t="shared" ca="1" si="44"/>
        <v>1</v>
      </c>
      <c r="G368" s="9">
        <f t="shared" ca="1" si="42"/>
        <v>44599</v>
      </c>
      <c r="I368">
        <v>367</v>
      </c>
    </row>
    <row r="369" spans="1:9" x14ac:dyDescent="0.25">
      <c r="A369" s="9">
        <f t="shared" ca="1" si="46"/>
        <v>44598</v>
      </c>
      <c r="B369" s="10">
        <f t="shared" ca="1" si="46"/>
        <v>44598</v>
      </c>
      <c r="C369" s="11" t="str">
        <f t="shared" ca="1" si="40"/>
        <v>febrero</v>
      </c>
      <c r="D369" s="12" t="str">
        <f t="shared" ca="1" si="41"/>
        <v>2022</v>
      </c>
      <c r="E369">
        <f t="shared" ca="1" si="44"/>
        <v>7</v>
      </c>
      <c r="G369" s="9">
        <f t="shared" ca="1" si="42"/>
        <v>44596</v>
      </c>
      <c r="I369">
        <v>368</v>
      </c>
    </row>
    <row r="370" spans="1:9" x14ac:dyDescent="0.25">
      <c r="A370" s="9">
        <f t="shared" ca="1" si="46"/>
        <v>44597</v>
      </c>
      <c r="B370" s="10">
        <f t="shared" ca="1" si="46"/>
        <v>44597</v>
      </c>
      <c r="C370" s="11" t="str">
        <f t="shared" ca="1" si="40"/>
        <v>febrero</v>
      </c>
      <c r="D370" s="12" t="str">
        <f t="shared" ca="1" si="41"/>
        <v>2022</v>
      </c>
      <c r="E370">
        <f t="shared" ca="1" si="44"/>
        <v>6</v>
      </c>
      <c r="G370" s="9">
        <f t="shared" ca="1" si="42"/>
        <v>44596</v>
      </c>
      <c r="I370">
        <v>369</v>
      </c>
    </row>
    <row r="371" spans="1:9" x14ac:dyDescent="0.25">
      <c r="A371" s="9">
        <f t="shared" ca="1" si="46"/>
        <v>44596</v>
      </c>
      <c r="B371" s="10">
        <f t="shared" ca="1" si="46"/>
        <v>44596</v>
      </c>
      <c r="C371" s="11" t="str">
        <f t="shared" ca="1" si="40"/>
        <v>febrero</v>
      </c>
      <c r="D371" s="12" t="str">
        <f t="shared" ca="1" si="41"/>
        <v>2022</v>
      </c>
      <c r="E371">
        <f t="shared" ca="1" si="44"/>
        <v>5</v>
      </c>
      <c r="G371" s="9">
        <f t="shared" ca="1" si="42"/>
        <v>44596</v>
      </c>
      <c r="I371">
        <v>370</v>
      </c>
    </row>
    <row r="372" spans="1:9" x14ac:dyDescent="0.25">
      <c r="A372" s="9">
        <f t="shared" ref="A372:B387" ca="1" si="47">(A371-1)</f>
        <v>44595</v>
      </c>
      <c r="B372" s="10">
        <f t="shared" ca="1" si="47"/>
        <v>44595</v>
      </c>
      <c r="C372" s="11" t="str">
        <f t="shared" ca="1" si="40"/>
        <v>febrero</v>
      </c>
      <c r="D372" s="12" t="str">
        <f t="shared" ca="1" si="41"/>
        <v>2022</v>
      </c>
      <c r="E372">
        <f t="shared" ca="1" si="44"/>
        <v>4</v>
      </c>
      <c r="G372" s="9">
        <f t="shared" ca="1" si="42"/>
        <v>44595</v>
      </c>
      <c r="I372">
        <v>371</v>
      </c>
    </row>
    <row r="373" spans="1:9" x14ac:dyDescent="0.25">
      <c r="A373" s="9">
        <f t="shared" ca="1" si="47"/>
        <v>44594</v>
      </c>
      <c r="B373" s="10">
        <f t="shared" ca="1" si="47"/>
        <v>44594</v>
      </c>
      <c r="C373" s="11" t="str">
        <f t="shared" ca="1" si="40"/>
        <v>febrero</v>
      </c>
      <c r="D373" s="12" t="str">
        <f t="shared" ca="1" si="41"/>
        <v>2022</v>
      </c>
      <c r="E373">
        <f t="shared" ca="1" si="44"/>
        <v>3</v>
      </c>
      <c r="G373" s="9">
        <f t="shared" ca="1" si="42"/>
        <v>44594</v>
      </c>
      <c r="I373">
        <v>372</v>
      </c>
    </row>
    <row r="374" spans="1:9" x14ac:dyDescent="0.25">
      <c r="A374" s="9">
        <f t="shared" ca="1" si="47"/>
        <v>44593</v>
      </c>
      <c r="B374" s="10">
        <f t="shared" ca="1" si="47"/>
        <v>44593</v>
      </c>
      <c r="C374" s="11" t="str">
        <f t="shared" ca="1" si="40"/>
        <v>febrero</v>
      </c>
      <c r="D374" s="12" t="str">
        <f t="shared" ca="1" si="41"/>
        <v>2022</v>
      </c>
      <c r="E374">
        <f t="shared" ca="1" si="44"/>
        <v>2</v>
      </c>
      <c r="G374" s="9">
        <f t="shared" ca="1" si="42"/>
        <v>44593</v>
      </c>
      <c r="I374">
        <v>373</v>
      </c>
    </row>
    <row r="375" spans="1:9" x14ac:dyDescent="0.25">
      <c r="A375" s="9">
        <f t="shared" ca="1" si="47"/>
        <v>44592</v>
      </c>
      <c r="B375" s="10">
        <f t="shared" ca="1" si="47"/>
        <v>44592</v>
      </c>
      <c r="C375" s="11" t="str">
        <f t="shared" ca="1" si="40"/>
        <v>enero</v>
      </c>
      <c r="D375" s="12" t="str">
        <f t="shared" ca="1" si="41"/>
        <v>2022</v>
      </c>
      <c r="E375">
        <f t="shared" ca="1" si="44"/>
        <v>1</v>
      </c>
      <c r="G375" s="9">
        <f t="shared" ca="1" si="42"/>
        <v>44592</v>
      </c>
      <c r="I375">
        <v>374</v>
      </c>
    </row>
    <row r="376" spans="1:9" x14ac:dyDescent="0.25">
      <c r="A376" s="9">
        <f t="shared" ca="1" si="47"/>
        <v>44591</v>
      </c>
      <c r="B376" s="10">
        <f t="shared" ca="1" si="47"/>
        <v>44591</v>
      </c>
      <c r="C376" s="11" t="str">
        <f t="shared" ca="1" si="40"/>
        <v>enero</v>
      </c>
      <c r="D376" s="12" t="str">
        <f t="shared" ca="1" si="41"/>
        <v>2022</v>
      </c>
      <c r="E376">
        <f t="shared" ca="1" si="44"/>
        <v>7</v>
      </c>
      <c r="G376" s="9">
        <f t="shared" ca="1" si="42"/>
        <v>44589</v>
      </c>
      <c r="I376">
        <v>375</v>
      </c>
    </row>
    <row r="377" spans="1:9" x14ac:dyDescent="0.25">
      <c r="A377" s="9">
        <f t="shared" ca="1" si="47"/>
        <v>44590</v>
      </c>
      <c r="B377" s="10">
        <f t="shared" ca="1" si="47"/>
        <v>44590</v>
      </c>
      <c r="C377" s="11" t="str">
        <f t="shared" ca="1" si="40"/>
        <v>enero</v>
      </c>
      <c r="D377" s="12" t="str">
        <f t="shared" ca="1" si="41"/>
        <v>2022</v>
      </c>
      <c r="E377">
        <f t="shared" ca="1" si="44"/>
        <v>6</v>
      </c>
      <c r="G377" s="9">
        <f t="shared" ca="1" si="42"/>
        <v>44589</v>
      </c>
      <c r="I377">
        <v>376</v>
      </c>
    </row>
    <row r="378" spans="1:9" x14ac:dyDescent="0.25">
      <c r="A378" s="9">
        <f t="shared" ca="1" si="47"/>
        <v>44589</v>
      </c>
      <c r="B378" s="10">
        <f t="shared" ca="1" si="47"/>
        <v>44589</v>
      </c>
      <c r="C378" s="11" t="str">
        <f t="shared" ca="1" si="40"/>
        <v>enero</v>
      </c>
      <c r="D378" s="12" t="str">
        <f t="shared" ca="1" si="41"/>
        <v>2022</v>
      </c>
      <c r="E378">
        <f t="shared" ca="1" si="44"/>
        <v>5</v>
      </c>
      <c r="G378" s="9">
        <f t="shared" ca="1" si="42"/>
        <v>44589</v>
      </c>
      <c r="I378">
        <v>377</v>
      </c>
    </row>
    <row r="379" spans="1:9" x14ac:dyDescent="0.25">
      <c r="A379" s="9">
        <f t="shared" ca="1" si="47"/>
        <v>44588</v>
      </c>
      <c r="B379" s="10">
        <f t="shared" ca="1" si="47"/>
        <v>44588</v>
      </c>
      <c r="C379" s="11" t="str">
        <f t="shared" ca="1" si="40"/>
        <v>enero</v>
      </c>
      <c r="D379" s="12" t="str">
        <f t="shared" ca="1" si="41"/>
        <v>2022</v>
      </c>
      <c r="E379">
        <f t="shared" ca="1" si="44"/>
        <v>4</v>
      </c>
      <c r="G379" s="9">
        <f t="shared" ca="1" si="42"/>
        <v>44588</v>
      </c>
      <c r="I379">
        <v>378</v>
      </c>
    </row>
    <row r="380" spans="1:9" x14ac:dyDescent="0.25">
      <c r="A380" s="9">
        <f t="shared" ca="1" si="47"/>
        <v>44587</v>
      </c>
      <c r="B380" s="10">
        <f t="shared" ca="1" si="47"/>
        <v>44587</v>
      </c>
      <c r="C380" s="11" t="str">
        <f t="shared" ca="1" si="40"/>
        <v>enero</v>
      </c>
      <c r="D380" s="12" t="str">
        <f t="shared" ca="1" si="41"/>
        <v>2022</v>
      </c>
      <c r="E380">
        <f t="shared" ca="1" si="44"/>
        <v>3</v>
      </c>
      <c r="G380" s="9">
        <f t="shared" ca="1" si="42"/>
        <v>44587</v>
      </c>
      <c r="I380">
        <v>379</v>
      </c>
    </row>
    <row r="381" spans="1:9" x14ac:dyDescent="0.25">
      <c r="A381" s="9">
        <f t="shared" ca="1" si="47"/>
        <v>44586</v>
      </c>
      <c r="B381" s="10">
        <f t="shared" ca="1" si="47"/>
        <v>44586</v>
      </c>
      <c r="C381" s="11" t="str">
        <f t="shared" ca="1" si="40"/>
        <v>enero</v>
      </c>
      <c r="D381" s="12" t="str">
        <f t="shared" ca="1" si="41"/>
        <v>2022</v>
      </c>
      <c r="E381">
        <f t="shared" ca="1" si="44"/>
        <v>2</v>
      </c>
      <c r="G381" s="9">
        <f t="shared" ca="1" si="42"/>
        <v>44586</v>
      </c>
      <c r="I381">
        <v>380</v>
      </c>
    </row>
    <row r="382" spans="1:9" x14ac:dyDescent="0.25">
      <c r="A382" s="9">
        <f t="shared" ca="1" si="47"/>
        <v>44585</v>
      </c>
      <c r="B382" s="10">
        <f t="shared" ca="1" si="47"/>
        <v>44585</v>
      </c>
      <c r="C382" s="11" t="str">
        <f t="shared" ca="1" si="40"/>
        <v>enero</v>
      </c>
      <c r="D382" s="12" t="str">
        <f t="shared" ca="1" si="41"/>
        <v>2022</v>
      </c>
      <c r="E382">
        <f t="shared" ca="1" si="44"/>
        <v>1</v>
      </c>
      <c r="G382" s="9">
        <f t="shared" ca="1" si="42"/>
        <v>44585</v>
      </c>
      <c r="I382">
        <v>381</v>
      </c>
    </row>
    <row r="383" spans="1:9" x14ac:dyDescent="0.25">
      <c r="A383" s="9">
        <f t="shared" ca="1" si="47"/>
        <v>44584</v>
      </c>
      <c r="B383" s="10">
        <f t="shared" ca="1" si="47"/>
        <v>44584</v>
      </c>
      <c r="C383" s="11" t="str">
        <f t="shared" ca="1" si="40"/>
        <v>enero</v>
      </c>
      <c r="D383" s="12" t="str">
        <f t="shared" ca="1" si="41"/>
        <v>2022</v>
      </c>
      <c r="E383">
        <f t="shared" ca="1" si="44"/>
        <v>7</v>
      </c>
      <c r="G383" s="9">
        <f t="shared" ca="1" si="42"/>
        <v>44582</v>
      </c>
      <c r="I383">
        <v>382</v>
      </c>
    </row>
    <row r="384" spans="1:9" x14ac:dyDescent="0.25">
      <c r="A384" s="9">
        <f t="shared" ca="1" si="47"/>
        <v>44583</v>
      </c>
      <c r="B384" s="10">
        <f t="shared" ca="1" si="47"/>
        <v>44583</v>
      </c>
      <c r="C384" s="11" t="str">
        <f t="shared" ca="1" si="40"/>
        <v>enero</v>
      </c>
      <c r="D384" s="12" t="str">
        <f t="shared" ca="1" si="41"/>
        <v>2022</v>
      </c>
      <c r="E384">
        <f t="shared" ca="1" si="44"/>
        <v>6</v>
      </c>
      <c r="G384" s="9">
        <f t="shared" ca="1" si="42"/>
        <v>44582</v>
      </c>
      <c r="I384">
        <v>383</v>
      </c>
    </row>
    <row r="385" spans="1:9" x14ac:dyDescent="0.25">
      <c r="A385" s="9">
        <f t="shared" ca="1" si="47"/>
        <v>44582</v>
      </c>
      <c r="B385" s="10">
        <f t="shared" ca="1" si="47"/>
        <v>44582</v>
      </c>
      <c r="C385" s="11" t="str">
        <f t="shared" ca="1" si="40"/>
        <v>enero</v>
      </c>
      <c r="D385" s="12" t="str">
        <f t="shared" ca="1" si="41"/>
        <v>2022</v>
      </c>
      <c r="E385">
        <f t="shared" ca="1" si="44"/>
        <v>5</v>
      </c>
      <c r="G385" s="9">
        <f t="shared" ca="1" si="42"/>
        <v>44582</v>
      </c>
      <c r="I385">
        <v>384</v>
      </c>
    </row>
    <row r="386" spans="1:9" x14ac:dyDescent="0.25">
      <c r="A386" s="9">
        <f t="shared" ca="1" si="47"/>
        <v>44581</v>
      </c>
      <c r="B386" s="10">
        <f t="shared" ca="1" si="47"/>
        <v>44581</v>
      </c>
      <c r="C386" s="11" t="str">
        <f t="shared" ca="1" si="40"/>
        <v>enero</v>
      </c>
      <c r="D386" s="12" t="str">
        <f t="shared" ca="1" si="41"/>
        <v>2022</v>
      </c>
      <c r="E386">
        <f t="shared" ca="1" si="44"/>
        <v>4</v>
      </c>
      <c r="G386" s="9">
        <f t="shared" ca="1" si="42"/>
        <v>44581</v>
      </c>
      <c r="I386">
        <v>385</v>
      </c>
    </row>
    <row r="387" spans="1:9" x14ac:dyDescent="0.25">
      <c r="A387" s="9">
        <f t="shared" ca="1" si="47"/>
        <v>44580</v>
      </c>
      <c r="B387" s="10">
        <f t="shared" ca="1" si="47"/>
        <v>44580</v>
      </c>
      <c r="C387" s="11" t="str">
        <f t="shared" ref="C387:C450" ca="1" si="48">TEXT(A387,"mmmm")</f>
        <v>enero</v>
      </c>
      <c r="D387" s="12" t="str">
        <f t="shared" ref="D387:D450" ca="1" si="49">TEXT(A387,"aaaa")</f>
        <v>2022</v>
      </c>
      <c r="E387">
        <f t="shared" ca="1" si="44"/>
        <v>3</v>
      </c>
      <c r="G387" s="9">
        <f t="shared" ref="G387:G450" ca="1" si="50">IF(E387=6,A387-1,IF(E387=7,A387-2,A387))</f>
        <v>44580</v>
      </c>
      <c r="I387">
        <v>386</v>
      </c>
    </row>
    <row r="388" spans="1:9" x14ac:dyDescent="0.25">
      <c r="A388" s="9">
        <f t="shared" ref="A388:B403" ca="1" si="51">(A387-1)</f>
        <v>44579</v>
      </c>
      <c r="B388" s="10">
        <f t="shared" ca="1" si="51"/>
        <v>44579</v>
      </c>
      <c r="C388" s="11" t="str">
        <f t="shared" ca="1" si="48"/>
        <v>enero</v>
      </c>
      <c r="D388" s="12" t="str">
        <f t="shared" ca="1" si="49"/>
        <v>2022</v>
      </c>
      <c r="E388">
        <f t="shared" ref="E388:E451" ca="1" si="52">WEEKDAY(B388,2)</f>
        <v>2</v>
      </c>
      <c r="G388" s="9">
        <f t="shared" ca="1" si="50"/>
        <v>44579</v>
      </c>
      <c r="I388">
        <v>387</v>
      </c>
    </row>
    <row r="389" spans="1:9" x14ac:dyDescent="0.25">
      <c r="A389" s="9">
        <f t="shared" ca="1" si="51"/>
        <v>44578</v>
      </c>
      <c r="B389" s="10">
        <f t="shared" ca="1" si="51"/>
        <v>44578</v>
      </c>
      <c r="C389" s="11" t="str">
        <f t="shared" ca="1" si="48"/>
        <v>enero</v>
      </c>
      <c r="D389" s="12" t="str">
        <f t="shared" ca="1" si="49"/>
        <v>2022</v>
      </c>
      <c r="E389">
        <f t="shared" ca="1" si="52"/>
        <v>1</v>
      </c>
      <c r="G389" s="9">
        <f t="shared" ca="1" si="50"/>
        <v>44578</v>
      </c>
      <c r="I389">
        <v>388</v>
      </c>
    </row>
    <row r="390" spans="1:9" x14ac:dyDescent="0.25">
      <c r="A390" s="9">
        <f t="shared" ca="1" si="51"/>
        <v>44577</v>
      </c>
      <c r="B390" s="10">
        <f t="shared" ca="1" si="51"/>
        <v>44577</v>
      </c>
      <c r="C390" s="11" t="str">
        <f t="shared" ca="1" si="48"/>
        <v>enero</v>
      </c>
      <c r="D390" s="12" t="str">
        <f t="shared" ca="1" si="49"/>
        <v>2022</v>
      </c>
      <c r="E390">
        <f t="shared" ca="1" si="52"/>
        <v>7</v>
      </c>
      <c r="G390" s="9">
        <f t="shared" ca="1" si="50"/>
        <v>44575</v>
      </c>
      <c r="I390">
        <v>389</v>
      </c>
    </row>
    <row r="391" spans="1:9" x14ac:dyDescent="0.25">
      <c r="A391" s="9">
        <f t="shared" ca="1" si="51"/>
        <v>44576</v>
      </c>
      <c r="B391" s="10">
        <f t="shared" ca="1" si="51"/>
        <v>44576</v>
      </c>
      <c r="C391" s="11" t="str">
        <f t="shared" ca="1" si="48"/>
        <v>enero</v>
      </c>
      <c r="D391" s="12" t="str">
        <f t="shared" ca="1" si="49"/>
        <v>2022</v>
      </c>
      <c r="E391">
        <f t="shared" ca="1" si="52"/>
        <v>6</v>
      </c>
      <c r="G391" s="9">
        <f t="shared" ca="1" si="50"/>
        <v>44575</v>
      </c>
      <c r="I391">
        <v>390</v>
      </c>
    </row>
    <row r="392" spans="1:9" x14ac:dyDescent="0.25">
      <c r="A392" s="9">
        <f t="shared" ca="1" si="51"/>
        <v>44575</v>
      </c>
      <c r="B392" s="10">
        <f t="shared" ca="1" si="51"/>
        <v>44575</v>
      </c>
      <c r="C392" s="11" t="str">
        <f t="shared" ca="1" si="48"/>
        <v>enero</v>
      </c>
      <c r="D392" s="12" t="str">
        <f t="shared" ca="1" si="49"/>
        <v>2022</v>
      </c>
      <c r="E392">
        <f t="shared" ca="1" si="52"/>
        <v>5</v>
      </c>
      <c r="G392" s="9">
        <f t="shared" ca="1" si="50"/>
        <v>44575</v>
      </c>
      <c r="I392">
        <v>391</v>
      </c>
    </row>
    <row r="393" spans="1:9" x14ac:dyDescent="0.25">
      <c r="A393" s="9">
        <f t="shared" ca="1" si="51"/>
        <v>44574</v>
      </c>
      <c r="B393" s="10">
        <f t="shared" ca="1" si="51"/>
        <v>44574</v>
      </c>
      <c r="C393" s="11" t="str">
        <f t="shared" ca="1" si="48"/>
        <v>enero</v>
      </c>
      <c r="D393" s="12" t="str">
        <f t="shared" ca="1" si="49"/>
        <v>2022</v>
      </c>
      <c r="E393">
        <f t="shared" ca="1" si="52"/>
        <v>4</v>
      </c>
      <c r="G393" s="9">
        <f t="shared" ca="1" si="50"/>
        <v>44574</v>
      </c>
      <c r="I393">
        <v>392</v>
      </c>
    </row>
    <row r="394" spans="1:9" x14ac:dyDescent="0.25">
      <c r="A394" s="9">
        <f t="shared" ca="1" si="51"/>
        <v>44573</v>
      </c>
      <c r="B394" s="10">
        <f t="shared" ca="1" si="51"/>
        <v>44573</v>
      </c>
      <c r="C394" s="11" t="str">
        <f t="shared" ca="1" si="48"/>
        <v>enero</v>
      </c>
      <c r="D394" s="12" t="str">
        <f t="shared" ca="1" si="49"/>
        <v>2022</v>
      </c>
      <c r="E394">
        <f t="shared" ca="1" si="52"/>
        <v>3</v>
      </c>
      <c r="G394" s="9">
        <f t="shared" ca="1" si="50"/>
        <v>44573</v>
      </c>
      <c r="I394">
        <v>393</v>
      </c>
    </row>
    <row r="395" spans="1:9" x14ac:dyDescent="0.25">
      <c r="A395" s="9">
        <f t="shared" ca="1" si="51"/>
        <v>44572</v>
      </c>
      <c r="B395" s="10">
        <f t="shared" ca="1" si="51"/>
        <v>44572</v>
      </c>
      <c r="C395" s="11" t="str">
        <f t="shared" ca="1" si="48"/>
        <v>enero</v>
      </c>
      <c r="D395" s="12" t="str">
        <f t="shared" ca="1" si="49"/>
        <v>2022</v>
      </c>
      <c r="E395">
        <f t="shared" ca="1" si="52"/>
        <v>2</v>
      </c>
      <c r="G395" s="9">
        <f t="shared" ca="1" si="50"/>
        <v>44572</v>
      </c>
      <c r="I395">
        <v>394</v>
      </c>
    </row>
    <row r="396" spans="1:9" x14ac:dyDescent="0.25">
      <c r="A396" s="9">
        <f t="shared" ca="1" si="51"/>
        <v>44571</v>
      </c>
      <c r="B396" s="10">
        <f t="shared" ca="1" si="51"/>
        <v>44571</v>
      </c>
      <c r="C396" s="11" t="str">
        <f t="shared" ca="1" si="48"/>
        <v>enero</v>
      </c>
      <c r="D396" s="12" t="str">
        <f t="shared" ca="1" si="49"/>
        <v>2022</v>
      </c>
      <c r="E396">
        <f t="shared" ca="1" si="52"/>
        <v>1</v>
      </c>
      <c r="G396" s="9">
        <f t="shared" ca="1" si="50"/>
        <v>44571</v>
      </c>
      <c r="I396">
        <v>395</v>
      </c>
    </row>
    <row r="397" spans="1:9" x14ac:dyDescent="0.25">
      <c r="A397" s="9">
        <f t="shared" ca="1" si="51"/>
        <v>44570</v>
      </c>
      <c r="B397" s="10">
        <f t="shared" ca="1" si="51"/>
        <v>44570</v>
      </c>
      <c r="C397" s="11" t="str">
        <f t="shared" ca="1" si="48"/>
        <v>enero</v>
      </c>
      <c r="D397" s="12" t="str">
        <f t="shared" ca="1" si="49"/>
        <v>2022</v>
      </c>
      <c r="E397">
        <f t="shared" ca="1" si="52"/>
        <v>7</v>
      </c>
      <c r="G397" s="9">
        <f t="shared" ca="1" si="50"/>
        <v>44568</v>
      </c>
      <c r="I397">
        <v>396</v>
      </c>
    </row>
    <row r="398" spans="1:9" x14ac:dyDescent="0.25">
      <c r="A398" s="9">
        <f t="shared" ca="1" si="51"/>
        <v>44569</v>
      </c>
      <c r="B398" s="10">
        <f t="shared" ca="1" si="51"/>
        <v>44569</v>
      </c>
      <c r="C398" s="11" t="str">
        <f t="shared" ca="1" si="48"/>
        <v>enero</v>
      </c>
      <c r="D398" s="12" t="str">
        <f t="shared" ca="1" si="49"/>
        <v>2022</v>
      </c>
      <c r="E398">
        <f t="shared" ca="1" si="52"/>
        <v>6</v>
      </c>
      <c r="G398" s="9">
        <f t="shared" ca="1" si="50"/>
        <v>44568</v>
      </c>
      <c r="I398">
        <v>397</v>
      </c>
    </row>
    <row r="399" spans="1:9" x14ac:dyDescent="0.25">
      <c r="A399" s="9">
        <f t="shared" ca="1" si="51"/>
        <v>44568</v>
      </c>
      <c r="B399" s="10">
        <f t="shared" ca="1" si="51"/>
        <v>44568</v>
      </c>
      <c r="C399" s="11" t="str">
        <f t="shared" ca="1" si="48"/>
        <v>enero</v>
      </c>
      <c r="D399" s="12" t="str">
        <f t="shared" ca="1" si="49"/>
        <v>2022</v>
      </c>
      <c r="E399">
        <f t="shared" ca="1" si="52"/>
        <v>5</v>
      </c>
      <c r="G399" s="9">
        <f t="shared" ca="1" si="50"/>
        <v>44568</v>
      </c>
      <c r="I399">
        <v>398</v>
      </c>
    </row>
    <row r="400" spans="1:9" x14ac:dyDescent="0.25">
      <c r="A400" s="9">
        <f t="shared" ca="1" si="51"/>
        <v>44567</v>
      </c>
      <c r="B400" s="10">
        <f t="shared" ca="1" si="51"/>
        <v>44567</v>
      </c>
      <c r="C400" s="11" t="str">
        <f t="shared" ca="1" si="48"/>
        <v>enero</v>
      </c>
      <c r="D400" s="12" t="str">
        <f t="shared" ca="1" si="49"/>
        <v>2022</v>
      </c>
      <c r="E400">
        <f t="shared" ca="1" si="52"/>
        <v>4</v>
      </c>
      <c r="G400" s="9">
        <f t="shared" ca="1" si="50"/>
        <v>44567</v>
      </c>
      <c r="I400">
        <v>399</v>
      </c>
    </row>
    <row r="401" spans="1:9" x14ac:dyDescent="0.25">
      <c r="A401" s="9">
        <f t="shared" ca="1" si="51"/>
        <v>44566</v>
      </c>
      <c r="B401" s="10">
        <f t="shared" ca="1" si="51"/>
        <v>44566</v>
      </c>
      <c r="C401" s="11" t="str">
        <f t="shared" ca="1" si="48"/>
        <v>enero</v>
      </c>
      <c r="D401" s="12" t="str">
        <f t="shared" ca="1" si="49"/>
        <v>2022</v>
      </c>
      <c r="E401">
        <f t="shared" ca="1" si="52"/>
        <v>3</v>
      </c>
      <c r="G401" s="9">
        <f t="shared" ca="1" si="50"/>
        <v>44566</v>
      </c>
      <c r="I401">
        <v>400</v>
      </c>
    </row>
    <row r="402" spans="1:9" x14ac:dyDescent="0.25">
      <c r="A402" s="9">
        <f t="shared" ca="1" si="51"/>
        <v>44565</v>
      </c>
      <c r="B402" s="10">
        <f t="shared" ca="1" si="51"/>
        <v>44565</v>
      </c>
      <c r="C402" s="11" t="str">
        <f t="shared" ca="1" si="48"/>
        <v>enero</v>
      </c>
      <c r="D402" s="12" t="str">
        <f t="shared" ca="1" si="49"/>
        <v>2022</v>
      </c>
      <c r="E402">
        <f t="shared" ca="1" si="52"/>
        <v>2</v>
      </c>
      <c r="G402" s="9">
        <f t="shared" ca="1" si="50"/>
        <v>44565</v>
      </c>
      <c r="I402">
        <v>401</v>
      </c>
    </row>
    <row r="403" spans="1:9" x14ac:dyDescent="0.25">
      <c r="A403" s="9">
        <f t="shared" ca="1" si="51"/>
        <v>44564</v>
      </c>
      <c r="B403" s="10">
        <f t="shared" ca="1" si="51"/>
        <v>44564</v>
      </c>
      <c r="C403" s="11" t="str">
        <f t="shared" ca="1" si="48"/>
        <v>enero</v>
      </c>
      <c r="D403" s="12" t="str">
        <f t="shared" ca="1" si="49"/>
        <v>2022</v>
      </c>
      <c r="E403">
        <f t="shared" ca="1" si="52"/>
        <v>1</v>
      </c>
      <c r="G403" s="9">
        <f t="shared" ca="1" si="50"/>
        <v>44564</v>
      </c>
      <c r="I403">
        <v>402</v>
      </c>
    </row>
    <row r="404" spans="1:9" x14ac:dyDescent="0.25">
      <c r="A404" s="9">
        <f t="shared" ref="A404:B419" ca="1" si="53">(A403-1)</f>
        <v>44563</v>
      </c>
      <c r="B404" s="10">
        <f t="shared" ca="1" si="53"/>
        <v>44563</v>
      </c>
      <c r="C404" s="11" t="str">
        <f t="shared" ca="1" si="48"/>
        <v>enero</v>
      </c>
      <c r="D404" s="12" t="str">
        <f t="shared" ca="1" si="49"/>
        <v>2022</v>
      </c>
      <c r="E404">
        <f t="shared" ca="1" si="52"/>
        <v>7</v>
      </c>
      <c r="G404" s="9">
        <f t="shared" ca="1" si="50"/>
        <v>44561</v>
      </c>
      <c r="I404">
        <v>403</v>
      </c>
    </row>
    <row r="405" spans="1:9" x14ac:dyDescent="0.25">
      <c r="A405" s="9">
        <f t="shared" ca="1" si="53"/>
        <v>44562</v>
      </c>
      <c r="B405" s="10">
        <f t="shared" ca="1" si="53"/>
        <v>44562</v>
      </c>
      <c r="C405" s="11" t="str">
        <f t="shared" ca="1" si="48"/>
        <v>enero</v>
      </c>
      <c r="D405" s="12" t="str">
        <f t="shared" ca="1" si="49"/>
        <v>2022</v>
      </c>
      <c r="E405">
        <f t="shared" ca="1" si="52"/>
        <v>6</v>
      </c>
      <c r="G405" s="9">
        <f t="shared" ca="1" si="50"/>
        <v>44561</v>
      </c>
      <c r="I405">
        <v>404</v>
      </c>
    </row>
    <row r="406" spans="1:9" x14ac:dyDescent="0.25">
      <c r="A406" s="9">
        <f t="shared" ca="1" si="53"/>
        <v>44561</v>
      </c>
      <c r="B406" s="10">
        <f t="shared" ca="1" si="53"/>
        <v>44561</v>
      </c>
      <c r="C406" s="11" t="str">
        <f t="shared" ca="1" si="48"/>
        <v>diciembre</v>
      </c>
      <c r="D406" s="12" t="str">
        <f t="shared" ca="1" si="49"/>
        <v>2021</v>
      </c>
      <c r="E406">
        <f t="shared" ca="1" si="52"/>
        <v>5</v>
      </c>
      <c r="G406" s="9">
        <f t="shared" ca="1" si="50"/>
        <v>44561</v>
      </c>
      <c r="I406">
        <v>405</v>
      </c>
    </row>
    <row r="407" spans="1:9" x14ac:dyDescent="0.25">
      <c r="A407" s="9">
        <f t="shared" ca="1" si="53"/>
        <v>44560</v>
      </c>
      <c r="B407" s="10">
        <f t="shared" ca="1" si="53"/>
        <v>44560</v>
      </c>
      <c r="C407" s="11" t="str">
        <f t="shared" ca="1" si="48"/>
        <v>diciembre</v>
      </c>
      <c r="D407" s="12" t="str">
        <f t="shared" ca="1" si="49"/>
        <v>2021</v>
      </c>
      <c r="E407">
        <f t="shared" ca="1" si="52"/>
        <v>4</v>
      </c>
      <c r="G407" s="9">
        <f t="shared" ca="1" si="50"/>
        <v>44560</v>
      </c>
      <c r="I407">
        <v>406</v>
      </c>
    </row>
    <row r="408" spans="1:9" x14ac:dyDescent="0.25">
      <c r="A408" s="9">
        <f t="shared" ca="1" si="53"/>
        <v>44559</v>
      </c>
      <c r="B408" s="10">
        <f t="shared" ca="1" si="53"/>
        <v>44559</v>
      </c>
      <c r="C408" s="11" t="str">
        <f t="shared" ca="1" si="48"/>
        <v>diciembre</v>
      </c>
      <c r="D408" s="12" t="str">
        <f t="shared" ca="1" si="49"/>
        <v>2021</v>
      </c>
      <c r="E408">
        <f t="shared" ca="1" si="52"/>
        <v>3</v>
      </c>
      <c r="G408" s="9">
        <f t="shared" ca="1" si="50"/>
        <v>44559</v>
      </c>
      <c r="I408">
        <v>407</v>
      </c>
    </row>
    <row r="409" spans="1:9" x14ac:dyDescent="0.25">
      <c r="A409" s="9">
        <f t="shared" ca="1" si="53"/>
        <v>44558</v>
      </c>
      <c r="B409" s="10">
        <f t="shared" ca="1" si="53"/>
        <v>44558</v>
      </c>
      <c r="C409" s="11" t="str">
        <f t="shared" ca="1" si="48"/>
        <v>diciembre</v>
      </c>
      <c r="D409" s="12" t="str">
        <f t="shared" ca="1" si="49"/>
        <v>2021</v>
      </c>
      <c r="E409">
        <f t="shared" ca="1" si="52"/>
        <v>2</v>
      </c>
      <c r="G409" s="9">
        <f t="shared" ca="1" si="50"/>
        <v>44558</v>
      </c>
      <c r="I409">
        <v>408</v>
      </c>
    </row>
    <row r="410" spans="1:9" x14ac:dyDescent="0.25">
      <c r="A410" s="9">
        <f t="shared" ca="1" si="53"/>
        <v>44557</v>
      </c>
      <c r="B410" s="10">
        <f t="shared" ca="1" si="53"/>
        <v>44557</v>
      </c>
      <c r="C410" s="11" t="str">
        <f t="shared" ca="1" si="48"/>
        <v>diciembre</v>
      </c>
      <c r="D410" s="12" t="str">
        <f t="shared" ca="1" si="49"/>
        <v>2021</v>
      </c>
      <c r="E410">
        <f t="shared" ca="1" si="52"/>
        <v>1</v>
      </c>
      <c r="G410" s="9">
        <f t="shared" ca="1" si="50"/>
        <v>44557</v>
      </c>
      <c r="I410">
        <v>409</v>
      </c>
    </row>
    <row r="411" spans="1:9" x14ac:dyDescent="0.25">
      <c r="A411" s="9">
        <f t="shared" ca="1" si="53"/>
        <v>44556</v>
      </c>
      <c r="B411" s="10">
        <f t="shared" ca="1" si="53"/>
        <v>44556</v>
      </c>
      <c r="C411" s="11" t="str">
        <f t="shared" ca="1" si="48"/>
        <v>diciembre</v>
      </c>
      <c r="D411" s="12" t="str">
        <f t="shared" ca="1" si="49"/>
        <v>2021</v>
      </c>
      <c r="E411">
        <f t="shared" ca="1" si="52"/>
        <v>7</v>
      </c>
      <c r="G411" s="9">
        <f t="shared" ca="1" si="50"/>
        <v>44554</v>
      </c>
      <c r="I411">
        <v>410</v>
      </c>
    </row>
    <row r="412" spans="1:9" x14ac:dyDescent="0.25">
      <c r="A412" s="9">
        <f t="shared" ca="1" si="53"/>
        <v>44555</v>
      </c>
      <c r="B412" s="10">
        <f t="shared" ca="1" si="53"/>
        <v>44555</v>
      </c>
      <c r="C412" s="11" t="str">
        <f t="shared" ca="1" si="48"/>
        <v>diciembre</v>
      </c>
      <c r="D412" s="12" t="str">
        <f t="shared" ca="1" si="49"/>
        <v>2021</v>
      </c>
      <c r="E412">
        <f t="shared" ca="1" si="52"/>
        <v>6</v>
      </c>
      <c r="G412" s="9">
        <f t="shared" ca="1" si="50"/>
        <v>44554</v>
      </c>
      <c r="I412">
        <v>411</v>
      </c>
    </row>
    <row r="413" spans="1:9" x14ac:dyDescent="0.25">
      <c r="A413" s="9">
        <f t="shared" ca="1" si="53"/>
        <v>44554</v>
      </c>
      <c r="B413" s="10">
        <f t="shared" ca="1" si="53"/>
        <v>44554</v>
      </c>
      <c r="C413" s="11" t="str">
        <f t="shared" ca="1" si="48"/>
        <v>diciembre</v>
      </c>
      <c r="D413" s="12" t="str">
        <f t="shared" ca="1" si="49"/>
        <v>2021</v>
      </c>
      <c r="E413">
        <f t="shared" ca="1" si="52"/>
        <v>5</v>
      </c>
      <c r="G413" s="9">
        <f t="shared" ca="1" si="50"/>
        <v>44554</v>
      </c>
      <c r="I413">
        <v>412</v>
      </c>
    </row>
    <row r="414" spans="1:9" x14ac:dyDescent="0.25">
      <c r="A414" s="9">
        <f t="shared" ca="1" si="53"/>
        <v>44553</v>
      </c>
      <c r="B414" s="10">
        <f t="shared" ca="1" si="53"/>
        <v>44553</v>
      </c>
      <c r="C414" s="11" t="str">
        <f t="shared" ca="1" si="48"/>
        <v>diciembre</v>
      </c>
      <c r="D414" s="12" t="str">
        <f t="shared" ca="1" si="49"/>
        <v>2021</v>
      </c>
      <c r="E414">
        <f t="shared" ca="1" si="52"/>
        <v>4</v>
      </c>
      <c r="G414" s="9">
        <f t="shared" ca="1" si="50"/>
        <v>44553</v>
      </c>
      <c r="I414">
        <v>413</v>
      </c>
    </row>
    <row r="415" spans="1:9" x14ac:dyDescent="0.25">
      <c r="A415" s="9">
        <f t="shared" ca="1" si="53"/>
        <v>44552</v>
      </c>
      <c r="B415" s="10">
        <f t="shared" ca="1" si="53"/>
        <v>44552</v>
      </c>
      <c r="C415" s="11" t="str">
        <f t="shared" ca="1" si="48"/>
        <v>diciembre</v>
      </c>
      <c r="D415" s="12" t="str">
        <f t="shared" ca="1" si="49"/>
        <v>2021</v>
      </c>
      <c r="E415">
        <f t="shared" ca="1" si="52"/>
        <v>3</v>
      </c>
      <c r="G415" s="9">
        <f t="shared" ca="1" si="50"/>
        <v>44552</v>
      </c>
      <c r="I415">
        <v>414</v>
      </c>
    </row>
    <row r="416" spans="1:9" x14ac:dyDescent="0.25">
      <c r="A416" s="9">
        <f t="shared" ca="1" si="53"/>
        <v>44551</v>
      </c>
      <c r="B416" s="10">
        <f t="shared" ca="1" si="53"/>
        <v>44551</v>
      </c>
      <c r="C416" s="11" t="str">
        <f t="shared" ca="1" si="48"/>
        <v>diciembre</v>
      </c>
      <c r="D416" s="12" t="str">
        <f t="shared" ca="1" si="49"/>
        <v>2021</v>
      </c>
      <c r="E416">
        <f t="shared" ca="1" si="52"/>
        <v>2</v>
      </c>
      <c r="G416" s="9">
        <f t="shared" ca="1" si="50"/>
        <v>44551</v>
      </c>
      <c r="I416">
        <v>415</v>
      </c>
    </row>
    <row r="417" spans="1:9" x14ac:dyDescent="0.25">
      <c r="A417" s="9">
        <f t="shared" ca="1" si="53"/>
        <v>44550</v>
      </c>
      <c r="B417" s="10">
        <f t="shared" ca="1" si="53"/>
        <v>44550</v>
      </c>
      <c r="C417" s="11" t="str">
        <f t="shared" ca="1" si="48"/>
        <v>diciembre</v>
      </c>
      <c r="D417" s="12" t="str">
        <f t="shared" ca="1" si="49"/>
        <v>2021</v>
      </c>
      <c r="E417">
        <f t="shared" ca="1" si="52"/>
        <v>1</v>
      </c>
      <c r="G417" s="9">
        <f t="shared" ca="1" si="50"/>
        <v>44550</v>
      </c>
      <c r="I417">
        <v>416</v>
      </c>
    </row>
    <row r="418" spans="1:9" x14ac:dyDescent="0.25">
      <c r="A418" s="9">
        <f t="shared" ca="1" si="53"/>
        <v>44549</v>
      </c>
      <c r="B418" s="10">
        <f t="shared" ca="1" si="53"/>
        <v>44549</v>
      </c>
      <c r="C418" s="11" t="str">
        <f t="shared" ca="1" si="48"/>
        <v>diciembre</v>
      </c>
      <c r="D418" s="12" t="str">
        <f t="shared" ca="1" si="49"/>
        <v>2021</v>
      </c>
      <c r="E418">
        <f t="shared" ca="1" si="52"/>
        <v>7</v>
      </c>
      <c r="G418" s="9">
        <f t="shared" ca="1" si="50"/>
        <v>44547</v>
      </c>
      <c r="I418">
        <v>417</v>
      </c>
    </row>
    <row r="419" spans="1:9" x14ac:dyDescent="0.25">
      <c r="A419" s="9">
        <f t="shared" ca="1" si="53"/>
        <v>44548</v>
      </c>
      <c r="B419" s="10">
        <f t="shared" ca="1" si="53"/>
        <v>44548</v>
      </c>
      <c r="C419" s="11" t="str">
        <f t="shared" ca="1" si="48"/>
        <v>diciembre</v>
      </c>
      <c r="D419" s="12" t="str">
        <f t="shared" ca="1" si="49"/>
        <v>2021</v>
      </c>
      <c r="E419">
        <f t="shared" ca="1" si="52"/>
        <v>6</v>
      </c>
      <c r="G419" s="9">
        <f t="shared" ca="1" si="50"/>
        <v>44547</v>
      </c>
      <c r="I419">
        <v>418</v>
      </c>
    </row>
    <row r="420" spans="1:9" x14ac:dyDescent="0.25">
      <c r="A420" s="9">
        <f t="shared" ref="A420:B435" ca="1" si="54">(A419-1)</f>
        <v>44547</v>
      </c>
      <c r="B420" s="10">
        <f t="shared" ca="1" si="54"/>
        <v>44547</v>
      </c>
      <c r="C420" s="11" t="str">
        <f t="shared" ca="1" si="48"/>
        <v>diciembre</v>
      </c>
      <c r="D420" s="12" t="str">
        <f t="shared" ca="1" si="49"/>
        <v>2021</v>
      </c>
      <c r="E420">
        <f t="shared" ca="1" si="52"/>
        <v>5</v>
      </c>
      <c r="G420" s="9">
        <f t="shared" ca="1" si="50"/>
        <v>44547</v>
      </c>
      <c r="I420">
        <v>419</v>
      </c>
    </row>
    <row r="421" spans="1:9" x14ac:dyDescent="0.25">
      <c r="A421" s="9">
        <f t="shared" ca="1" si="54"/>
        <v>44546</v>
      </c>
      <c r="B421" s="10">
        <f t="shared" ca="1" si="54"/>
        <v>44546</v>
      </c>
      <c r="C421" s="11" t="str">
        <f t="shared" ca="1" si="48"/>
        <v>diciembre</v>
      </c>
      <c r="D421" s="12" t="str">
        <f t="shared" ca="1" si="49"/>
        <v>2021</v>
      </c>
      <c r="E421">
        <f t="shared" ca="1" si="52"/>
        <v>4</v>
      </c>
      <c r="G421" s="9">
        <f t="shared" ca="1" si="50"/>
        <v>44546</v>
      </c>
      <c r="I421">
        <v>420</v>
      </c>
    </row>
    <row r="422" spans="1:9" x14ac:dyDescent="0.25">
      <c r="A422" s="9">
        <f t="shared" ca="1" si="54"/>
        <v>44545</v>
      </c>
      <c r="B422" s="10">
        <f t="shared" ca="1" si="54"/>
        <v>44545</v>
      </c>
      <c r="C422" s="11" t="str">
        <f t="shared" ca="1" si="48"/>
        <v>diciembre</v>
      </c>
      <c r="D422" s="12" t="str">
        <f t="shared" ca="1" si="49"/>
        <v>2021</v>
      </c>
      <c r="E422">
        <f t="shared" ca="1" si="52"/>
        <v>3</v>
      </c>
      <c r="G422" s="9">
        <f t="shared" ca="1" si="50"/>
        <v>44545</v>
      </c>
      <c r="I422">
        <v>421</v>
      </c>
    </row>
    <row r="423" spans="1:9" x14ac:dyDescent="0.25">
      <c r="A423" s="9">
        <f t="shared" ca="1" si="54"/>
        <v>44544</v>
      </c>
      <c r="B423" s="10">
        <f t="shared" ca="1" si="54"/>
        <v>44544</v>
      </c>
      <c r="C423" s="11" t="str">
        <f t="shared" ca="1" si="48"/>
        <v>diciembre</v>
      </c>
      <c r="D423" s="12" t="str">
        <f t="shared" ca="1" si="49"/>
        <v>2021</v>
      </c>
      <c r="E423">
        <f t="shared" ca="1" si="52"/>
        <v>2</v>
      </c>
      <c r="G423" s="9">
        <f t="shared" ca="1" si="50"/>
        <v>44544</v>
      </c>
      <c r="I423">
        <v>422</v>
      </c>
    </row>
    <row r="424" spans="1:9" x14ac:dyDescent="0.25">
      <c r="A424" s="9">
        <f t="shared" ca="1" si="54"/>
        <v>44543</v>
      </c>
      <c r="B424" s="10">
        <f t="shared" ca="1" si="54"/>
        <v>44543</v>
      </c>
      <c r="C424" s="11" t="str">
        <f t="shared" ca="1" si="48"/>
        <v>diciembre</v>
      </c>
      <c r="D424" s="12" t="str">
        <f t="shared" ca="1" si="49"/>
        <v>2021</v>
      </c>
      <c r="E424">
        <f t="shared" ca="1" si="52"/>
        <v>1</v>
      </c>
      <c r="G424" s="9">
        <f t="shared" ca="1" si="50"/>
        <v>44543</v>
      </c>
      <c r="I424">
        <v>423</v>
      </c>
    </row>
    <row r="425" spans="1:9" x14ac:dyDescent="0.25">
      <c r="A425" s="9">
        <f t="shared" ca="1" si="54"/>
        <v>44542</v>
      </c>
      <c r="B425" s="10">
        <f t="shared" ca="1" si="54"/>
        <v>44542</v>
      </c>
      <c r="C425" s="11" t="str">
        <f t="shared" ca="1" si="48"/>
        <v>diciembre</v>
      </c>
      <c r="D425" s="12" t="str">
        <f t="shared" ca="1" si="49"/>
        <v>2021</v>
      </c>
      <c r="E425">
        <f t="shared" ca="1" si="52"/>
        <v>7</v>
      </c>
      <c r="G425" s="9">
        <f t="shared" ca="1" si="50"/>
        <v>44540</v>
      </c>
      <c r="I425">
        <v>424</v>
      </c>
    </row>
    <row r="426" spans="1:9" x14ac:dyDescent="0.25">
      <c r="A426" s="9">
        <f t="shared" ca="1" si="54"/>
        <v>44541</v>
      </c>
      <c r="B426" s="10">
        <f t="shared" ca="1" si="54"/>
        <v>44541</v>
      </c>
      <c r="C426" s="11" t="str">
        <f t="shared" ca="1" si="48"/>
        <v>diciembre</v>
      </c>
      <c r="D426" s="12" t="str">
        <f t="shared" ca="1" si="49"/>
        <v>2021</v>
      </c>
      <c r="E426">
        <f t="shared" ca="1" si="52"/>
        <v>6</v>
      </c>
      <c r="G426" s="9">
        <f t="shared" ca="1" si="50"/>
        <v>44540</v>
      </c>
      <c r="I426">
        <v>425</v>
      </c>
    </row>
    <row r="427" spans="1:9" x14ac:dyDescent="0.25">
      <c r="A427" s="9">
        <f t="shared" ca="1" si="54"/>
        <v>44540</v>
      </c>
      <c r="B427" s="10">
        <f t="shared" ca="1" si="54"/>
        <v>44540</v>
      </c>
      <c r="C427" s="11" t="str">
        <f t="shared" ca="1" si="48"/>
        <v>diciembre</v>
      </c>
      <c r="D427" s="12" t="str">
        <f t="shared" ca="1" si="49"/>
        <v>2021</v>
      </c>
      <c r="E427">
        <f t="shared" ca="1" si="52"/>
        <v>5</v>
      </c>
      <c r="G427" s="9">
        <f t="shared" ca="1" si="50"/>
        <v>44540</v>
      </c>
      <c r="I427">
        <v>426</v>
      </c>
    </row>
    <row r="428" spans="1:9" x14ac:dyDescent="0.25">
      <c r="A428" s="9">
        <f t="shared" ca="1" si="54"/>
        <v>44539</v>
      </c>
      <c r="B428" s="10">
        <f t="shared" ca="1" si="54"/>
        <v>44539</v>
      </c>
      <c r="C428" s="11" t="str">
        <f t="shared" ca="1" si="48"/>
        <v>diciembre</v>
      </c>
      <c r="D428" s="12" t="str">
        <f t="shared" ca="1" si="49"/>
        <v>2021</v>
      </c>
      <c r="E428">
        <f t="shared" ca="1" si="52"/>
        <v>4</v>
      </c>
      <c r="G428" s="9">
        <f t="shared" ca="1" si="50"/>
        <v>44539</v>
      </c>
      <c r="I428">
        <v>427</v>
      </c>
    </row>
    <row r="429" spans="1:9" x14ac:dyDescent="0.25">
      <c r="A429" s="9">
        <f t="shared" ca="1" si="54"/>
        <v>44538</v>
      </c>
      <c r="B429" s="10">
        <f t="shared" ca="1" si="54"/>
        <v>44538</v>
      </c>
      <c r="C429" s="11" t="str">
        <f t="shared" ca="1" si="48"/>
        <v>diciembre</v>
      </c>
      <c r="D429" s="12" t="str">
        <f t="shared" ca="1" si="49"/>
        <v>2021</v>
      </c>
      <c r="E429">
        <f t="shared" ca="1" si="52"/>
        <v>3</v>
      </c>
      <c r="G429" s="9">
        <f t="shared" ca="1" si="50"/>
        <v>44538</v>
      </c>
      <c r="I429">
        <v>428</v>
      </c>
    </row>
    <row r="430" spans="1:9" x14ac:dyDescent="0.25">
      <c r="A430" s="9">
        <f t="shared" ca="1" si="54"/>
        <v>44537</v>
      </c>
      <c r="B430" s="10">
        <f t="shared" ca="1" si="54"/>
        <v>44537</v>
      </c>
      <c r="C430" s="11" t="str">
        <f t="shared" ca="1" si="48"/>
        <v>diciembre</v>
      </c>
      <c r="D430" s="12" t="str">
        <f t="shared" ca="1" si="49"/>
        <v>2021</v>
      </c>
      <c r="E430">
        <f t="shared" ca="1" si="52"/>
        <v>2</v>
      </c>
      <c r="G430" s="9">
        <f t="shared" ca="1" si="50"/>
        <v>44537</v>
      </c>
      <c r="I430">
        <v>429</v>
      </c>
    </row>
    <row r="431" spans="1:9" x14ac:dyDescent="0.25">
      <c r="A431" s="9">
        <f t="shared" ca="1" si="54"/>
        <v>44536</v>
      </c>
      <c r="B431" s="10">
        <f t="shared" ca="1" si="54"/>
        <v>44536</v>
      </c>
      <c r="C431" s="11" t="str">
        <f t="shared" ca="1" si="48"/>
        <v>diciembre</v>
      </c>
      <c r="D431" s="12" t="str">
        <f t="shared" ca="1" si="49"/>
        <v>2021</v>
      </c>
      <c r="E431">
        <f t="shared" ca="1" si="52"/>
        <v>1</v>
      </c>
      <c r="G431" s="9">
        <f t="shared" ca="1" si="50"/>
        <v>44536</v>
      </c>
      <c r="I431">
        <v>430</v>
      </c>
    </row>
    <row r="432" spans="1:9" x14ac:dyDescent="0.25">
      <c r="A432" s="9">
        <f t="shared" ca="1" si="54"/>
        <v>44535</v>
      </c>
      <c r="B432" s="10">
        <f t="shared" ca="1" si="54"/>
        <v>44535</v>
      </c>
      <c r="C432" s="11" t="str">
        <f t="shared" ca="1" si="48"/>
        <v>diciembre</v>
      </c>
      <c r="D432" s="12" t="str">
        <f t="shared" ca="1" si="49"/>
        <v>2021</v>
      </c>
      <c r="E432">
        <f t="shared" ca="1" si="52"/>
        <v>7</v>
      </c>
      <c r="G432" s="9">
        <f t="shared" ca="1" si="50"/>
        <v>44533</v>
      </c>
      <c r="I432">
        <v>431</v>
      </c>
    </row>
    <row r="433" spans="1:9" x14ac:dyDescent="0.25">
      <c r="A433" s="9">
        <f t="shared" ca="1" si="54"/>
        <v>44534</v>
      </c>
      <c r="B433" s="10">
        <f t="shared" ca="1" si="54"/>
        <v>44534</v>
      </c>
      <c r="C433" s="11" t="str">
        <f t="shared" ca="1" si="48"/>
        <v>diciembre</v>
      </c>
      <c r="D433" s="12" t="str">
        <f t="shared" ca="1" si="49"/>
        <v>2021</v>
      </c>
      <c r="E433">
        <f t="shared" ca="1" si="52"/>
        <v>6</v>
      </c>
      <c r="G433" s="9">
        <f t="shared" ca="1" si="50"/>
        <v>44533</v>
      </c>
      <c r="I433">
        <v>432</v>
      </c>
    </row>
    <row r="434" spans="1:9" x14ac:dyDescent="0.25">
      <c r="A434" s="9">
        <f t="shared" ca="1" si="54"/>
        <v>44533</v>
      </c>
      <c r="B434" s="10">
        <f t="shared" ca="1" si="54"/>
        <v>44533</v>
      </c>
      <c r="C434" s="11" t="str">
        <f t="shared" ca="1" si="48"/>
        <v>diciembre</v>
      </c>
      <c r="D434" s="12" t="str">
        <f t="shared" ca="1" si="49"/>
        <v>2021</v>
      </c>
      <c r="E434">
        <f t="shared" ca="1" si="52"/>
        <v>5</v>
      </c>
      <c r="G434" s="9">
        <f t="shared" ca="1" si="50"/>
        <v>44533</v>
      </c>
      <c r="I434">
        <v>433</v>
      </c>
    </row>
    <row r="435" spans="1:9" x14ac:dyDescent="0.25">
      <c r="A435" s="9">
        <f t="shared" ca="1" si="54"/>
        <v>44532</v>
      </c>
      <c r="B435" s="10">
        <f t="shared" ca="1" si="54"/>
        <v>44532</v>
      </c>
      <c r="C435" s="11" t="str">
        <f t="shared" ca="1" si="48"/>
        <v>diciembre</v>
      </c>
      <c r="D435" s="12" t="str">
        <f t="shared" ca="1" si="49"/>
        <v>2021</v>
      </c>
      <c r="E435">
        <f t="shared" ca="1" si="52"/>
        <v>4</v>
      </c>
      <c r="G435" s="9">
        <f t="shared" ca="1" si="50"/>
        <v>44532</v>
      </c>
      <c r="I435">
        <v>434</v>
      </c>
    </row>
    <row r="436" spans="1:9" x14ac:dyDescent="0.25">
      <c r="A436" s="9">
        <f t="shared" ref="A436:B451" ca="1" si="55">(A435-1)</f>
        <v>44531</v>
      </c>
      <c r="B436" s="10">
        <f t="shared" ca="1" si="55"/>
        <v>44531</v>
      </c>
      <c r="C436" s="11" t="str">
        <f t="shared" ca="1" si="48"/>
        <v>diciembre</v>
      </c>
      <c r="D436" s="12" t="str">
        <f t="shared" ca="1" si="49"/>
        <v>2021</v>
      </c>
      <c r="E436">
        <f t="shared" ca="1" si="52"/>
        <v>3</v>
      </c>
      <c r="G436" s="9">
        <f t="shared" ca="1" si="50"/>
        <v>44531</v>
      </c>
      <c r="I436">
        <v>435</v>
      </c>
    </row>
    <row r="437" spans="1:9" x14ac:dyDescent="0.25">
      <c r="A437" s="9">
        <f t="shared" ca="1" si="55"/>
        <v>44530</v>
      </c>
      <c r="B437" s="10">
        <f t="shared" ca="1" si="55"/>
        <v>44530</v>
      </c>
      <c r="C437" s="11" t="str">
        <f t="shared" ca="1" si="48"/>
        <v>noviembre</v>
      </c>
      <c r="D437" s="12" t="str">
        <f t="shared" ca="1" si="49"/>
        <v>2021</v>
      </c>
      <c r="E437">
        <f t="shared" ca="1" si="52"/>
        <v>2</v>
      </c>
      <c r="G437" s="9">
        <f t="shared" ca="1" si="50"/>
        <v>44530</v>
      </c>
      <c r="I437">
        <v>436</v>
      </c>
    </row>
    <row r="438" spans="1:9" x14ac:dyDescent="0.25">
      <c r="A438" s="9">
        <f t="shared" ca="1" si="55"/>
        <v>44529</v>
      </c>
      <c r="B438" s="10">
        <f t="shared" ca="1" si="55"/>
        <v>44529</v>
      </c>
      <c r="C438" s="11" t="str">
        <f t="shared" ca="1" si="48"/>
        <v>noviembre</v>
      </c>
      <c r="D438" s="12" t="str">
        <f t="shared" ca="1" si="49"/>
        <v>2021</v>
      </c>
      <c r="E438">
        <f t="shared" ca="1" si="52"/>
        <v>1</v>
      </c>
      <c r="G438" s="9">
        <f t="shared" ca="1" si="50"/>
        <v>44529</v>
      </c>
      <c r="I438">
        <v>437</v>
      </c>
    </row>
    <row r="439" spans="1:9" x14ac:dyDescent="0.25">
      <c r="A439" s="9">
        <f t="shared" ca="1" si="55"/>
        <v>44528</v>
      </c>
      <c r="B439" s="10">
        <f t="shared" ca="1" si="55"/>
        <v>44528</v>
      </c>
      <c r="C439" s="11" t="str">
        <f t="shared" ca="1" si="48"/>
        <v>noviembre</v>
      </c>
      <c r="D439" s="12" t="str">
        <f t="shared" ca="1" si="49"/>
        <v>2021</v>
      </c>
      <c r="E439">
        <f t="shared" ca="1" si="52"/>
        <v>7</v>
      </c>
      <c r="G439" s="9">
        <f t="shared" ca="1" si="50"/>
        <v>44526</v>
      </c>
      <c r="I439">
        <v>438</v>
      </c>
    </row>
    <row r="440" spans="1:9" x14ac:dyDescent="0.25">
      <c r="A440" s="9">
        <f t="shared" ca="1" si="55"/>
        <v>44527</v>
      </c>
      <c r="B440" s="10">
        <f t="shared" ca="1" si="55"/>
        <v>44527</v>
      </c>
      <c r="C440" s="11" t="str">
        <f t="shared" ca="1" si="48"/>
        <v>noviembre</v>
      </c>
      <c r="D440" s="12" t="str">
        <f t="shared" ca="1" si="49"/>
        <v>2021</v>
      </c>
      <c r="E440">
        <f t="shared" ca="1" si="52"/>
        <v>6</v>
      </c>
      <c r="G440" s="9">
        <f t="shared" ca="1" si="50"/>
        <v>44526</v>
      </c>
      <c r="I440">
        <v>439</v>
      </c>
    </row>
    <row r="441" spans="1:9" x14ac:dyDescent="0.25">
      <c r="A441" s="9">
        <f t="shared" ca="1" si="55"/>
        <v>44526</v>
      </c>
      <c r="B441" s="10">
        <f t="shared" ca="1" si="55"/>
        <v>44526</v>
      </c>
      <c r="C441" s="11" t="str">
        <f t="shared" ca="1" si="48"/>
        <v>noviembre</v>
      </c>
      <c r="D441" s="12" t="str">
        <f t="shared" ca="1" si="49"/>
        <v>2021</v>
      </c>
      <c r="E441">
        <f t="shared" ca="1" si="52"/>
        <v>5</v>
      </c>
      <c r="G441" s="9">
        <f t="shared" ca="1" si="50"/>
        <v>44526</v>
      </c>
      <c r="I441">
        <v>440</v>
      </c>
    </row>
    <row r="442" spans="1:9" x14ac:dyDescent="0.25">
      <c r="A442" s="9">
        <f t="shared" ca="1" si="55"/>
        <v>44525</v>
      </c>
      <c r="B442" s="10">
        <f t="shared" ca="1" si="55"/>
        <v>44525</v>
      </c>
      <c r="C442" s="11" t="str">
        <f t="shared" ca="1" si="48"/>
        <v>noviembre</v>
      </c>
      <c r="D442" s="12" t="str">
        <f t="shared" ca="1" si="49"/>
        <v>2021</v>
      </c>
      <c r="E442">
        <f t="shared" ca="1" si="52"/>
        <v>4</v>
      </c>
      <c r="G442" s="9">
        <f t="shared" ca="1" si="50"/>
        <v>44525</v>
      </c>
      <c r="I442">
        <v>441</v>
      </c>
    </row>
    <row r="443" spans="1:9" x14ac:dyDescent="0.25">
      <c r="A443" s="9">
        <f t="shared" ca="1" si="55"/>
        <v>44524</v>
      </c>
      <c r="B443" s="10">
        <f t="shared" ca="1" si="55"/>
        <v>44524</v>
      </c>
      <c r="C443" s="11" t="str">
        <f t="shared" ca="1" si="48"/>
        <v>noviembre</v>
      </c>
      <c r="D443" s="12" t="str">
        <f t="shared" ca="1" si="49"/>
        <v>2021</v>
      </c>
      <c r="E443">
        <f t="shared" ca="1" si="52"/>
        <v>3</v>
      </c>
      <c r="G443" s="9">
        <f t="shared" ca="1" si="50"/>
        <v>44524</v>
      </c>
      <c r="I443">
        <v>442</v>
      </c>
    </row>
    <row r="444" spans="1:9" x14ac:dyDescent="0.25">
      <c r="A444" s="9">
        <f t="shared" ca="1" si="55"/>
        <v>44523</v>
      </c>
      <c r="B444" s="10">
        <f t="shared" ca="1" si="55"/>
        <v>44523</v>
      </c>
      <c r="C444" s="11" t="str">
        <f t="shared" ca="1" si="48"/>
        <v>noviembre</v>
      </c>
      <c r="D444" s="12" t="str">
        <f t="shared" ca="1" si="49"/>
        <v>2021</v>
      </c>
      <c r="E444">
        <f t="shared" ca="1" si="52"/>
        <v>2</v>
      </c>
      <c r="G444" s="9">
        <f t="shared" ca="1" si="50"/>
        <v>44523</v>
      </c>
      <c r="I444">
        <v>443</v>
      </c>
    </row>
    <row r="445" spans="1:9" x14ac:dyDescent="0.25">
      <c r="A445" s="9">
        <f t="shared" ca="1" si="55"/>
        <v>44522</v>
      </c>
      <c r="B445" s="10">
        <f t="shared" ca="1" si="55"/>
        <v>44522</v>
      </c>
      <c r="C445" s="11" t="str">
        <f t="shared" ca="1" si="48"/>
        <v>noviembre</v>
      </c>
      <c r="D445" s="12" t="str">
        <f t="shared" ca="1" si="49"/>
        <v>2021</v>
      </c>
      <c r="E445">
        <f t="shared" ca="1" si="52"/>
        <v>1</v>
      </c>
      <c r="G445" s="9">
        <f t="shared" ca="1" si="50"/>
        <v>44522</v>
      </c>
      <c r="I445">
        <v>444</v>
      </c>
    </row>
    <row r="446" spans="1:9" x14ac:dyDescent="0.25">
      <c r="A446" s="9">
        <f t="shared" ca="1" si="55"/>
        <v>44521</v>
      </c>
      <c r="B446" s="10">
        <f t="shared" ca="1" si="55"/>
        <v>44521</v>
      </c>
      <c r="C446" s="11" t="str">
        <f t="shared" ca="1" si="48"/>
        <v>noviembre</v>
      </c>
      <c r="D446" s="12" t="str">
        <f t="shared" ca="1" si="49"/>
        <v>2021</v>
      </c>
      <c r="E446">
        <f t="shared" ca="1" si="52"/>
        <v>7</v>
      </c>
      <c r="G446" s="9">
        <f t="shared" ca="1" si="50"/>
        <v>44519</v>
      </c>
      <c r="I446">
        <v>445</v>
      </c>
    </row>
    <row r="447" spans="1:9" x14ac:dyDescent="0.25">
      <c r="A447" s="9">
        <f t="shared" ca="1" si="55"/>
        <v>44520</v>
      </c>
      <c r="B447" s="10">
        <f t="shared" ca="1" si="55"/>
        <v>44520</v>
      </c>
      <c r="C447" s="11" t="str">
        <f t="shared" ca="1" si="48"/>
        <v>noviembre</v>
      </c>
      <c r="D447" s="12" t="str">
        <f t="shared" ca="1" si="49"/>
        <v>2021</v>
      </c>
      <c r="E447">
        <f t="shared" ca="1" si="52"/>
        <v>6</v>
      </c>
      <c r="G447" s="9">
        <f t="shared" ca="1" si="50"/>
        <v>44519</v>
      </c>
      <c r="I447">
        <v>446</v>
      </c>
    </row>
    <row r="448" spans="1:9" x14ac:dyDescent="0.25">
      <c r="A448" s="9">
        <f t="shared" ca="1" si="55"/>
        <v>44519</v>
      </c>
      <c r="B448" s="10">
        <f t="shared" ca="1" si="55"/>
        <v>44519</v>
      </c>
      <c r="C448" s="11" t="str">
        <f t="shared" ca="1" si="48"/>
        <v>noviembre</v>
      </c>
      <c r="D448" s="12" t="str">
        <f t="shared" ca="1" si="49"/>
        <v>2021</v>
      </c>
      <c r="E448">
        <f t="shared" ca="1" si="52"/>
        <v>5</v>
      </c>
      <c r="G448" s="9">
        <f t="shared" ca="1" si="50"/>
        <v>44519</v>
      </c>
      <c r="I448">
        <v>447</v>
      </c>
    </row>
    <row r="449" spans="1:9" x14ac:dyDescent="0.25">
      <c r="A449" s="9">
        <f t="shared" ca="1" si="55"/>
        <v>44518</v>
      </c>
      <c r="B449" s="10">
        <f t="shared" ca="1" si="55"/>
        <v>44518</v>
      </c>
      <c r="C449" s="11" t="str">
        <f t="shared" ca="1" si="48"/>
        <v>noviembre</v>
      </c>
      <c r="D449" s="12" t="str">
        <f t="shared" ca="1" si="49"/>
        <v>2021</v>
      </c>
      <c r="E449">
        <f t="shared" ca="1" si="52"/>
        <v>4</v>
      </c>
      <c r="G449" s="9">
        <f t="shared" ca="1" si="50"/>
        <v>44518</v>
      </c>
      <c r="I449">
        <v>448</v>
      </c>
    </row>
    <row r="450" spans="1:9" x14ac:dyDescent="0.25">
      <c r="A450" s="9">
        <f t="shared" ca="1" si="55"/>
        <v>44517</v>
      </c>
      <c r="B450" s="10">
        <f t="shared" ca="1" si="55"/>
        <v>44517</v>
      </c>
      <c r="C450" s="11" t="str">
        <f t="shared" ca="1" si="48"/>
        <v>noviembre</v>
      </c>
      <c r="D450" s="12" t="str">
        <f t="shared" ca="1" si="49"/>
        <v>2021</v>
      </c>
      <c r="E450">
        <f t="shared" ca="1" si="52"/>
        <v>3</v>
      </c>
      <c r="G450" s="9">
        <f t="shared" ca="1" si="50"/>
        <v>44517</v>
      </c>
      <c r="I450">
        <v>449</v>
      </c>
    </row>
    <row r="451" spans="1:9" x14ac:dyDescent="0.25">
      <c r="A451" s="9">
        <f t="shared" ca="1" si="55"/>
        <v>44516</v>
      </c>
      <c r="B451" s="10">
        <f t="shared" ca="1" si="55"/>
        <v>44516</v>
      </c>
      <c r="C451" s="11" t="str">
        <f t="shared" ref="C451:C514" ca="1" si="56">TEXT(A451,"mmmm")</f>
        <v>noviembre</v>
      </c>
      <c r="D451" s="12" t="str">
        <f t="shared" ref="D451:D514" ca="1" si="57">TEXT(A451,"aaaa")</f>
        <v>2021</v>
      </c>
      <c r="E451">
        <f t="shared" ca="1" si="52"/>
        <v>2</v>
      </c>
      <c r="G451" s="9">
        <f t="shared" ref="G451:G514" ca="1" si="58">IF(E451=6,A451-1,IF(E451=7,A451-2,A451))</f>
        <v>44516</v>
      </c>
      <c r="I451">
        <v>450</v>
      </c>
    </row>
    <row r="452" spans="1:9" x14ac:dyDescent="0.25">
      <c r="A452" s="9">
        <f t="shared" ref="A452:B467" ca="1" si="59">(A451-1)</f>
        <v>44515</v>
      </c>
      <c r="B452" s="10">
        <f t="shared" ca="1" si="59"/>
        <v>44515</v>
      </c>
      <c r="C452" s="11" t="str">
        <f t="shared" ca="1" si="56"/>
        <v>noviembre</v>
      </c>
      <c r="D452" s="12" t="str">
        <f t="shared" ca="1" si="57"/>
        <v>2021</v>
      </c>
      <c r="E452">
        <f t="shared" ref="E452:E515" ca="1" si="60">WEEKDAY(B452,2)</f>
        <v>1</v>
      </c>
      <c r="G452" s="9">
        <f t="shared" ca="1" si="58"/>
        <v>44515</v>
      </c>
      <c r="I452">
        <v>451</v>
      </c>
    </row>
    <row r="453" spans="1:9" x14ac:dyDescent="0.25">
      <c r="A453" s="9">
        <f t="shared" ca="1" si="59"/>
        <v>44514</v>
      </c>
      <c r="B453" s="10">
        <f t="shared" ca="1" si="59"/>
        <v>44514</v>
      </c>
      <c r="C453" s="11" t="str">
        <f t="shared" ca="1" si="56"/>
        <v>noviembre</v>
      </c>
      <c r="D453" s="12" t="str">
        <f t="shared" ca="1" si="57"/>
        <v>2021</v>
      </c>
      <c r="E453">
        <f t="shared" ca="1" si="60"/>
        <v>7</v>
      </c>
      <c r="G453" s="9">
        <f t="shared" ca="1" si="58"/>
        <v>44512</v>
      </c>
      <c r="I453">
        <v>452</v>
      </c>
    </row>
    <row r="454" spans="1:9" x14ac:dyDescent="0.25">
      <c r="A454" s="9">
        <f t="shared" ca="1" si="59"/>
        <v>44513</v>
      </c>
      <c r="B454" s="10">
        <f t="shared" ca="1" si="59"/>
        <v>44513</v>
      </c>
      <c r="C454" s="11" t="str">
        <f t="shared" ca="1" si="56"/>
        <v>noviembre</v>
      </c>
      <c r="D454" s="12" t="str">
        <f t="shared" ca="1" si="57"/>
        <v>2021</v>
      </c>
      <c r="E454">
        <f t="shared" ca="1" si="60"/>
        <v>6</v>
      </c>
      <c r="G454" s="9">
        <f t="shared" ca="1" si="58"/>
        <v>44512</v>
      </c>
      <c r="I454">
        <v>453</v>
      </c>
    </row>
    <row r="455" spans="1:9" x14ac:dyDescent="0.25">
      <c r="A455" s="9">
        <f t="shared" ca="1" si="59"/>
        <v>44512</v>
      </c>
      <c r="B455" s="10">
        <f t="shared" ca="1" si="59"/>
        <v>44512</v>
      </c>
      <c r="C455" s="11" t="str">
        <f t="shared" ca="1" si="56"/>
        <v>noviembre</v>
      </c>
      <c r="D455" s="12" t="str">
        <f t="shared" ca="1" si="57"/>
        <v>2021</v>
      </c>
      <c r="E455">
        <f t="shared" ca="1" si="60"/>
        <v>5</v>
      </c>
      <c r="G455" s="9">
        <f t="shared" ca="1" si="58"/>
        <v>44512</v>
      </c>
      <c r="I455">
        <v>454</v>
      </c>
    </row>
    <row r="456" spans="1:9" x14ac:dyDescent="0.25">
      <c r="A456" s="9">
        <f t="shared" ca="1" si="59"/>
        <v>44511</v>
      </c>
      <c r="B456" s="10">
        <f t="shared" ca="1" si="59"/>
        <v>44511</v>
      </c>
      <c r="C456" s="11" t="str">
        <f t="shared" ca="1" si="56"/>
        <v>noviembre</v>
      </c>
      <c r="D456" s="12" t="str">
        <f t="shared" ca="1" si="57"/>
        <v>2021</v>
      </c>
      <c r="E456">
        <f t="shared" ca="1" si="60"/>
        <v>4</v>
      </c>
      <c r="G456" s="9">
        <f t="shared" ca="1" si="58"/>
        <v>44511</v>
      </c>
      <c r="I456">
        <v>455</v>
      </c>
    </row>
    <row r="457" spans="1:9" x14ac:dyDescent="0.25">
      <c r="A457" s="9">
        <f t="shared" ca="1" si="59"/>
        <v>44510</v>
      </c>
      <c r="B457" s="10">
        <f t="shared" ca="1" si="59"/>
        <v>44510</v>
      </c>
      <c r="C457" s="11" t="str">
        <f t="shared" ca="1" si="56"/>
        <v>noviembre</v>
      </c>
      <c r="D457" s="12" t="str">
        <f t="shared" ca="1" si="57"/>
        <v>2021</v>
      </c>
      <c r="E457">
        <f t="shared" ca="1" si="60"/>
        <v>3</v>
      </c>
      <c r="G457" s="9">
        <f t="shared" ca="1" si="58"/>
        <v>44510</v>
      </c>
      <c r="I457">
        <v>456</v>
      </c>
    </row>
    <row r="458" spans="1:9" x14ac:dyDescent="0.25">
      <c r="A458" s="9">
        <f t="shared" ca="1" si="59"/>
        <v>44509</v>
      </c>
      <c r="B458" s="10">
        <f t="shared" ca="1" si="59"/>
        <v>44509</v>
      </c>
      <c r="C458" s="11" t="str">
        <f t="shared" ca="1" si="56"/>
        <v>noviembre</v>
      </c>
      <c r="D458" s="12" t="str">
        <f t="shared" ca="1" si="57"/>
        <v>2021</v>
      </c>
      <c r="E458">
        <f t="shared" ca="1" si="60"/>
        <v>2</v>
      </c>
      <c r="G458" s="9">
        <f t="shared" ca="1" si="58"/>
        <v>44509</v>
      </c>
      <c r="I458">
        <v>457</v>
      </c>
    </row>
    <row r="459" spans="1:9" x14ac:dyDescent="0.25">
      <c r="A459" s="9">
        <f t="shared" ca="1" si="59"/>
        <v>44508</v>
      </c>
      <c r="B459" s="10">
        <f t="shared" ca="1" si="59"/>
        <v>44508</v>
      </c>
      <c r="C459" s="11" t="str">
        <f t="shared" ca="1" si="56"/>
        <v>noviembre</v>
      </c>
      <c r="D459" s="12" t="str">
        <f t="shared" ca="1" si="57"/>
        <v>2021</v>
      </c>
      <c r="E459">
        <f t="shared" ca="1" si="60"/>
        <v>1</v>
      </c>
      <c r="G459" s="9">
        <f t="shared" ca="1" si="58"/>
        <v>44508</v>
      </c>
      <c r="I459">
        <v>458</v>
      </c>
    </row>
    <row r="460" spans="1:9" x14ac:dyDescent="0.25">
      <c r="A460" s="9">
        <f t="shared" ca="1" si="59"/>
        <v>44507</v>
      </c>
      <c r="B460" s="10">
        <f t="shared" ca="1" si="59"/>
        <v>44507</v>
      </c>
      <c r="C460" s="11" t="str">
        <f t="shared" ca="1" si="56"/>
        <v>noviembre</v>
      </c>
      <c r="D460" s="12" t="str">
        <f t="shared" ca="1" si="57"/>
        <v>2021</v>
      </c>
      <c r="E460">
        <f t="shared" ca="1" si="60"/>
        <v>7</v>
      </c>
      <c r="G460" s="9">
        <f t="shared" ca="1" si="58"/>
        <v>44505</v>
      </c>
      <c r="I460">
        <v>459</v>
      </c>
    </row>
    <row r="461" spans="1:9" x14ac:dyDescent="0.25">
      <c r="A461" s="9">
        <f t="shared" ca="1" si="59"/>
        <v>44506</v>
      </c>
      <c r="B461" s="10">
        <f t="shared" ca="1" si="59"/>
        <v>44506</v>
      </c>
      <c r="C461" s="11" t="str">
        <f t="shared" ca="1" si="56"/>
        <v>noviembre</v>
      </c>
      <c r="D461" s="12" t="str">
        <f t="shared" ca="1" si="57"/>
        <v>2021</v>
      </c>
      <c r="E461">
        <f t="shared" ca="1" si="60"/>
        <v>6</v>
      </c>
      <c r="G461" s="9">
        <f t="shared" ca="1" si="58"/>
        <v>44505</v>
      </c>
      <c r="I461">
        <v>460</v>
      </c>
    </row>
    <row r="462" spans="1:9" x14ac:dyDescent="0.25">
      <c r="A462" s="9">
        <f t="shared" ca="1" si="59"/>
        <v>44505</v>
      </c>
      <c r="B462" s="10">
        <f t="shared" ca="1" si="59"/>
        <v>44505</v>
      </c>
      <c r="C462" s="11" t="str">
        <f t="shared" ca="1" si="56"/>
        <v>noviembre</v>
      </c>
      <c r="D462" s="12" t="str">
        <f t="shared" ca="1" si="57"/>
        <v>2021</v>
      </c>
      <c r="E462">
        <f t="shared" ca="1" si="60"/>
        <v>5</v>
      </c>
      <c r="G462" s="9">
        <f t="shared" ca="1" si="58"/>
        <v>44505</v>
      </c>
      <c r="I462">
        <v>461</v>
      </c>
    </row>
    <row r="463" spans="1:9" x14ac:dyDescent="0.25">
      <c r="A463" s="9">
        <f t="shared" ca="1" si="59"/>
        <v>44504</v>
      </c>
      <c r="B463" s="10">
        <f t="shared" ca="1" si="59"/>
        <v>44504</v>
      </c>
      <c r="C463" s="11" t="str">
        <f t="shared" ca="1" si="56"/>
        <v>noviembre</v>
      </c>
      <c r="D463" s="12" t="str">
        <f t="shared" ca="1" si="57"/>
        <v>2021</v>
      </c>
      <c r="E463">
        <f t="shared" ca="1" si="60"/>
        <v>4</v>
      </c>
      <c r="G463" s="9">
        <f t="shared" ca="1" si="58"/>
        <v>44504</v>
      </c>
      <c r="I463">
        <v>462</v>
      </c>
    </row>
    <row r="464" spans="1:9" x14ac:dyDescent="0.25">
      <c r="A464" s="9">
        <f t="shared" ca="1" si="59"/>
        <v>44503</v>
      </c>
      <c r="B464" s="10">
        <f t="shared" ca="1" si="59"/>
        <v>44503</v>
      </c>
      <c r="C464" s="11" t="str">
        <f t="shared" ca="1" si="56"/>
        <v>noviembre</v>
      </c>
      <c r="D464" s="12" t="str">
        <f t="shared" ca="1" si="57"/>
        <v>2021</v>
      </c>
      <c r="E464">
        <f t="shared" ca="1" si="60"/>
        <v>3</v>
      </c>
      <c r="G464" s="9">
        <f t="shared" ca="1" si="58"/>
        <v>44503</v>
      </c>
      <c r="I464">
        <v>463</v>
      </c>
    </row>
    <row r="465" spans="1:9" x14ac:dyDescent="0.25">
      <c r="A465" s="9">
        <f t="shared" ca="1" si="59"/>
        <v>44502</v>
      </c>
      <c r="B465" s="10">
        <f t="shared" ca="1" si="59"/>
        <v>44502</v>
      </c>
      <c r="C465" s="11" t="str">
        <f t="shared" ca="1" si="56"/>
        <v>noviembre</v>
      </c>
      <c r="D465" s="12" t="str">
        <f t="shared" ca="1" si="57"/>
        <v>2021</v>
      </c>
      <c r="E465">
        <f t="shared" ca="1" si="60"/>
        <v>2</v>
      </c>
      <c r="G465" s="9">
        <f t="shared" ca="1" si="58"/>
        <v>44502</v>
      </c>
      <c r="I465">
        <v>464</v>
      </c>
    </row>
    <row r="466" spans="1:9" x14ac:dyDescent="0.25">
      <c r="A466" s="9">
        <f t="shared" ca="1" si="59"/>
        <v>44501</v>
      </c>
      <c r="B466" s="10">
        <f t="shared" ca="1" si="59"/>
        <v>44501</v>
      </c>
      <c r="C466" s="11" t="str">
        <f t="shared" ca="1" si="56"/>
        <v>noviembre</v>
      </c>
      <c r="D466" s="12" t="str">
        <f t="shared" ca="1" si="57"/>
        <v>2021</v>
      </c>
      <c r="E466">
        <f t="shared" ca="1" si="60"/>
        <v>1</v>
      </c>
      <c r="G466" s="9">
        <f t="shared" ca="1" si="58"/>
        <v>44501</v>
      </c>
      <c r="I466">
        <v>465</v>
      </c>
    </row>
    <row r="467" spans="1:9" x14ac:dyDescent="0.25">
      <c r="A467" s="9">
        <f t="shared" ca="1" si="59"/>
        <v>44500</v>
      </c>
      <c r="B467" s="10">
        <f t="shared" ca="1" si="59"/>
        <v>44500</v>
      </c>
      <c r="C467" s="11" t="str">
        <f t="shared" ca="1" si="56"/>
        <v>octubre</v>
      </c>
      <c r="D467" s="12" t="str">
        <f t="shared" ca="1" si="57"/>
        <v>2021</v>
      </c>
      <c r="E467">
        <f t="shared" ca="1" si="60"/>
        <v>7</v>
      </c>
      <c r="G467" s="9">
        <f t="shared" ca="1" si="58"/>
        <v>44498</v>
      </c>
      <c r="I467">
        <v>466</v>
      </c>
    </row>
    <row r="468" spans="1:9" x14ac:dyDescent="0.25">
      <c r="A468" s="9">
        <f t="shared" ref="A468:B483" ca="1" si="61">(A467-1)</f>
        <v>44499</v>
      </c>
      <c r="B468" s="10">
        <f t="shared" ca="1" si="61"/>
        <v>44499</v>
      </c>
      <c r="C468" s="11" t="str">
        <f t="shared" ca="1" si="56"/>
        <v>octubre</v>
      </c>
      <c r="D468" s="12" t="str">
        <f t="shared" ca="1" si="57"/>
        <v>2021</v>
      </c>
      <c r="E468">
        <f t="shared" ca="1" si="60"/>
        <v>6</v>
      </c>
      <c r="G468" s="9">
        <f t="shared" ca="1" si="58"/>
        <v>44498</v>
      </c>
      <c r="I468">
        <v>467</v>
      </c>
    </row>
    <row r="469" spans="1:9" x14ac:dyDescent="0.25">
      <c r="A469" s="9">
        <f t="shared" ca="1" si="61"/>
        <v>44498</v>
      </c>
      <c r="B469" s="10">
        <f t="shared" ca="1" si="61"/>
        <v>44498</v>
      </c>
      <c r="C469" s="11" t="str">
        <f t="shared" ca="1" si="56"/>
        <v>octubre</v>
      </c>
      <c r="D469" s="12" t="str">
        <f t="shared" ca="1" si="57"/>
        <v>2021</v>
      </c>
      <c r="E469">
        <f t="shared" ca="1" si="60"/>
        <v>5</v>
      </c>
      <c r="G469" s="9">
        <f t="shared" ca="1" si="58"/>
        <v>44498</v>
      </c>
      <c r="I469">
        <v>468</v>
      </c>
    </row>
    <row r="470" spans="1:9" x14ac:dyDescent="0.25">
      <c r="A470" s="9">
        <f t="shared" ca="1" si="61"/>
        <v>44497</v>
      </c>
      <c r="B470" s="10">
        <f t="shared" ca="1" si="61"/>
        <v>44497</v>
      </c>
      <c r="C470" s="11" t="str">
        <f t="shared" ca="1" si="56"/>
        <v>octubre</v>
      </c>
      <c r="D470" s="12" t="str">
        <f t="shared" ca="1" si="57"/>
        <v>2021</v>
      </c>
      <c r="E470">
        <f t="shared" ca="1" si="60"/>
        <v>4</v>
      </c>
      <c r="G470" s="9">
        <f t="shared" ca="1" si="58"/>
        <v>44497</v>
      </c>
      <c r="I470">
        <v>469</v>
      </c>
    </row>
    <row r="471" spans="1:9" x14ac:dyDescent="0.25">
      <c r="A471" s="9">
        <f t="shared" ca="1" si="61"/>
        <v>44496</v>
      </c>
      <c r="B471" s="10">
        <f t="shared" ca="1" si="61"/>
        <v>44496</v>
      </c>
      <c r="C471" s="11" t="str">
        <f t="shared" ca="1" si="56"/>
        <v>octubre</v>
      </c>
      <c r="D471" s="12" t="str">
        <f t="shared" ca="1" si="57"/>
        <v>2021</v>
      </c>
      <c r="E471">
        <f t="shared" ca="1" si="60"/>
        <v>3</v>
      </c>
      <c r="G471" s="9">
        <f t="shared" ca="1" si="58"/>
        <v>44496</v>
      </c>
      <c r="I471">
        <v>470</v>
      </c>
    </row>
    <row r="472" spans="1:9" x14ac:dyDescent="0.25">
      <c r="A472" s="9">
        <f t="shared" ca="1" si="61"/>
        <v>44495</v>
      </c>
      <c r="B472" s="10">
        <f t="shared" ca="1" si="61"/>
        <v>44495</v>
      </c>
      <c r="C472" s="11" t="str">
        <f t="shared" ca="1" si="56"/>
        <v>octubre</v>
      </c>
      <c r="D472" s="12" t="str">
        <f t="shared" ca="1" si="57"/>
        <v>2021</v>
      </c>
      <c r="E472">
        <f t="shared" ca="1" si="60"/>
        <v>2</v>
      </c>
      <c r="G472" s="9">
        <f t="shared" ca="1" si="58"/>
        <v>44495</v>
      </c>
      <c r="I472">
        <v>471</v>
      </c>
    </row>
    <row r="473" spans="1:9" x14ac:dyDescent="0.25">
      <c r="A473" s="9">
        <f t="shared" ca="1" si="61"/>
        <v>44494</v>
      </c>
      <c r="B473" s="10">
        <f t="shared" ca="1" si="61"/>
        <v>44494</v>
      </c>
      <c r="C473" s="11" t="str">
        <f t="shared" ca="1" si="56"/>
        <v>octubre</v>
      </c>
      <c r="D473" s="12" t="str">
        <f t="shared" ca="1" si="57"/>
        <v>2021</v>
      </c>
      <c r="E473">
        <f t="shared" ca="1" si="60"/>
        <v>1</v>
      </c>
      <c r="G473" s="9">
        <f t="shared" ca="1" si="58"/>
        <v>44494</v>
      </c>
      <c r="I473">
        <v>472</v>
      </c>
    </row>
    <row r="474" spans="1:9" x14ac:dyDescent="0.25">
      <c r="A474" s="9">
        <f t="shared" ca="1" si="61"/>
        <v>44493</v>
      </c>
      <c r="B474" s="10">
        <f t="shared" ca="1" si="61"/>
        <v>44493</v>
      </c>
      <c r="C474" s="11" t="str">
        <f t="shared" ca="1" si="56"/>
        <v>octubre</v>
      </c>
      <c r="D474" s="12" t="str">
        <f t="shared" ca="1" si="57"/>
        <v>2021</v>
      </c>
      <c r="E474">
        <f t="shared" ca="1" si="60"/>
        <v>7</v>
      </c>
      <c r="G474" s="9">
        <f t="shared" ca="1" si="58"/>
        <v>44491</v>
      </c>
      <c r="I474">
        <v>473</v>
      </c>
    </row>
    <row r="475" spans="1:9" x14ac:dyDescent="0.25">
      <c r="A475" s="9">
        <f t="shared" ca="1" si="61"/>
        <v>44492</v>
      </c>
      <c r="B475" s="10">
        <f t="shared" ca="1" si="61"/>
        <v>44492</v>
      </c>
      <c r="C475" s="11" t="str">
        <f t="shared" ca="1" si="56"/>
        <v>octubre</v>
      </c>
      <c r="D475" s="12" t="str">
        <f t="shared" ca="1" si="57"/>
        <v>2021</v>
      </c>
      <c r="E475">
        <f t="shared" ca="1" si="60"/>
        <v>6</v>
      </c>
      <c r="G475" s="9">
        <f t="shared" ca="1" si="58"/>
        <v>44491</v>
      </c>
      <c r="I475">
        <v>474</v>
      </c>
    </row>
    <row r="476" spans="1:9" x14ac:dyDescent="0.25">
      <c r="A476" s="9">
        <f t="shared" ca="1" si="61"/>
        <v>44491</v>
      </c>
      <c r="B476" s="10">
        <f t="shared" ca="1" si="61"/>
        <v>44491</v>
      </c>
      <c r="C476" s="11" t="str">
        <f t="shared" ca="1" si="56"/>
        <v>octubre</v>
      </c>
      <c r="D476" s="12" t="str">
        <f t="shared" ca="1" si="57"/>
        <v>2021</v>
      </c>
      <c r="E476">
        <f t="shared" ca="1" si="60"/>
        <v>5</v>
      </c>
      <c r="G476" s="9">
        <f t="shared" ca="1" si="58"/>
        <v>44491</v>
      </c>
      <c r="I476">
        <v>475</v>
      </c>
    </row>
    <row r="477" spans="1:9" x14ac:dyDescent="0.25">
      <c r="A477" s="9">
        <f t="shared" ca="1" si="61"/>
        <v>44490</v>
      </c>
      <c r="B477" s="10">
        <f t="shared" ca="1" si="61"/>
        <v>44490</v>
      </c>
      <c r="C477" s="11" t="str">
        <f t="shared" ca="1" si="56"/>
        <v>octubre</v>
      </c>
      <c r="D477" s="12" t="str">
        <f t="shared" ca="1" si="57"/>
        <v>2021</v>
      </c>
      <c r="E477">
        <f t="shared" ca="1" si="60"/>
        <v>4</v>
      </c>
      <c r="G477" s="9">
        <f t="shared" ca="1" si="58"/>
        <v>44490</v>
      </c>
      <c r="I477">
        <v>476</v>
      </c>
    </row>
    <row r="478" spans="1:9" x14ac:dyDescent="0.25">
      <c r="A478" s="9">
        <f t="shared" ca="1" si="61"/>
        <v>44489</v>
      </c>
      <c r="B478" s="10">
        <f t="shared" ca="1" si="61"/>
        <v>44489</v>
      </c>
      <c r="C478" s="11" t="str">
        <f t="shared" ca="1" si="56"/>
        <v>octubre</v>
      </c>
      <c r="D478" s="12" t="str">
        <f t="shared" ca="1" si="57"/>
        <v>2021</v>
      </c>
      <c r="E478">
        <f t="shared" ca="1" si="60"/>
        <v>3</v>
      </c>
      <c r="G478" s="9">
        <f t="shared" ca="1" si="58"/>
        <v>44489</v>
      </c>
      <c r="I478">
        <v>477</v>
      </c>
    </row>
    <row r="479" spans="1:9" x14ac:dyDescent="0.25">
      <c r="A479" s="9">
        <f t="shared" ca="1" si="61"/>
        <v>44488</v>
      </c>
      <c r="B479" s="10">
        <f t="shared" ca="1" si="61"/>
        <v>44488</v>
      </c>
      <c r="C479" s="11" t="str">
        <f t="shared" ca="1" si="56"/>
        <v>octubre</v>
      </c>
      <c r="D479" s="12" t="str">
        <f t="shared" ca="1" si="57"/>
        <v>2021</v>
      </c>
      <c r="E479">
        <f t="shared" ca="1" si="60"/>
        <v>2</v>
      </c>
      <c r="G479" s="9">
        <f t="shared" ca="1" si="58"/>
        <v>44488</v>
      </c>
      <c r="I479">
        <v>478</v>
      </c>
    </row>
    <row r="480" spans="1:9" x14ac:dyDescent="0.25">
      <c r="A480" s="9">
        <f t="shared" ca="1" si="61"/>
        <v>44487</v>
      </c>
      <c r="B480" s="10">
        <f t="shared" ca="1" si="61"/>
        <v>44487</v>
      </c>
      <c r="C480" s="11" t="str">
        <f t="shared" ca="1" si="56"/>
        <v>octubre</v>
      </c>
      <c r="D480" s="12" t="str">
        <f t="shared" ca="1" si="57"/>
        <v>2021</v>
      </c>
      <c r="E480">
        <f t="shared" ca="1" si="60"/>
        <v>1</v>
      </c>
      <c r="G480" s="9">
        <f t="shared" ca="1" si="58"/>
        <v>44487</v>
      </c>
      <c r="I480">
        <v>479</v>
      </c>
    </row>
    <row r="481" spans="1:9" x14ac:dyDescent="0.25">
      <c r="A481" s="9">
        <f t="shared" ca="1" si="61"/>
        <v>44486</v>
      </c>
      <c r="B481" s="10">
        <f t="shared" ca="1" si="61"/>
        <v>44486</v>
      </c>
      <c r="C481" s="11" t="str">
        <f t="shared" ca="1" si="56"/>
        <v>octubre</v>
      </c>
      <c r="D481" s="12" t="str">
        <f t="shared" ca="1" si="57"/>
        <v>2021</v>
      </c>
      <c r="E481">
        <f t="shared" ca="1" si="60"/>
        <v>7</v>
      </c>
      <c r="G481" s="9">
        <f t="shared" ca="1" si="58"/>
        <v>44484</v>
      </c>
      <c r="I481">
        <v>480</v>
      </c>
    </row>
    <row r="482" spans="1:9" x14ac:dyDescent="0.25">
      <c r="A482" s="9">
        <f t="shared" ca="1" si="61"/>
        <v>44485</v>
      </c>
      <c r="B482" s="10">
        <f t="shared" ca="1" si="61"/>
        <v>44485</v>
      </c>
      <c r="C482" s="11" t="str">
        <f t="shared" ca="1" si="56"/>
        <v>octubre</v>
      </c>
      <c r="D482" s="12" t="str">
        <f t="shared" ca="1" si="57"/>
        <v>2021</v>
      </c>
      <c r="E482">
        <f t="shared" ca="1" si="60"/>
        <v>6</v>
      </c>
      <c r="G482" s="9">
        <f t="shared" ca="1" si="58"/>
        <v>44484</v>
      </c>
      <c r="I482">
        <v>481</v>
      </c>
    </row>
    <row r="483" spans="1:9" x14ac:dyDescent="0.25">
      <c r="A483" s="9">
        <f t="shared" ca="1" si="61"/>
        <v>44484</v>
      </c>
      <c r="B483" s="10">
        <f t="shared" ca="1" si="61"/>
        <v>44484</v>
      </c>
      <c r="C483" s="11" t="str">
        <f t="shared" ca="1" si="56"/>
        <v>octubre</v>
      </c>
      <c r="D483" s="12" t="str">
        <f t="shared" ca="1" si="57"/>
        <v>2021</v>
      </c>
      <c r="E483">
        <f t="shared" ca="1" si="60"/>
        <v>5</v>
      </c>
      <c r="G483" s="9">
        <f t="shared" ca="1" si="58"/>
        <v>44484</v>
      </c>
      <c r="I483">
        <v>482</v>
      </c>
    </row>
    <row r="484" spans="1:9" x14ac:dyDescent="0.25">
      <c r="A484" s="9">
        <f t="shared" ref="A484:B499" ca="1" si="62">(A483-1)</f>
        <v>44483</v>
      </c>
      <c r="B484" s="10">
        <f t="shared" ca="1" si="62"/>
        <v>44483</v>
      </c>
      <c r="C484" s="11" t="str">
        <f t="shared" ca="1" si="56"/>
        <v>octubre</v>
      </c>
      <c r="D484" s="12" t="str">
        <f t="shared" ca="1" si="57"/>
        <v>2021</v>
      </c>
      <c r="E484">
        <f t="shared" ca="1" si="60"/>
        <v>4</v>
      </c>
      <c r="G484" s="9">
        <f t="shared" ca="1" si="58"/>
        <v>44483</v>
      </c>
      <c r="I484">
        <v>483</v>
      </c>
    </row>
    <row r="485" spans="1:9" x14ac:dyDescent="0.25">
      <c r="A485" s="9">
        <f t="shared" ca="1" si="62"/>
        <v>44482</v>
      </c>
      <c r="B485" s="10">
        <f t="shared" ca="1" si="62"/>
        <v>44482</v>
      </c>
      <c r="C485" s="11" t="str">
        <f t="shared" ca="1" si="56"/>
        <v>octubre</v>
      </c>
      <c r="D485" s="12" t="str">
        <f t="shared" ca="1" si="57"/>
        <v>2021</v>
      </c>
      <c r="E485">
        <f t="shared" ca="1" si="60"/>
        <v>3</v>
      </c>
      <c r="G485" s="9">
        <f t="shared" ca="1" si="58"/>
        <v>44482</v>
      </c>
      <c r="I485">
        <v>484</v>
      </c>
    </row>
    <row r="486" spans="1:9" x14ac:dyDescent="0.25">
      <c r="A486" s="9">
        <f t="shared" ca="1" si="62"/>
        <v>44481</v>
      </c>
      <c r="B486" s="10">
        <f t="shared" ca="1" si="62"/>
        <v>44481</v>
      </c>
      <c r="C486" s="11" t="str">
        <f t="shared" ca="1" si="56"/>
        <v>octubre</v>
      </c>
      <c r="D486" s="12" t="str">
        <f t="shared" ca="1" si="57"/>
        <v>2021</v>
      </c>
      <c r="E486">
        <f t="shared" ca="1" si="60"/>
        <v>2</v>
      </c>
      <c r="G486" s="9">
        <f t="shared" ca="1" si="58"/>
        <v>44481</v>
      </c>
      <c r="I486">
        <v>485</v>
      </c>
    </row>
    <row r="487" spans="1:9" x14ac:dyDescent="0.25">
      <c r="A487" s="9">
        <f t="shared" ca="1" si="62"/>
        <v>44480</v>
      </c>
      <c r="B487" s="10">
        <f t="shared" ca="1" si="62"/>
        <v>44480</v>
      </c>
      <c r="C487" s="11" t="str">
        <f t="shared" ca="1" si="56"/>
        <v>octubre</v>
      </c>
      <c r="D487" s="12" t="str">
        <f t="shared" ca="1" si="57"/>
        <v>2021</v>
      </c>
      <c r="E487">
        <f t="shared" ca="1" si="60"/>
        <v>1</v>
      </c>
      <c r="G487" s="9">
        <f t="shared" ca="1" si="58"/>
        <v>44480</v>
      </c>
      <c r="I487">
        <v>486</v>
      </c>
    </row>
    <row r="488" spans="1:9" x14ac:dyDescent="0.25">
      <c r="A488" s="9">
        <f t="shared" ca="1" si="62"/>
        <v>44479</v>
      </c>
      <c r="B488" s="10">
        <f t="shared" ca="1" si="62"/>
        <v>44479</v>
      </c>
      <c r="C488" s="11" t="str">
        <f t="shared" ca="1" si="56"/>
        <v>octubre</v>
      </c>
      <c r="D488" s="12" t="str">
        <f t="shared" ca="1" si="57"/>
        <v>2021</v>
      </c>
      <c r="E488">
        <f t="shared" ca="1" si="60"/>
        <v>7</v>
      </c>
      <c r="G488" s="9">
        <f t="shared" ca="1" si="58"/>
        <v>44477</v>
      </c>
      <c r="I488">
        <v>487</v>
      </c>
    </row>
    <row r="489" spans="1:9" x14ac:dyDescent="0.25">
      <c r="A489" s="9">
        <f t="shared" ca="1" si="62"/>
        <v>44478</v>
      </c>
      <c r="B489" s="10">
        <f t="shared" ca="1" si="62"/>
        <v>44478</v>
      </c>
      <c r="C489" s="11" t="str">
        <f t="shared" ca="1" si="56"/>
        <v>octubre</v>
      </c>
      <c r="D489" s="12" t="str">
        <f t="shared" ca="1" si="57"/>
        <v>2021</v>
      </c>
      <c r="E489">
        <f t="shared" ca="1" si="60"/>
        <v>6</v>
      </c>
      <c r="G489" s="9">
        <f t="shared" ca="1" si="58"/>
        <v>44477</v>
      </c>
      <c r="I489">
        <v>488</v>
      </c>
    </row>
    <row r="490" spans="1:9" x14ac:dyDescent="0.25">
      <c r="A490" s="9">
        <f t="shared" ca="1" si="62"/>
        <v>44477</v>
      </c>
      <c r="B490" s="10">
        <f t="shared" ca="1" si="62"/>
        <v>44477</v>
      </c>
      <c r="C490" s="11" t="str">
        <f t="shared" ca="1" si="56"/>
        <v>octubre</v>
      </c>
      <c r="D490" s="12" t="str">
        <f t="shared" ca="1" si="57"/>
        <v>2021</v>
      </c>
      <c r="E490">
        <f t="shared" ca="1" si="60"/>
        <v>5</v>
      </c>
      <c r="G490" s="9">
        <f t="shared" ca="1" si="58"/>
        <v>44477</v>
      </c>
      <c r="I490">
        <v>489</v>
      </c>
    </row>
    <row r="491" spans="1:9" x14ac:dyDescent="0.25">
      <c r="A491" s="9">
        <f t="shared" ca="1" si="62"/>
        <v>44476</v>
      </c>
      <c r="B491" s="10">
        <f t="shared" ca="1" si="62"/>
        <v>44476</v>
      </c>
      <c r="C491" s="11" t="str">
        <f t="shared" ca="1" si="56"/>
        <v>octubre</v>
      </c>
      <c r="D491" s="12" t="str">
        <f t="shared" ca="1" si="57"/>
        <v>2021</v>
      </c>
      <c r="E491">
        <f t="shared" ca="1" si="60"/>
        <v>4</v>
      </c>
      <c r="G491" s="9">
        <f t="shared" ca="1" si="58"/>
        <v>44476</v>
      </c>
      <c r="I491">
        <v>490</v>
      </c>
    </row>
    <row r="492" spans="1:9" x14ac:dyDescent="0.25">
      <c r="A492" s="9">
        <f t="shared" ca="1" si="62"/>
        <v>44475</v>
      </c>
      <c r="B492" s="10">
        <f t="shared" ca="1" si="62"/>
        <v>44475</v>
      </c>
      <c r="C492" s="11" t="str">
        <f t="shared" ca="1" si="56"/>
        <v>octubre</v>
      </c>
      <c r="D492" s="12" t="str">
        <f t="shared" ca="1" si="57"/>
        <v>2021</v>
      </c>
      <c r="E492">
        <f t="shared" ca="1" si="60"/>
        <v>3</v>
      </c>
      <c r="G492" s="9">
        <f t="shared" ca="1" si="58"/>
        <v>44475</v>
      </c>
      <c r="I492">
        <v>491</v>
      </c>
    </row>
    <row r="493" spans="1:9" x14ac:dyDescent="0.25">
      <c r="A493" s="9">
        <f t="shared" ca="1" si="62"/>
        <v>44474</v>
      </c>
      <c r="B493" s="10">
        <f t="shared" ca="1" si="62"/>
        <v>44474</v>
      </c>
      <c r="C493" s="11" t="str">
        <f t="shared" ca="1" si="56"/>
        <v>octubre</v>
      </c>
      <c r="D493" s="12" t="str">
        <f t="shared" ca="1" si="57"/>
        <v>2021</v>
      </c>
      <c r="E493">
        <f t="shared" ca="1" si="60"/>
        <v>2</v>
      </c>
      <c r="G493" s="9">
        <f t="shared" ca="1" si="58"/>
        <v>44474</v>
      </c>
      <c r="I493">
        <v>492</v>
      </c>
    </row>
    <row r="494" spans="1:9" x14ac:dyDescent="0.25">
      <c r="A494" s="9">
        <f t="shared" ca="1" si="62"/>
        <v>44473</v>
      </c>
      <c r="B494" s="10">
        <f t="shared" ca="1" si="62"/>
        <v>44473</v>
      </c>
      <c r="C494" s="11" t="str">
        <f t="shared" ca="1" si="56"/>
        <v>octubre</v>
      </c>
      <c r="D494" s="12" t="str">
        <f t="shared" ca="1" si="57"/>
        <v>2021</v>
      </c>
      <c r="E494">
        <f t="shared" ca="1" si="60"/>
        <v>1</v>
      </c>
      <c r="G494" s="9">
        <f t="shared" ca="1" si="58"/>
        <v>44473</v>
      </c>
      <c r="I494">
        <v>493</v>
      </c>
    </row>
    <row r="495" spans="1:9" x14ac:dyDescent="0.25">
      <c r="A495" s="9">
        <f t="shared" ca="1" si="62"/>
        <v>44472</v>
      </c>
      <c r="B495" s="10">
        <f t="shared" ca="1" si="62"/>
        <v>44472</v>
      </c>
      <c r="C495" s="11" t="str">
        <f t="shared" ca="1" si="56"/>
        <v>octubre</v>
      </c>
      <c r="D495" s="12" t="str">
        <f t="shared" ca="1" si="57"/>
        <v>2021</v>
      </c>
      <c r="E495">
        <f t="shared" ca="1" si="60"/>
        <v>7</v>
      </c>
      <c r="G495" s="9">
        <f t="shared" ca="1" si="58"/>
        <v>44470</v>
      </c>
      <c r="I495">
        <v>494</v>
      </c>
    </row>
    <row r="496" spans="1:9" x14ac:dyDescent="0.25">
      <c r="A496" s="9">
        <f t="shared" ca="1" si="62"/>
        <v>44471</v>
      </c>
      <c r="B496" s="10">
        <f t="shared" ca="1" si="62"/>
        <v>44471</v>
      </c>
      <c r="C496" s="11" t="str">
        <f t="shared" ca="1" si="56"/>
        <v>octubre</v>
      </c>
      <c r="D496" s="12" t="str">
        <f t="shared" ca="1" si="57"/>
        <v>2021</v>
      </c>
      <c r="E496">
        <f t="shared" ca="1" si="60"/>
        <v>6</v>
      </c>
      <c r="G496" s="9">
        <f t="shared" ca="1" si="58"/>
        <v>44470</v>
      </c>
      <c r="I496">
        <v>495</v>
      </c>
    </row>
    <row r="497" spans="1:9" x14ac:dyDescent="0.25">
      <c r="A497" s="9">
        <f t="shared" ca="1" si="62"/>
        <v>44470</v>
      </c>
      <c r="B497" s="10">
        <f t="shared" ca="1" si="62"/>
        <v>44470</v>
      </c>
      <c r="C497" s="11" t="str">
        <f t="shared" ca="1" si="56"/>
        <v>octubre</v>
      </c>
      <c r="D497" s="12" t="str">
        <f t="shared" ca="1" si="57"/>
        <v>2021</v>
      </c>
      <c r="E497">
        <f t="shared" ca="1" si="60"/>
        <v>5</v>
      </c>
      <c r="G497" s="9">
        <f t="shared" ca="1" si="58"/>
        <v>44470</v>
      </c>
      <c r="I497">
        <v>496</v>
      </c>
    </row>
    <row r="498" spans="1:9" x14ac:dyDescent="0.25">
      <c r="A498" s="9">
        <f t="shared" ca="1" si="62"/>
        <v>44469</v>
      </c>
      <c r="B498" s="10">
        <f t="shared" ca="1" si="62"/>
        <v>44469</v>
      </c>
      <c r="C498" s="11" t="str">
        <f t="shared" ca="1" si="56"/>
        <v>septiembre</v>
      </c>
      <c r="D498" s="12" t="str">
        <f t="shared" ca="1" si="57"/>
        <v>2021</v>
      </c>
      <c r="E498">
        <f t="shared" ca="1" si="60"/>
        <v>4</v>
      </c>
      <c r="G498" s="9">
        <f t="shared" ca="1" si="58"/>
        <v>44469</v>
      </c>
      <c r="I498">
        <v>497</v>
      </c>
    </row>
    <row r="499" spans="1:9" x14ac:dyDescent="0.25">
      <c r="A499" s="9">
        <f t="shared" ca="1" si="62"/>
        <v>44468</v>
      </c>
      <c r="B499" s="10">
        <f t="shared" ca="1" si="62"/>
        <v>44468</v>
      </c>
      <c r="C499" s="11" t="str">
        <f t="shared" ca="1" si="56"/>
        <v>septiembre</v>
      </c>
      <c r="D499" s="12" t="str">
        <f t="shared" ca="1" si="57"/>
        <v>2021</v>
      </c>
      <c r="E499">
        <f t="shared" ca="1" si="60"/>
        <v>3</v>
      </c>
      <c r="G499" s="9">
        <f t="shared" ca="1" si="58"/>
        <v>44468</v>
      </c>
      <c r="I499">
        <v>498</v>
      </c>
    </row>
    <row r="500" spans="1:9" x14ac:dyDescent="0.25">
      <c r="A500" s="9">
        <f t="shared" ref="A500:B515" ca="1" si="63">(A499-1)</f>
        <v>44467</v>
      </c>
      <c r="B500" s="10">
        <f t="shared" ca="1" si="63"/>
        <v>44467</v>
      </c>
      <c r="C500" s="11" t="str">
        <f t="shared" ca="1" si="56"/>
        <v>septiembre</v>
      </c>
      <c r="D500" s="12" t="str">
        <f t="shared" ca="1" si="57"/>
        <v>2021</v>
      </c>
      <c r="E500">
        <f t="shared" ca="1" si="60"/>
        <v>2</v>
      </c>
      <c r="G500" s="9">
        <f t="shared" ca="1" si="58"/>
        <v>44467</v>
      </c>
      <c r="I500">
        <v>499</v>
      </c>
    </row>
    <row r="501" spans="1:9" x14ac:dyDescent="0.25">
      <c r="A501" s="9">
        <f t="shared" ca="1" si="63"/>
        <v>44466</v>
      </c>
      <c r="B501" s="10">
        <f t="shared" ca="1" si="63"/>
        <v>44466</v>
      </c>
      <c r="C501" s="11" t="str">
        <f t="shared" ca="1" si="56"/>
        <v>septiembre</v>
      </c>
      <c r="D501" s="12" t="str">
        <f t="shared" ca="1" si="57"/>
        <v>2021</v>
      </c>
      <c r="E501">
        <f t="shared" ca="1" si="60"/>
        <v>1</v>
      </c>
      <c r="G501" s="9">
        <f t="shared" ca="1" si="58"/>
        <v>44466</v>
      </c>
      <c r="I501">
        <v>500</v>
      </c>
    </row>
    <row r="502" spans="1:9" x14ac:dyDescent="0.25">
      <c r="A502" s="9">
        <f t="shared" ca="1" si="63"/>
        <v>44465</v>
      </c>
      <c r="B502" s="10">
        <f t="shared" ca="1" si="63"/>
        <v>44465</v>
      </c>
      <c r="C502" s="11" t="str">
        <f t="shared" ca="1" si="56"/>
        <v>septiembre</v>
      </c>
      <c r="D502" s="12" t="str">
        <f t="shared" ca="1" si="57"/>
        <v>2021</v>
      </c>
      <c r="E502">
        <f t="shared" ca="1" si="60"/>
        <v>7</v>
      </c>
      <c r="G502" s="9">
        <f t="shared" ca="1" si="58"/>
        <v>44463</v>
      </c>
      <c r="I502">
        <v>501</v>
      </c>
    </row>
    <row r="503" spans="1:9" x14ac:dyDescent="0.25">
      <c r="A503" s="9">
        <f t="shared" ca="1" si="63"/>
        <v>44464</v>
      </c>
      <c r="B503" s="10">
        <f t="shared" ca="1" si="63"/>
        <v>44464</v>
      </c>
      <c r="C503" s="11" t="str">
        <f t="shared" ca="1" si="56"/>
        <v>septiembre</v>
      </c>
      <c r="D503" s="12" t="str">
        <f t="shared" ca="1" si="57"/>
        <v>2021</v>
      </c>
      <c r="E503">
        <f t="shared" ca="1" si="60"/>
        <v>6</v>
      </c>
      <c r="G503" s="9">
        <f t="shared" ca="1" si="58"/>
        <v>44463</v>
      </c>
      <c r="I503">
        <v>502</v>
      </c>
    </row>
    <row r="504" spans="1:9" x14ac:dyDescent="0.25">
      <c r="A504" s="9">
        <f t="shared" ca="1" si="63"/>
        <v>44463</v>
      </c>
      <c r="B504" s="10">
        <f t="shared" ca="1" si="63"/>
        <v>44463</v>
      </c>
      <c r="C504" s="11" t="str">
        <f t="shared" ca="1" si="56"/>
        <v>septiembre</v>
      </c>
      <c r="D504" s="12" t="str">
        <f t="shared" ca="1" si="57"/>
        <v>2021</v>
      </c>
      <c r="E504">
        <f t="shared" ca="1" si="60"/>
        <v>5</v>
      </c>
      <c r="G504" s="9">
        <f t="shared" ca="1" si="58"/>
        <v>44463</v>
      </c>
      <c r="I504">
        <v>503</v>
      </c>
    </row>
    <row r="505" spans="1:9" x14ac:dyDescent="0.25">
      <c r="A505" s="9">
        <f t="shared" ca="1" si="63"/>
        <v>44462</v>
      </c>
      <c r="B505" s="10">
        <f t="shared" ca="1" si="63"/>
        <v>44462</v>
      </c>
      <c r="C505" s="11" t="str">
        <f t="shared" ca="1" si="56"/>
        <v>septiembre</v>
      </c>
      <c r="D505" s="12" t="str">
        <f t="shared" ca="1" si="57"/>
        <v>2021</v>
      </c>
      <c r="E505">
        <f t="shared" ca="1" si="60"/>
        <v>4</v>
      </c>
      <c r="G505" s="9">
        <f t="shared" ca="1" si="58"/>
        <v>44462</v>
      </c>
      <c r="I505">
        <v>504</v>
      </c>
    </row>
    <row r="506" spans="1:9" x14ac:dyDescent="0.25">
      <c r="A506" s="9">
        <f t="shared" ca="1" si="63"/>
        <v>44461</v>
      </c>
      <c r="B506" s="10">
        <f t="shared" ca="1" si="63"/>
        <v>44461</v>
      </c>
      <c r="C506" s="11" t="str">
        <f t="shared" ca="1" si="56"/>
        <v>septiembre</v>
      </c>
      <c r="D506" s="12" t="str">
        <f t="shared" ca="1" si="57"/>
        <v>2021</v>
      </c>
      <c r="E506">
        <f t="shared" ca="1" si="60"/>
        <v>3</v>
      </c>
      <c r="G506" s="9">
        <f t="shared" ca="1" si="58"/>
        <v>44461</v>
      </c>
      <c r="I506">
        <v>505</v>
      </c>
    </row>
    <row r="507" spans="1:9" x14ac:dyDescent="0.25">
      <c r="A507" s="9">
        <f t="shared" ca="1" si="63"/>
        <v>44460</v>
      </c>
      <c r="B507" s="10">
        <f t="shared" ca="1" si="63"/>
        <v>44460</v>
      </c>
      <c r="C507" s="11" t="str">
        <f t="shared" ca="1" si="56"/>
        <v>septiembre</v>
      </c>
      <c r="D507" s="12" t="str">
        <f t="shared" ca="1" si="57"/>
        <v>2021</v>
      </c>
      <c r="E507">
        <f t="shared" ca="1" si="60"/>
        <v>2</v>
      </c>
      <c r="G507" s="9">
        <f t="shared" ca="1" si="58"/>
        <v>44460</v>
      </c>
      <c r="I507">
        <v>506</v>
      </c>
    </row>
    <row r="508" spans="1:9" x14ac:dyDescent="0.25">
      <c r="A508" s="9">
        <f t="shared" ca="1" si="63"/>
        <v>44459</v>
      </c>
      <c r="B508" s="10">
        <f t="shared" ca="1" si="63"/>
        <v>44459</v>
      </c>
      <c r="C508" s="11" t="str">
        <f t="shared" ca="1" si="56"/>
        <v>septiembre</v>
      </c>
      <c r="D508" s="12" t="str">
        <f t="shared" ca="1" si="57"/>
        <v>2021</v>
      </c>
      <c r="E508">
        <f t="shared" ca="1" si="60"/>
        <v>1</v>
      </c>
      <c r="G508" s="9">
        <f t="shared" ca="1" si="58"/>
        <v>44459</v>
      </c>
      <c r="I508">
        <v>507</v>
      </c>
    </row>
    <row r="509" spans="1:9" x14ac:dyDescent="0.25">
      <c r="A509" s="9">
        <f t="shared" ca="1" si="63"/>
        <v>44458</v>
      </c>
      <c r="B509" s="10">
        <f t="shared" ca="1" si="63"/>
        <v>44458</v>
      </c>
      <c r="C509" s="11" t="str">
        <f t="shared" ca="1" si="56"/>
        <v>septiembre</v>
      </c>
      <c r="D509" s="12" t="str">
        <f t="shared" ca="1" si="57"/>
        <v>2021</v>
      </c>
      <c r="E509">
        <f t="shared" ca="1" si="60"/>
        <v>7</v>
      </c>
      <c r="G509" s="9">
        <f t="shared" ca="1" si="58"/>
        <v>44456</v>
      </c>
      <c r="I509">
        <v>508</v>
      </c>
    </row>
    <row r="510" spans="1:9" x14ac:dyDescent="0.25">
      <c r="A510" s="9">
        <f t="shared" ca="1" si="63"/>
        <v>44457</v>
      </c>
      <c r="B510" s="10">
        <f t="shared" ca="1" si="63"/>
        <v>44457</v>
      </c>
      <c r="C510" s="11" t="str">
        <f t="shared" ca="1" si="56"/>
        <v>septiembre</v>
      </c>
      <c r="D510" s="12" t="str">
        <f t="shared" ca="1" si="57"/>
        <v>2021</v>
      </c>
      <c r="E510">
        <f t="shared" ca="1" si="60"/>
        <v>6</v>
      </c>
      <c r="G510" s="9">
        <f t="shared" ca="1" si="58"/>
        <v>44456</v>
      </c>
      <c r="I510">
        <v>509</v>
      </c>
    </row>
    <row r="511" spans="1:9" x14ac:dyDescent="0.25">
      <c r="A511" s="9">
        <f t="shared" ca="1" si="63"/>
        <v>44456</v>
      </c>
      <c r="B511" s="10">
        <f t="shared" ca="1" si="63"/>
        <v>44456</v>
      </c>
      <c r="C511" s="11" t="str">
        <f t="shared" ca="1" si="56"/>
        <v>septiembre</v>
      </c>
      <c r="D511" s="12" t="str">
        <f t="shared" ca="1" si="57"/>
        <v>2021</v>
      </c>
      <c r="E511">
        <f t="shared" ca="1" si="60"/>
        <v>5</v>
      </c>
      <c r="G511" s="9">
        <f t="shared" ca="1" si="58"/>
        <v>44456</v>
      </c>
      <c r="I511">
        <v>510</v>
      </c>
    </row>
    <row r="512" spans="1:9" x14ac:dyDescent="0.25">
      <c r="A512" s="9">
        <f t="shared" ca="1" si="63"/>
        <v>44455</v>
      </c>
      <c r="B512" s="10">
        <f t="shared" ca="1" si="63"/>
        <v>44455</v>
      </c>
      <c r="C512" s="11" t="str">
        <f t="shared" ca="1" si="56"/>
        <v>septiembre</v>
      </c>
      <c r="D512" s="12" t="str">
        <f t="shared" ca="1" si="57"/>
        <v>2021</v>
      </c>
      <c r="E512">
        <f t="shared" ca="1" si="60"/>
        <v>4</v>
      </c>
      <c r="G512" s="9">
        <f t="shared" ca="1" si="58"/>
        <v>44455</v>
      </c>
      <c r="I512">
        <v>511</v>
      </c>
    </row>
    <row r="513" spans="1:9" x14ac:dyDescent="0.25">
      <c r="A513" s="9">
        <f t="shared" ca="1" si="63"/>
        <v>44454</v>
      </c>
      <c r="B513" s="10">
        <f t="shared" ca="1" si="63"/>
        <v>44454</v>
      </c>
      <c r="C513" s="11" t="str">
        <f t="shared" ca="1" si="56"/>
        <v>septiembre</v>
      </c>
      <c r="D513" s="12" t="str">
        <f t="shared" ca="1" si="57"/>
        <v>2021</v>
      </c>
      <c r="E513">
        <f t="shared" ca="1" si="60"/>
        <v>3</v>
      </c>
      <c r="G513" s="9">
        <f t="shared" ca="1" si="58"/>
        <v>44454</v>
      </c>
      <c r="I513">
        <v>512</v>
      </c>
    </row>
    <row r="514" spans="1:9" x14ac:dyDescent="0.25">
      <c r="A514" s="9">
        <f t="shared" ca="1" si="63"/>
        <v>44453</v>
      </c>
      <c r="B514" s="10">
        <f t="shared" ca="1" si="63"/>
        <v>44453</v>
      </c>
      <c r="C514" s="11" t="str">
        <f t="shared" ca="1" si="56"/>
        <v>septiembre</v>
      </c>
      <c r="D514" s="12" t="str">
        <f t="shared" ca="1" si="57"/>
        <v>2021</v>
      </c>
      <c r="E514">
        <f t="shared" ca="1" si="60"/>
        <v>2</v>
      </c>
      <c r="G514" s="9">
        <f t="shared" ca="1" si="58"/>
        <v>44453</v>
      </c>
      <c r="I514">
        <v>513</v>
      </c>
    </row>
    <row r="515" spans="1:9" x14ac:dyDescent="0.25">
      <c r="A515" s="9">
        <f t="shared" ca="1" si="63"/>
        <v>44452</v>
      </c>
      <c r="B515" s="10">
        <f t="shared" ca="1" si="63"/>
        <v>44452</v>
      </c>
      <c r="C515" s="11" t="str">
        <f t="shared" ref="C515:C578" ca="1" si="64">TEXT(A515,"mmmm")</f>
        <v>septiembre</v>
      </c>
      <c r="D515" s="12" t="str">
        <f t="shared" ref="D515:D578" ca="1" si="65">TEXT(A515,"aaaa")</f>
        <v>2021</v>
      </c>
      <c r="E515">
        <f t="shared" ca="1" si="60"/>
        <v>1</v>
      </c>
      <c r="G515" s="9">
        <f t="shared" ref="G515:G578" ca="1" si="66">IF(E515=6,A515-1,IF(E515=7,A515-2,A515))</f>
        <v>44452</v>
      </c>
      <c r="I515">
        <v>514</v>
      </c>
    </row>
    <row r="516" spans="1:9" x14ac:dyDescent="0.25">
      <c r="A516" s="9">
        <f t="shared" ref="A516:B531" ca="1" si="67">(A515-1)</f>
        <v>44451</v>
      </c>
      <c r="B516" s="10">
        <f t="shared" ca="1" si="67"/>
        <v>44451</v>
      </c>
      <c r="C516" s="11" t="str">
        <f t="shared" ca="1" si="64"/>
        <v>septiembre</v>
      </c>
      <c r="D516" s="12" t="str">
        <f t="shared" ca="1" si="65"/>
        <v>2021</v>
      </c>
      <c r="E516">
        <f t="shared" ref="E516:E579" ca="1" si="68">WEEKDAY(B516,2)</f>
        <v>7</v>
      </c>
      <c r="G516" s="9">
        <f t="shared" ca="1" si="66"/>
        <v>44449</v>
      </c>
      <c r="I516">
        <v>515</v>
      </c>
    </row>
    <row r="517" spans="1:9" x14ac:dyDescent="0.25">
      <c r="A517" s="9">
        <f t="shared" ca="1" si="67"/>
        <v>44450</v>
      </c>
      <c r="B517" s="10">
        <f t="shared" ca="1" si="67"/>
        <v>44450</v>
      </c>
      <c r="C517" s="11" t="str">
        <f t="shared" ca="1" si="64"/>
        <v>septiembre</v>
      </c>
      <c r="D517" s="12" t="str">
        <f t="shared" ca="1" si="65"/>
        <v>2021</v>
      </c>
      <c r="E517">
        <f t="shared" ca="1" si="68"/>
        <v>6</v>
      </c>
      <c r="G517" s="9">
        <f t="shared" ca="1" si="66"/>
        <v>44449</v>
      </c>
      <c r="I517">
        <v>516</v>
      </c>
    </row>
    <row r="518" spans="1:9" x14ac:dyDescent="0.25">
      <c r="A518" s="9">
        <f t="shared" ca="1" si="67"/>
        <v>44449</v>
      </c>
      <c r="B518" s="10">
        <f t="shared" ca="1" si="67"/>
        <v>44449</v>
      </c>
      <c r="C518" s="11" t="str">
        <f t="shared" ca="1" si="64"/>
        <v>septiembre</v>
      </c>
      <c r="D518" s="12" t="str">
        <f t="shared" ca="1" si="65"/>
        <v>2021</v>
      </c>
      <c r="E518">
        <f t="shared" ca="1" si="68"/>
        <v>5</v>
      </c>
      <c r="G518" s="9">
        <f t="shared" ca="1" si="66"/>
        <v>44449</v>
      </c>
      <c r="I518">
        <v>517</v>
      </c>
    </row>
    <row r="519" spans="1:9" x14ac:dyDescent="0.25">
      <c r="A519" s="9">
        <f t="shared" ca="1" si="67"/>
        <v>44448</v>
      </c>
      <c r="B519" s="10">
        <f t="shared" ca="1" si="67"/>
        <v>44448</v>
      </c>
      <c r="C519" s="11" t="str">
        <f t="shared" ca="1" si="64"/>
        <v>septiembre</v>
      </c>
      <c r="D519" s="12" t="str">
        <f t="shared" ca="1" si="65"/>
        <v>2021</v>
      </c>
      <c r="E519">
        <f t="shared" ca="1" si="68"/>
        <v>4</v>
      </c>
      <c r="G519" s="9">
        <f t="shared" ca="1" si="66"/>
        <v>44448</v>
      </c>
      <c r="I519">
        <v>518</v>
      </c>
    </row>
    <row r="520" spans="1:9" x14ac:dyDescent="0.25">
      <c r="A520" s="9">
        <f t="shared" ca="1" si="67"/>
        <v>44447</v>
      </c>
      <c r="B520" s="10">
        <f t="shared" ca="1" si="67"/>
        <v>44447</v>
      </c>
      <c r="C520" s="11" t="str">
        <f t="shared" ca="1" si="64"/>
        <v>septiembre</v>
      </c>
      <c r="D520" s="12" t="str">
        <f t="shared" ca="1" si="65"/>
        <v>2021</v>
      </c>
      <c r="E520">
        <f t="shared" ca="1" si="68"/>
        <v>3</v>
      </c>
      <c r="G520" s="9">
        <f t="shared" ca="1" si="66"/>
        <v>44447</v>
      </c>
      <c r="I520">
        <v>519</v>
      </c>
    </row>
    <row r="521" spans="1:9" x14ac:dyDescent="0.25">
      <c r="A521" s="9">
        <f t="shared" ca="1" si="67"/>
        <v>44446</v>
      </c>
      <c r="B521" s="10">
        <f t="shared" ca="1" si="67"/>
        <v>44446</v>
      </c>
      <c r="C521" s="11" t="str">
        <f t="shared" ca="1" si="64"/>
        <v>septiembre</v>
      </c>
      <c r="D521" s="12" t="str">
        <f t="shared" ca="1" si="65"/>
        <v>2021</v>
      </c>
      <c r="E521">
        <f t="shared" ca="1" si="68"/>
        <v>2</v>
      </c>
      <c r="G521" s="9">
        <f t="shared" ca="1" si="66"/>
        <v>44446</v>
      </c>
      <c r="I521">
        <v>520</v>
      </c>
    </row>
    <row r="522" spans="1:9" x14ac:dyDescent="0.25">
      <c r="A522" s="9">
        <f t="shared" ca="1" si="67"/>
        <v>44445</v>
      </c>
      <c r="B522" s="10">
        <f t="shared" ca="1" si="67"/>
        <v>44445</v>
      </c>
      <c r="C522" s="11" t="str">
        <f t="shared" ca="1" si="64"/>
        <v>septiembre</v>
      </c>
      <c r="D522" s="12" t="str">
        <f t="shared" ca="1" si="65"/>
        <v>2021</v>
      </c>
      <c r="E522">
        <f t="shared" ca="1" si="68"/>
        <v>1</v>
      </c>
      <c r="G522" s="9">
        <f t="shared" ca="1" si="66"/>
        <v>44445</v>
      </c>
      <c r="I522">
        <v>521</v>
      </c>
    </row>
    <row r="523" spans="1:9" x14ac:dyDescent="0.25">
      <c r="A523" s="9">
        <f t="shared" ca="1" si="67"/>
        <v>44444</v>
      </c>
      <c r="B523" s="10">
        <f t="shared" ca="1" si="67"/>
        <v>44444</v>
      </c>
      <c r="C523" s="11" t="str">
        <f t="shared" ca="1" si="64"/>
        <v>septiembre</v>
      </c>
      <c r="D523" s="12" t="str">
        <f t="shared" ca="1" si="65"/>
        <v>2021</v>
      </c>
      <c r="E523">
        <f t="shared" ca="1" si="68"/>
        <v>7</v>
      </c>
      <c r="G523" s="9">
        <f t="shared" ca="1" si="66"/>
        <v>44442</v>
      </c>
      <c r="I523">
        <v>522</v>
      </c>
    </row>
    <row r="524" spans="1:9" x14ac:dyDescent="0.25">
      <c r="A524" s="9">
        <f t="shared" ca="1" si="67"/>
        <v>44443</v>
      </c>
      <c r="B524" s="10">
        <f t="shared" ca="1" si="67"/>
        <v>44443</v>
      </c>
      <c r="C524" s="11" t="str">
        <f t="shared" ca="1" si="64"/>
        <v>septiembre</v>
      </c>
      <c r="D524" s="12" t="str">
        <f t="shared" ca="1" si="65"/>
        <v>2021</v>
      </c>
      <c r="E524">
        <f t="shared" ca="1" si="68"/>
        <v>6</v>
      </c>
      <c r="G524" s="9">
        <f t="shared" ca="1" si="66"/>
        <v>44442</v>
      </c>
      <c r="I524">
        <v>523</v>
      </c>
    </row>
    <row r="525" spans="1:9" x14ac:dyDescent="0.25">
      <c r="A525" s="9">
        <f t="shared" ca="1" si="67"/>
        <v>44442</v>
      </c>
      <c r="B525" s="10">
        <f t="shared" ca="1" si="67"/>
        <v>44442</v>
      </c>
      <c r="C525" s="11" t="str">
        <f t="shared" ca="1" si="64"/>
        <v>septiembre</v>
      </c>
      <c r="D525" s="12" t="str">
        <f t="shared" ca="1" si="65"/>
        <v>2021</v>
      </c>
      <c r="E525">
        <f t="shared" ca="1" si="68"/>
        <v>5</v>
      </c>
      <c r="G525" s="9">
        <f t="shared" ca="1" si="66"/>
        <v>44442</v>
      </c>
      <c r="I525">
        <v>524</v>
      </c>
    </row>
    <row r="526" spans="1:9" x14ac:dyDescent="0.25">
      <c r="A526" s="9">
        <f t="shared" ca="1" si="67"/>
        <v>44441</v>
      </c>
      <c r="B526" s="10">
        <f t="shared" ca="1" si="67"/>
        <v>44441</v>
      </c>
      <c r="C526" s="11" t="str">
        <f t="shared" ca="1" si="64"/>
        <v>septiembre</v>
      </c>
      <c r="D526" s="12" t="str">
        <f t="shared" ca="1" si="65"/>
        <v>2021</v>
      </c>
      <c r="E526">
        <f t="shared" ca="1" si="68"/>
        <v>4</v>
      </c>
      <c r="G526" s="9">
        <f t="shared" ca="1" si="66"/>
        <v>44441</v>
      </c>
      <c r="I526">
        <v>525</v>
      </c>
    </row>
    <row r="527" spans="1:9" x14ac:dyDescent="0.25">
      <c r="A527" s="9">
        <f t="shared" ca="1" si="67"/>
        <v>44440</v>
      </c>
      <c r="B527" s="10">
        <f t="shared" ca="1" si="67"/>
        <v>44440</v>
      </c>
      <c r="C527" s="11" t="str">
        <f t="shared" ca="1" si="64"/>
        <v>septiembre</v>
      </c>
      <c r="D527" s="12" t="str">
        <f t="shared" ca="1" si="65"/>
        <v>2021</v>
      </c>
      <c r="E527">
        <f t="shared" ca="1" si="68"/>
        <v>3</v>
      </c>
      <c r="G527" s="9">
        <f t="shared" ca="1" si="66"/>
        <v>44440</v>
      </c>
      <c r="I527">
        <v>526</v>
      </c>
    </row>
    <row r="528" spans="1:9" x14ac:dyDescent="0.25">
      <c r="A528" s="9">
        <f t="shared" ca="1" si="67"/>
        <v>44439</v>
      </c>
      <c r="B528" s="10">
        <f t="shared" ca="1" si="67"/>
        <v>44439</v>
      </c>
      <c r="C528" s="11" t="str">
        <f t="shared" ca="1" si="64"/>
        <v>agosto</v>
      </c>
      <c r="D528" s="12" t="str">
        <f t="shared" ca="1" si="65"/>
        <v>2021</v>
      </c>
      <c r="E528">
        <f t="shared" ca="1" si="68"/>
        <v>2</v>
      </c>
      <c r="G528" s="9">
        <f t="shared" ca="1" si="66"/>
        <v>44439</v>
      </c>
      <c r="I528">
        <v>527</v>
      </c>
    </row>
    <row r="529" spans="1:9" x14ac:dyDescent="0.25">
      <c r="A529" s="9">
        <f t="shared" ca="1" si="67"/>
        <v>44438</v>
      </c>
      <c r="B529" s="10">
        <f t="shared" ca="1" si="67"/>
        <v>44438</v>
      </c>
      <c r="C529" s="11" t="str">
        <f t="shared" ca="1" si="64"/>
        <v>agosto</v>
      </c>
      <c r="D529" s="12" t="str">
        <f t="shared" ca="1" si="65"/>
        <v>2021</v>
      </c>
      <c r="E529">
        <f t="shared" ca="1" si="68"/>
        <v>1</v>
      </c>
      <c r="G529" s="9">
        <f t="shared" ca="1" si="66"/>
        <v>44438</v>
      </c>
      <c r="I529">
        <v>528</v>
      </c>
    </row>
    <row r="530" spans="1:9" x14ac:dyDescent="0.25">
      <c r="A530" s="9">
        <f t="shared" ca="1" si="67"/>
        <v>44437</v>
      </c>
      <c r="B530" s="10">
        <f t="shared" ca="1" si="67"/>
        <v>44437</v>
      </c>
      <c r="C530" s="11" t="str">
        <f t="shared" ca="1" si="64"/>
        <v>agosto</v>
      </c>
      <c r="D530" s="12" t="str">
        <f t="shared" ca="1" si="65"/>
        <v>2021</v>
      </c>
      <c r="E530">
        <f t="shared" ca="1" si="68"/>
        <v>7</v>
      </c>
      <c r="G530" s="9">
        <f t="shared" ca="1" si="66"/>
        <v>44435</v>
      </c>
      <c r="I530">
        <v>529</v>
      </c>
    </row>
    <row r="531" spans="1:9" x14ac:dyDescent="0.25">
      <c r="A531" s="9">
        <f t="shared" ca="1" si="67"/>
        <v>44436</v>
      </c>
      <c r="B531" s="10">
        <f t="shared" ca="1" si="67"/>
        <v>44436</v>
      </c>
      <c r="C531" s="11" t="str">
        <f t="shared" ca="1" si="64"/>
        <v>agosto</v>
      </c>
      <c r="D531" s="12" t="str">
        <f t="shared" ca="1" si="65"/>
        <v>2021</v>
      </c>
      <c r="E531">
        <f t="shared" ca="1" si="68"/>
        <v>6</v>
      </c>
      <c r="G531" s="9">
        <f t="shared" ca="1" si="66"/>
        <v>44435</v>
      </c>
      <c r="I531">
        <v>530</v>
      </c>
    </row>
    <row r="532" spans="1:9" x14ac:dyDescent="0.25">
      <c r="A532" s="9">
        <f t="shared" ref="A532:B547" ca="1" si="69">(A531-1)</f>
        <v>44435</v>
      </c>
      <c r="B532" s="10">
        <f t="shared" ca="1" si="69"/>
        <v>44435</v>
      </c>
      <c r="C532" s="11" t="str">
        <f t="shared" ca="1" si="64"/>
        <v>agosto</v>
      </c>
      <c r="D532" s="12" t="str">
        <f t="shared" ca="1" si="65"/>
        <v>2021</v>
      </c>
      <c r="E532">
        <f t="shared" ca="1" si="68"/>
        <v>5</v>
      </c>
      <c r="G532" s="9">
        <f t="shared" ca="1" si="66"/>
        <v>44435</v>
      </c>
      <c r="I532">
        <v>531</v>
      </c>
    </row>
    <row r="533" spans="1:9" x14ac:dyDescent="0.25">
      <c r="A533" s="9">
        <f t="shared" ca="1" si="69"/>
        <v>44434</v>
      </c>
      <c r="B533" s="10">
        <f t="shared" ca="1" si="69"/>
        <v>44434</v>
      </c>
      <c r="C533" s="11" t="str">
        <f t="shared" ca="1" si="64"/>
        <v>agosto</v>
      </c>
      <c r="D533" s="12" t="str">
        <f t="shared" ca="1" si="65"/>
        <v>2021</v>
      </c>
      <c r="E533">
        <f t="shared" ca="1" si="68"/>
        <v>4</v>
      </c>
      <c r="G533" s="9">
        <f t="shared" ca="1" si="66"/>
        <v>44434</v>
      </c>
      <c r="I533">
        <v>532</v>
      </c>
    </row>
    <row r="534" spans="1:9" x14ac:dyDescent="0.25">
      <c r="A534" s="9">
        <f t="shared" ca="1" si="69"/>
        <v>44433</v>
      </c>
      <c r="B534" s="10">
        <f t="shared" ca="1" si="69"/>
        <v>44433</v>
      </c>
      <c r="C534" s="11" t="str">
        <f t="shared" ca="1" si="64"/>
        <v>agosto</v>
      </c>
      <c r="D534" s="12" t="str">
        <f t="shared" ca="1" si="65"/>
        <v>2021</v>
      </c>
      <c r="E534">
        <f t="shared" ca="1" si="68"/>
        <v>3</v>
      </c>
      <c r="G534" s="9">
        <f t="shared" ca="1" si="66"/>
        <v>44433</v>
      </c>
      <c r="I534">
        <v>533</v>
      </c>
    </row>
    <row r="535" spans="1:9" x14ac:dyDescent="0.25">
      <c r="A535" s="9">
        <f t="shared" ca="1" si="69"/>
        <v>44432</v>
      </c>
      <c r="B535" s="10">
        <f t="shared" ca="1" si="69"/>
        <v>44432</v>
      </c>
      <c r="C535" s="11" t="str">
        <f t="shared" ca="1" si="64"/>
        <v>agosto</v>
      </c>
      <c r="D535" s="12" t="str">
        <f t="shared" ca="1" si="65"/>
        <v>2021</v>
      </c>
      <c r="E535">
        <f t="shared" ca="1" si="68"/>
        <v>2</v>
      </c>
      <c r="G535" s="9">
        <f t="shared" ca="1" si="66"/>
        <v>44432</v>
      </c>
      <c r="I535">
        <v>534</v>
      </c>
    </row>
    <row r="536" spans="1:9" x14ac:dyDescent="0.25">
      <c r="A536" s="9">
        <f t="shared" ca="1" si="69"/>
        <v>44431</v>
      </c>
      <c r="B536" s="10">
        <f t="shared" ca="1" si="69"/>
        <v>44431</v>
      </c>
      <c r="C536" s="11" t="str">
        <f t="shared" ca="1" si="64"/>
        <v>agosto</v>
      </c>
      <c r="D536" s="12" t="str">
        <f t="shared" ca="1" si="65"/>
        <v>2021</v>
      </c>
      <c r="E536">
        <f t="shared" ca="1" si="68"/>
        <v>1</v>
      </c>
      <c r="G536" s="9">
        <f t="shared" ca="1" si="66"/>
        <v>44431</v>
      </c>
      <c r="I536">
        <v>535</v>
      </c>
    </row>
    <row r="537" spans="1:9" x14ac:dyDescent="0.25">
      <c r="A537" s="9">
        <f t="shared" ca="1" si="69"/>
        <v>44430</v>
      </c>
      <c r="B537" s="10">
        <f t="shared" ca="1" si="69"/>
        <v>44430</v>
      </c>
      <c r="C537" s="11" t="str">
        <f t="shared" ca="1" si="64"/>
        <v>agosto</v>
      </c>
      <c r="D537" s="12" t="str">
        <f t="shared" ca="1" si="65"/>
        <v>2021</v>
      </c>
      <c r="E537">
        <f t="shared" ca="1" si="68"/>
        <v>7</v>
      </c>
      <c r="G537" s="9">
        <f t="shared" ca="1" si="66"/>
        <v>44428</v>
      </c>
      <c r="I537">
        <v>536</v>
      </c>
    </row>
    <row r="538" spans="1:9" x14ac:dyDescent="0.25">
      <c r="A538" s="9">
        <f t="shared" ca="1" si="69"/>
        <v>44429</v>
      </c>
      <c r="B538" s="10">
        <f t="shared" ca="1" si="69"/>
        <v>44429</v>
      </c>
      <c r="C538" s="11" t="str">
        <f t="shared" ca="1" si="64"/>
        <v>agosto</v>
      </c>
      <c r="D538" s="12" t="str">
        <f t="shared" ca="1" si="65"/>
        <v>2021</v>
      </c>
      <c r="E538">
        <f t="shared" ca="1" si="68"/>
        <v>6</v>
      </c>
      <c r="G538" s="9">
        <f t="shared" ca="1" si="66"/>
        <v>44428</v>
      </c>
      <c r="I538">
        <v>537</v>
      </c>
    </row>
    <row r="539" spans="1:9" x14ac:dyDescent="0.25">
      <c r="A539" s="9">
        <f t="shared" ca="1" si="69"/>
        <v>44428</v>
      </c>
      <c r="B539" s="10">
        <f t="shared" ca="1" si="69"/>
        <v>44428</v>
      </c>
      <c r="C539" s="11" t="str">
        <f t="shared" ca="1" si="64"/>
        <v>agosto</v>
      </c>
      <c r="D539" s="12" t="str">
        <f t="shared" ca="1" si="65"/>
        <v>2021</v>
      </c>
      <c r="E539">
        <f t="shared" ca="1" si="68"/>
        <v>5</v>
      </c>
      <c r="G539" s="9">
        <f t="shared" ca="1" si="66"/>
        <v>44428</v>
      </c>
      <c r="I539">
        <v>538</v>
      </c>
    </row>
    <row r="540" spans="1:9" x14ac:dyDescent="0.25">
      <c r="A540" s="9">
        <f t="shared" ca="1" si="69"/>
        <v>44427</v>
      </c>
      <c r="B540" s="10">
        <f t="shared" ca="1" si="69"/>
        <v>44427</v>
      </c>
      <c r="C540" s="11" t="str">
        <f t="shared" ca="1" si="64"/>
        <v>agosto</v>
      </c>
      <c r="D540" s="12" t="str">
        <f t="shared" ca="1" si="65"/>
        <v>2021</v>
      </c>
      <c r="E540">
        <f t="shared" ca="1" si="68"/>
        <v>4</v>
      </c>
      <c r="G540" s="9">
        <f t="shared" ca="1" si="66"/>
        <v>44427</v>
      </c>
      <c r="I540">
        <v>539</v>
      </c>
    </row>
    <row r="541" spans="1:9" x14ac:dyDescent="0.25">
      <c r="A541" s="9">
        <f t="shared" ca="1" si="69"/>
        <v>44426</v>
      </c>
      <c r="B541" s="10">
        <f t="shared" ca="1" si="69"/>
        <v>44426</v>
      </c>
      <c r="C541" s="11" t="str">
        <f t="shared" ca="1" si="64"/>
        <v>agosto</v>
      </c>
      <c r="D541" s="12" t="str">
        <f t="shared" ca="1" si="65"/>
        <v>2021</v>
      </c>
      <c r="E541">
        <f t="shared" ca="1" si="68"/>
        <v>3</v>
      </c>
      <c r="G541" s="9">
        <f t="shared" ca="1" si="66"/>
        <v>44426</v>
      </c>
      <c r="I541">
        <v>540</v>
      </c>
    </row>
    <row r="542" spans="1:9" x14ac:dyDescent="0.25">
      <c r="A542" s="9">
        <f t="shared" ca="1" si="69"/>
        <v>44425</v>
      </c>
      <c r="B542" s="10">
        <f t="shared" ca="1" si="69"/>
        <v>44425</v>
      </c>
      <c r="C542" s="11" t="str">
        <f t="shared" ca="1" si="64"/>
        <v>agosto</v>
      </c>
      <c r="D542" s="12" t="str">
        <f t="shared" ca="1" si="65"/>
        <v>2021</v>
      </c>
      <c r="E542">
        <f t="shared" ca="1" si="68"/>
        <v>2</v>
      </c>
      <c r="G542" s="9">
        <f t="shared" ca="1" si="66"/>
        <v>44425</v>
      </c>
      <c r="I542">
        <v>541</v>
      </c>
    </row>
    <row r="543" spans="1:9" x14ac:dyDescent="0.25">
      <c r="A543" s="9">
        <f t="shared" ca="1" si="69"/>
        <v>44424</v>
      </c>
      <c r="B543" s="10">
        <f t="shared" ca="1" si="69"/>
        <v>44424</v>
      </c>
      <c r="C543" s="11" t="str">
        <f t="shared" ca="1" si="64"/>
        <v>agosto</v>
      </c>
      <c r="D543" s="12" t="str">
        <f t="shared" ca="1" si="65"/>
        <v>2021</v>
      </c>
      <c r="E543">
        <f t="shared" ca="1" si="68"/>
        <v>1</v>
      </c>
      <c r="G543" s="9">
        <f t="shared" ca="1" si="66"/>
        <v>44424</v>
      </c>
      <c r="I543">
        <v>542</v>
      </c>
    </row>
    <row r="544" spans="1:9" x14ac:dyDescent="0.25">
      <c r="A544" s="9">
        <f t="shared" ca="1" si="69"/>
        <v>44423</v>
      </c>
      <c r="B544" s="10">
        <f t="shared" ca="1" si="69"/>
        <v>44423</v>
      </c>
      <c r="C544" s="11" t="str">
        <f t="shared" ca="1" si="64"/>
        <v>agosto</v>
      </c>
      <c r="D544" s="12" t="str">
        <f t="shared" ca="1" si="65"/>
        <v>2021</v>
      </c>
      <c r="E544">
        <f t="shared" ca="1" si="68"/>
        <v>7</v>
      </c>
      <c r="G544" s="9">
        <f t="shared" ca="1" si="66"/>
        <v>44421</v>
      </c>
      <c r="I544">
        <v>543</v>
      </c>
    </row>
    <row r="545" spans="1:9" x14ac:dyDescent="0.25">
      <c r="A545" s="9">
        <f t="shared" ca="1" si="69"/>
        <v>44422</v>
      </c>
      <c r="B545" s="10">
        <f t="shared" ca="1" si="69"/>
        <v>44422</v>
      </c>
      <c r="C545" s="11" t="str">
        <f t="shared" ca="1" si="64"/>
        <v>agosto</v>
      </c>
      <c r="D545" s="12" t="str">
        <f t="shared" ca="1" si="65"/>
        <v>2021</v>
      </c>
      <c r="E545">
        <f t="shared" ca="1" si="68"/>
        <v>6</v>
      </c>
      <c r="G545" s="9">
        <f t="shared" ca="1" si="66"/>
        <v>44421</v>
      </c>
      <c r="I545">
        <v>544</v>
      </c>
    </row>
    <row r="546" spans="1:9" x14ac:dyDescent="0.25">
      <c r="A546" s="9">
        <f t="shared" ca="1" si="69"/>
        <v>44421</v>
      </c>
      <c r="B546" s="10">
        <f t="shared" ca="1" si="69"/>
        <v>44421</v>
      </c>
      <c r="C546" s="11" t="str">
        <f t="shared" ca="1" si="64"/>
        <v>agosto</v>
      </c>
      <c r="D546" s="12" t="str">
        <f t="shared" ca="1" si="65"/>
        <v>2021</v>
      </c>
      <c r="E546">
        <f t="shared" ca="1" si="68"/>
        <v>5</v>
      </c>
      <c r="G546" s="9">
        <f t="shared" ca="1" si="66"/>
        <v>44421</v>
      </c>
      <c r="I546">
        <v>545</v>
      </c>
    </row>
    <row r="547" spans="1:9" x14ac:dyDescent="0.25">
      <c r="A547" s="9">
        <f t="shared" ca="1" si="69"/>
        <v>44420</v>
      </c>
      <c r="B547" s="10">
        <f t="shared" ca="1" si="69"/>
        <v>44420</v>
      </c>
      <c r="C547" s="11" t="str">
        <f t="shared" ca="1" si="64"/>
        <v>agosto</v>
      </c>
      <c r="D547" s="12" t="str">
        <f t="shared" ca="1" si="65"/>
        <v>2021</v>
      </c>
      <c r="E547">
        <f t="shared" ca="1" si="68"/>
        <v>4</v>
      </c>
      <c r="G547" s="9">
        <f t="shared" ca="1" si="66"/>
        <v>44420</v>
      </c>
      <c r="I547">
        <v>546</v>
      </c>
    </row>
    <row r="548" spans="1:9" x14ac:dyDescent="0.25">
      <c r="A548" s="9">
        <f t="shared" ref="A548:B563" ca="1" si="70">(A547-1)</f>
        <v>44419</v>
      </c>
      <c r="B548" s="10">
        <f t="shared" ca="1" si="70"/>
        <v>44419</v>
      </c>
      <c r="C548" s="11" t="str">
        <f t="shared" ca="1" si="64"/>
        <v>agosto</v>
      </c>
      <c r="D548" s="12" t="str">
        <f t="shared" ca="1" si="65"/>
        <v>2021</v>
      </c>
      <c r="E548">
        <f t="shared" ca="1" si="68"/>
        <v>3</v>
      </c>
      <c r="G548" s="9">
        <f t="shared" ca="1" si="66"/>
        <v>44419</v>
      </c>
      <c r="I548">
        <v>547</v>
      </c>
    </row>
    <row r="549" spans="1:9" x14ac:dyDescent="0.25">
      <c r="A549" s="9">
        <f t="shared" ca="1" si="70"/>
        <v>44418</v>
      </c>
      <c r="B549" s="10">
        <f t="shared" ca="1" si="70"/>
        <v>44418</v>
      </c>
      <c r="C549" s="11" t="str">
        <f t="shared" ca="1" si="64"/>
        <v>agosto</v>
      </c>
      <c r="D549" s="12" t="str">
        <f t="shared" ca="1" si="65"/>
        <v>2021</v>
      </c>
      <c r="E549">
        <f t="shared" ca="1" si="68"/>
        <v>2</v>
      </c>
      <c r="G549" s="9">
        <f t="shared" ca="1" si="66"/>
        <v>44418</v>
      </c>
      <c r="I549">
        <v>548</v>
      </c>
    </row>
    <row r="550" spans="1:9" x14ac:dyDescent="0.25">
      <c r="A550" s="9">
        <f t="shared" ca="1" si="70"/>
        <v>44417</v>
      </c>
      <c r="B550" s="10">
        <f t="shared" ca="1" si="70"/>
        <v>44417</v>
      </c>
      <c r="C550" s="11" t="str">
        <f t="shared" ca="1" si="64"/>
        <v>agosto</v>
      </c>
      <c r="D550" s="12" t="str">
        <f t="shared" ca="1" si="65"/>
        <v>2021</v>
      </c>
      <c r="E550">
        <f t="shared" ca="1" si="68"/>
        <v>1</v>
      </c>
      <c r="G550" s="9">
        <f t="shared" ca="1" si="66"/>
        <v>44417</v>
      </c>
      <c r="I550">
        <v>549</v>
      </c>
    </row>
    <row r="551" spans="1:9" x14ac:dyDescent="0.25">
      <c r="A551" s="9">
        <f t="shared" ca="1" si="70"/>
        <v>44416</v>
      </c>
      <c r="B551" s="10">
        <f t="shared" ca="1" si="70"/>
        <v>44416</v>
      </c>
      <c r="C551" s="11" t="str">
        <f t="shared" ca="1" si="64"/>
        <v>agosto</v>
      </c>
      <c r="D551" s="12" t="str">
        <f t="shared" ca="1" si="65"/>
        <v>2021</v>
      </c>
      <c r="E551">
        <f t="shared" ca="1" si="68"/>
        <v>7</v>
      </c>
      <c r="G551" s="9">
        <f t="shared" ca="1" si="66"/>
        <v>44414</v>
      </c>
      <c r="I551">
        <v>550</v>
      </c>
    </row>
    <row r="552" spans="1:9" x14ac:dyDescent="0.25">
      <c r="A552" s="9">
        <f t="shared" ca="1" si="70"/>
        <v>44415</v>
      </c>
      <c r="B552" s="10">
        <f t="shared" ca="1" si="70"/>
        <v>44415</v>
      </c>
      <c r="C552" s="11" t="str">
        <f t="shared" ca="1" si="64"/>
        <v>agosto</v>
      </c>
      <c r="D552" s="12" t="str">
        <f t="shared" ca="1" si="65"/>
        <v>2021</v>
      </c>
      <c r="E552">
        <f t="shared" ca="1" si="68"/>
        <v>6</v>
      </c>
      <c r="G552" s="9">
        <f t="shared" ca="1" si="66"/>
        <v>44414</v>
      </c>
      <c r="I552">
        <v>551</v>
      </c>
    </row>
    <row r="553" spans="1:9" x14ac:dyDescent="0.25">
      <c r="A553" s="9">
        <f t="shared" ca="1" si="70"/>
        <v>44414</v>
      </c>
      <c r="B553" s="10">
        <f t="shared" ca="1" si="70"/>
        <v>44414</v>
      </c>
      <c r="C553" s="11" t="str">
        <f t="shared" ca="1" si="64"/>
        <v>agosto</v>
      </c>
      <c r="D553" s="12" t="str">
        <f t="shared" ca="1" si="65"/>
        <v>2021</v>
      </c>
      <c r="E553">
        <f t="shared" ca="1" si="68"/>
        <v>5</v>
      </c>
      <c r="G553" s="9">
        <f t="shared" ca="1" si="66"/>
        <v>44414</v>
      </c>
      <c r="I553">
        <v>552</v>
      </c>
    </row>
    <row r="554" spans="1:9" x14ac:dyDescent="0.25">
      <c r="A554" s="9">
        <f t="shared" ca="1" si="70"/>
        <v>44413</v>
      </c>
      <c r="B554" s="10">
        <f t="shared" ca="1" si="70"/>
        <v>44413</v>
      </c>
      <c r="C554" s="11" t="str">
        <f t="shared" ca="1" si="64"/>
        <v>agosto</v>
      </c>
      <c r="D554" s="12" t="str">
        <f t="shared" ca="1" si="65"/>
        <v>2021</v>
      </c>
      <c r="E554">
        <f t="shared" ca="1" si="68"/>
        <v>4</v>
      </c>
      <c r="G554" s="9">
        <f t="shared" ca="1" si="66"/>
        <v>44413</v>
      </c>
      <c r="I554">
        <v>553</v>
      </c>
    </row>
    <row r="555" spans="1:9" x14ac:dyDescent="0.25">
      <c r="A555" s="9">
        <f t="shared" ca="1" si="70"/>
        <v>44412</v>
      </c>
      <c r="B555" s="10">
        <f t="shared" ca="1" si="70"/>
        <v>44412</v>
      </c>
      <c r="C555" s="11" t="str">
        <f t="shared" ca="1" si="64"/>
        <v>agosto</v>
      </c>
      <c r="D555" s="12" t="str">
        <f t="shared" ca="1" si="65"/>
        <v>2021</v>
      </c>
      <c r="E555">
        <f t="shared" ca="1" si="68"/>
        <v>3</v>
      </c>
      <c r="G555" s="9">
        <f t="shared" ca="1" si="66"/>
        <v>44412</v>
      </c>
      <c r="I555">
        <v>554</v>
      </c>
    </row>
    <row r="556" spans="1:9" x14ac:dyDescent="0.25">
      <c r="A556" s="9">
        <f t="shared" ca="1" si="70"/>
        <v>44411</v>
      </c>
      <c r="B556" s="10">
        <f t="shared" ca="1" si="70"/>
        <v>44411</v>
      </c>
      <c r="C556" s="11" t="str">
        <f t="shared" ca="1" si="64"/>
        <v>agosto</v>
      </c>
      <c r="D556" s="12" t="str">
        <f t="shared" ca="1" si="65"/>
        <v>2021</v>
      </c>
      <c r="E556">
        <f t="shared" ca="1" si="68"/>
        <v>2</v>
      </c>
      <c r="G556" s="9">
        <f t="shared" ca="1" si="66"/>
        <v>44411</v>
      </c>
      <c r="I556">
        <v>555</v>
      </c>
    </row>
    <row r="557" spans="1:9" x14ac:dyDescent="0.25">
      <c r="A557" s="9">
        <f t="shared" ca="1" si="70"/>
        <v>44410</v>
      </c>
      <c r="B557" s="10">
        <f t="shared" ca="1" si="70"/>
        <v>44410</v>
      </c>
      <c r="C557" s="11" t="str">
        <f t="shared" ca="1" si="64"/>
        <v>agosto</v>
      </c>
      <c r="D557" s="12" t="str">
        <f t="shared" ca="1" si="65"/>
        <v>2021</v>
      </c>
      <c r="E557">
        <f t="shared" ca="1" si="68"/>
        <v>1</v>
      </c>
      <c r="G557" s="9">
        <f t="shared" ca="1" si="66"/>
        <v>44410</v>
      </c>
      <c r="I557">
        <v>556</v>
      </c>
    </row>
    <row r="558" spans="1:9" x14ac:dyDescent="0.25">
      <c r="A558" s="9">
        <f t="shared" ca="1" si="70"/>
        <v>44409</v>
      </c>
      <c r="B558" s="10">
        <f t="shared" ca="1" si="70"/>
        <v>44409</v>
      </c>
      <c r="C558" s="11" t="str">
        <f t="shared" ca="1" si="64"/>
        <v>agosto</v>
      </c>
      <c r="D558" s="12" t="str">
        <f t="shared" ca="1" si="65"/>
        <v>2021</v>
      </c>
      <c r="E558">
        <f t="shared" ca="1" si="68"/>
        <v>7</v>
      </c>
      <c r="G558" s="9">
        <f t="shared" ca="1" si="66"/>
        <v>44407</v>
      </c>
      <c r="I558">
        <v>557</v>
      </c>
    </row>
    <row r="559" spans="1:9" x14ac:dyDescent="0.25">
      <c r="A559" s="9">
        <f t="shared" ca="1" si="70"/>
        <v>44408</v>
      </c>
      <c r="B559" s="10">
        <f t="shared" ca="1" si="70"/>
        <v>44408</v>
      </c>
      <c r="C559" s="11" t="str">
        <f t="shared" ca="1" si="64"/>
        <v>julio</v>
      </c>
      <c r="D559" s="12" t="str">
        <f t="shared" ca="1" si="65"/>
        <v>2021</v>
      </c>
      <c r="E559">
        <f t="shared" ca="1" si="68"/>
        <v>6</v>
      </c>
      <c r="G559" s="9">
        <f t="shared" ca="1" si="66"/>
        <v>44407</v>
      </c>
      <c r="I559">
        <v>558</v>
      </c>
    </row>
    <row r="560" spans="1:9" x14ac:dyDescent="0.25">
      <c r="A560" s="9">
        <f t="shared" ca="1" si="70"/>
        <v>44407</v>
      </c>
      <c r="B560" s="10">
        <f t="shared" ca="1" si="70"/>
        <v>44407</v>
      </c>
      <c r="C560" s="11" t="str">
        <f t="shared" ca="1" si="64"/>
        <v>julio</v>
      </c>
      <c r="D560" s="12" t="str">
        <f t="shared" ca="1" si="65"/>
        <v>2021</v>
      </c>
      <c r="E560">
        <f t="shared" ca="1" si="68"/>
        <v>5</v>
      </c>
      <c r="G560" s="9">
        <f t="shared" ca="1" si="66"/>
        <v>44407</v>
      </c>
      <c r="I560">
        <v>559</v>
      </c>
    </row>
    <row r="561" spans="1:9" x14ac:dyDescent="0.25">
      <c r="A561" s="9">
        <f t="shared" ca="1" si="70"/>
        <v>44406</v>
      </c>
      <c r="B561" s="10">
        <f t="shared" ca="1" si="70"/>
        <v>44406</v>
      </c>
      <c r="C561" s="11" t="str">
        <f t="shared" ca="1" si="64"/>
        <v>julio</v>
      </c>
      <c r="D561" s="12" t="str">
        <f t="shared" ca="1" si="65"/>
        <v>2021</v>
      </c>
      <c r="E561">
        <f t="shared" ca="1" si="68"/>
        <v>4</v>
      </c>
      <c r="G561" s="9">
        <f t="shared" ca="1" si="66"/>
        <v>44406</v>
      </c>
      <c r="I561">
        <v>560</v>
      </c>
    </row>
    <row r="562" spans="1:9" x14ac:dyDescent="0.25">
      <c r="A562" s="9">
        <f t="shared" ca="1" si="70"/>
        <v>44405</v>
      </c>
      <c r="B562" s="10">
        <f t="shared" ca="1" si="70"/>
        <v>44405</v>
      </c>
      <c r="C562" s="11" t="str">
        <f t="shared" ca="1" si="64"/>
        <v>julio</v>
      </c>
      <c r="D562" s="12" t="str">
        <f t="shared" ca="1" si="65"/>
        <v>2021</v>
      </c>
      <c r="E562">
        <f t="shared" ca="1" si="68"/>
        <v>3</v>
      </c>
      <c r="G562" s="9">
        <f t="shared" ca="1" si="66"/>
        <v>44405</v>
      </c>
      <c r="I562">
        <v>561</v>
      </c>
    </row>
    <row r="563" spans="1:9" x14ac:dyDescent="0.25">
      <c r="A563" s="9">
        <f t="shared" ca="1" si="70"/>
        <v>44404</v>
      </c>
      <c r="B563" s="10">
        <f t="shared" ca="1" si="70"/>
        <v>44404</v>
      </c>
      <c r="C563" s="11" t="str">
        <f t="shared" ca="1" si="64"/>
        <v>julio</v>
      </c>
      <c r="D563" s="12" t="str">
        <f t="shared" ca="1" si="65"/>
        <v>2021</v>
      </c>
      <c r="E563">
        <f t="shared" ca="1" si="68"/>
        <v>2</v>
      </c>
      <c r="G563" s="9">
        <f t="shared" ca="1" si="66"/>
        <v>44404</v>
      </c>
      <c r="I563">
        <v>562</v>
      </c>
    </row>
    <row r="564" spans="1:9" x14ac:dyDescent="0.25">
      <c r="A564" s="9">
        <f t="shared" ref="A564:B579" ca="1" si="71">(A563-1)</f>
        <v>44403</v>
      </c>
      <c r="B564" s="10">
        <f t="shared" ca="1" si="71"/>
        <v>44403</v>
      </c>
      <c r="C564" s="11" t="str">
        <f t="shared" ca="1" si="64"/>
        <v>julio</v>
      </c>
      <c r="D564" s="12" t="str">
        <f t="shared" ca="1" si="65"/>
        <v>2021</v>
      </c>
      <c r="E564">
        <f t="shared" ca="1" si="68"/>
        <v>1</v>
      </c>
      <c r="G564" s="9">
        <f t="shared" ca="1" si="66"/>
        <v>44403</v>
      </c>
      <c r="I564">
        <v>563</v>
      </c>
    </row>
    <row r="565" spans="1:9" x14ac:dyDescent="0.25">
      <c r="A565" s="9">
        <f t="shared" ca="1" si="71"/>
        <v>44402</v>
      </c>
      <c r="B565" s="10">
        <f t="shared" ca="1" si="71"/>
        <v>44402</v>
      </c>
      <c r="C565" s="11" t="str">
        <f t="shared" ca="1" si="64"/>
        <v>julio</v>
      </c>
      <c r="D565" s="12" t="str">
        <f t="shared" ca="1" si="65"/>
        <v>2021</v>
      </c>
      <c r="E565">
        <f t="shared" ca="1" si="68"/>
        <v>7</v>
      </c>
      <c r="G565" s="9">
        <f t="shared" ca="1" si="66"/>
        <v>44400</v>
      </c>
      <c r="I565">
        <v>564</v>
      </c>
    </row>
    <row r="566" spans="1:9" x14ac:dyDescent="0.25">
      <c r="A566" s="9">
        <f t="shared" ca="1" si="71"/>
        <v>44401</v>
      </c>
      <c r="B566" s="10">
        <f t="shared" ca="1" si="71"/>
        <v>44401</v>
      </c>
      <c r="C566" s="11" t="str">
        <f t="shared" ca="1" si="64"/>
        <v>julio</v>
      </c>
      <c r="D566" s="12" t="str">
        <f t="shared" ca="1" si="65"/>
        <v>2021</v>
      </c>
      <c r="E566">
        <f t="shared" ca="1" si="68"/>
        <v>6</v>
      </c>
      <c r="G566" s="9">
        <f t="shared" ca="1" si="66"/>
        <v>44400</v>
      </c>
      <c r="I566">
        <v>565</v>
      </c>
    </row>
    <row r="567" spans="1:9" x14ac:dyDescent="0.25">
      <c r="A567" s="9">
        <f t="shared" ca="1" si="71"/>
        <v>44400</v>
      </c>
      <c r="B567" s="10">
        <f t="shared" ca="1" si="71"/>
        <v>44400</v>
      </c>
      <c r="C567" s="11" t="str">
        <f t="shared" ca="1" si="64"/>
        <v>julio</v>
      </c>
      <c r="D567" s="12" t="str">
        <f t="shared" ca="1" si="65"/>
        <v>2021</v>
      </c>
      <c r="E567">
        <f t="shared" ca="1" si="68"/>
        <v>5</v>
      </c>
      <c r="G567" s="9">
        <f t="shared" ca="1" si="66"/>
        <v>44400</v>
      </c>
      <c r="I567">
        <v>566</v>
      </c>
    </row>
    <row r="568" spans="1:9" x14ac:dyDescent="0.25">
      <c r="A568" s="9">
        <f t="shared" ca="1" si="71"/>
        <v>44399</v>
      </c>
      <c r="B568" s="10">
        <f t="shared" ca="1" si="71"/>
        <v>44399</v>
      </c>
      <c r="C568" s="11" t="str">
        <f t="shared" ca="1" si="64"/>
        <v>julio</v>
      </c>
      <c r="D568" s="12" t="str">
        <f t="shared" ca="1" si="65"/>
        <v>2021</v>
      </c>
      <c r="E568">
        <f t="shared" ca="1" si="68"/>
        <v>4</v>
      </c>
      <c r="G568" s="9">
        <f t="shared" ca="1" si="66"/>
        <v>44399</v>
      </c>
      <c r="I568">
        <v>567</v>
      </c>
    </row>
    <row r="569" spans="1:9" x14ac:dyDescent="0.25">
      <c r="A569" s="9">
        <f t="shared" ca="1" si="71"/>
        <v>44398</v>
      </c>
      <c r="B569" s="10">
        <f t="shared" ca="1" si="71"/>
        <v>44398</v>
      </c>
      <c r="C569" s="11" t="str">
        <f t="shared" ca="1" si="64"/>
        <v>julio</v>
      </c>
      <c r="D569" s="12" t="str">
        <f t="shared" ca="1" si="65"/>
        <v>2021</v>
      </c>
      <c r="E569">
        <f t="shared" ca="1" si="68"/>
        <v>3</v>
      </c>
      <c r="G569" s="9">
        <f t="shared" ca="1" si="66"/>
        <v>44398</v>
      </c>
      <c r="I569">
        <v>568</v>
      </c>
    </row>
    <row r="570" spans="1:9" x14ac:dyDescent="0.25">
      <c r="A570" s="9">
        <f t="shared" ca="1" si="71"/>
        <v>44397</v>
      </c>
      <c r="B570" s="10">
        <f t="shared" ca="1" si="71"/>
        <v>44397</v>
      </c>
      <c r="C570" s="11" t="str">
        <f t="shared" ca="1" si="64"/>
        <v>julio</v>
      </c>
      <c r="D570" s="12" t="str">
        <f t="shared" ca="1" si="65"/>
        <v>2021</v>
      </c>
      <c r="E570">
        <f t="shared" ca="1" si="68"/>
        <v>2</v>
      </c>
      <c r="G570" s="9">
        <f t="shared" ca="1" si="66"/>
        <v>44397</v>
      </c>
      <c r="I570">
        <v>569</v>
      </c>
    </row>
    <row r="571" spans="1:9" x14ac:dyDescent="0.25">
      <c r="A571" s="9">
        <f t="shared" ca="1" si="71"/>
        <v>44396</v>
      </c>
      <c r="B571" s="10">
        <f t="shared" ca="1" si="71"/>
        <v>44396</v>
      </c>
      <c r="C571" s="11" t="str">
        <f t="shared" ca="1" si="64"/>
        <v>julio</v>
      </c>
      <c r="D571" s="12" t="str">
        <f t="shared" ca="1" si="65"/>
        <v>2021</v>
      </c>
      <c r="E571">
        <f t="shared" ca="1" si="68"/>
        <v>1</v>
      </c>
      <c r="G571" s="9">
        <f t="shared" ca="1" si="66"/>
        <v>44396</v>
      </c>
      <c r="I571">
        <v>570</v>
      </c>
    </row>
    <row r="572" spans="1:9" x14ac:dyDescent="0.25">
      <c r="A572" s="9">
        <f t="shared" ca="1" si="71"/>
        <v>44395</v>
      </c>
      <c r="B572" s="10">
        <f t="shared" ca="1" si="71"/>
        <v>44395</v>
      </c>
      <c r="C572" s="11" t="str">
        <f t="shared" ca="1" si="64"/>
        <v>julio</v>
      </c>
      <c r="D572" s="12" t="str">
        <f t="shared" ca="1" si="65"/>
        <v>2021</v>
      </c>
      <c r="E572">
        <f t="shared" ca="1" si="68"/>
        <v>7</v>
      </c>
      <c r="G572" s="9">
        <f t="shared" ca="1" si="66"/>
        <v>44393</v>
      </c>
      <c r="I572">
        <v>571</v>
      </c>
    </row>
    <row r="573" spans="1:9" x14ac:dyDescent="0.25">
      <c r="A573" s="9">
        <f t="shared" ca="1" si="71"/>
        <v>44394</v>
      </c>
      <c r="B573" s="10">
        <f t="shared" ca="1" si="71"/>
        <v>44394</v>
      </c>
      <c r="C573" s="11" t="str">
        <f t="shared" ca="1" si="64"/>
        <v>julio</v>
      </c>
      <c r="D573" s="12" t="str">
        <f t="shared" ca="1" si="65"/>
        <v>2021</v>
      </c>
      <c r="E573">
        <f t="shared" ca="1" si="68"/>
        <v>6</v>
      </c>
      <c r="G573" s="9">
        <f t="shared" ca="1" si="66"/>
        <v>44393</v>
      </c>
      <c r="I573">
        <v>572</v>
      </c>
    </row>
    <row r="574" spans="1:9" x14ac:dyDescent="0.25">
      <c r="A574" s="9">
        <f t="shared" ca="1" si="71"/>
        <v>44393</v>
      </c>
      <c r="B574" s="10">
        <f t="shared" ca="1" si="71"/>
        <v>44393</v>
      </c>
      <c r="C574" s="11" t="str">
        <f t="shared" ca="1" si="64"/>
        <v>julio</v>
      </c>
      <c r="D574" s="12" t="str">
        <f t="shared" ca="1" si="65"/>
        <v>2021</v>
      </c>
      <c r="E574">
        <f t="shared" ca="1" si="68"/>
        <v>5</v>
      </c>
      <c r="G574" s="9">
        <f t="shared" ca="1" si="66"/>
        <v>44393</v>
      </c>
      <c r="I574">
        <v>573</v>
      </c>
    </row>
    <row r="575" spans="1:9" x14ac:dyDescent="0.25">
      <c r="A575" s="9">
        <f t="shared" ca="1" si="71"/>
        <v>44392</v>
      </c>
      <c r="B575" s="10">
        <f t="shared" ca="1" si="71"/>
        <v>44392</v>
      </c>
      <c r="C575" s="11" t="str">
        <f t="shared" ca="1" si="64"/>
        <v>julio</v>
      </c>
      <c r="D575" s="12" t="str">
        <f t="shared" ca="1" si="65"/>
        <v>2021</v>
      </c>
      <c r="E575">
        <f t="shared" ca="1" si="68"/>
        <v>4</v>
      </c>
      <c r="G575" s="9">
        <f t="shared" ca="1" si="66"/>
        <v>44392</v>
      </c>
      <c r="I575">
        <v>574</v>
      </c>
    </row>
    <row r="576" spans="1:9" x14ac:dyDescent="0.25">
      <c r="A576" s="9">
        <f t="shared" ca="1" si="71"/>
        <v>44391</v>
      </c>
      <c r="B576" s="10">
        <f t="shared" ca="1" si="71"/>
        <v>44391</v>
      </c>
      <c r="C576" s="11" t="str">
        <f t="shared" ca="1" si="64"/>
        <v>julio</v>
      </c>
      <c r="D576" s="12" t="str">
        <f t="shared" ca="1" si="65"/>
        <v>2021</v>
      </c>
      <c r="E576">
        <f t="shared" ca="1" si="68"/>
        <v>3</v>
      </c>
      <c r="G576" s="9">
        <f t="shared" ca="1" si="66"/>
        <v>44391</v>
      </c>
      <c r="I576">
        <v>575</v>
      </c>
    </row>
    <row r="577" spans="1:9" x14ac:dyDescent="0.25">
      <c r="A577" s="9">
        <f t="shared" ca="1" si="71"/>
        <v>44390</v>
      </c>
      <c r="B577" s="10">
        <f t="shared" ca="1" si="71"/>
        <v>44390</v>
      </c>
      <c r="C577" s="11" t="str">
        <f t="shared" ca="1" si="64"/>
        <v>julio</v>
      </c>
      <c r="D577" s="12" t="str">
        <f t="shared" ca="1" si="65"/>
        <v>2021</v>
      </c>
      <c r="E577">
        <f t="shared" ca="1" si="68"/>
        <v>2</v>
      </c>
      <c r="G577" s="9">
        <f t="shared" ca="1" si="66"/>
        <v>44390</v>
      </c>
      <c r="I577">
        <v>576</v>
      </c>
    </row>
    <row r="578" spans="1:9" x14ac:dyDescent="0.25">
      <c r="A578" s="9">
        <f t="shared" ca="1" si="71"/>
        <v>44389</v>
      </c>
      <c r="B578" s="10">
        <f t="shared" ca="1" si="71"/>
        <v>44389</v>
      </c>
      <c r="C578" s="11" t="str">
        <f t="shared" ca="1" si="64"/>
        <v>julio</v>
      </c>
      <c r="D578" s="12" t="str">
        <f t="shared" ca="1" si="65"/>
        <v>2021</v>
      </c>
      <c r="E578">
        <f t="shared" ca="1" si="68"/>
        <v>1</v>
      </c>
      <c r="G578" s="9">
        <f t="shared" ca="1" si="66"/>
        <v>44389</v>
      </c>
      <c r="I578">
        <v>577</v>
      </c>
    </row>
    <row r="579" spans="1:9" x14ac:dyDescent="0.25">
      <c r="A579" s="9">
        <f t="shared" ca="1" si="71"/>
        <v>44388</v>
      </c>
      <c r="B579" s="10">
        <f t="shared" ca="1" si="71"/>
        <v>44388</v>
      </c>
      <c r="C579" s="11" t="str">
        <f t="shared" ref="C579:C642" ca="1" si="72">TEXT(A579,"mmmm")</f>
        <v>julio</v>
      </c>
      <c r="D579" s="12" t="str">
        <f t="shared" ref="D579:D642" ca="1" si="73">TEXT(A579,"aaaa")</f>
        <v>2021</v>
      </c>
      <c r="E579">
        <f t="shared" ca="1" si="68"/>
        <v>7</v>
      </c>
      <c r="G579" s="9">
        <f t="shared" ref="G579:G642" ca="1" si="74">IF(E579=6,A579-1,IF(E579=7,A579-2,A579))</f>
        <v>44386</v>
      </c>
      <c r="I579">
        <v>578</v>
      </c>
    </row>
    <row r="580" spans="1:9" x14ac:dyDescent="0.25">
      <c r="A580" s="9">
        <f t="shared" ref="A580:B595" ca="1" si="75">(A579-1)</f>
        <v>44387</v>
      </c>
      <c r="B580" s="10">
        <f t="shared" ca="1" si="75"/>
        <v>44387</v>
      </c>
      <c r="C580" s="11" t="str">
        <f t="shared" ca="1" si="72"/>
        <v>julio</v>
      </c>
      <c r="D580" s="12" t="str">
        <f t="shared" ca="1" si="73"/>
        <v>2021</v>
      </c>
      <c r="E580">
        <f t="shared" ref="E580:E643" ca="1" si="76">WEEKDAY(B580,2)</f>
        <v>6</v>
      </c>
      <c r="G580" s="9">
        <f t="shared" ca="1" si="74"/>
        <v>44386</v>
      </c>
      <c r="I580">
        <v>579</v>
      </c>
    </row>
    <row r="581" spans="1:9" x14ac:dyDescent="0.25">
      <c r="A581" s="9">
        <f t="shared" ca="1" si="75"/>
        <v>44386</v>
      </c>
      <c r="B581" s="10">
        <f t="shared" ca="1" si="75"/>
        <v>44386</v>
      </c>
      <c r="C581" s="11" t="str">
        <f t="shared" ca="1" si="72"/>
        <v>julio</v>
      </c>
      <c r="D581" s="12" t="str">
        <f t="shared" ca="1" si="73"/>
        <v>2021</v>
      </c>
      <c r="E581">
        <f t="shared" ca="1" si="76"/>
        <v>5</v>
      </c>
      <c r="G581" s="9">
        <f t="shared" ca="1" si="74"/>
        <v>44386</v>
      </c>
      <c r="I581">
        <v>580</v>
      </c>
    </row>
    <row r="582" spans="1:9" x14ac:dyDescent="0.25">
      <c r="A582" s="9">
        <f t="shared" ca="1" si="75"/>
        <v>44385</v>
      </c>
      <c r="B582" s="10">
        <f t="shared" ca="1" si="75"/>
        <v>44385</v>
      </c>
      <c r="C582" s="11" t="str">
        <f t="shared" ca="1" si="72"/>
        <v>julio</v>
      </c>
      <c r="D582" s="12" t="str">
        <f t="shared" ca="1" si="73"/>
        <v>2021</v>
      </c>
      <c r="E582">
        <f t="shared" ca="1" si="76"/>
        <v>4</v>
      </c>
      <c r="G582" s="9">
        <f t="shared" ca="1" si="74"/>
        <v>44385</v>
      </c>
      <c r="I582">
        <v>581</v>
      </c>
    </row>
    <row r="583" spans="1:9" x14ac:dyDescent="0.25">
      <c r="A583" s="9">
        <f t="shared" ca="1" si="75"/>
        <v>44384</v>
      </c>
      <c r="B583" s="10">
        <f t="shared" ca="1" si="75"/>
        <v>44384</v>
      </c>
      <c r="C583" s="11" t="str">
        <f t="shared" ca="1" si="72"/>
        <v>julio</v>
      </c>
      <c r="D583" s="12" t="str">
        <f t="shared" ca="1" si="73"/>
        <v>2021</v>
      </c>
      <c r="E583">
        <f t="shared" ca="1" si="76"/>
        <v>3</v>
      </c>
      <c r="G583" s="9">
        <f t="shared" ca="1" si="74"/>
        <v>44384</v>
      </c>
      <c r="I583">
        <v>582</v>
      </c>
    </row>
    <row r="584" spans="1:9" x14ac:dyDescent="0.25">
      <c r="A584" s="9">
        <f t="shared" ca="1" si="75"/>
        <v>44383</v>
      </c>
      <c r="B584" s="10">
        <f t="shared" ca="1" si="75"/>
        <v>44383</v>
      </c>
      <c r="C584" s="11" t="str">
        <f t="shared" ca="1" si="72"/>
        <v>julio</v>
      </c>
      <c r="D584" s="12" t="str">
        <f t="shared" ca="1" si="73"/>
        <v>2021</v>
      </c>
      <c r="E584">
        <f t="shared" ca="1" si="76"/>
        <v>2</v>
      </c>
      <c r="G584" s="9">
        <f t="shared" ca="1" si="74"/>
        <v>44383</v>
      </c>
      <c r="I584">
        <v>583</v>
      </c>
    </row>
    <row r="585" spans="1:9" x14ac:dyDescent="0.25">
      <c r="A585" s="9">
        <f t="shared" ca="1" si="75"/>
        <v>44382</v>
      </c>
      <c r="B585" s="10">
        <f t="shared" ca="1" si="75"/>
        <v>44382</v>
      </c>
      <c r="C585" s="11" t="str">
        <f t="shared" ca="1" si="72"/>
        <v>julio</v>
      </c>
      <c r="D585" s="12" t="str">
        <f t="shared" ca="1" si="73"/>
        <v>2021</v>
      </c>
      <c r="E585">
        <f t="shared" ca="1" si="76"/>
        <v>1</v>
      </c>
      <c r="G585" s="9">
        <f t="shared" ca="1" si="74"/>
        <v>44382</v>
      </c>
      <c r="I585">
        <v>584</v>
      </c>
    </row>
    <row r="586" spans="1:9" x14ac:dyDescent="0.25">
      <c r="A586" s="9">
        <f t="shared" ca="1" si="75"/>
        <v>44381</v>
      </c>
      <c r="B586" s="10">
        <f t="shared" ca="1" si="75"/>
        <v>44381</v>
      </c>
      <c r="C586" s="11" t="str">
        <f t="shared" ca="1" si="72"/>
        <v>julio</v>
      </c>
      <c r="D586" s="12" t="str">
        <f t="shared" ca="1" si="73"/>
        <v>2021</v>
      </c>
      <c r="E586">
        <f t="shared" ca="1" si="76"/>
        <v>7</v>
      </c>
      <c r="G586" s="9">
        <f t="shared" ca="1" si="74"/>
        <v>44379</v>
      </c>
      <c r="I586">
        <v>585</v>
      </c>
    </row>
    <row r="587" spans="1:9" x14ac:dyDescent="0.25">
      <c r="A587" s="9">
        <f t="shared" ca="1" si="75"/>
        <v>44380</v>
      </c>
      <c r="B587" s="10">
        <f t="shared" ca="1" si="75"/>
        <v>44380</v>
      </c>
      <c r="C587" s="11" t="str">
        <f t="shared" ca="1" si="72"/>
        <v>julio</v>
      </c>
      <c r="D587" s="12" t="str">
        <f t="shared" ca="1" si="73"/>
        <v>2021</v>
      </c>
      <c r="E587">
        <f t="shared" ca="1" si="76"/>
        <v>6</v>
      </c>
      <c r="G587" s="9">
        <f t="shared" ca="1" si="74"/>
        <v>44379</v>
      </c>
      <c r="I587">
        <v>586</v>
      </c>
    </row>
    <row r="588" spans="1:9" x14ac:dyDescent="0.25">
      <c r="A588" s="9">
        <f t="shared" ca="1" si="75"/>
        <v>44379</v>
      </c>
      <c r="B588" s="10">
        <f t="shared" ca="1" si="75"/>
        <v>44379</v>
      </c>
      <c r="C588" s="11" t="str">
        <f t="shared" ca="1" si="72"/>
        <v>julio</v>
      </c>
      <c r="D588" s="12" t="str">
        <f t="shared" ca="1" si="73"/>
        <v>2021</v>
      </c>
      <c r="E588">
        <f t="shared" ca="1" si="76"/>
        <v>5</v>
      </c>
      <c r="G588" s="9">
        <f t="shared" ca="1" si="74"/>
        <v>44379</v>
      </c>
      <c r="I588">
        <v>587</v>
      </c>
    </row>
    <row r="589" spans="1:9" x14ac:dyDescent="0.25">
      <c r="A589" s="9">
        <f t="shared" ca="1" si="75"/>
        <v>44378</v>
      </c>
      <c r="B589" s="10">
        <f t="shared" ca="1" si="75"/>
        <v>44378</v>
      </c>
      <c r="C589" s="11" t="str">
        <f t="shared" ca="1" si="72"/>
        <v>julio</v>
      </c>
      <c r="D589" s="12" t="str">
        <f t="shared" ca="1" si="73"/>
        <v>2021</v>
      </c>
      <c r="E589">
        <f t="shared" ca="1" si="76"/>
        <v>4</v>
      </c>
      <c r="G589" s="9">
        <f t="shared" ca="1" si="74"/>
        <v>44378</v>
      </c>
      <c r="I589">
        <v>588</v>
      </c>
    </row>
    <row r="590" spans="1:9" x14ac:dyDescent="0.25">
      <c r="A590" s="9">
        <f t="shared" ca="1" si="75"/>
        <v>44377</v>
      </c>
      <c r="B590" s="10">
        <f t="shared" ca="1" si="75"/>
        <v>44377</v>
      </c>
      <c r="C590" s="11" t="str">
        <f t="shared" ca="1" si="72"/>
        <v>junio</v>
      </c>
      <c r="D590" s="12" t="str">
        <f t="shared" ca="1" si="73"/>
        <v>2021</v>
      </c>
      <c r="E590">
        <f t="shared" ca="1" si="76"/>
        <v>3</v>
      </c>
      <c r="G590" s="9">
        <f t="shared" ca="1" si="74"/>
        <v>44377</v>
      </c>
      <c r="I590">
        <v>589</v>
      </c>
    </row>
    <row r="591" spans="1:9" x14ac:dyDescent="0.25">
      <c r="A591" s="9">
        <f t="shared" ca="1" si="75"/>
        <v>44376</v>
      </c>
      <c r="B591" s="10">
        <f t="shared" ca="1" si="75"/>
        <v>44376</v>
      </c>
      <c r="C591" s="11" t="str">
        <f t="shared" ca="1" si="72"/>
        <v>junio</v>
      </c>
      <c r="D591" s="12" t="str">
        <f t="shared" ca="1" si="73"/>
        <v>2021</v>
      </c>
      <c r="E591">
        <f t="shared" ca="1" si="76"/>
        <v>2</v>
      </c>
      <c r="G591" s="9">
        <f t="shared" ca="1" si="74"/>
        <v>44376</v>
      </c>
      <c r="I591">
        <v>590</v>
      </c>
    </row>
    <row r="592" spans="1:9" x14ac:dyDescent="0.25">
      <c r="A592" s="9">
        <f t="shared" ca="1" si="75"/>
        <v>44375</v>
      </c>
      <c r="B592" s="10">
        <f t="shared" ca="1" si="75"/>
        <v>44375</v>
      </c>
      <c r="C592" s="11" t="str">
        <f t="shared" ca="1" si="72"/>
        <v>junio</v>
      </c>
      <c r="D592" s="12" t="str">
        <f t="shared" ca="1" si="73"/>
        <v>2021</v>
      </c>
      <c r="E592">
        <f t="shared" ca="1" si="76"/>
        <v>1</v>
      </c>
      <c r="G592" s="9">
        <f t="shared" ca="1" si="74"/>
        <v>44375</v>
      </c>
      <c r="I592">
        <v>591</v>
      </c>
    </row>
    <row r="593" spans="1:9" x14ac:dyDescent="0.25">
      <c r="A593" s="9">
        <f t="shared" ca="1" si="75"/>
        <v>44374</v>
      </c>
      <c r="B593" s="10">
        <f t="shared" ca="1" si="75"/>
        <v>44374</v>
      </c>
      <c r="C593" s="11" t="str">
        <f t="shared" ca="1" si="72"/>
        <v>junio</v>
      </c>
      <c r="D593" s="12" t="str">
        <f t="shared" ca="1" si="73"/>
        <v>2021</v>
      </c>
      <c r="E593">
        <f t="shared" ca="1" si="76"/>
        <v>7</v>
      </c>
      <c r="G593" s="9">
        <f t="shared" ca="1" si="74"/>
        <v>44372</v>
      </c>
      <c r="I593">
        <v>592</v>
      </c>
    </row>
    <row r="594" spans="1:9" x14ac:dyDescent="0.25">
      <c r="A594" s="9">
        <f t="shared" ca="1" si="75"/>
        <v>44373</v>
      </c>
      <c r="B594" s="10">
        <f t="shared" ca="1" si="75"/>
        <v>44373</v>
      </c>
      <c r="C594" s="11" t="str">
        <f t="shared" ca="1" si="72"/>
        <v>junio</v>
      </c>
      <c r="D594" s="12" t="str">
        <f t="shared" ca="1" si="73"/>
        <v>2021</v>
      </c>
      <c r="E594">
        <f t="shared" ca="1" si="76"/>
        <v>6</v>
      </c>
      <c r="G594" s="9">
        <f t="shared" ca="1" si="74"/>
        <v>44372</v>
      </c>
      <c r="I594">
        <v>593</v>
      </c>
    </row>
    <row r="595" spans="1:9" x14ac:dyDescent="0.25">
      <c r="A595" s="9">
        <f t="shared" ca="1" si="75"/>
        <v>44372</v>
      </c>
      <c r="B595" s="10">
        <f t="shared" ca="1" si="75"/>
        <v>44372</v>
      </c>
      <c r="C595" s="11" t="str">
        <f t="shared" ca="1" si="72"/>
        <v>junio</v>
      </c>
      <c r="D595" s="12" t="str">
        <f t="shared" ca="1" si="73"/>
        <v>2021</v>
      </c>
      <c r="E595">
        <f t="shared" ca="1" si="76"/>
        <v>5</v>
      </c>
      <c r="G595" s="9">
        <f t="shared" ca="1" si="74"/>
        <v>44372</v>
      </c>
      <c r="I595">
        <v>594</v>
      </c>
    </row>
    <row r="596" spans="1:9" x14ac:dyDescent="0.25">
      <c r="A596" s="9">
        <f t="shared" ref="A596:B611" ca="1" si="77">(A595-1)</f>
        <v>44371</v>
      </c>
      <c r="B596" s="10">
        <f t="shared" ca="1" si="77"/>
        <v>44371</v>
      </c>
      <c r="C596" s="11" t="str">
        <f t="shared" ca="1" si="72"/>
        <v>junio</v>
      </c>
      <c r="D596" s="12" t="str">
        <f t="shared" ca="1" si="73"/>
        <v>2021</v>
      </c>
      <c r="E596">
        <f t="shared" ca="1" si="76"/>
        <v>4</v>
      </c>
      <c r="G596" s="9">
        <f t="shared" ca="1" si="74"/>
        <v>44371</v>
      </c>
      <c r="I596">
        <v>595</v>
      </c>
    </row>
    <row r="597" spans="1:9" x14ac:dyDescent="0.25">
      <c r="A597" s="9">
        <f t="shared" ca="1" si="77"/>
        <v>44370</v>
      </c>
      <c r="B597" s="10">
        <f t="shared" ca="1" si="77"/>
        <v>44370</v>
      </c>
      <c r="C597" s="11" t="str">
        <f t="shared" ca="1" si="72"/>
        <v>junio</v>
      </c>
      <c r="D597" s="12" t="str">
        <f t="shared" ca="1" si="73"/>
        <v>2021</v>
      </c>
      <c r="E597">
        <f t="shared" ca="1" si="76"/>
        <v>3</v>
      </c>
      <c r="G597" s="9">
        <f t="shared" ca="1" si="74"/>
        <v>44370</v>
      </c>
      <c r="I597">
        <v>596</v>
      </c>
    </row>
    <row r="598" spans="1:9" x14ac:dyDescent="0.25">
      <c r="A598" s="9">
        <f t="shared" ca="1" si="77"/>
        <v>44369</v>
      </c>
      <c r="B598" s="10">
        <f t="shared" ca="1" si="77"/>
        <v>44369</v>
      </c>
      <c r="C598" s="11" t="str">
        <f t="shared" ca="1" si="72"/>
        <v>junio</v>
      </c>
      <c r="D598" s="12" t="str">
        <f t="shared" ca="1" si="73"/>
        <v>2021</v>
      </c>
      <c r="E598">
        <f t="shared" ca="1" si="76"/>
        <v>2</v>
      </c>
      <c r="G598" s="9">
        <f t="shared" ca="1" si="74"/>
        <v>44369</v>
      </c>
      <c r="I598">
        <v>597</v>
      </c>
    </row>
    <row r="599" spans="1:9" x14ac:dyDescent="0.25">
      <c r="A599" s="9">
        <f t="shared" ca="1" si="77"/>
        <v>44368</v>
      </c>
      <c r="B599" s="10">
        <f t="shared" ca="1" si="77"/>
        <v>44368</v>
      </c>
      <c r="C599" s="11" t="str">
        <f t="shared" ca="1" si="72"/>
        <v>junio</v>
      </c>
      <c r="D599" s="12" t="str">
        <f t="shared" ca="1" si="73"/>
        <v>2021</v>
      </c>
      <c r="E599">
        <f t="shared" ca="1" si="76"/>
        <v>1</v>
      </c>
      <c r="G599" s="9">
        <f t="shared" ca="1" si="74"/>
        <v>44368</v>
      </c>
      <c r="I599">
        <v>598</v>
      </c>
    </row>
    <row r="600" spans="1:9" x14ac:dyDescent="0.25">
      <c r="A600" s="9">
        <f t="shared" ca="1" si="77"/>
        <v>44367</v>
      </c>
      <c r="B600" s="10">
        <f t="shared" ca="1" si="77"/>
        <v>44367</v>
      </c>
      <c r="C600" s="11" t="str">
        <f t="shared" ca="1" si="72"/>
        <v>junio</v>
      </c>
      <c r="D600" s="12" t="str">
        <f t="shared" ca="1" si="73"/>
        <v>2021</v>
      </c>
      <c r="E600">
        <f t="shared" ca="1" si="76"/>
        <v>7</v>
      </c>
      <c r="G600" s="9">
        <f t="shared" ca="1" si="74"/>
        <v>44365</v>
      </c>
      <c r="I600">
        <v>599</v>
      </c>
    </row>
    <row r="601" spans="1:9" x14ac:dyDescent="0.25">
      <c r="A601" s="9">
        <f t="shared" ca="1" si="77"/>
        <v>44366</v>
      </c>
      <c r="B601" s="10">
        <f t="shared" ca="1" si="77"/>
        <v>44366</v>
      </c>
      <c r="C601" s="11" t="str">
        <f t="shared" ca="1" si="72"/>
        <v>junio</v>
      </c>
      <c r="D601" s="12" t="str">
        <f t="shared" ca="1" si="73"/>
        <v>2021</v>
      </c>
      <c r="E601">
        <f t="shared" ca="1" si="76"/>
        <v>6</v>
      </c>
      <c r="G601" s="9">
        <f t="shared" ca="1" si="74"/>
        <v>44365</v>
      </c>
      <c r="I601">
        <v>600</v>
      </c>
    </row>
    <row r="602" spans="1:9" x14ac:dyDescent="0.25">
      <c r="A602" s="9">
        <f t="shared" ca="1" si="77"/>
        <v>44365</v>
      </c>
      <c r="B602" s="10">
        <f t="shared" ca="1" si="77"/>
        <v>44365</v>
      </c>
      <c r="C602" s="11" t="str">
        <f t="shared" ca="1" si="72"/>
        <v>junio</v>
      </c>
      <c r="D602" s="12" t="str">
        <f t="shared" ca="1" si="73"/>
        <v>2021</v>
      </c>
      <c r="E602">
        <f t="shared" ca="1" si="76"/>
        <v>5</v>
      </c>
      <c r="G602" s="9">
        <f t="shared" ca="1" si="74"/>
        <v>44365</v>
      </c>
      <c r="I602">
        <v>601</v>
      </c>
    </row>
    <row r="603" spans="1:9" x14ac:dyDescent="0.25">
      <c r="A603" s="9">
        <f t="shared" ca="1" si="77"/>
        <v>44364</v>
      </c>
      <c r="B603" s="10">
        <f t="shared" ca="1" si="77"/>
        <v>44364</v>
      </c>
      <c r="C603" s="11" t="str">
        <f t="shared" ca="1" si="72"/>
        <v>junio</v>
      </c>
      <c r="D603" s="12" t="str">
        <f t="shared" ca="1" si="73"/>
        <v>2021</v>
      </c>
      <c r="E603">
        <f t="shared" ca="1" si="76"/>
        <v>4</v>
      </c>
      <c r="G603" s="9">
        <f t="shared" ca="1" si="74"/>
        <v>44364</v>
      </c>
      <c r="I603">
        <v>602</v>
      </c>
    </row>
    <row r="604" spans="1:9" x14ac:dyDescent="0.25">
      <c r="A604" s="9">
        <f t="shared" ca="1" si="77"/>
        <v>44363</v>
      </c>
      <c r="B604" s="10">
        <f t="shared" ca="1" si="77"/>
        <v>44363</v>
      </c>
      <c r="C604" s="11" t="str">
        <f t="shared" ca="1" si="72"/>
        <v>junio</v>
      </c>
      <c r="D604" s="12" t="str">
        <f t="shared" ca="1" si="73"/>
        <v>2021</v>
      </c>
      <c r="E604">
        <f t="shared" ca="1" si="76"/>
        <v>3</v>
      </c>
      <c r="G604" s="9">
        <f t="shared" ca="1" si="74"/>
        <v>44363</v>
      </c>
      <c r="I604">
        <v>603</v>
      </c>
    </row>
    <row r="605" spans="1:9" x14ac:dyDescent="0.25">
      <c r="A605" s="9">
        <f t="shared" ca="1" si="77"/>
        <v>44362</v>
      </c>
      <c r="B605" s="10">
        <f t="shared" ca="1" si="77"/>
        <v>44362</v>
      </c>
      <c r="C605" s="11" t="str">
        <f t="shared" ca="1" si="72"/>
        <v>junio</v>
      </c>
      <c r="D605" s="12" t="str">
        <f t="shared" ca="1" si="73"/>
        <v>2021</v>
      </c>
      <c r="E605">
        <f t="shared" ca="1" si="76"/>
        <v>2</v>
      </c>
      <c r="G605" s="9">
        <f t="shared" ca="1" si="74"/>
        <v>44362</v>
      </c>
      <c r="I605">
        <v>604</v>
      </c>
    </row>
    <row r="606" spans="1:9" x14ac:dyDescent="0.25">
      <c r="A606" s="9">
        <f t="shared" ca="1" si="77"/>
        <v>44361</v>
      </c>
      <c r="B606" s="10">
        <f t="shared" ca="1" si="77"/>
        <v>44361</v>
      </c>
      <c r="C606" s="11" t="str">
        <f t="shared" ca="1" si="72"/>
        <v>junio</v>
      </c>
      <c r="D606" s="12" t="str">
        <f t="shared" ca="1" si="73"/>
        <v>2021</v>
      </c>
      <c r="E606">
        <f t="shared" ca="1" si="76"/>
        <v>1</v>
      </c>
      <c r="G606" s="9">
        <f t="shared" ca="1" si="74"/>
        <v>44361</v>
      </c>
      <c r="I606">
        <v>605</v>
      </c>
    </row>
    <row r="607" spans="1:9" x14ac:dyDescent="0.25">
      <c r="A607" s="9">
        <f t="shared" ca="1" si="77"/>
        <v>44360</v>
      </c>
      <c r="B607" s="10">
        <f t="shared" ca="1" si="77"/>
        <v>44360</v>
      </c>
      <c r="C607" s="11" t="str">
        <f t="shared" ca="1" si="72"/>
        <v>junio</v>
      </c>
      <c r="D607" s="12" t="str">
        <f t="shared" ca="1" si="73"/>
        <v>2021</v>
      </c>
      <c r="E607">
        <f t="shared" ca="1" si="76"/>
        <v>7</v>
      </c>
      <c r="G607" s="9">
        <f t="shared" ca="1" si="74"/>
        <v>44358</v>
      </c>
      <c r="I607">
        <v>606</v>
      </c>
    </row>
    <row r="608" spans="1:9" x14ac:dyDescent="0.25">
      <c r="A608" s="9">
        <f t="shared" ca="1" si="77"/>
        <v>44359</v>
      </c>
      <c r="B608" s="10">
        <f t="shared" ca="1" si="77"/>
        <v>44359</v>
      </c>
      <c r="C608" s="11" t="str">
        <f t="shared" ca="1" si="72"/>
        <v>junio</v>
      </c>
      <c r="D608" s="12" t="str">
        <f t="shared" ca="1" si="73"/>
        <v>2021</v>
      </c>
      <c r="E608">
        <f t="shared" ca="1" si="76"/>
        <v>6</v>
      </c>
      <c r="G608" s="9">
        <f t="shared" ca="1" si="74"/>
        <v>44358</v>
      </c>
      <c r="I608">
        <v>607</v>
      </c>
    </row>
    <row r="609" spans="1:9" x14ac:dyDescent="0.25">
      <c r="A609" s="9">
        <f t="shared" ca="1" si="77"/>
        <v>44358</v>
      </c>
      <c r="B609" s="10">
        <f t="shared" ca="1" si="77"/>
        <v>44358</v>
      </c>
      <c r="C609" s="11" t="str">
        <f t="shared" ca="1" si="72"/>
        <v>junio</v>
      </c>
      <c r="D609" s="12" t="str">
        <f t="shared" ca="1" si="73"/>
        <v>2021</v>
      </c>
      <c r="E609">
        <f t="shared" ca="1" si="76"/>
        <v>5</v>
      </c>
      <c r="G609" s="9">
        <f t="shared" ca="1" si="74"/>
        <v>44358</v>
      </c>
      <c r="I609">
        <v>608</v>
      </c>
    </row>
    <row r="610" spans="1:9" x14ac:dyDescent="0.25">
      <c r="A610" s="9">
        <f t="shared" ca="1" si="77"/>
        <v>44357</v>
      </c>
      <c r="B610" s="10">
        <f t="shared" ca="1" si="77"/>
        <v>44357</v>
      </c>
      <c r="C610" s="11" t="str">
        <f t="shared" ca="1" si="72"/>
        <v>junio</v>
      </c>
      <c r="D610" s="12" t="str">
        <f t="shared" ca="1" si="73"/>
        <v>2021</v>
      </c>
      <c r="E610">
        <f t="shared" ca="1" si="76"/>
        <v>4</v>
      </c>
      <c r="G610" s="9">
        <f t="shared" ca="1" si="74"/>
        <v>44357</v>
      </c>
      <c r="I610">
        <v>609</v>
      </c>
    </row>
    <row r="611" spans="1:9" x14ac:dyDescent="0.25">
      <c r="A611" s="9">
        <f t="shared" ca="1" si="77"/>
        <v>44356</v>
      </c>
      <c r="B611" s="10">
        <f t="shared" ca="1" si="77"/>
        <v>44356</v>
      </c>
      <c r="C611" s="11" t="str">
        <f t="shared" ca="1" si="72"/>
        <v>junio</v>
      </c>
      <c r="D611" s="12" t="str">
        <f t="shared" ca="1" si="73"/>
        <v>2021</v>
      </c>
      <c r="E611">
        <f t="shared" ca="1" si="76"/>
        <v>3</v>
      </c>
      <c r="G611" s="9">
        <f t="shared" ca="1" si="74"/>
        <v>44356</v>
      </c>
      <c r="I611">
        <v>610</v>
      </c>
    </row>
    <row r="612" spans="1:9" x14ac:dyDescent="0.25">
      <c r="A612" s="9">
        <f t="shared" ref="A612:B627" ca="1" si="78">(A611-1)</f>
        <v>44355</v>
      </c>
      <c r="B612" s="10">
        <f t="shared" ca="1" si="78"/>
        <v>44355</v>
      </c>
      <c r="C612" s="11" t="str">
        <f t="shared" ca="1" si="72"/>
        <v>junio</v>
      </c>
      <c r="D612" s="12" t="str">
        <f t="shared" ca="1" si="73"/>
        <v>2021</v>
      </c>
      <c r="E612">
        <f t="shared" ca="1" si="76"/>
        <v>2</v>
      </c>
      <c r="G612" s="9">
        <f t="shared" ca="1" si="74"/>
        <v>44355</v>
      </c>
      <c r="I612">
        <v>611</v>
      </c>
    </row>
    <row r="613" spans="1:9" x14ac:dyDescent="0.25">
      <c r="A613" s="9">
        <f t="shared" ca="1" si="78"/>
        <v>44354</v>
      </c>
      <c r="B613" s="10">
        <f t="shared" ca="1" si="78"/>
        <v>44354</v>
      </c>
      <c r="C613" s="11" t="str">
        <f t="shared" ca="1" si="72"/>
        <v>junio</v>
      </c>
      <c r="D613" s="12" t="str">
        <f t="shared" ca="1" si="73"/>
        <v>2021</v>
      </c>
      <c r="E613">
        <f t="shared" ca="1" si="76"/>
        <v>1</v>
      </c>
      <c r="G613" s="9">
        <f t="shared" ca="1" si="74"/>
        <v>44354</v>
      </c>
      <c r="I613">
        <v>612</v>
      </c>
    </row>
    <row r="614" spans="1:9" x14ac:dyDescent="0.25">
      <c r="A614" s="9">
        <f t="shared" ca="1" si="78"/>
        <v>44353</v>
      </c>
      <c r="B614" s="10">
        <f t="shared" ca="1" si="78"/>
        <v>44353</v>
      </c>
      <c r="C614" s="11" t="str">
        <f t="shared" ca="1" si="72"/>
        <v>junio</v>
      </c>
      <c r="D614" s="12" t="str">
        <f t="shared" ca="1" si="73"/>
        <v>2021</v>
      </c>
      <c r="E614">
        <f t="shared" ca="1" si="76"/>
        <v>7</v>
      </c>
      <c r="G614" s="9">
        <f t="shared" ca="1" si="74"/>
        <v>44351</v>
      </c>
      <c r="I614">
        <v>613</v>
      </c>
    </row>
    <row r="615" spans="1:9" x14ac:dyDescent="0.25">
      <c r="A615" s="9">
        <f t="shared" ca="1" si="78"/>
        <v>44352</v>
      </c>
      <c r="B615" s="10">
        <f t="shared" ca="1" si="78"/>
        <v>44352</v>
      </c>
      <c r="C615" s="11" t="str">
        <f t="shared" ca="1" si="72"/>
        <v>junio</v>
      </c>
      <c r="D615" s="12" t="str">
        <f t="shared" ca="1" si="73"/>
        <v>2021</v>
      </c>
      <c r="E615">
        <f t="shared" ca="1" si="76"/>
        <v>6</v>
      </c>
      <c r="G615" s="9">
        <f t="shared" ca="1" si="74"/>
        <v>44351</v>
      </c>
      <c r="I615">
        <v>614</v>
      </c>
    </row>
    <row r="616" spans="1:9" x14ac:dyDescent="0.25">
      <c r="A616" s="9">
        <f t="shared" ca="1" si="78"/>
        <v>44351</v>
      </c>
      <c r="B616" s="10">
        <f t="shared" ca="1" si="78"/>
        <v>44351</v>
      </c>
      <c r="C616" s="11" t="str">
        <f t="shared" ca="1" si="72"/>
        <v>junio</v>
      </c>
      <c r="D616" s="12" t="str">
        <f t="shared" ca="1" si="73"/>
        <v>2021</v>
      </c>
      <c r="E616">
        <f t="shared" ca="1" si="76"/>
        <v>5</v>
      </c>
      <c r="G616" s="9">
        <f t="shared" ca="1" si="74"/>
        <v>44351</v>
      </c>
      <c r="I616">
        <v>615</v>
      </c>
    </row>
    <row r="617" spans="1:9" x14ac:dyDescent="0.25">
      <c r="A617" s="9">
        <f t="shared" ca="1" si="78"/>
        <v>44350</v>
      </c>
      <c r="B617" s="10">
        <f t="shared" ca="1" si="78"/>
        <v>44350</v>
      </c>
      <c r="C617" s="11" t="str">
        <f t="shared" ca="1" si="72"/>
        <v>junio</v>
      </c>
      <c r="D617" s="12" t="str">
        <f t="shared" ca="1" si="73"/>
        <v>2021</v>
      </c>
      <c r="E617">
        <f t="shared" ca="1" si="76"/>
        <v>4</v>
      </c>
      <c r="G617" s="9">
        <f t="shared" ca="1" si="74"/>
        <v>44350</v>
      </c>
      <c r="I617">
        <v>616</v>
      </c>
    </row>
    <row r="618" spans="1:9" x14ac:dyDescent="0.25">
      <c r="A618" s="9">
        <f t="shared" ca="1" si="78"/>
        <v>44349</v>
      </c>
      <c r="B618" s="10">
        <f t="shared" ca="1" si="78"/>
        <v>44349</v>
      </c>
      <c r="C618" s="11" t="str">
        <f t="shared" ca="1" si="72"/>
        <v>junio</v>
      </c>
      <c r="D618" s="12" t="str">
        <f t="shared" ca="1" si="73"/>
        <v>2021</v>
      </c>
      <c r="E618">
        <f t="shared" ca="1" si="76"/>
        <v>3</v>
      </c>
      <c r="G618" s="9">
        <f t="shared" ca="1" si="74"/>
        <v>44349</v>
      </c>
      <c r="I618">
        <v>617</v>
      </c>
    </row>
    <row r="619" spans="1:9" x14ac:dyDescent="0.25">
      <c r="A619" s="9">
        <f t="shared" ca="1" si="78"/>
        <v>44348</v>
      </c>
      <c r="B619" s="10">
        <f t="shared" ca="1" si="78"/>
        <v>44348</v>
      </c>
      <c r="C619" s="11" t="str">
        <f t="shared" ca="1" si="72"/>
        <v>junio</v>
      </c>
      <c r="D619" s="12" t="str">
        <f t="shared" ca="1" si="73"/>
        <v>2021</v>
      </c>
      <c r="E619">
        <f t="shared" ca="1" si="76"/>
        <v>2</v>
      </c>
      <c r="G619" s="9">
        <f t="shared" ca="1" si="74"/>
        <v>44348</v>
      </c>
      <c r="I619">
        <v>618</v>
      </c>
    </row>
    <row r="620" spans="1:9" x14ac:dyDescent="0.25">
      <c r="A620" s="9">
        <f t="shared" ca="1" si="78"/>
        <v>44347</v>
      </c>
      <c r="B620" s="10">
        <f t="shared" ca="1" si="78"/>
        <v>44347</v>
      </c>
      <c r="C620" s="11" t="str">
        <f t="shared" ca="1" si="72"/>
        <v>mayo</v>
      </c>
      <c r="D620" s="12" t="str">
        <f t="shared" ca="1" si="73"/>
        <v>2021</v>
      </c>
      <c r="E620">
        <f t="shared" ca="1" si="76"/>
        <v>1</v>
      </c>
      <c r="G620" s="9">
        <f t="shared" ca="1" si="74"/>
        <v>44347</v>
      </c>
      <c r="I620">
        <v>619</v>
      </c>
    </row>
    <row r="621" spans="1:9" x14ac:dyDescent="0.25">
      <c r="A621" s="9">
        <f t="shared" ca="1" si="78"/>
        <v>44346</v>
      </c>
      <c r="B621" s="10">
        <f t="shared" ca="1" si="78"/>
        <v>44346</v>
      </c>
      <c r="C621" s="11" t="str">
        <f t="shared" ca="1" si="72"/>
        <v>mayo</v>
      </c>
      <c r="D621" s="12" t="str">
        <f t="shared" ca="1" si="73"/>
        <v>2021</v>
      </c>
      <c r="E621">
        <f t="shared" ca="1" si="76"/>
        <v>7</v>
      </c>
      <c r="G621" s="9">
        <f t="shared" ca="1" si="74"/>
        <v>44344</v>
      </c>
      <c r="I621">
        <v>620</v>
      </c>
    </row>
    <row r="622" spans="1:9" x14ac:dyDescent="0.25">
      <c r="A622" s="9">
        <f t="shared" ca="1" si="78"/>
        <v>44345</v>
      </c>
      <c r="B622" s="10">
        <f t="shared" ca="1" si="78"/>
        <v>44345</v>
      </c>
      <c r="C622" s="11" t="str">
        <f t="shared" ca="1" si="72"/>
        <v>mayo</v>
      </c>
      <c r="D622" s="12" t="str">
        <f t="shared" ca="1" si="73"/>
        <v>2021</v>
      </c>
      <c r="E622">
        <f t="shared" ca="1" si="76"/>
        <v>6</v>
      </c>
      <c r="G622" s="9">
        <f t="shared" ca="1" si="74"/>
        <v>44344</v>
      </c>
      <c r="I622">
        <v>621</v>
      </c>
    </row>
    <row r="623" spans="1:9" x14ac:dyDescent="0.25">
      <c r="A623" s="9">
        <f t="shared" ca="1" si="78"/>
        <v>44344</v>
      </c>
      <c r="B623" s="10">
        <f t="shared" ca="1" si="78"/>
        <v>44344</v>
      </c>
      <c r="C623" s="11" t="str">
        <f t="shared" ca="1" si="72"/>
        <v>mayo</v>
      </c>
      <c r="D623" s="12" t="str">
        <f t="shared" ca="1" si="73"/>
        <v>2021</v>
      </c>
      <c r="E623">
        <f t="shared" ca="1" si="76"/>
        <v>5</v>
      </c>
      <c r="G623" s="9">
        <f t="shared" ca="1" si="74"/>
        <v>44344</v>
      </c>
      <c r="I623">
        <v>622</v>
      </c>
    </row>
    <row r="624" spans="1:9" x14ac:dyDescent="0.25">
      <c r="A624" s="9">
        <f t="shared" ca="1" si="78"/>
        <v>44343</v>
      </c>
      <c r="B624" s="10">
        <f t="shared" ca="1" si="78"/>
        <v>44343</v>
      </c>
      <c r="C624" s="11" t="str">
        <f t="shared" ca="1" si="72"/>
        <v>mayo</v>
      </c>
      <c r="D624" s="12" t="str">
        <f t="shared" ca="1" si="73"/>
        <v>2021</v>
      </c>
      <c r="E624">
        <f t="shared" ca="1" si="76"/>
        <v>4</v>
      </c>
      <c r="G624" s="9">
        <f t="shared" ca="1" si="74"/>
        <v>44343</v>
      </c>
      <c r="I624">
        <v>623</v>
      </c>
    </row>
    <row r="625" spans="1:9" x14ac:dyDescent="0.25">
      <c r="A625" s="9">
        <f t="shared" ca="1" si="78"/>
        <v>44342</v>
      </c>
      <c r="B625" s="10">
        <f t="shared" ca="1" si="78"/>
        <v>44342</v>
      </c>
      <c r="C625" s="11" t="str">
        <f t="shared" ca="1" si="72"/>
        <v>mayo</v>
      </c>
      <c r="D625" s="12" t="str">
        <f t="shared" ca="1" si="73"/>
        <v>2021</v>
      </c>
      <c r="E625">
        <f t="shared" ca="1" si="76"/>
        <v>3</v>
      </c>
      <c r="G625" s="9">
        <f t="shared" ca="1" si="74"/>
        <v>44342</v>
      </c>
      <c r="I625">
        <v>624</v>
      </c>
    </row>
    <row r="626" spans="1:9" x14ac:dyDescent="0.25">
      <c r="A626" s="9">
        <f t="shared" ca="1" si="78"/>
        <v>44341</v>
      </c>
      <c r="B626" s="10">
        <f t="shared" ca="1" si="78"/>
        <v>44341</v>
      </c>
      <c r="C626" s="11" t="str">
        <f t="shared" ca="1" si="72"/>
        <v>mayo</v>
      </c>
      <c r="D626" s="12" t="str">
        <f t="shared" ca="1" si="73"/>
        <v>2021</v>
      </c>
      <c r="E626">
        <f t="shared" ca="1" si="76"/>
        <v>2</v>
      </c>
      <c r="G626" s="9">
        <f t="shared" ca="1" si="74"/>
        <v>44341</v>
      </c>
      <c r="I626">
        <v>625</v>
      </c>
    </row>
    <row r="627" spans="1:9" x14ac:dyDescent="0.25">
      <c r="A627" s="9">
        <f t="shared" ca="1" si="78"/>
        <v>44340</v>
      </c>
      <c r="B627" s="10">
        <f t="shared" ca="1" si="78"/>
        <v>44340</v>
      </c>
      <c r="C627" s="11" t="str">
        <f t="shared" ca="1" si="72"/>
        <v>mayo</v>
      </c>
      <c r="D627" s="12" t="str">
        <f t="shared" ca="1" si="73"/>
        <v>2021</v>
      </c>
      <c r="E627">
        <f t="shared" ca="1" si="76"/>
        <v>1</v>
      </c>
      <c r="G627" s="9">
        <f t="shared" ca="1" si="74"/>
        <v>44340</v>
      </c>
      <c r="I627">
        <v>626</v>
      </c>
    </row>
    <row r="628" spans="1:9" x14ac:dyDescent="0.25">
      <c r="A628" s="9">
        <f t="shared" ref="A628:B643" ca="1" si="79">(A627-1)</f>
        <v>44339</v>
      </c>
      <c r="B628" s="10">
        <f t="shared" ca="1" si="79"/>
        <v>44339</v>
      </c>
      <c r="C628" s="11" t="str">
        <f t="shared" ca="1" si="72"/>
        <v>mayo</v>
      </c>
      <c r="D628" s="12" t="str">
        <f t="shared" ca="1" si="73"/>
        <v>2021</v>
      </c>
      <c r="E628">
        <f t="shared" ca="1" si="76"/>
        <v>7</v>
      </c>
      <c r="G628" s="9">
        <f t="shared" ca="1" si="74"/>
        <v>44337</v>
      </c>
      <c r="I628">
        <v>627</v>
      </c>
    </row>
    <row r="629" spans="1:9" x14ac:dyDescent="0.25">
      <c r="A629" s="9">
        <f t="shared" ca="1" si="79"/>
        <v>44338</v>
      </c>
      <c r="B629" s="10">
        <f t="shared" ca="1" si="79"/>
        <v>44338</v>
      </c>
      <c r="C629" s="11" t="str">
        <f t="shared" ca="1" si="72"/>
        <v>mayo</v>
      </c>
      <c r="D629" s="12" t="str">
        <f t="shared" ca="1" si="73"/>
        <v>2021</v>
      </c>
      <c r="E629">
        <f t="shared" ca="1" si="76"/>
        <v>6</v>
      </c>
      <c r="G629" s="9">
        <f t="shared" ca="1" si="74"/>
        <v>44337</v>
      </c>
      <c r="I629">
        <v>628</v>
      </c>
    </row>
    <row r="630" spans="1:9" x14ac:dyDescent="0.25">
      <c r="A630" s="9">
        <f t="shared" ca="1" si="79"/>
        <v>44337</v>
      </c>
      <c r="B630" s="10">
        <f t="shared" ca="1" si="79"/>
        <v>44337</v>
      </c>
      <c r="C630" s="11" t="str">
        <f t="shared" ca="1" si="72"/>
        <v>mayo</v>
      </c>
      <c r="D630" s="12" t="str">
        <f t="shared" ca="1" si="73"/>
        <v>2021</v>
      </c>
      <c r="E630">
        <f t="shared" ca="1" si="76"/>
        <v>5</v>
      </c>
      <c r="G630" s="9">
        <f t="shared" ca="1" si="74"/>
        <v>44337</v>
      </c>
      <c r="I630">
        <v>629</v>
      </c>
    </row>
    <row r="631" spans="1:9" x14ac:dyDescent="0.25">
      <c r="A631" s="9">
        <f t="shared" ca="1" si="79"/>
        <v>44336</v>
      </c>
      <c r="B631" s="10">
        <f t="shared" ca="1" si="79"/>
        <v>44336</v>
      </c>
      <c r="C631" s="11" t="str">
        <f t="shared" ca="1" si="72"/>
        <v>mayo</v>
      </c>
      <c r="D631" s="12" t="str">
        <f t="shared" ca="1" si="73"/>
        <v>2021</v>
      </c>
      <c r="E631">
        <f t="shared" ca="1" si="76"/>
        <v>4</v>
      </c>
      <c r="G631" s="9">
        <f t="shared" ca="1" si="74"/>
        <v>44336</v>
      </c>
      <c r="I631">
        <v>630</v>
      </c>
    </row>
    <row r="632" spans="1:9" x14ac:dyDescent="0.25">
      <c r="A632" s="9">
        <f t="shared" ca="1" si="79"/>
        <v>44335</v>
      </c>
      <c r="B632" s="10">
        <f t="shared" ca="1" si="79"/>
        <v>44335</v>
      </c>
      <c r="C632" s="11" t="str">
        <f t="shared" ca="1" si="72"/>
        <v>mayo</v>
      </c>
      <c r="D632" s="12" t="str">
        <f t="shared" ca="1" si="73"/>
        <v>2021</v>
      </c>
      <c r="E632">
        <f t="shared" ca="1" si="76"/>
        <v>3</v>
      </c>
      <c r="G632" s="9">
        <f t="shared" ca="1" si="74"/>
        <v>44335</v>
      </c>
      <c r="I632">
        <v>631</v>
      </c>
    </row>
    <row r="633" spans="1:9" x14ac:dyDescent="0.25">
      <c r="A633" s="9">
        <f t="shared" ca="1" si="79"/>
        <v>44334</v>
      </c>
      <c r="B633" s="10">
        <f t="shared" ca="1" si="79"/>
        <v>44334</v>
      </c>
      <c r="C633" s="11" t="str">
        <f t="shared" ca="1" si="72"/>
        <v>mayo</v>
      </c>
      <c r="D633" s="12" t="str">
        <f t="shared" ca="1" si="73"/>
        <v>2021</v>
      </c>
      <c r="E633">
        <f t="shared" ca="1" si="76"/>
        <v>2</v>
      </c>
      <c r="G633" s="9">
        <f t="shared" ca="1" si="74"/>
        <v>44334</v>
      </c>
      <c r="I633">
        <v>632</v>
      </c>
    </row>
    <row r="634" spans="1:9" x14ac:dyDescent="0.25">
      <c r="A634" s="9">
        <f t="shared" ca="1" si="79"/>
        <v>44333</v>
      </c>
      <c r="B634" s="10">
        <f t="shared" ca="1" si="79"/>
        <v>44333</v>
      </c>
      <c r="C634" s="11" t="str">
        <f t="shared" ca="1" si="72"/>
        <v>mayo</v>
      </c>
      <c r="D634" s="12" t="str">
        <f t="shared" ca="1" si="73"/>
        <v>2021</v>
      </c>
      <c r="E634">
        <f t="shared" ca="1" si="76"/>
        <v>1</v>
      </c>
      <c r="G634" s="9">
        <f t="shared" ca="1" si="74"/>
        <v>44333</v>
      </c>
      <c r="I634">
        <v>633</v>
      </c>
    </row>
    <row r="635" spans="1:9" x14ac:dyDescent="0.25">
      <c r="A635" s="9">
        <f t="shared" ca="1" si="79"/>
        <v>44332</v>
      </c>
      <c r="B635" s="10">
        <f t="shared" ca="1" si="79"/>
        <v>44332</v>
      </c>
      <c r="C635" s="11" t="str">
        <f t="shared" ca="1" si="72"/>
        <v>mayo</v>
      </c>
      <c r="D635" s="12" t="str">
        <f t="shared" ca="1" si="73"/>
        <v>2021</v>
      </c>
      <c r="E635">
        <f t="shared" ca="1" si="76"/>
        <v>7</v>
      </c>
      <c r="G635" s="9">
        <f t="shared" ca="1" si="74"/>
        <v>44330</v>
      </c>
      <c r="I635">
        <v>634</v>
      </c>
    </row>
    <row r="636" spans="1:9" x14ac:dyDescent="0.25">
      <c r="A636" s="9">
        <f t="shared" ca="1" si="79"/>
        <v>44331</v>
      </c>
      <c r="B636" s="10">
        <f t="shared" ca="1" si="79"/>
        <v>44331</v>
      </c>
      <c r="C636" s="11" t="str">
        <f t="shared" ca="1" si="72"/>
        <v>mayo</v>
      </c>
      <c r="D636" s="12" t="str">
        <f t="shared" ca="1" si="73"/>
        <v>2021</v>
      </c>
      <c r="E636">
        <f t="shared" ca="1" si="76"/>
        <v>6</v>
      </c>
      <c r="G636" s="9">
        <f t="shared" ca="1" si="74"/>
        <v>44330</v>
      </c>
      <c r="I636">
        <v>635</v>
      </c>
    </row>
    <row r="637" spans="1:9" x14ac:dyDescent="0.25">
      <c r="A637" s="9">
        <f t="shared" ca="1" si="79"/>
        <v>44330</v>
      </c>
      <c r="B637" s="10">
        <f t="shared" ca="1" si="79"/>
        <v>44330</v>
      </c>
      <c r="C637" s="11" t="str">
        <f t="shared" ca="1" si="72"/>
        <v>mayo</v>
      </c>
      <c r="D637" s="12" t="str">
        <f t="shared" ca="1" si="73"/>
        <v>2021</v>
      </c>
      <c r="E637">
        <f t="shared" ca="1" si="76"/>
        <v>5</v>
      </c>
      <c r="G637" s="9">
        <f t="shared" ca="1" si="74"/>
        <v>44330</v>
      </c>
      <c r="I637">
        <v>636</v>
      </c>
    </row>
    <row r="638" spans="1:9" x14ac:dyDescent="0.25">
      <c r="A638" s="9">
        <f t="shared" ca="1" si="79"/>
        <v>44329</v>
      </c>
      <c r="B638" s="10">
        <f t="shared" ca="1" si="79"/>
        <v>44329</v>
      </c>
      <c r="C638" s="11" t="str">
        <f t="shared" ca="1" si="72"/>
        <v>mayo</v>
      </c>
      <c r="D638" s="12" t="str">
        <f t="shared" ca="1" si="73"/>
        <v>2021</v>
      </c>
      <c r="E638">
        <f t="shared" ca="1" si="76"/>
        <v>4</v>
      </c>
      <c r="G638" s="9">
        <f t="shared" ca="1" si="74"/>
        <v>44329</v>
      </c>
      <c r="I638">
        <v>637</v>
      </c>
    </row>
    <row r="639" spans="1:9" x14ac:dyDescent="0.25">
      <c r="A639" s="9">
        <f t="shared" ca="1" si="79"/>
        <v>44328</v>
      </c>
      <c r="B639" s="10">
        <f t="shared" ca="1" si="79"/>
        <v>44328</v>
      </c>
      <c r="C639" s="11" t="str">
        <f t="shared" ca="1" si="72"/>
        <v>mayo</v>
      </c>
      <c r="D639" s="12" t="str">
        <f t="shared" ca="1" si="73"/>
        <v>2021</v>
      </c>
      <c r="E639">
        <f t="shared" ca="1" si="76"/>
        <v>3</v>
      </c>
      <c r="G639" s="9">
        <f t="shared" ca="1" si="74"/>
        <v>44328</v>
      </c>
      <c r="I639">
        <v>638</v>
      </c>
    </row>
    <row r="640" spans="1:9" x14ac:dyDescent="0.25">
      <c r="A640" s="9">
        <f t="shared" ca="1" si="79"/>
        <v>44327</v>
      </c>
      <c r="B640" s="10">
        <f t="shared" ca="1" si="79"/>
        <v>44327</v>
      </c>
      <c r="C640" s="11" t="str">
        <f t="shared" ca="1" si="72"/>
        <v>mayo</v>
      </c>
      <c r="D640" s="12" t="str">
        <f t="shared" ca="1" si="73"/>
        <v>2021</v>
      </c>
      <c r="E640">
        <f t="shared" ca="1" si="76"/>
        <v>2</v>
      </c>
      <c r="G640" s="9">
        <f t="shared" ca="1" si="74"/>
        <v>44327</v>
      </c>
      <c r="I640">
        <v>639</v>
      </c>
    </row>
    <row r="641" spans="1:9" x14ac:dyDescent="0.25">
      <c r="A641" s="9">
        <f t="shared" ca="1" si="79"/>
        <v>44326</v>
      </c>
      <c r="B641" s="10">
        <f t="shared" ca="1" si="79"/>
        <v>44326</v>
      </c>
      <c r="C641" s="11" t="str">
        <f t="shared" ca="1" si="72"/>
        <v>mayo</v>
      </c>
      <c r="D641" s="12" t="str">
        <f t="shared" ca="1" si="73"/>
        <v>2021</v>
      </c>
      <c r="E641">
        <f t="shared" ca="1" si="76"/>
        <v>1</v>
      </c>
      <c r="G641" s="9">
        <f t="shared" ca="1" si="74"/>
        <v>44326</v>
      </c>
      <c r="I641">
        <v>640</v>
      </c>
    </row>
    <row r="642" spans="1:9" x14ac:dyDescent="0.25">
      <c r="A642" s="9">
        <f t="shared" ca="1" si="79"/>
        <v>44325</v>
      </c>
      <c r="B642" s="10">
        <f t="shared" ca="1" si="79"/>
        <v>44325</v>
      </c>
      <c r="C642" s="11" t="str">
        <f t="shared" ca="1" si="72"/>
        <v>mayo</v>
      </c>
      <c r="D642" s="12" t="str">
        <f t="shared" ca="1" si="73"/>
        <v>2021</v>
      </c>
      <c r="E642">
        <f t="shared" ca="1" si="76"/>
        <v>7</v>
      </c>
      <c r="G642" s="9">
        <f t="shared" ca="1" si="74"/>
        <v>44323</v>
      </c>
      <c r="I642">
        <v>641</v>
      </c>
    </row>
    <row r="643" spans="1:9" x14ac:dyDescent="0.25">
      <c r="A643" s="9">
        <f t="shared" ca="1" si="79"/>
        <v>44324</v>
      </c>
      <c r="B643" s="10">
        <f t="shared" ca="1" si="79"/>
        <v>44324</v>
      </c>
      <c r="C643" s="11" t="str">
        <f t="shared" ref="C643:C706" ca="1" si="80">TEXT(A643,"mmmm")</f>
        <v>mayo</v>
      </c>
      <c r="D643" s="12" t="str">
        <f t="shared" ref="D643:D706" ca="1" si="81">TEXT(A643,"aaaa")</f>
        <v>2021</v>
      </c>
      <c r="E643">
        <f t="shared" ca="1" si="76"/>
        <v>6</v>
      </c>
      <c r="G643" s="9">
        <f t="shared" ref="G643:G706" ca="1" si="82">IF(E643=6,A643-1,IF(E643=7,A643-2,A643))</f>
        <v>44323</v>
      </c>
      <c r="I643">
        <v>642</v>
      </c>
    </row>
    <row r="644" spans="1:9" x14ac:dyDescent="0.25">
      <c r="A644" s="9">
        <f t="shared" ref="A644:B659" ca="1" si="83">(A643-1)</f>
        <v>44323</v>
      </c>
      <c r="B644" s="10">
        <f t="shared" ca="1" si="83"/>
        <v>44323</v>
      </c>
      <c r="C644" s="11" t="str">
        <f t="shared" ca="1" si="80"/>
        <v>mayo</v>
      </c>
      <c r="D644" s="12" t="str">
        <f t="shared" ca="1" si="81"/>
        <v>2021</v>
      </c>
      <c r="E644">
        <f t="shared" ref="E644:E707" ca="1" si="84">WEEKDAY(B644,2)</f>
        <v>5</v>
      </c>
      <c r="G644" s="9">
        <f t="shared" ca="1" si="82"/>
        <v>44323</v>
      </c>
      <c r="I644">
        <v>643</v>
      </c>
    </row>
    <row r="645" spans="1:9" x14ac:dyDescent="0.25">
      <c r="A645" s="9">
        <f t="shared" ca="1" si="83"/>
        <v>44322</v>
      </c>
      <c r="B645" s="10">
        <f t="shared" ca="1" si="83"/>
        <v>44322</v>
      </c>
      <c r="C645" s="11" t="str">
        <f t="shared" ca="1" si="80"/>
        <v>mayo</v>
      </c>
      <c r="D645" s="12" t="str">
        <f t="shared" ca="1" si="81"/>
        <v>2021</v>
      </c>
      <c r="E645">
        <f t="shared" ca="1" si="84"/>
        <v>4</v>
      </c>
      <c r="G645" s="9">
        <f t="shared" ca="1" si="82"/>
        <v>44322</v>
      </c>
      <c r="I645">
        <v>644</v>
      </c>
    </row>
    <row r="646" spans="1:9" x14ac:dyDescent="0.25">
      <c r="A646" s="9">
        <f t="shared" ca="1" si="83"/>
        <v>44321</v>
      </c>
      <c r="B646" s="10">
        <f t="shared" ca="1" si="83"/>
        <v>44321</v>
      </c>
      <c r="C646" s="11" t="str">
        <f t="shared" ca="1" si="80"/>
        <v>mayo</v>
      </c>
      <c r="D646" s="12" t="str">
        <f t="shared" ca="1" si="81"/>
        <v>2021</v>
      </c>
      <c r="E646">
        <f t="shared" ca="1" si="84"/>
        <v>3</v>
      </c>
      <c r="G646" s="9">
        <f t="shared" ca="1" si="82"/>
        <v>44321</v>
      </c>
      <c r="I646">
        <v>645</v>
      </c>
    </row>
    <row r="647" spans="1:9" x14ac:dyDescent="0.25">
      <c r="A647" s="9">
        <f t="shared" ca="1" si="83"/>
        <v>44320</v>
      </c>
      <c r="B647" s="10">
        <f t="shared" ca="1" si="83"/>
        <v>44320</v>
      </c>
      <c r="C647" s="11" t="str">
        <f t="shared" ca="1" si="80"/>
        <v>mayo</v>
      </c>
      <c r="D647" s="12" t="str">
        <f t="shared" ca="1" si="81"/>
        <v>2021</v>
      </c>
      <c r="E647">
        <f t="shared" ca="1" si="84"/>
        <v>2</v>
      </c>
      <c r="G647" s="9">
        <f t="shared" ca="1" si="82"/>
        <v>44320</v>
      </c>
      <c r="I647">
        <v>646</v>
      </c>
    </row>
    <row r="648" spans="1:9" x14ac:dyDescent="0.25">
      <c r="A648" s="9">
        <f t="shared" ca="1" si="83"/>
        <v>44319</v>
      </c>
      <c r="B648" s="10">
        <f t="shared" ca="1" si="83"/>
        <v>44319</v>
      </c>
      <c r="C648" s="11" t="str">
        <f t="shared" ca="1" si="80"/>
        <v>mayo</v>
      </c>
      <c r="D648" s="12" t="str">
        <f t="shared" ca="1" si="81"/>
        <v>2021</v>
      </c>
      <c r="E648">
        <f t="shared" ca="1" si="84"/>
        <v>1</v>
      </c>
      <c r="G648" s="9">
        <f t="shared" ca="1" si="82"/>
        <v>44319</v>
      </c>
      <c r="I648">
        <v>647</v>
      </c>
    </row>
    <row r="649" spans="1:9" x14ac:dyDescent="0.25">
      <c r="A649" s="9">
        <f t="shared" ca="1" si="83"/>
        <v>44318</v>
      </c>
      <c r="B649" s="10">
        <f t="shared" ca="1" si="83"/>
        <v>44318</v>
      </c>
      <c r="C649" s="11" t="str">
        <f t="shared" ca="1" si="80"/>
        <v>mayo</v>
      </c>
      <c r="D649" s="12" t="str">
        <f t="shared" ca="1" si="81"/>
        <v>2021</v>
      </c>
      <c r="E649">
        <f t="shared" ca="1" si="84"/>
        <v>7</v>
      </c>
      <c r="G649" s="9">
        <f t="shared" ca="1" si="82"/>
        <v>44316</v>
      </c>
      <c r="I649">
        <v>648</v>
      </c>
    </row>
    <row r="650" spans="1:9" x14ac:dyDescent="0.25">
      <c r="A650" s="9">
        <f t="shared" ca="1" si="83"/>
        <v>44317</v>
      </c>
      <c r="B650" s="10">
        <f t="shared" ca="1" si="83"/>
        <v>44317</v>
      </c>
      <c r="C650" s="11" t="str">
        <f t="shared" ca="1" si="80"/>
        <v>mayo</v>
      </c>
      <c r="D650" s="12" t="str">
        <f t="shared" ca="1" si="81"/>
        <v>2021</v>
      </c>
      <c r="E650">
        <f t="shared" ca="1" si="84"/>
        <v>6</v>
      </c>
      <c r="G650" s="9">
        <f t="shared" ca="1" si="82"/>
        <v>44316</v>
      </c>
      <c r="I650">
        <v>649</v>
      </c>
    </row>
    <row r="651" spans="1:9" x14ac:dyDescent="0.25">
      <c r="A651" s="9">
        <f t="shared" ca="1" si="83"/>
        <v>44316</v>
      </c>
      <c r="B651" s="10">
        <f t="shared" ca="1" si="83"/>
        <v>44316</v>
      </c>
      <c r="C651" s="11" t="str">
        <f t="shared" ca="1" si="80"/>
        <v>abril</v>
      </c>
      <c r="D651" s="12" t="str">
        <f t="shared" ca="1" si="81"/>
        <v>2021</v>
      </c>
      <c r="E651">
        <f t="shared" ca="1" si="84"/>
        <v>5</v>
      </c>
      <c r="G651" s="9">
        <f t="shared" ca="1" si="82"/>
        <v>44316</v>
      </c>
      <c r="I651">
        <v>650</v>
      </c>
    </row>
    <row r="652" spans="1:9" x14ac:dyDescent="0.25">
      <c r="A652" s="9">
        <f t="shared" ca="1" si="83"/>
        <v>44315</v>
      </c>
      <c r="B652" s="10">
        <f t="shared" ca="1" si="83"/>
        <v>44315</v>
      </c>
      <c r="C652" s="11" t="str">
        <f t="shared" ca="1" si="80"/>
        <v>abril</v>
      </c>
      <c r="D652" s="12" t="str">
        <f t="shared" ca="1" si="81"/>
        <v>2021</v>
      </c>
      <c r="E652">
        <f t="shared" ca="1" si="84"/>
        <v>4</v>
      </c>
      <c r="G652" s="9">
        <f t="shared" ca="1" si="82"/>
        <v>44315</v>
      </c>
      <c r="I652">
        <v>651</v>
      </c>
    </row>
    <row r="653" spans="1:9" x14ac:dyDescent="0.25">
      <c r="A653" s="9">
        <f t="shared" ca="1" si="83"/>
        <v>44314</v>
      </c>
      <c r="B653" s="10">
        <f t="shared" ca="1" si="83"/>
        <v>44314</v>
      </c>
      <c r="C653" s="11" t="str">
        <f t="shared" ca="1" si="80"/>
        <v>abril</v>
      </c>
      <c r="D653" s="12" t="str">
        <f t="shared" ca="1" si="81"/>
        <v>2021</v>
      </c>
      <c r="E653">
        <f t="shared" ca="1" si="84"/>
        <v>3</v>
      </c>
      <c r="G653" s="9">
        <f t="shared" ca="1" si="82"/>
        <v>44314</v>
      </c>
      <c r="I653">
        <v>652</v>
      </c>
    </row>
    <row r="654" spans="1:9" x14ac:dyDescent="0.25">
      <c r="A654" s="9">
        <f t="shared" ca="1" si="83"/>
        <v>44313</v>
      </c>
      <c r="B654" s="10">
        <f t="shared" ca="1" si="83"/>
        <v>44313</v>
      </c>
      <c r="C654" s="11" t="str">
        <f t="shared" ca="1" si="80"/>
        <v>abril</v>
      </c>
      <c r="D654" s="12" t="str">
        <f t="shared" ca="1" si="81"/>
        <v>2021</v>
      </c>
      <c r="E654">
        <f t="shared" ca="1" si="84"/>
        <v>2</v>
      </c>
      <c r="G654" s="9">
        <f t="shared" ca="1" si="82"/>
        <v>44313</v>
      </c>
      <c r="I654">
        <v>653</v>
      </c>
    </row>
    <row r="655" spans="1:9" x14ac:dyDescent="0.25">
      <c r="A655" s="9">
        <f t="shared" ca="1" si="83"/>
        <v>44312</v>
      </c>
      <c r="B655" s="10">
        <f t="shared" ca="1" si="83"/>
        <v>44312</v>
      </c>
      <c r="C655" s="11" t="str">
        <f t="shared" ca="1" si="80"/>
        <v>abril</v>
      </c>
      <c r="D655" s="12" t="str">
        <f t="shared" ca="1" si="81"/>
        <v>2021</v>
      </c>
      <c r="E655">
        <f t="shared" ca="1" si="84"/>
        <v>1</v>
      </c>
      <c r="G655" s="9">
        <f t="shared" ca="1" si="82"/>
        <v>44312</v>
      </c>
      <c r="I655">
        <v>654</v>
      </c>
    </row>
    <row r="656" spans="1:9" x14ac:dyDescent="0.25">
      <c r="A656" s="9">
        <f t="shared" ca="1" si="83"/>
        <v>44311</v>
      </c>
      <c r="B656" s="10">
        <f t="shared" ca="1" si="83"/>
        <v>44311</v>
      </c>
      <c r="C656" s="11" t="str">
        <f t="shared" ca="1" si="80"/>
        <v>abril</v>
      </c>
      <c r="D656" s="12" t="str">
        <f t="shared" ca="1" si="81"/>
        <v>2021</v>
      </c>
      <c r="E656">
        <f t="shared" ca="1" si="84"/>
        <v>7</v>
      </c>
      <c r="G656" s="9">
        <f t="shared" ca="1" si="82"/>
        <v>44309</v>
      </c>
      <c r="I656">
        <v>655</v>
      </c>
    </row>
    <row r="657" spans="1:9" x14ac:dyDescent="0.25">
      <c r="A657" s="9">
        <f t="shared" ca="1" si="83"/>
        <v>44310</v>
      </c>
      <c r="B657" s="10">
        <f t="shared" ca="1" si="83"/>
        <v>44310</v>
      </c>
      <c r="C657" s="11" t="str">
        <f t="shared" ca="1" si="80"/>
        <v>abril</v>
      </c>
      <c r="D657" s="12" t="str">
        <f t="shared" ca="1" si="81"/>
        <v>2021</v>
      </c>
      <c r="E657">
        <f t="shared" ca="1" si="84"/>
        <v>6</v>
      </c>
      <c r="G657" s="9">
        <f t="shared" ca="1" si="82"/>
        <v>44309</v>
      </c>
      <c r="I657">
        <v>656</v>
      </c>
    </row>
    <row r="658" spans="1:9" x14ac:dyDescent="0.25">
      <c r="A658" s="9">
        <f t="shared" ca="1" si="83"/>
        <v>44309</v>
      </c>
      <c r="B658" s="10">
        <f t="shared" ca="1" si="83"/>
        <v>44309</v>
      </c>
      <c r="C658" s="11" t="str">
        <f t="shared" ca="1" si="80"/>
        <v>abril</v>
      </c>
      <c r="D658" s="12" t="str">
        <f t="shared" ca="1" si="81"/>
        <v>2021</v>
      </c>
      <c r="E658">
        <f t="shared" ca="1" si="84"/>
        <v>5</v>
      </c>
      <c r="G658" s="9">
        <f t="shared" ca="1" si="82"/>
        <v>44309</v>
      </c>
      <c r="I658">
        <v>657</v>
      </c>
    </row>
    <row r="659" spans="1:9" x14ac:dyDescent="0.25">
      <c r="A659" s="9">
        <f t="shared" ca="1" si="83"/>
        <v>44308</v>
      </c>
      <c r="B659" s="10">
        <f t="shared" ca="1" si="83"/>
        <v>44308</v>
      </c>
      <c r="C659" s="11" t="str">
        <f t="shared" ca="1" si="80"/>
        <v>abril</v>
      </c>
      <c r="D659" s="12" t="str">
        <f t="shared" ca="1" si="81"/>
        <v>2021</v>
      </c>
      <c r="E659">
        <f t="shared" ca="1" si="84"/>
        <v>4</v>
      </c>
      <c r="G659" s="9">
        <f t="shared" ca="1" si="82"/>
        <v>44308</v>
      </c>
      <c r="I659">
        <v>658</v>
      </c>
    </row>
    <row r="660" spans="1:9" x14ac:dyDescent="0.25">
      <c r="A660" s="9">
        <f t="shared" ref="A660:B675" ca="1" si="85">(A659-1)</f>
        <v>44307</v>
      </c>
      <c r="B660" s="10">
        <f t="shared" ca="1" si="85"/>
        <v>44307</v>
      </c>
      <c r="C660" s="11" t="str">
        <f t="shared" ca="1" si="80"/>
        <v>abril</v>
      </c>
      <c r="D660" s="12" t="str">
        <f t="shared" ca="1" si="81"/>
        <v>2021</v>
      </c>
      <c r="E660">
        <f t="shared" ca="1" si="84"/>
        <v>3</v>
      </c>
      <c r="G660" s="9">
        <f t="shared" ca="1" si="82"/>
        <v>44307</v>
      </c>
      <c r="I660">
        <v>659</v>
      </c>
    </row>
    <row r="661" spans="1:9" x14ac:dyDescent="0.25">
      <c r="A661" s="9">
        <f t="shared" ca="1" si="85"/>
        <v>44306</v>
      </c>
      <c r="B661" s="10">
        <f t="shared" ca="1" si="85"/>
        <v>44306</v>
      </c>
      <c r="C661" s="11" t="str">
        <f t="shared" ca="1" si="80"/>
        <v>abril</v>
      </c>
      <c r="D661" s="12" t="str">
        <f t="shared" ca="1" si="81"/>
        <v>2021</v>
      </c>
      <c r="E661">
        <f t="shared" ca="1" si="84"/>
        <v>2</v>
      </c>
      <c r="G661" s="9">
        <f t="shared" ca="1" si="82"/>
        <v>44306</v>
      </c>
      <c r="I661">
        <v>660</v>
      </c>
    </row>
    <row r="662" spans="1:9" x14ac:dyDescent="0.25">
      <c r="A662" s="9">
        <f t="shared" ca="1" si="85"/>
        <v>44305</v>
      </c>
      <c r="B662" s="10">
        <f t="shared" ca="1" si="85"/>
        <v>44305</v>
      </c>
      <c r="C662" s="11" t="str">
        <f t="shared" ca="1" si="80"/>
        <v>abril</v>
      </c>
      <c r="D662" s="12" t="str">
        <f t="shared" ca="1" si="81"/>
        <v>2021</v>
      </c>
      <c r="E662">
        <f t="shared" ca="1" si="84"/>
        <v>1</v>
      </c>
      <c r="G662" s="9">
        <f t="shared" ca="1" si="82"/>
        <v>44305</v>
      </c>
      <c r="I662">
        <v>661</v>
      </c>
    </row>
    <row r="663" spans="1:9" x14ac:dyDescent="0.25">
      <c r="A663" s="9">
        <f t="shared" ca="1" si="85"/>
        <v>44304</v>
      </c>
      <c r="B663" s="10">
        <f t="shared" ca="1" si="85"/>
        <v>44304</v>
      </c>
      <c r="C663" s="11" t="str">
        <f t="shared" ca="1" si="80"/>
        <v>abril</v>
      </c>
      <c r="D663" s="12" t="str">
        <f t="shared" ca="1" si="81"/>
        <v>2021</v>
      </c>
      <c r="E663">
        <f t="shared" ca="1" si="84"/>
        <v>7</v>
      </c>
      <c r="G663" s="9">
        <f t="shared" ca="1" si="82"/>
        <v>44302</v>
      </c>
      <c r="I663">
        <v>662</v>
      </c>
    </row>
    <row r="664" spans="1:9" x14ac:dyDescent="0.25">
      <c r="A664" s="9">
        <f t="shared" ca="1" si="85"/>
        <v>44303</v>
      </c>
      <c r="B664" s="10">
        <f t="shared" ca="1" si="85"/>
        <v>44303</v>
      </c>
      <c r="C664" s="11" t="str">
        <f t="shared" ca="1" si="80"/>
        <v>abril</v>
      </c>
      <c r="D664" s="12" t="str">
        <f t="shared" ca="1" si="81"/>
        <v>2021</v>
      </c>
      <c r="E664">
        <f t="shared" ca="1" si="84"/>
        <v>6</v>
      </c>
      <c r="G664" s="9">
        <f t="shared" ca="1" si="82"/>
        <v>44302</v>
      </c>
      <c r="I664">
        <v>663</v>
      </c>
    </row>
    <row r="665" spans="1:9" x14ac:dyDescent="0.25">
      <c r="A665" s="9">
        <f t="shared" ca="1" si="85"/>
        <v>44302</v>
      </c>
      <c r="B665" s="10">
        <f t="shared" ca="1" si="85"/>
        <v>44302</v>
      </c>
      <c r="C665" s="11" t="str">
        <f t="shared" ca="1" si="80"/>
        <v>abril</v>
      </c>
      <c r="D665" s="12" t="str">
        <f t="shared" ca="1" si="81"/>
        <v>2021</v>
      </c>
      <c r="E665">
        <f t="shared" ca="1" si="84"/>
        <v>5</v>
      </c>
      <c r="G665" s="9">
        <f t="shared" ca="1" si="82"/>
        <v>44302</v>
      </c>
      <c r="I665">
        <v>664</v>
      </c>
    </row>
    <row r="666" spans="1:9" x14ac:dyDescent="0.25">
      <c r="A666" s="9">
        <f t="shared" ca="1" si="85"/>
        <v>44301</v>
      </c>
      <c r="B666" s="10">
        <f t="shared" ca="1" si="85"/>
        <v>44301</v>
      </c>
      <c r="C666" s="11" t="str">
        <f t="shared" ca="1" si="80"/>
        <v>abril</v>
      </c>
      <c r="D666" s="12" t="str">
        <f t="shared" ca="1" si="81"/>
        <v>2021</v>
      </c>
      <c r="E666">
        <f t="shared" ca="1" si="84"/>
        <v>4</v>
      </c>
      <c r="G666" s="9">
        <f t="shared" ca="1" si="82"/>
        <v>44301</v>
      </c>
      <c r="I666">
        <v>665</v>
      </c>
    </row>
    <row r="667" spans="1:9" x14ac:dyDescent="0.25">
      <c r="A667" s="9">
        <f t="shared" ca="1" si="85"/>
        <v>44300</v>
      </c>
      <c r="B667" s="10">
        <f t="shared" ca="1" si="85"/>
        <v>44300</v>
      </c>
      <c r="C667" s="11" t="str">
        <f t="shared" ca="1" si="80"/>
        <v>abril</v>
      </c>
      <c r="D667" s="12" t="str">
        <f t="shared" ca="1" si="81"/>
        <v>2021</v>
      </c>
      <c r="E667">
        <f t="shared" ca="1" si="84"/>
        <v>3</v>
      </c>
      <c r="G667" s="9">
        <f t="shared" ca="1" si="82"/>
        <v>44300</v>
      </c>
      <c r="I667">
        <v>666</v>
      </c>
    </row>
    <row r="668" spans="1:9" x14ac:dyDescent="0.25">
      <c r="A668" s="9">
        <f t="shared" ca="1" si="85"/>
        <v>44299</v>
      </c>
      <c r="B668" s="10">
        <f t="shared" ca="1" si="85"/>
        <v>44299</v>
      </c>
      <c r="C668" s="11" t="str">
        <f t="shared" ca="1" si="80"/>
        <v>abril</v>
      </c>
      <c r="D668" s="12" t="str">
        <f t="shared" ca="1" si="81"/>
        <v>2021</v>
      </c>
      <c r="E668">
        <f t="shared" ca="1" si="84"/>
        <v>2</v>
      </c>
      <c r="G668" s="9">
        <f t="shared" ca="1" si="82"/>
        <v>44299</v>
      </c>
      <c r="I668">
        <v>667</v>
      </c>
    </row>
    <row r="669" spans="1:9" x14ac:dyDescent="0.25">
      <c r="A669" s="9">
        <f t="shared" ca="1" si="85"/>
        <v>44298</v>
      </c>
      <c r="B669" s="10">
        <f t="shared" ca="1" si="85"/>
        <v>44298</v>
      </c>
      <c r="C669" s="11" t="str">
        <f t="shared" ca="1" si="80"/>
        <v>abril</v>
      </c>
      <c r="D669" s="12" t="str">
        <f t="shared" ca="1" si="81"/>
        <v>2021</v>
      </c>
      <c r="E669">
        <f t="shared" ca="1" si="84"/>
        <v>1</v>
      </c>
      <c r="G669" s="9">
        <f t="shared" ca="1" si="82"/>
        <v>44298</v>
      </c>
      <c r="I669">
        <v>668</v>
      </c>
    </row>
    <row r="670" spans="1:9" x14ac:dyDescent="0.25">
      <c r="A670" s="9">
        <f t="shared" ca="1" si="85"/>
        <v>44297</v>
      </c>
      <c r="B670" s="10">
        <f t="shared" ca="1" si="85"/>
        <v>44297</v>
      </c>
      <c r="C670" s="11" t="str">
        <f t="shared" ca="1" si="80"/>
        <v>abril</v>
      </c>
      <c r="D670" s="12" t="str">
        <f t="shared" ca="1" si="81"/>
        <v>2021</v>
      </c>
      <c r="E670">
        <f t="shared" ca="1" si="84"/>
        <v>7</v>
      </c>
      <c r="G670" s="9">
        <f t="shared" ca="1" si="82"/>
        <v>44295</v>
      </c>
      <c r="I670">
        <v>669</v>
      </c>
    </row>
    <row r="671" spans="1:9" x14ac:dyDescent="0.25">
      <c r="A671" s="9">
        <f t="shared" ca="1" si="85"/>
        <v>44296</v>
      </c>
      <c r="B671" s="10">
        <f t="shared" ca="1" si="85"/>
        <v>44296</v>
      </c>
      <c r="C671" s="11" t="str">
        <f t="shared" ca="1" si="80"/>
        <v>abril</v>
      </c>
      <c r="D671" s="12" t="str">
        <f t="shared" ca="1" si="81"/>
        <v>2021</v>
      </c>
      <c r="E671">
        <f t="shared" ca="1" si="84"/>
        <v>6</v>
      </c>
      <c r="G671" s="9">
        <f t="shared" ca="1" si="82"/>
        <v>44295</v>
      </c>
      <c r="I671">
        <v>670</v>
      </c>
    </row>
    <row r="672" spans="1:9" x14ac:dyDescent="0.25">
      <c r="A672" s="9">
        <f t="shared" ca="1" si="85"/>
        <v>44295</v>
      </c>
      <c r="B672" s="10">
        <f t="shared" ca="1" si="85"/>
        <v>44295</v>
      </c>
      <c r="C672" s="11" t="str">
        <f t="shared" ca="1" si="80"/>
        <v>abril</v>
      </c>
      <c r="D672" s="12" t="str">
        <f t="shared" ca="1" si="81"/>
        <v>2021</v>
      </c>
      <c r="E672">
        <f t="shared" ca="1" si="84"/>
        <v>5</v>
      </c>
      <c r="G672" s="9">
        <f t="shared" ca="1" si="82"/>
        <v>44295</v>
      </c>
      <c r="I672">
        <v>671</v>
      </c>
    </row>
    <row r="673" spans="1:9" x14ac:dyDescent="0.25">
      <c r="A673" s="9">
        <f t="shared" ca="1" si="85"/>
        <v>44294</v>
      </c>
      <c r="B673" s="10">
        <f t="shared" ca="1" si="85"/>
        <v>44294</v>
      </c>
      <c r="C673" s="11" t="str">
        <f t="shared" ca="1" si="80"/>
        <v>abril</v>
      </c>
      <c r="D673" s="12" t="str">
        <f t="shared" ca="1" si="81"/>
        <v>2021</v>
      </c>
      <c r="E673">
        <f t="shared" ca="1" si="84"/>
        <v>4</v>
      </c>
      <c r="G673" s="9">
        <f t="shared" ca="1" si="82"/>
        <v>44294</v>
      </c>
      <c r="I673">
        <v>672</v>
      </c>
    </row>
    <row r="674" spans="1:9" x14ac:dyDescent="0.25">
      <c r="A674" s="9">
        <f t="shared" ca="1" si="85"/>
        <v>44293</v>
      </c>
      <c r="B674" s="10">
        <f t="shared" ca="1" si="85"/>
        <v>44293</v>
      </c>
      <c r="C674" s="11" t="str">
        <f t="shared" ca="1" si="80"/>
        <v>abril</v>
      </c>
      <c r="D674" s="12" t="str">
        <f t="shared" ca="1" si="81"/>
        <v>2021</v>
      </c>
      <c r="E674">
        <f t="shared" ca="1" si="84"/>
        <v>3</v>
      </c>
      <c r="G674" s="9">
        <f t="shared" ca="1" si="82"/>
        <v>44293</v>
      </c>
      <c r="I674">
        <v>673</v>
      </c>
    </row>
    <row r="675" spans="1:9" x14ac:dyDescent="0.25">
      <c r="A675" s="9">
        <f t="shared" ca="1" si="85"/>
        <v>44292</v>
      </c>
      <c r="B675" s="10">
        <f t="shared" ca="1" si="85"/>
        <v>44292</v>
      </c>
      <c r="C675" s="11" t="str">
        <f t="shared" ca="1" si="80"/>
        <v>abril</v>
      </c>
      <c r="D675" s="12" t="str">
        <f t="shared" ca="1" si="81"/>
        <v>2021</v>
      </c>
      <c r="E675">
        <f t="shared" ca="1" si="84"/>
        <v>2</v>
      </c>
      <c r="G675" s="9">
        <f t="shared" ca="1" si="82"/>
        <v>44292</v>
      </c>
      <c r="I675">
        <v>674</v>
      </c>
    </row>
    <row r="676" spans="1:9" x14ac:dyDescent="0.25">
      <c r="A676" s="9">
        <f t="shared" ref="A676:B691" ca="1" si="86">(A675-1)</f>
        <v>44291</v>
      </c>
      <c r="B676" s="10">
        <f t="shared" ca="1" si="86"/>
        <v>44291</v>
      </c>
      <c r="C676" s="11" t="str">
        <f t="shared" ca="1" si="80"/>
        <v>abril</v>
      </c>
      <c r="D676" s="12" t="str">
        <f t="shared" ca="1" si="81"/>
        <v>2021</v>
      </c>
      <c r="E676">
        <f t="shared" ca="1" si="84"/>
        <v>1</v>
      </c>
      <c r="G676" s="9">
        <f t="shared" ca="1" si="82"/>
        <v>44291</v>
      </c>
      <c r="I676">
        <v>675</v>
      </c>
    </row>
    <row r="677" spans="1:9" x14ac:dyDescent="0.25">
      <c r="A677" s="9">
        <f t="shared" ca="1" si="86"/>
        <v>44290</v>
      </c>
      <c r="B677" s="10">
        <f t="shared" ca="1" si="86"/>
        <v>44290</v>
      </c>
      <c r="C677" s="11" t="str">
        <f t="shared" ca="1" si="80"/>
        <v>abril</v>
      </c>
      <c r="D677" s="12" t="str">
        <f t="shared" ca="1" si="81"/>
        <v>2021</v>
      </c>
      <c r="E677">
        <f t="shared" ca="1" si="84"/>
        <v>7</v>
      </c>
      <c r="G677" s="9">
        <f t="shared" ca="1" si="82"/>
        <v>44288</v>
      </c>
      <c r="I677">
        <v>676</v>
      </c>
    </row>
    <row r="678" spans="1:9" x14ac:dyDescent="0.25">
      <c r="A678" s="9">
        <f t="shared" ca="1" si="86"/>
        <v>44289</v>
      </c>
      <c r="B678" s="10">
        <f t="shared" ca="1" si="86"/>
        <v>44289</v>
      </c>
      <c r="C678" s="11" t="str">
        <f t="shared" ca="1" si="80"/>
        <v>abril</v>
      </c>
      <c r="D678" s="12" t="str">
        <f t="shared" ca="1" si="81"/>
        <v>2021</v>
      </c>
      <c r="E678">
        <f t="shared" ca="1" si="84"/>
        <v>6</v>
      </c>
      <c r="G678" s="9">
        <f t="shared" ca="1" si="82"/>
        <v>44288</v>
      </c>
      <c r="I678">
        <v>677</v>
      </c>
    </row>
    <row r="679" spans="1:9" x14ac:dyDescent="0.25">
      <c r="A679" s="9">
        <f t="shared" ca="1" si="86"/>
        <v>44288</v>
      </c>
      <c r="B679" s="10">
        <f t="shared" ca="1" si="86"/>
        <v>44288</v>
      </c>
      <c r="C679" s="11" t="str">
        <f t="shared" ca="1" si="80"/>
        <v>abril</v>
      </c>
      <c r="D679" s="12" t="str">
        <f t="shared" ca="1" si="81"/>
        <v>2021</v>
      </c>
      <c r="E679">
        <f t="shared" ca="1" si="84"/>
        <v>5</v>
      </c>
      <c r="G679" s="9">
        <f t="shared" ca="1" si="82"/>
        <v>44288</v>
      </c>
      <c r="I679">
        <v>678</v>
      </c>
    </row>
    <row r="680" spans="1:9" x14ac:dyDescent="0.25">
      <c r="A680" s="9">
        <f t="shared" ca="1" si="86"/>
        <v>44287</v>
      </c>
      <c r="B680" s="10">
        <f t="shared" ca="1" si="86"/>
        <v>44287</v>
      </c>
      <c r="C680" s="11" t="str">
        <f t="shared" ca="1" si="80"/>
        <v>abril</v>
      </c>
      <c r="D680" s="12" t="str">
        <f t="shared" ca="1" si="81"/>
        <v>2021</v>
      </c>
      <c r="E680">
        <f t="shared" ca="1" si="84"/>
        <v>4</v>
      </c>
      <c r="G680" s="9">
        <f t="shared" ca="1" si="82"/>
        <v>44287</v>
      </c>
      <c r="I680">
        <v>679</v>
      </c>
    </row>
    <row r="681" spans="1:9" x14ac:dyDescent="0.25">
      <c r="A681" s="9">
        <f t="shared" ca="1" si="86"/>
        <v>44286</v>
      </c>
      <c r="B681" s="10">
        <f t="shared" ca="1" si="86"/>
        <v>44286</v>
      </c>
      <c r="C681" s="11" t="str">
        <f t="shared" ca="1" si="80"/>
        <v>marzo</v>
      </c>
      <c r="D681" s="12" t="str">
        <f t="shared" ca="1" si="81"/>
        <v>2021</v>
      </c>
      <c r="E681">
        <f t="shared" ca="1" si="84"/>
        <v>3</v>
      </c>
      <c r="G681" s="9">
        <f t="shared" ca="1" si="82"/>
        <v>44286</v>
      </c>
      <c r="I681">
        <v>680</v>
      </c>
    </row>
    <row r="682" spans="1:9" x14ac:dyDescent="0.25">
      <c r="A682" s="9">
        <f t="shared" ca="1" si="86"/>
        <v>44285</v>
      </c>
      <c r="B682" s="10">
        <f t="shared" ca="1" si="86"/>
        <v>44285</v>
      </c>
      <c r="C682" s="11" t="str">
        <f t="shared" ca="1" si="80"/>
        <v>marzo</v>
      </c>
      <c r="D682" s="12" t="str">
        <f t="shared" ca="1" si="81"/>
        <v>2021</v>
      </c>
      <c r="E682">
        <f t="shared" ca="1" si="84"/>
        <v>2</v>
      </c>
      <c r="G682" s="9">
        <f t="shared" ca="1" si="82"/>
        <v>44285</v>
      </c>
      <c r="I682">
        <v>681</v>
      </c>
    </row>
    <row r="683" spans="1:9" x14ac:dyDescent="0.25">
      <c r="A683" s="9">
        <f t="shared" ca="1" si="86"/>
        <v>44284</v>
      </c>
      <c r="B683" s="10">
        <f t="shared" ca="1" si="86"/>
        <v>44284</v>
      </c>
      <c r="C683" s="11" t="str">
        <f t="shared" ca="1" si="80"/>
        <v>marzo</v>
      </c>
      <c r="D683" s="12" t="str">
        <f t="shared" ca="1" si="81"/>
        <v>2021</v>
      </c>
      <c r="E683">
        <f t="shared" ca="1" si="84"/>
        <v>1</v>
      </c>
      <c r="G683" s="9">
        <f t="shared" ca="1" si="82"/>
        <v>44284</v>
      </c>
      <c r="I683">
        <v>682</v>
      </c>
    </row>
    <row r="684" spans="1:9" x14ac:dyDescent="0.25">
      <c r="A684" s="9">
        <f t="shared" ca="1" si="86"/>
        <v>44283</v>
      </c>
      <c r="B684" s="10">
        <f t="shared" ca="1" si="86"/>
        <v>44283</v>
      </c>
      <c r="C684" s="11" t="str">
        <f t="shared" ca="1" si="80"/>
        <v>marzo</v>
      </c>
      <c r="D684" s="12" t="str">
        <f t="shared" ca="1" si="81"/>
        <v>2021</v>
      </c>
      <c r="E684">
        <f t="shared" ca="1" si="84"/>
        <v>7</v>
      </c>
      <c r="G684" s="9">
        <f t="shared" ca="1" si="82"/>
        <v>44281</v>
      </c>
      <c r="I684">
        <v>683</v>
      </c>
    </row>
    <row r="685" spans="1:9" x14ac:dyDescent="0.25">
      <c r="A685" s="9">
        <f t="shared" ca="1" si="86"/>
        <v>44282</v>
      </c>
      <c r="B685" s="10">
        <f t="shared" ca="1" si="86"/>
        <v>44282</v>
      </c>
      <c r="C685" s="11" t="str">
        <f t="shared" ca="1" si="80"/>
        <v>marzo</v>
      </c>
      <c r="D685" s="12" t="str">
        <f t="shared" ca="1" si="81"/>
        <v>2021</v>
      </c>
      <c r="E685">
        <f t="shared" ca="1" si="84"/>
        <v>6</v>
      </c>
      <c r="G685" s="9">
        <f t="shared" ca="1" si="82"/>
        <v>44281</v>
      </c>
      <c r="I685">
        <v>684</v>
      </c>
    </row>
    <row r="686" spans="1:9" x14ac:dyDescent="0.25">
      <c r="A686" s="9">
        <f t="shared" ca="1" si="86"/>
        <v>44281</v>
      </c>
      <c r="B686" s="10">
        <f t="shared" ca="1" si="86"/>
        <v>44281</v>
      </c>
      <c r="C686" s="11" t="str">
        <f t="shared" ca="1" si="80"/>
        <v>marzo</v>
      </c>
      <c r="D686" s="12" t="str">
        <f t="shared" ca="1" si="81"/>
        <v>2021</v>
      </c>
      <c r="E686">
        <f t="shared" ca="1" si="84"/>
        <v>5</v>
      </c>
      <c r="G686" s="9">
        <f t="shared" ca="1" si="82"/>
        <v>44281</v>
      </c>
      <c r="I686">
        <v>685</v>
      </c>
    </row>
    <row r="687" spans="1:9" x14ac:dyDescent="0.25">
      <c r="A687" s="9">
        <f t="shared" ca="1" si="86"/>
        <v>44280</v>
      </c>
      <c r="B687" s="10">
        <f t="shared" ca="1" si="86"/>
        <v>44280</v>
      </c>
      <c r="C687" s="11" t="str">
        <f t="shared" ca="1" si="80"/>
        <v>marzo</v>
      </c>
      <c r="D687" s="12" t="str">
        <f t="shared" ca="1" si="81"/>
        <v>2021</v>
      </c>
      <c r="E687">
        <f t="shared" ca="1" si="84"/>
        <v>4</v>
      </c>
      <c r="G687" s="9">
        <f t="shared" ca="1" si="82"/>
        <v>44280</v>
      </c>
      <c r="I687">
        <v>686</v>
      </c>
    </row>
    <row r="688" spans="1:9" x14ac:dyDescent="0.25">
      <c r="A688" s="9">
        <f t="shared" ca="1" si="86"/>
        <v>44279</v>
      </c>
      <c r="B688" s="10">
        <f t="shared" ca="1" si="86"/>
        <v>44279</v>
      </c>
      <c r="C688" s="11" t="str">
        <f t="shared" ca="1" si="80"/>
        <v>marzo</v>
      </c>
      <c r="D688" s="12" t="str">
        <f t="shared" ca="1" si="81"/>
        <v>2021</v>
      </c>
      <c r="E688">
        <f t="shared" ca="1" si="84"/>
        <v>3</v>
      </c>
      <c r="G688" s="9">
        <f t="shared" ca="1" si="82"/>
        <v>44279</v>
      </c>
      <c r="I688">
        <v>687</v>
      </c>
    </row>
    <row r="689" spans="1:9" x14ac:dyDescent="0.25">
      <c r="A689" s="9">
        <f t="shared" ca="1" si="86"/>
        <v>44278</v>
      </c>
      <c r="B689" s="10">
        <f t="shared" ca="1" si="86"/>
        <v>44278</v>
      </c>
      <c r="C689" s="11" t="str">
        <f t="shared" ca="1" si="80"/>
        <v>marzo</v>
      </c>
      <c r="D689" s="12" t="str">
        <f t="shared" ca="1" si="81"/>
        <v>2021</v>
      </c>
      <c r="E689">
        <f t="shared" ca="1" si="84"/>
        <v>2</v>
      </c>
      <c r="G689" s="9">
        <f t="shared" ca="1" si="82"/>
        <v>44278</v>
      </c>
      <c r="I689">
        <v>688</v>
      </c>
    </row>
    <row r="690" spans="1:9" x14ac:dyDescent="0.25">
      <c r="A690" s="9">
        <f t="shared" ca="1" si="86"/>
        <v>44277</v>
      </c>
      <c r="B690" s="10">
        <f t="shared" ca="1" si="86"/>
        <v>44277</v>
      </c>
      <c r="C690" s="11" t="str">
        <f t="shared" ca="1" si="80"/>
        <v>marzo</v>
      </c>
      <c r="D690" s="12" t="str">
        <f t="shared" ca="1" si="81"/>
        <v>2021</v>
      </c>
      <c r="E690">
        <f t="shared" ca="1" si="84"/>
        <v>1</v>
      </c>
      <c r="G690" s="9">
        <f t="shared" ca="1" si="82"/>
        <v>44277</v>
      </c>
      <c r="I690">
        <v>689</v>
      </c>
    </row>
    <row r="691" spans="1:9" x14ac:dyDescent="0.25">
      <c r="A691" s="9">
        <f t="shared" ca="1" si="86"/>
        <v>44276</v>
      </c>
      <c r="B691" s="10">
        <f t="shared" ca="1" si="86"/>
        <v>44276</v>
      </c>
      <c r="C691" s="11" t="str">
        <f t="shared" ca="1" si="80"/>
        <v>marzo</v>
      </c>
      <c r="D691" s="12" t="str">
        <f t="shared" ca="1" si="81"/>
        <v>2021</v>
      </c>
      <c r="E691">
        <f t="shared" ca="1" si="84"/>
        <v>7</v>
      </c>
      <c r="G691" s="9">
        <f t="shared" ca="1" si="82"/>
        <v>44274</v>
      </c>
      <c r="I691">
        <v>690</v>
      </c>
    </row>
    <row r="692" spans="1:9" x14ac:dyDescent="0.25">
      <c r="A692" s="9">
        <f t="shared" ref="A692:B707" ca="1" si="87">(A691-1)</f>
        <v>44275</v>
      </c>
      <c r="B692" s="10">
        <f t="shared" ca="1" si="87"/>
        <v>44275</v>
      </c>
      <c r="C692" s="11" t="str">
        <f t="shared" ca="1" si="80"/>
        <v>marzo</v>
      </c>
      <c r="D692" s="12" t="str">
        <f t="shared" ca="1" si="81"/>
        <v>2021</v>
      </c>
      <c r="E692">
        <f t="shared" ca="1" si="84"/>
        <v>6</v>
      </c>
      <c r="G692" s="9">
        <f t="shared" ca="1" si="82"/>
        <v>44274</v>
      </c>
      <c r="I692">
        <v>691</v>
      </c>
    </row>
    <row r="693" spans="1:9" x14ac:dyDescent="0.25">
      <c r="A693" s="9">
        <f t="shared" ca="1" si="87"/>
        <v>44274</v>
      </c>
      <c r="B693" s="10">
        <f t="shared" ca="1" si="87"/>
        <v>44274</v>
      </c>
      <c r="C693" s="11" t="str">
        <f t="shared" ca="1" si="80"/>
        <v>marzo</v>
      </c>
      <c r="D693" s="12" t="str">
        <f t="shared" ca="1" si="81"/>
        <v>2021</v>
      </c>
      <c r="E693">
        <f t="shared" ca="1" si="84"/>
        <v>5</v>
      </c>
      <c r="G693" s="9">
        <f t="shared" ca="1" si="82"/>
        <v>44274</v>
      </c>
      <c r="I693">
        <v>692</v>
      </c>
    </row>
    <row r="694" spans="1:9" x14ac:dyDescent="0.25">
      <c r="A694" s="9">
        <f t="shared" ca="1" si="87"/>
        <v>44273</v>
      </c>
      <c r="B694" s="10">
        <f t="shared" ca="1" si="87"/>
        <v>44273</v>
      </c>
      <c r="C694" s="11" t="str">
        <f t="shared" ca="1" si="80"/>
        <v>marzo</v>
      </c>
      <c r="D694" s="12" t="str">
        <f t="shared" ca="1" si="81"/>
        <v>2021</v>
      </c>
      <c r="E694">
        <f t="shared" ca="1" si="84"/>
        <v>4</v>
      </c>
      <c r="G694" s="9">
        <f t="shared" ca="1" si="82"/>
        <v>44273</v>
      </c>
      <c r="I694">
        <v>693</v>
      </c>
    </row>
    <row r="695" spans="1:9" x14ac:dyDescent="0.25">
      <c r="A695" s="9">
        <f t="shared" ca="1" si="87"/>
        <v>44272</v>
      </c>
      <c r="B695" s="10">
        <f t="shared" ca="1" si="87"/>
        <v>44272</v>
      </c>
      <c r="C695" s="11" t="str">
        <f t="shared" ca="1" si="80"/>
        <v>marzo</v>
      </c>
      <c r="D695" s="12" t="str">
        <f t="shared" ca="1" si="81"/>
        <v>2021</v>
      </c>
      <c r="E695">
        <f t="shared" ca="1" si="84"/>
        <v>3</v>
      </c>
      <c r="G695" s="9">
        <f t="shared" ca="1" si="82"/>
        <v>44272</v>
      </c>
      <c r="I695">
        <v>694</v>
      </c>
    </row>
    <row r="696" spans="1:9" x14ac:dyDescent="0.25">
      <c r="A696" s="9">
        <f t="shared" ca="1" si="87"/>
        <v>44271</v>
      </c>
      <c r="B696" s="10">
        <f t="shared" ca="1" si="87"/>
        <v>44271</v>
      </c>
      <c r="C696" s="11" t="str">
        <f t="shared" ca="1" si="80"/>
        <v>marzo</v>
      </c>
      <c r="D696" s="12" t="str">
        <f t="shared" ca="1" si="81"/>
        <v>2021</v>
      </c>
      <c r="E696">
        <f t="shared" ca="1" si="84"/>
        <v>2</v>
      </c>
      <c r="G696" s="9">
        <f t="shared" ca="1" si="82"/>
        <v>44271</v>
      </c>
      <c r="I696">
        <v>695</v>
      </c>
    </row>
    <row r="697" spans="1:9" x14ac:dyDescent="0.25">
      <c r="A697" s="9">
        <f t="shared" ca="1" si="87"/>
        <v>44270</v>
      </c>
      <c r="B697" s="10">
        <f t="shared" ca="1" si="87"/>
        <v>44270</v>
      </c>
      <c r="C697" s="11" t="str">
        <f t="shared" ca="1" si="80"/>
        <v>marzo</v>
      </c>
      <c r="D697" s="12" t="str">
        <f t="shared" ca="1" si="81"/>
        <v>2021</v>
      </c>
      <c r="E697">
        <f t="shared" ca="1" si="84"/>
        <v>1</v>
      </c>
      <c r="G697" s="9">
        <f t="shared" ca="1" si="82"/>
        <v>44270</v>
      </c>
      <c r="I697">
        <v>696</v>
      </c>
    </row>
    <row r="698" spans="1:9" x14ac:dyDescent="0.25">
      <c r="A698" s="9">
        <f t="shared" ca="1" si="87"/>
        <v>44269</v>
      </c>
      <c r="B698" s="10">
        <f t="shared" ca="1" si="87"/>
        <v>44269</v>
      </c>
      <c r="C698" s="11" t="str">
        <f t="shared" ca="1" si="80"/>
        <v>marzo</v>
      </c>
      <c r="D698" s="12" t="str">
        <f t="shared" ca="1" si="81"/>
        <v>2021</v>
      </c>
      <c r="E698">
        <f t="shared" ca="1" si="84"/>
        <v>7</v>
      </c>
      <c r="G698" s="9">
        <f t="shared" ca="1" si="82"/>
        <v>44267</v>
      </c>
      <c r="I698">
        <v>697</v>
      </c>
    </row>
    <row r="699" spans="1:9" x14ac:dyDescent="0.25">
      <c r="A699" s="9">
        <f t="shared" ca="1" si="87"/>
        <v>44268</v>
      </c>
      <c r="B699" s="10">
        <f t="shared" ca="1" si="87"/>
        <v>44268</v>
      </c>
      <c r="C699" s="11" t="str">
        <f t="shared" ca="1" si="80"/>
        <v>marzo</v>
      </c>
      <c r="D699" s="12" t="str">
        <f t="shared" ca="1" si="81"/>
        <v>2021</v>
      </c>
      <c r="E699">
        <f t="shared" ca="1" si="84"/>
        <v>6</v>
      </c>
      <c r="G699" s="9">
        <f t="shared" ca="1" si="82"/>
        <v>44267</v>
      </c>
      <c r="I699">
        <v>698</v>
      </c>
    </row>
    <row r="700" spans="1:9" x14ac:dyDescent="0.25">
      <c r="A700" s="9">
        <f t="shared" ca="1" si="87"/>
        <v>44267</v>
      </c>
      <c r="B700" s="10">
        <f t="shared" ca="1" si="87"/>
        <v>44267</v>
      </c>
      <c r="C700" s="11" t="str">
        <f t="shared" ca="1" si="80"/>
        <v>marzo</v>
      </c>
      <c r="D700" s="12" t="str">
        <f t="shared" ca="1" si="81"/>
        <v>2021</v>
      </c>
      <c r="E700">
        <f t="shared" ca="1" si="84"/>
        <v>5</v>
      </c>
      <c r="G700" s="9">
        <f t="shared" ca="1" si="82"/>
        <v>44267</v>
      </c>
      <c r="I700">
        <v>699</v>
      </c>
    </row>
    <row r="701" spans="1:9" x14ac:dyDescent="0.25">
      <c r="A701" s="9">
        <f t="shared" ca="1" si="87"/>
        <v>44266</v>
      </c>
      <c r="B701" s="10">
        <f t="shared" ca="1" si="87"/>
        <v>44266</v>
      </c>
      <c r="C701" s="11" t="str">
        <f t="shared" ca="1" si="80"/>
        <v>marzo</v>
      </c>
      <c r="D701" s="12" t="str">
        <f t="shared" ca="1" si="81"/>
        <v>2021</v>
      </c>
      <c r="E701">
        <f t="shared" ca="1" si="84"/>
        <v>4</v>
      </c>
      <c r="G701" s="9">
        <f t="shared" ca="1" si="82"/>
        <v>44266</v>
      </c>
      <c r="I701">
        <v>700</v>
      </c>
    </row>
    <row r="702" spans="1:9" x14ac:dyDescent="0.25">
      <c r="A702" s="9">
        <f t="shared" ca="1" si="87"/>
        <v>44265</v>
      </c>
      <c r="B702" s="10">
        <f t="shared" ca="1" si="87"/>
        <v>44265</v>
      </c>
      <c r="C702" s="11" t="str">
        <f t="shared" ca="1" si="80"/>
        <v>marzo</v>
      </c>
      <c r="D702" s="12" t="str">
        <f t="shared" ca="1" si="81"/>
        <v>2021</v>
      </c>
      <c r="E702">
        <f t="shared" ca="1" si="84"/>
        <v>3</v>
      </c>
      <c r="G702" s="9">
        <f t="shared" ca="1" si="82"/>
        <v>44265</v>
      </c>
      <c r="I702">
        <v>701</v>
      </c>
    </row>
    <row r="703" spans="1:9" x14ac:dyDescent="0.25">
      <c r="A703" s="9">
        <f t="shared" ca="1" si="87"/>
        <v>44264</v>
      </c>
      <c r="B703" s="10">
        <f t="shared" ca="1" si="87"/>
        <v>44264</v>
      </c>
      <c r="C703" s="11" t="str">
        <f t="shared" ca="1" si="80"/>
        <v>marzo</v>
      </c>
      <c r="D703" s="12" t="str">
        <f t="shared" ca="1" si="81"/>
        <v>2021</v>
      </c>
      <c r="E703">
        <f t="shared" ca="1" si="84"/>
        <v>2</v>
      </c>
      <c r="G703" s="9">
        <f t="shared" ca="1" si="82"/>
        <v>44264</v>
      </c>
      <c r="I703">
        <v>702</v>
      </c>
    </row>
    <row r="704" spans="1:9" x14ac:dyDescent="0.25">
      <c r="A704" s="9">
        <f t="shared" ca="1" si="87"/>
        <v>44263</v>
      </c>
      <c r="B704" s="10">
        <f t="shared" ca="1" si="87"/>
        <v>44263</v>
      </c>
      <c r="C704" s="11" t="str">
        <f t="shared" ca="1" si="80"/>
        <v>marzo</v>
      </c>
      <c r="D704" s="12" t="str">
        <f t="shared" ca="1" si="81"/>
        <v>2021</v>
      </c>
      <c r="E704">
        <f t="shared" ca="1" si="84"/>
        <v>1</v>
      </c>
      <c r="G704" s="9">
        <f t="shared" ca="1" si="82"/>
        <v>44263</v>
      </c>
      <c r="I704">
        <v>703</v>
      </c>
    </row>
    <row r="705" spans="1:9" x14ac:dyDescent="0.25">
      <c r="A705" s="9">
        <f t="shared" ca="1" si="87"/>
        <v>44262</v>
      </c>
      <c r="B705" s="10">
        <f t="shared" ca="1" si="87"/>
        <v>44262</v>
      </c>
      <c r="C705" s="11" t="str">
        <f t="shared" ca="1" si="80"/>
        <v>marzo</v>
      </c>
      <c r="D705" s="12" t="str">
        <f t="shared" ca="1" si="81"/>
        <v>2021</v>
      </c>
      <c r="E705">
        <f t="shared" ca="1" si="84"/>
        <v>7</v>
      </c>
      <c r="G705" s="9">
        <f t="shared" ca="1" si="82"/>
        <v>44260</v>
      </c>
      <c r="I705">
        <v>704</v>
      </c>
    </row>
    <row r="706" spans="1:9" x14ac:dyDescent="0.25">
      <c r="A706" s="9">
        <f t="shared" ca="1" si="87"/>
        <v>44261</v>
      </c>
      <c r="B706" s="10">
        <f t="shared" ca="1" si="87"/>
        <v>44261</v>
      </c>
      <c r="C706" s="11" t="str">
        <f t="shared" ca="1" si="80"/>
        <v>marzo</v>
      </c>
      <c r="D706" s="12" t="str">
        <f t="shared" ca="1" si="81"/>
        <v>2021</v>
      </c>
      <c r="E706">
        <f t="shared" ca="1" si="84"/>
        <v>6</v>
      </c>
      <c r="G706" s="9">
        <f t="shared" ca="1" si="82"/>
        <v>44260</v>
      </c>
      <c r="I706">
        <v>705</v>
      </c>
    </row>
    <row r="707" spans="1:9" x14ac:dyDescent="0.25">
      <c r="A707" s="9">
        <f t="shared" ca="1" si="87"/>
        <v>44260</v>
      </c>
      <c r="B707" s="10">
        <f t="shared" ca="1" si="87"/>
        <v>44260</v>
      </c>
      <c r="C707" s="11" t="str">
        <f t="shared" ref="C707:C770" ca="1" si="88">TEXT(A707,"mmmm")</f>
        <v>marzo</v>
      </c>
      <c r="D707" s="12" t="str">
        <f t="shared" ref="D707:D770" ca="1" si="89">TEXT(A707,"aaaa")</f>
        <v>2021</v>
      </c>
      <c r="E707">
        <f t="shared" ca="1" si="84"/>
        <v>5</v>
      </c>
      <c r="G707" s="9">
        <f t="shared" ref="G707:G770" ca="1" si="90">IF(E707=6,A707-1,IF(E707=7,A707-2,A707))</f>
        <v>44260</v>
      </c>
      <c r="I707">
        <v>706</v>
      </c>
    </row>
    <row r="708" spans="1:9" x14ac:dyDescent="0.25">
      <c r="A708" s="9">
        <f t="shared" ref="A708:B723" ca="1" si="91">(A707-1)</f>
        <v>44259</v>
      </c>
      <c r="B708" s="10">
        <f t="shared" ca="1" si="91"/>
        <v>44259</v>
      </c>
      <c r="C708" s="11" t="str">
        <f t="shared" ca="1" si="88"/>
        <v>marzo</v>
      </c>
      <c r="D708" s="12" t="str">
        <f t="shared" ca="1" si="89"/>
        <v>2021</v>
      </c>
      <c r="E708">
        <f t="shared" ref="E708:E771" ca="1" si="92">WEEKDAY(B708,2)</f>
        <v>4</v>
      </c>
      <c r="G708" s="9">
        <f t="shared" ca="1" si="90"/>
        <v>44259</v>
      </c>
      <c r="I708">
        <v>707</v>
      </c>
    </row>
    <row r="709" spans="1:9" x14ac:dyDescent="0.25">
      <c r="A709" s="9">
        <f t="shared" ca="1" si="91"/>
        <v>44258</v>
      </c>
      <c r="B709" s="10">
        <f t="shared" ca="1" si="91"/>
        <v>44258</v>
      </c>
      <c r="C709" s="11" t="str">
        <f t="shared" ca="1" si="88"/>
        <v>marzo</v>
      </c>
      <c r="D709" s="12" t="str">
        <f t="shared" ca="1" si="89"/>
        <v>2021</v>
      </c>
      <c r="E709">
        <f t="shared" ca="1" si="92"/>
        <v>3</v>
      </c>
      <c r="G709" s="9">
        <f t="shared" ca="1" si="90"/>
        <v>44258</v>
      </c>
      <c r="I709">
        <v>708</v>
      </c>
    </row>
    <row r="710" spans="1:9" x14ac:dyDescent="0.25">
      <c r="A710" s="9">
        <f t="shared" ca="1" si="91"/>
        <v>44257</v>
      </c>
      <c r="B710" s="10">
        <f t="shared" ca="1" si="91"/>
        <v>44257</v>
      </c>
      <c r="C710" s="11" t="str">
        <f t="shared" ca="1" si="88"/>
        <v>marzo</v>
      </c>
      <c r="D710" s="12" t="str">
        <f t="shared" ca="1" si="89"/>
        <v>2021</v>
      </c>
      <c r="E710">
        <f t="shared" ca="1" si="92"/>
        <v>2</v>
      </c>
      <c r="G710" s="9">
        <f t="shared" ca="1" si="90"/>
        <v>44257</v>
      </c>
      <c r="I710">
        <v>709</v>
      </c>
    </row>
    <row r="711" spans="1:9" x14ac:dyDescent="0.25">
      <c r="A711" s="9">
        <f t="shared" ca="1" si="91"/>
        <v>44256</v>
      </c>
      <c r="B711" s="10">
        <f t="shared" ca="1" si="91"/>
        <v>44256</v>
      </c>
      <c r="C711" s="11" t="str">
        <f t="shared" ca="1" si="88"/>
        <v>marzo</v>
      </c>
      <c r="D711" s="12" t="str">
        <f t="shared" ca="1" si="89"/>
        <v>2021</v>
      </c>
      <c r="E711">
        <f t="shared" ca="1" si="92"/>
        <v>1</v>
      </c>
      <c r="G711" s="9">
        <f t="shared" ca="1" si="90"/>
        <v>44256</v>
      </c>
      <c r="I711">
        <v>710</v>
      </c>
    </row>
    <row r="712" spans="1:9" x14ac:dyDescent="0.25">
      <c r="A712" s="9">
        <f t="shared" ca="1" si="91"/>
        <v>44255</v>
      </c>
      <c r="B712" s="10">
        <f t="shared" ca="1" si="91"/>
        <v>44255</v>
      </c>
      <c r="C712" s="11" t="str">
        <f t="shared" ca="1" si="88"/>
        <v>febrero</v>
      </c>
      <c r="D712" s="12" t="str">
        <f t="shared" ca="1" si="89"/>
        <v>2021</v>
      </c>
      <c r="E712">
        <f t="shared" ca="1" si="92"/>
        <v>7</v>
      </c>
      <c r="G712" s="9">
        <f t="shared" ca="1" si="90"/>
        <v>44253</v>
      </c>
      <c r="I712">
        <v>711</v>
      </c>
    </row>
    <row r="713" spans="1:9" x14ac:dyDescent="0.25">
      <c r="A713" s="9">
        <f t="shared" ca="1" si="91"/>
        <v>44254</v>
      </c>
      <c r="B713" s="10">
        <f t="shared" ca="1" si="91"/>
        <v>44254</v>
      </c>
      <c r="C713" s="11" t="str">
        <f t="shared" ca="1" si="88"/>
        <v>febrero</v>
      </c>
      <c r="D713" s="12" t="str">
        <f t="shared" ca="1" si="89"/>
        <v>2021</v>
      </c>
      <c r="E713">
        <f t="shared" ca="1" si="92"/>
        <v>6</v>
      </c>
      <c r="G713" s="9">
        <f t="shared" ca="1" si="90"/>
        <v>44253</v>
      </c>
      <c r="I713">
        <v>712</v>
      </c>
    </row>
    <row r="714" spans="1:9" x14ac:dyDescent="0.25">
      <c r="A714" s="9">
        <f t="shared" ca="1" si="91"/>
        <v>44253</v>
      </c>
      <c r="B714" s="10">
        <f t="shared" ca="1" si="91"/>
        <v>44253</v>
      </c>
      <c r="C714" s="11" t="str">
        <f t="shared" ca="1" si="88"/>
        <v>febrero</v>
      </c>
      <c r="D714" s="12" t="str">
        <f t="shared" ca="1" si="89"/>
        <v>2021</v>
      </c>
      <c r="E714">
        <f t="shared" ca="1" si="92"/>
        <v>5</v>
      </c>
      <c r="G714" s="9">
        <f t="shared" ca="1" si="90"/>
        <v>44253</v>
      </c>
      <c r="I714">
        <v>713</v>
      </c>
    </row>
    <row r="715" spans="1:9" x14ac:dyDescent="0.25">
      <c r="A715" s="9">
        <f t="shared" ca="1" si="91"/>
        <v>44252</v>
      </c>
      <c r="B715" s="10">
        <f t="shared" ca="1" si="91"/>
        <v>44252</v>
      </c>
      <c r="C715" s="11" t="str">
        <f t="shared" ca="1" si="88"/>
        <v>febrero</v>
      </c>
      <c r="D715" s="12" t="str">
        <f t="shared" ca="1" si="89"/>
        <v>2021</v>
      </c>
      <c r="E715">
        <f t="shared" ca="1" si="92"/>
        <v>4</v>
      </c>
      <c r="G715" s="9">
        <f t="shared" ca="1" si="90"/>
        <v>44252</v>
      </c>
      <c r="I715">
        <v>714</v>
      </c>
    </row>
    <row r="716" spans="1:9" x14ac:dyDescent="0.25">
      <c r="A716" s="9">
        <f t="shared" ca="1" si="91"/>
        <v>44251</v>
      </c>
      <c r="B716" s="10">
        <f t="shared" ca="1" si="91"/>
        <v>44251</v>
      </c>
      <c r="C716" s="11" t="str">
        <f t="shared" ca="1" si="88"/>
        <v>febrero</v>
      </c>
      <c r="D716" s="12" t="str">
        <f t="shared" ca="1" si="89"/>
        <v>2021</v>
      </c>
      <c r="E716">
        <f t="shared" ca="1" si="92"/>
        <v>3</v>
      </c>
      <c r="G716" s="9">
        <f t="shared" ca="1" si="90"/>
        <v>44251</v>
      </c>
      <c r="I716">
        <v>715</v>
      </c>
    </row>
    <row r="717" spans="1:9" x14ac:dyDescent="0.25">
      <c r="A717" s="9">
        <f t="shared" ca="1" si="91"/>
        <v>44250</v>
      </c>
      <c r="B717" s="10">
        <f t="shared" ca="1" si="91"/>
        <v>44250</v>
      </c>
      <c r="C717" s="11" t="str">
        <f t="shared" ca="1" si="88"/>
        <v>febrero</v>
      </c>
      <c r="D717" s="12" t="str">
        <f t="shared" ca="1" si="89"/>
        <v>2021</v>
      </c>
      <c r="E717">
        <f t="shared" ca="1" si="92"/>
        <v>2</v>
      </c>
      <c r="G717" s="9">
        <f t="shared" ca="1" si="90"/>
        <v>44250</v>
      </c>
      <c r="I717">
        <v>716</v>
      </c>
    </row>
    <row r="718" spans="1:9" x14ac:dyDescent="0.25">
      <c r="A718" s="9">
        <f t="shared" ca="1" si="91"/>
        <v>44249</v>
      </c>
      <c r="B718" s="10">
        <f t="shared" ca="1" si="91"/>
        <v>44249</v>
      </c>
      <c r="C718" s="11" t="str">
        <f t="shared" ca="1" si="88"/>
        <v>febrero</v>
      </c>
      <c r="D718" s="12" t="str">
        <f t="shared" ca="1" si="89"/>
        <v>2021</v>
      </c>
      <c r="E718">
        <f t="shared" ca="1" si="92"/>
        <v>1</v>
      </c>
      <c r="G718" s="9">
        <f t="shared" ca="1" si="90"/>
        <v>44249</v>
      </c>
      <c r="I718">
        <v>717</v>
      </c>
    </row>
    <row r="719" spans="1:9" x14ac:dyDescent="0.25">
      <c r="A719" s="9">
        <f t="shared" ca="1" si="91"/>
        <v>44248</v>
      </c>
      <c r="B719" s="10">
        <f t="shared" ca="1" si="91"/>
        <v>44248</v>
      </c>
      <c r="C719" s="11" t="str">
        <f t="shared" ca="1" si="88"/>
        <v>febrero</v>
      </c>
      <c r="D719" s="12" t="str">
        <f t="shared" ca="1" si="89"/>
        <v>2021</v>
      </c>
      <c r="E719">
        <f t="shared" ca="1" si="92"/>
        <v>7</v>
      </c>
      <c r="G719" s="9">
        <f t="shared" ca="1" si="90"/>
        <v>44246</v>
      </c>
      <c r="I719">
        <v>718</v>
      </c>
    </row>
    <row r="720" spans="1:9" x14ac:dyDescent="0.25">
      <c r="A720" s="9">
        <f t="shared" ca="1" si="91"/>
        <v>44247</v>
      </c>
      <c r="B720" s="10">
        <f t="shared" ca="1" si="91"/>
        <v>44247</v>
      </c>
      <c r="C720" s="11" t="str">
        <f t="shared" ca="1" si="88"/>
        <v>febrero</v>
      </c>
      <c r="D720" s="12" t="str">
        <f t="shared" ca="1" si="89"/>
        <v>2021</v>
      </c>
      <c r="E720">
        <f t="shared" ca="1" si="92"/>
        <v>6</v>
      </c>
      <c r="G720" s="9">
        <f t="shared" ca="1" si="90"/>
        <v>44246</v>
      </c>
      <c r="I720">
        <v>719</v>
      </c>
    </row>
    <row r="721" spans="1:9" x14ac:dyDescent="0.25">
      <c r="A721" s="9">
        <f t="shared" ca="1" si="91"/>
        <v>44246</v>
      </c>
      <c r="B721" s="10">
        <f t="shared" ca="1" si="91"/>
        <v>44246</v>
      </c>
      <c r="C721" s="11" t="str">
        <f t="shared" ca="1" si="88"/>
        <v>febrero</v>
      </c>
      <c r="D721" s="12" t="str">
        <f t="shared" ca="1" si="89"/>
        <v>2021</v>
      </c>
      <c r="E721">
        <f t="shared" ca="1" si="92"/>
        <v>5</v>
      </c>
      <c r="G721" s="9">
        <f t="shared" ca="1" si="90"/>
        <v>44246</v>
      </c>
      <c r="I721">
        <v>720</v>
      </c>
    </row>
    <row r="722" spans="1:9" x14ac:dyDescent="0.25">
      <c r="A722" s="9">
        <f t="shared" ca="1" si="91"/>
        <v>44245</v>
      </c>
      <c r="B722" s="10">
        <f t="shared" ca="1" si="91"/>
        <v>44245</v>
      </c>
      <c r="C722" s="11" t="str">
        <f t="shared" ca="1" si="88"/>
        <v>febrero</v>
      </c>
      <c r="D722" s="12" t="str">
        <f t="shared" ca="1" si="89"/>
        <v>2021</v>
      </c>
      <c r="E722">
        <f t="shared" ca="1" si="92"/>
        <v>4</v>
      </c>
      <c r="G722" s="9">
        <f t="shared" ca="1" si="90"/>
        <v>44245</v>
      </c>
      <c r="I722">
        <v>721</v>
      </c>
    </row>
    <row r="723" spans="1:9" x14ac:dyDescent="0.25">
      <c r="A723" s="9">
        <f t="shared" ca="1" si="91"/>
        <v>44244</v>
      </c>
      <c r="B723" s="10">
        <f t="shared" ca="1" si="91"/>
        <v>44244</v>
      </c>
      <c r="C723" s="11" t="str">
        <f t="shared" ca="1" si="88"/>
        <v>febrero</v>
      </c>
      <c r="D723" s="12" t="str">
        <f t="shared" ca="1" si="89"/>
        <v>2021</v>
      </c>
      <c r="E723">
        <f t="shared" ca="1" si="92"/>
        <v>3</v>
      </c>
      <c r="G723" s="9">
        <f t="shared" ca="1" si="90"/>
        <v>44244</v>
      </c>
      <c r="I723">
        <v>722</v>
      </c>
    </row>
    <row r="724" spans="1:9" x14ac:dyDescent="0.25">
      <c r="A724" s="9">
        <f t="shared" ref="A724:B739" ca="1" si="93">(A723-1)</f>
        <v>44243</v>
      </c>
      <c r="B724" s="10">
        <f t="shared" ca="1" si="93"/>
        <v>44243</v>
      </c>
      <c r="C724" s="11" t="str">
        <f t="shared" ca="1" si="88"/>
        <v>febrero</v>
      </c>
      <c r="D724" s="12" t="str">
        <f t="shared" ca="1" si="89"/>
        <v>2021</v>
      </c>
      <c r="E724">
        <f t="shared" ca="1" si="92"/>
        <v>2</v>
      </c>
      <c r="G724" s="9">
        <f t="shared" ca="1" si="90"/>
        <v>44243</v>
      </c>
      <c r="I724">
        <v>723</v>
      </c>
    </row>
    <row r="725" spans="1:9" x14ac:dyDescent="0.25">
      <c r="A725" s="9">
        <f t="shared" ca="1" si="93"/>
        <v>44242</v>
      </c>
      <c r="B725" s="10">
        <f t="shared" ca="1" si="93"/>
        <v>44242</v>
      </c>
      <c r="C725" s="11" t="str">
        <f t="shared" ca="1" si="88"/>
        <v>febrero</v>
      </c>
      <c r="D725" s="12" t="str">
        <f t="shared" ca="1" si="89"/>
        <v>2021</v>
      </c>
      <c r="E725">
        <f t="shared" ca="1" si="92"/>
        <v>1</v>
      </c>
      <c r="G725" s="9">
        <f t="shared" ca="1" si="90"/>
        <v>44242</v>
      </c>
      <c r="I725">
        <v>724</v>
      </c>
    </row>
    <row r="726" spans="1:9" x14ac:dyDescent="0.25">
      <c r="A726" s="9">
        <f t="shared" ca="1" si="93"/>
        <v>44241</v>
      </c>
      <c r="B726" s="10">
        <f t="shared" ca="1" si="93"/>
        <v>44241</v>
      </c>
      <c r="C726" s="11" t="str">
        <f t="shared" ca="1" si="88"/>
        <v>febrero</v>
      </c>
      <c r="D726" s="12" t="str">
        <f t="shared" ca="1" si="89"/>
        <v>2021</v>
      </c>
      <c r="E726">
        <f t="shared" ca="1" si="92"/>
        <v>7</v>
      </c>
      <c r="G726" s="9">
        <f t="shared" ca="1" si="90"/>
        <v>44239</v>
      </c>
      <c r="I726">
        <v>725</v>
      </c>
    </row>
    <row r="727" spans="1:9" x14ac:dyDescent="0.25">
      <c r="A727" s="9">
        <f t="shared" ca="1" si="93"/>
        <v>44240</v>
      </c>
      <c r="B727" s="10">
        <f t="shared" ca="1" si="93"/>
        <v>44240</v>
      </c>
      <c r="C727" s="11" t="str">
        <f t="shared" ca="1" si="88"/>
        <v>febrero</v>
      </c>
      <c r="D727" s="12" t="str">
        <f t="shared" ca="1" si="89"/>
        <v>2021</v>
      </c>
      <c r="E727">
        <f t="shared" ca="1" si="92"/>
        <v>6</v>
      </c>
      <c r="G727" s="9">
        <f t="shared" ca="1" si="90"/>
        <v>44239</v>
      </c>
      <c r="I727">
        <v>726</v>
      </c>
    </row>
    <row r="728" spans="1:9" x14ac:dyDescent="0.25">
      <c r="A728" s="9">
        <f t="shared" ca="1" si="93"/>
        <v>44239</v>
      </c>
      <c r="B728" s="10">
        <f t="shared" ca="1" si="93"/>
        <v>44239</v>
      </c>
      <c r="C728" s="11" t="str">
        <f t="shared" ca="1" si="88"/>
        <v>febrero</v>
      </c>
      <c r="D728" s="12" t="str">
        <f t="shared" ca="1" si="89"/>
        <v>2021</v>
      </c>
      <c r="E728">
        <f t="shared" ca="1" si="92"/>
        <v>5</v>
      </c>
      <c r="G728" s="9">
        <f t="shared" ca="1" si="90"/>
        <v>44239</v>
      </c>
      <c r="I728">
        <v>727</v>
      </c>
    </row>
    <row r="729" spans="1:9" x14ac:dyDescent="0.25">
      <c r="A729" s="9">
        <f t="shared" ca="1" si="93"/>
        <v>44238</v>
      </c>
      <c r="B729" s="10">
        <f t="shared" ca="1" si="93"/>
        <v>44238</v>
      </c>
      <c r="C729" s="11" t="str">
        <f t="shared" ca="1" si="88"/>
        <v>febrero</v>
      </c>
      <c r="D729" s="12" t="str">
        <f t="shared" ca="1" si="89"/>
        <v>2021</v>
      </c>
      <c r="E729">
        <f t="shared" ca="1" si="92"/>
        <v>4</v>
      </c>
      <c r="G729" s="9">
        <f t="shared" ca="1" si="90"/>
        <v>44238</v>
      </c>
      <c r="I729">
        <v>728</v>
      </c>
    </row>
    <row r="730" spans="1:9" x14ac:dyDescent="0.25">
      <c r="A730" s="9">
        <f t="shared" ca="1" si="93"/>
        <v>44237</v>
      </c>
      <c r="B730" s="10">
        <f t="shared" ca="1" si="93"/>
        <v>44237</v>
      </c>
      <c r="C730" s="11" t="str">
        <f t="shared" ca="1" si="88"/>
        <v>febrero</v>
      </c>
      <c r="D730" s="12" t="str">
        <f t="shared" ca="1" si="89"/>
        <v>2021</v>
      </c>
      <c r="E730">
        <f t="shared" ca="1" si="92"/>
        <v>3</v>
      </c>
      <c r="G730" s="9">
        <f t="shared" ca="1" si="90"/>
        <v>44237</v>
      </c>
      <c r="I730">
        <v>729</v>
      </c>
    </row>
    <row r="731" spans="1:9" x14ac:dyDescent="0.25">
      <c r="A731" s="9">
        <f t="shared" ca="1" si="93"/>
        <v>44236</v>
      </c>
      <c r="B731" s="10">
        <f t="shared" ca="1" si="93"/>
        <v>44236</v>
      </c>
      <c r="C731" s="11" t="str">
        <f t="shared" ca="1" si="88"/>
        <v>febrero</v>
      </c>
      <c r="D731" s="12" t="str">
        <f t="shared" ca="1" si="89"/>
        <v>2021</v>
      </c>
      <c r="E731">
        <f t="shared" ca="1" si="92"/>
        <v>2</v>
      </c>
      <c r="G731" s="9">
        <f t="shared" ca="1" si="90"/>
        <v>44236</v>
      </c>
      <c r="I731">
        <v>730</v>
      </c>
    </row>
    <row r="732" spans="1:9" x14ac:dyDescent="0.25">
      <c r="A732" s="9">
        <f t="shared" ca="1" si="93"/>
        <v>44235</v>
      </c>
      <c r="B732" s="10">
        <f t="shared" ca="1" si="93"/>
        <v>44235</v>
      </c>
      <c r="C732" s="11" t="str">
        <f t="shared" ca="1" si="88"/>
        <v>febrero</v>
      </c>
      <c r="D732" s="12" t="str">
        <f t="shared" ca="1" si="89"/>
        <v>2021</v>
      </c>
      <c r="E732">
        <f t="shared" ca="1" si="92"/>
        <v>1</v>
      </c>
      <c r="G732" s="9">
        <f t="shared" ca="1" si="90"/>
        <v>44235</v>
      </c>
      <c r="I732">
        <v>731</v>
      </c>
    </row>
    <row r="733" spans="1:9" x14ac:dyDescent="0.25">
      <c r="A733" s="9">
        <f t="shared" ca="1" si="93"/>
        <v>44234</v>
      </c>
      <c r="B733" s="10">
        <f t="shared" ca="1" si="93"/>
        <v>44234</v>
      </c>
      <c r="C733" s="11" t="str">
        <f t="shared" ca="1" si="88"/>
        <v>febrero</v>
      </c>
      <c r="D733" s="12" t="str">
        <f t="shared" ca="1" si="89"/>
        <v>2021</v>
      </c>
      <c r="E733">
        <f t="shared" ca="1" si="92"/>
        <v>7</v>
      </c>
      <c r="G733" s="9">
        <f t="shared" ca="1" si="90"/>
        <v>44232</v>
      </c>
      <c r="I733">
        <v>732</v>
      </c>
    </row>
    <row r="734" spans="1:9" x14ac:dyDescent="0.25">
      <c r="A734" s="9">
        <f t="shared" ca="1" si="93"/>
        <v>44233</v>
      </c>
      <c r="B734" s="10">
        <f t="shared" ca="1" si="93"/>
        <v>44233</v>
      </c>
      <c r="C734" s="11" t="str">
        <f t="shared" ca="1" si="88"/>
        <v>febrero</v>
      </c>
      <c r="D734" s="12" t="str">
        <f t="shared" ca="1" si="89"/>
        <v>2021</v>
      </c>
      <c r="E734">
        <f t="shared" ca="1" si="92"/>
        <v>6</v>
      </c>
      <c r="G734" s="9">
        <f t="shared" ca="1" si="90"/>
        <v>44232</v>
      </c>
      <c r="I734">
        <v>733</v>
      </c>
    </row>
    <row r="735" spans="1:9" x14ac:dyDescent="0.25">
      <c r="A735" s="9">
        <f t="shared" ca="1" si="93"/>
        <v>44232</v>
      </c>
      <c r="B735" s="10">
        <f t="shared" ca="1" si="93"/>
        <v>44232</v>
      </c>
      <c r="C735" s="11" t="str">
        <f t="shared" ca="1" si="88"/>
        <v>febrero</v>
      </c>
      <c r="D735" s="12" t="str">
        <f t="shared" ca="1" si="89"/>
        <v>2021</v>
      </c>
      <c r="E735">
        <f t="shared" ca="1" si="92"/>
        <v>5</v>
      </c>
      <c r="G735" s="9">
        <f t="shared" ca="1" si="90"/>
        <v>44232</v>
      </c>
      <c r="I735">
        <v>734</v>
      </c>
    </row>
    <row r="736" spans="1:9" x14ac:dyDescent="0.25">
      <c r="A736" s="9">
        <f t="shared" ca="1" si="93"/>
        <v>44231</v>
      </c>
      <c r="B736" s="10">
        <f t="shared" ca="1" si="93"/>
        <v>44231</v>
      </c>
      <c r="C736" s="11" t="str">
        <f t="shared" ca="1" si="88"/>
        <v>febrero</v>
      </c>
      <c r="D736" s="12" t="str">
        <f t="shared" ca="1" si="89"/>
        <v>2021</v>
      </c>
      <c r="E736">
        <f t="shared" ca="1" si="92"/>
        <v>4</v>
      </c>
      <c r="G736" s="9">
        <f t="shared" ca="1" si="90"/>
        <v>44231</v>
      </c>
      <c r="I736">
        <v>735</v>
      </c>
    </row>
    <row r="737" spans="1:9" x14ac:dyDescent="0.25">
      <c r="A737" s="9">
        <f t="shared" ca="1" si="93"/>
        <v>44230</v>
      </c>
      <c r="B737" s="10">
        <f t="shared" ca="1" si="93"/>
        <v>44230</v>
      </c>
      <c r="C737" s="11" t="str">
        <f t="shared" ca="1" si="88"/>
        <v>febrero</v>
      </c>
      <c r="D737" s="12" t="str">
        <f t="shared" ca="1" si="89"/>
        <v>2021</v>
      </c>
      <c r="E737">
        <f t="shared" ca="1" si="92"/>
        <v>3</v>
      </c>
      <c r="G737" s="9">
        <f t="shared" ca="1" si="90"/>
        <v>44230</v>
      </c>
      <c r="I737">
        <v>736</v>
      </c>
    </row>
    <row r="738" spans="1:9" x14ac:dyDescent="0.25">
      <c r="A738" s="9">
        <f t="shared" ca="1" si="93"/>
        <v>44229</v>
      </c>
      <c r="B738" s="10">
        <f t="shared" ca="1" si="93"/>
        <v>44229</v>
      </c>
      <c r="C738" s="11" t="str">
        <f t="shared" ca="1" si="88"/>
        <v>febrero</v>
      </c>
      <c r="D738" s="12" t="str">
        <f t="shared" ca="1" si="89"/>
        <v>2021</v>
      </c>
      <c r="E738">
        <f t="shared" ca="1" si="92"/>
        <v>2</v>
      </c>
      <c r="G738" s="9">
        <f t="shared" ca="1" si="90"/>
        <v>44229</v>
      </c>
      <c r="I738">
        <v>737</v>
      </c>
    </row>
    <row r="739" spans="1:9" x14ac:dyDescent="0.25">
      <c r="A739" s="9">
        <f t="shared" ca="1" si="93"/>
        <v>44228</v>
      </c>
      <c r="B739" s="10">
        <f t="shared" ca="1" si="93"/>
        <v>44228</v>
      </c>
      <c r="C739" s="11" t="str">
        <f t="shared" ca="1" si="88"/>
        <v>febrero</v>
      </c>
      <c r="D739" s="12" t="str">
        <f t="shared" ca="1" si="89"/>
        <v>2021</v>
      </c>
      <c r="E739">
        <f t="shared" ca="1" si="92"/>
        <v>1</v>
      </c>
      <c r="G739" s="9">
        <f t="shared" ca="1" si="90"/>
        <v>44228</v>
      </c>
      <c r="I739">
        <v>738</v>
      </c>
    </row>
    <row r="740" spans="1:9" x14ac:dyDescent="0.25">
      <c r="A740" s="9">
        <f t="shared" ref="A740:B755" ca="1" si="94">(A739-1)</f>
        <v>44227</v>
      </c>
      <c r="B740" s="10">
        <f t="shared" ca="1" si="94"/>
        <v>44227</v>
      </c>
      <c r="C740" s="11" t="str">
        <f t="shared" ca="1" si="88"/>
        <v>enero</v>
      </c>
      <c r="D740" s="12" t="str">
        <f t="shared" ca="1" si="89"/>
        <v>2021</v>
      </c>
      <c r="E740">
        <f t="shared" ca="1" si="92"/>
        <v>7</v>
      </c>
      <c r="G740" s="9">
        <f t="shared" ca="1" si="90"/>
        <v>44225</v>
      </c>
      <c r="I740">
        <v>739</v>
      </c>
    </row>
    <row r="741" spans="1:9" x14ac:dyDescent="0.25">
      <c r="A741" s="9">
        <f t="shared" ca="1" si="94"/>
        <v>44226</v>
      </c>
      <c r="B741" s="10">
        <f t="shared" ca="1" si="94"/>
        <v>44226</v>
      </c>
      <c r="C741" s="11" t="str">
        <f t="shared" ca="1" si="88"/>
        <v>enero</v>
      </c>
      <c r="D741" s="12" t="str">
        <f t="shared" ca="1" si="89"/>
        <v>2021</v>
      </c>
      <c r="E741">
        <f t="shared" ca="1" si="92"/>
        <v>6</v>
      </c>
      <c r="G741" s="9">
        <f t="shared" ca="1" si="90"/>
        <v>44225</v>
      </c>
      <c r="I741">
        <v>740</v>
      </c>
    </row>
    <row r="742" spans="1:9" x14ac:dyDescent="0.25">
      <c r="A742" s="9">
        <f t="shared" ca="1" si="94"/>
        <v>44225</v>
      </c>
      <c r="B742" s="10">
        <f t="shared" ca="1" si="94"/>
        <v>44225</v>
      </c>
      <c r="C742" s="11" t="str">
        <f t="shared" ca="1" si="88"/>
        <v>enero</v>
      </c>
      <c r="D742" s="12" t="str">
        <f t="shared" ca="1" si="89"/>
        <v>2021</v>
      </c>
      <c r="E742">
        <f t="shared" ca="1" si="92"/>
        <v>5</v>
      </c>
      <c r="G742" s="9">
        <f t="shared" ca="1" si="90"/>
        <v>44225</v>
      </c>
      <c r="I742">
        <v>741</v>
      </c>
    </row>
    <row r="743" spans="1:9" x14ac:dyDescent="0.25">
      <c r="A743" s="9">
        <f t="shared" ca="1" si="94"/>
        <v>44224</v>
      </c>
      <c r="B743" s="10">
        <f t="shared" ca="1" si="94"/>
        <v>44224</v>
      </c>
      <c r="C743" s="11" t="str">
        <f t="shared" ca="1" si="88"/>
        <v>enero</v>
      </c>
      <c r="D743" s="12" t="str">
        <f t="shared" ca="1" si="89"/>
        <v>2021</v>
      </c>
      <c r="E743">
        <f t="shared" ca="1" si="92"/>
        <v>4</v>
      </c>
      <c r="G743" s="9">
        <f t="shared" ca="1" si="90"/>
        <v>44224</v>
      </c>
      <c r="I743">
        <v>742</v>
      </c>
    </row>
    <row r="744" spans="1:9" x14ac:dyDescent="0.25">
      <c r="A744" s="9">
        <f t="shared" ca="1" si="94"/>
        <v>44223</v>
      </c>
      <c r="B744" s="10">
        <f t="shared" ca="1" si="94"/>
        <v>44223</v>
      </c>
      <c r="C744" s="11" t="str">
        <f t="shared" ca="1" si="88"/>
        <v>enero</v>
      </c>
      <c r="D744" s="12" t="str">
        <f t="shared" ca="1" si="89"/>
        <v>2021</v>
      </c>
      <c r="E744">
        <f t="shared" ca="1" si="92"/>
        <v>3</v>
      </c>
      <c r="G744" s="9">
        <f t="shared" ca="1" si="90"/>
        <v>44223</v>
      </c>
      <c r="I744">
        <v>743</v>
      </c>
    </row>
    <row r="745" spans="1:9" x14ac:dyDescent="0.25">
      <c r="A745" s="9">
        <f t="shared" ca="1" si="94"/>
        <v>44222</v>
      </c>
      <c r="B745" s="10">
        <f t="shared" ca="1" si="94"/>
        <v>44222</v>
      </c>
      <c r="C745" s="11" t="str">
        <f t="shared" ca="1" si="88"/>
        <v>enero</v>
      </c>
      <c r="D745" s="12" t="str">
        <f t="shared" ca="1" si="89"/>
        <v>2021</v>
      </c>
      <c r="E745">
        <f t="shared" ca="1" si="92"/>
        <v>2</v>
      </c>
      <c r="G745" s="9">
        <f t="shared" ca="1" si="90"/>
        <v>44222</v>
      </c>
      <c r="I745">
        <v>744</v>
      </c>
    </row>
    <row r="746" spans="1:9" x14ac:dyDescent="0.25">
      <c r="A746" s="9">
        <f t="shared" ca="1" si="94"/>
        <v>44221</v>
      </c>
      <c r="B746" s="10">
        <f t="shared" ca="1" si="94"/>
        <v>44221</v>
      </c>
      <c r="C746" s="11" t="str">
        <f t="shared" ca="1" si="88"/>
        <v>enero</v>
      </c>
      <c r="D746" s="12" t="str">
        <f t="shared" ca="1" si="89"/>
        <v>2021</v>
      </c>
      <c r="E746">
        <f t="shared" ca="1" si="92"/>
        <v>1</v>
      </c>
      <c r="G746" s="9">
        <f t="shared" ca="1" si="90"/>
        <v>44221</v>
      </c>
      <c r="I746">
        <v>745</v>
      </c>
    </row>
    <row r="747" spans="1:9" x14ac:dyDescent="0.25">
      <c r="A747" s="9">
        <f t="shared" ca="1" si="94"/>
        <v>44220</v>
      </c>
      <c r="B747" s="10">
        <f t="shared" ca="1" si="94"/>
        <v>44220</v>
      </c>
      <c r="C747" s="11" t="str">
        <f t="shared" ca="1" si="88"/>
        <v>enero</v>
      </c>
      <c r="D747" s="12" t="str">
        <f t="shared" ca="1" si="89"/>
        <v>2021</v>
      </c>
      <c r="E747">
        <f t="shared" ca="1" si="92"/>
        <v>7</v>
      </c>
      <c r="G747" s="9">
        <f t="shared" ca="1" si="90"/>
        <v>44218</v>
      </c>
      <c r="I747">
        <v>746</v>
      </c>
    </row>
    <row r="748" spans="1:9" x14ac:dyDescent="0.25">
      <c r="A748" s="9">
        <f t="shared" ca="1" si="94"/>
        <v>44219</v>
      </c>
      <c r="B748" s="10">
        <f t="shared" ca="1" si="94"/>
        <v>44219</v>
      </c>
      <c r="C748" s="11" t="str">
        <f t="shared" ca="1" si="88"/>
        <v>enero</v>
      </c>
      <c r="D748" s="12" t="str">
        <f t="shared" ca="1" si="89"/>
        <v>2021</v>
      </c>
      <c r="E748">
        <f t="shared" ca="1" si="92"/>
        <v>6</v>
      </c>
      <c r="G748" s="9">
        <f t="shared" ca="1" si="90"/>
        <v>44218</v>
      </c>
      <c r="I748">
        <v>747</v>
      </c>
    </row>
    <row r="749" spans="1:9" x14ac:dyDescent="0.25">
      <c r="A749" s="9">
        <f t="shared" ca="1" si="94"/>
        <v>44218</v>
      </c>
      <c r="B749" s="10">
        <f t="shared" ca="1" si="94"/>
        <v>44218</v>
      </c>
      <c r="C749" s="11" t="str">
        <f t="shared" ca="1" si="88"/>
        <v>enero</v>
      </c>
      <c r="D749" s="12" t="str">
        <f t="shared" ca="1" si="89"/>
        <v>2021</v>
      </c>
      <c r="E749">
        <f t="shared" ca="1" si="92"/>
        <v>5</v>
      </c>
      <c r="G749" s="9">
        <f t="shared" ca="1" si="90"/>
        <v>44218</v>
      </c>
      <c r="I749">
        <v>748</v>
      </c>
    </row>
    <row r="750" spans="1:9" x14ac:dyDescent="0.25">
      <c r="A750" s="9">
        <f t="shared" ca="1" si="94"/>
        <v>44217</v>
      </c>
      <c r="B750" s="10">
        <f t="shared" ca="1" si="94"/>
        <v>44217</v>
      </c>
      <c r="C750" s="11" t="str">
        <f t="shared" ca="1" si="88"/>
        <v>enero</v>
      </c>
      <c r="D750" s="12" t="str">
        <f t="shared" ca="1" si="89"/>
        <v>2021</v>
      </c>
      <c r="E750">
        <f t="shared" ca="1" si="92"/>
        <v>4</v>
      </c>
      <c r="G750" s="9">
        <f t="shared" ca="1" si="90"/>
        <v>44217</v>
      </c>
      <c r="I750">
        <v>749</v>
      </c>
    </row>
    <row r="751" spans="1:9" x14ac:dyDescent="0.25">
      <c r="A751" s="9">
        <f t="shared" ca="1" si="94"/>
        <v>44216</v>
      </c>
      <c r="B751" s="10">
        <f t="shared" ca="1" si="94"/>
        <v>44216</v>
      </c>
      <c r="C751" s="11" t="str">
        <f t="shared" ca="1" si="88"/>
        <v>enero</v>
      </c>
      <c r="D751" s="12" t="str">
        <f t="shared" ca="1" si="89"/>
        <v>2021</v>
      </c>
      <c r="E751">
        <f t="shared" ca="1" si="92"/>
        <v>3</v>
      </c>
      <c r="G751" s="9">
        <f t="shared" ca="1" si="90"/>
        <v>44216</v>
      </c>
      <c r="I751">
        <v>750</v>
      </c>
    </row>
    <row r="752" spans="1:9" x14ac:dyDescent="0.25">
      <c r="A752" s="9">
        <f t="shared" ca="1" si="94"/>
        <v>44215</v>
      </c>
      <c r="B752" s="10">
        <f t="shared" ca="1" si="94"/>
        <v>44215</v>
      </c>
      <c r="C752" s="11" t="str">
        <f t="shared" ca="1" si="88"/>
        <v>enero</v>
      </c>
      <c r="D752" s="12" t="str">
        <f t="shared" ca="1" si="89"/>
        <v>2021</v>
      </c>
      <c r="E752">
        <f t="shared" ca="1" si="92"/>
        <v>2</v>
      </c>
      <c r="G752" s="9">
        <f t="shared" ca="1" si="90"/>
        <v>44215</v>
      </c>
      <c r="I752">
        <v>751</v>
      </c>
    </row>
    <row r="753" spans="1:9" x14ac:dyDescent="0.25">
      <c r="A753" s="9">
        <f t="shared" ca="1" si="94"/>
        <v>44214</v>
      </c>
      <c r="B753" s="10">
        <f t="shared" ca="1" si="94"/>
        <v>44214</v>
      </c>
      <c r="C753" s="11" t="str">
        <f t="shared" ca="1" si="88"/>
        <v>enero</v>
      </c>
      <c r="D753" s="12" t="str">
        <f t="shared" ca="1" si="89"/>
        <v>2021</v>
      </c>
      <c r="E753">
        <f t="shared" ca="1" si="92"/>
        <v>1</v>
      </c>
      <c r="G753" s="9">
        <f t="shared" ca="1" si="90"/>
        <v>44214</v>
      </c>
      <c r="I753">
        <v>752</v>
      </c>
    </row>
    <row r="754" spans="1:9" x14ac:dyDescent="0.25">
      <c r="A754" s="9">
        <f t="shared" ca="1" si="94"/>
        <v>44213</v>
      </c>
      <c r="B754" s="10">
        <f t="shared" ca="1" si="94"/>
        <v>44213</v>
      </c>
      <c r="C754" s="11" t="str">
        <f t="shared" ca="1" si="88"/>
        <v>enero</v>
      </c>
      <c r="D754" s="12" t="str">
        <f t="shared" ca="1" si="89"/>
        <v>2021</v>
      </c>
      <c r="E754">
        <f t="shared" ca="1" si="92"/>
        <v>7</v>
      </c>
      <c r="G754" s="9">
        <f t="shared" ca="1" si="90"/>
        <v>44211</v>
      </c>
      <c r="I754">
        <v>753</v>
      </c>
    </row>
    <row r="755" spans="1:9" x14ac:dyDescent="0.25">
      <c r="A755" s="9">
        <f t="shared" ca="1" si="94"/>
        <v>44212</v>
      </c>
      <c r="B755" s="10">
        <f t="shared" ca="1" si="94"/>
        <v>44212</v>
      </c>
      <c r="C755" s="11" t="str">
        <f t="shared" ca="1" si="88"/>
        <v>enero</v>
      </c>
      <c r="D755" s="12" t="str">
        <f t="shared" ca="1" si="89"/>
        <v>2021</v>
      </c>
      <c r="E755">
        <f t="shared" ca="1" si="92"/>
        <v>6</v>
      </c>
      <c r="G755" s="9">
        <f t="shared" ca="1" si="90"/>
        <v>44211</v>
      </c>
      <c r="I755">
        <v>754</v>
      </c>
    </row>
    <row r="756" spans="1:9" x14ac:dyDescent="0.25">
      <c r="A756" s="9">
        <f t="shared" ref="A756:B771" ca="1" si="95">(A755-1)</f>
        <v>44211</v>
      </c>
      <c r="B756" s="10">
        <f t="shared" ca="1" si="95"/>
        <v>44211</v>
      </c>
      <c r="C756" s="11" t="str">
        <f t="shared" ca="1" si="88"/>
        <v>enero</v>
      </c>
      <c r="D756" s="12" t="str">
        <f t="shared" ca="1" si="89"/>
        <v>2021</v>
      </c>
      <c r="E756">
        <f t="shared" ca="1" si="92"/>
        <v>5</v>
      </c>
      <c r="G756" s="9">
        <f t="shared" ca="1" si="90"/>
        <v>44211</v>
      </c>
      <c r="I756">
        <v>755</v>
      </c>
    </row>
    <row r="757" spans="1:9" x14ac:dyDescent="0.25">
      <c r="A757" s="9">
        <f t="shared" ca="1" si="95"/>
        <v>44210</v>
      </c>
      <c r="B757" s="10">
        <f t="shared" ca="1" si="95"/>
        <v>44210</v>
      </c>
      <c r="C757" s="11" t="str">
        <f t="shared" ca="1" si="88"/>
        <v>enero</v>
      </c>
      <c r="D757" s="12" t="str">
        <f t="shared" ca="1" si="89"/>
        <v>2021</v>
      </c>
      <c r="E757">
        <f t="shared" ca="1" si="92"/>
        <v>4</v>
      </c>
      <c r="G757" s="9">
        <f t="shared" ca="1" si="90"/>
        <v>44210</v>
      </c>
      <c r="I757">
        <v>756</v>
      </c>
    </row>
    <row r="758" spans="1:9" x14ac:dyDescent="0.25">
      <c r="A758" s="9">
        <f t="shared" ca="1" si="95"/>
        <v>44209</v>
      </c>
      <c r="B758" s="10">
        <f t="shared" ca="1" si="95"/>
        <v>44209</v>
      </c>
      <c r="C758" s="11" t="str">
        <f t="shared" ca="1" si="88"/>
        <v>enero</v>
      </c>
      <c r="D758" s="12" t="str">
        <f t="shared" ca="1" si="89"/>
        <v>2021</v>
      </c>
      <c r="E758">
        <f t="shared" ca="1" si="92"/>
        <v>3</v>
      </c>
      <c r="G758" s="9">
        <f t="shared" ca="1" si="90"/>
        <v>44209</v>
      </c>
      <c r="I758">
        <v>757</v>
      </c>
    </row>
    <row r="759" spans="1:9" x14ac:dyDescent="0.25">
      <c r="A759" s="9">
        <f t="shared" ca="1" si="95"/>
        <v>44208</v>
      </c>
      <c r="B759" s="10">
        <f t="shared" ca="1" si="95"/>
        <v>44208</v>
      </c>
      <c r="C759" s="11" t="str">
        <f t="shared" ca="1" si="88"/>
        <v>enero</v>
      </c>
      <c r="D759" s="12" t="str">
        <f t="shared" ca="1" si="89"/>
        <v>2021</v>
      </c>
      <c r="E759">
        <f t="shared" ca="1" si="92"/>
        <v>2</v>
      </c>
      <c r="G759" s="9">
        <f t="shared" ca="1" si="90"/>
        <v>44208</v>
      </c>
      <c r="I759">
        <v>758</v>
      </c>
    </row>
    <row r="760" spans="1:9" x14ac:dyDescent="0.25">
      <c r="A760" s="9">
        <f t="shared" ca="1" si="95"/>
        <v>44207</v>
      </c>
      <c r="B760" s="10">
        <f t="shared" ca="1" si="95"/>
        <v>44207</v>
      </c>
      <c r="C760" s="11" t="str">
        <f t="shared" ca="1" si="88"/>
        <v>enero</v>
      </c>
      <c r="D760" s="12" t="str">
        <f t="shared" ca="1" si="89"/>
        <v>2021</v>
      </c>
      <c r="E760">
        <f t="shared" ca="1" si="92"/>
        <v>1</v>
      </c>
      <c r="G760" s="9">
        <f t="shared" ca="1" si="90"/>
        <v>44207</v>
      </c>
      <c r="I760">
        <v>759</v>
      </c>
    </row>
    <row r="761" spans="1:9" x14ac:dyDescent="0.25">
      <c r="A761" s="9">
        <f t="shared" ca="1" si="95"/>
        <v>44206</v>
      </c>
      <c r="B761" s="10">
        <f t="shared" ca="1" si="95"/>
        <v>44206</v>
      </c>
      <c r="C761" s="11" t="str">
        <f t="shared" ca="1" si="88"/>
        <v>enero</v>
      </c>
      <c r="D761" s="12" t="str">
        <f t="shared" ca="1" si="89"/>
        <v>2021</v>
      </c>
      <c r="E761">
        <f t="shared" ca="1" si="92"/>
        <v>7</v>
      </c>
      <c r="G761" s="9">
        <f t="shared" ca="1" si="90"/>
        <v>44204</v>
      </c>
      <c r="I761">
        <v>760</v>
      </c>
    </row>
    <row r="762" spans="1:9" x14ac:dyDescent="0.25">
      <c r="A762" s="9">
        <f t="shared" ca="1" si="95"/>
        <v>44205</v>
      </c>
      <c r="B762" s="10">
        <f t="shared" ca="1" si="95"/>
        <v>44205</v>
      </c>
      <c r="C762" s="11" t="str">
        <f t="shared" ca="1" si="88"/>
        <v>enero</v>
      </c>
      <c r="D762" s="12" t="str">
        <f t="shared" ca="1" si="89"/>
        <v>2021</v>
      </c>
      <c r="E762">
        <f t="shared" ca="1" si="92"/>
        <v>6</v>
      </c>
      <c r="G762" s="9">
        <f t="shared" ca="1" si="90"/>
        <v>44204</v>
      </c>
      <c r="I762">
        <v>761</v>
      </c>
    </row>
    <row r="763" spans="1:9" x14ac:dyDescent="0.25">
      <c r="A763" s="9">
        <f t="shared" ca="1" si="95"/>
        <v>44204</v>
      </c>
      <c r="B763" s="10">
        <f t="shared" ca="1" si="95"/>
        <v>44204</v>
      </c>
      <c r="C763" s="11" t="str">
        <f t="shared" ca="1" si="88"/>
        <v>enero</v>
      </c>
      <c r="D763" s="12" t="str">
        <f t="shared" ca="1" si="89"/>
        <v>2021</v>
      </c>
      <c r="E763">
        <f t="shared" ca="1" si="92"/>
        <v>5</v>
      </c>
      <c r="G763" s="9">
        <f t="shared" ca="1" si="90"/>
        <v>44204</v>
      </c>
      <c r="I763">
        <v>762</v>
      </c>
    </row>
    <row r="764" spans="1:9" x14ac:dyDescent="0.25">
      <c r="A764" s="9">
        <f t="shared" ca="1" si="95"/>
        <v>44203</v>
      </c>
      <c r="B764" s="10">
        <f t="shared" ca="1" si="95"/>
        <v>44203</v>
      </c>
      <c r="C764" s="11" t="str">
        <f t="shared" ca="1" si="88"/>
        <v>enero</v>
      </c>
      <c r="D764" s="12" t="str">
        <f t="shared" ca="1" si="89"/>
        <v>2021</v>
      </c>
      <c r="E764">
        <f t="shared" ca="1" si="92"/>
        <v>4</v>
      </c>
      <c r="G764" s="9">
        <f t="shared" ca="1" si="90"/>
        <v>44203</v>
      </c>
      <c r="I764">
        <v>763</v>
      </c>
    </row>
    <row r="765" spans="1:9" x14ac:dyDescent="0.25">
      <c r="A765" s="9">
        <f t="shared" ca="1" si="95"/>
        <v>44202</v>
      </c>
      <c r="B765" s="10">
        <f t="shared" ca="1" si="95"/>
        <v>44202</v>
      </c>
      <c r="C765" s="11" t="str">
        <f t="shared" ca="1" si="88"/>
        <v>enero</v>
      </c>
      <c r="D765" s="12" t="str">
        <f t="shared" ca="1" si="89"/>
        <v>2021</v>
      </c>
      <c r="E765">
        <f t="shared" ca="1" si="92"/>
        <v>3</v>
      </c>
      <c r="G765" s="9">
        <f t="shared" ca="1" si="90"/>
        <v>44202</v>
      </c>
      <c r="I765">
        <v>764</v>
      </c>
    </row>
    <row r="766" spans="1:9" x14ac:dyDescent="0.25">
      <c r="A766" s="9">
        <f t="shared" ca="1" si="95"/>
        <v>44201</v>
      </c>
      <c r="B766" s="10">
        <f t="shared" ca="1" si="95"/>
        <v>44201</v>
      </c>
      <c r="C766" s="11" t="str">
        <f t="shared" ca="1" si="88"/>
        <v>enero</v>
      </c>
      <c r="D766" s="12" t="str">
        <f t="shared" ca="1" si="89"/>
        <v>2021</v>
      </c>
      <c r="E766">
        <f t="shared" ca="1" si="92"/>
        <v>2</v>
      </c>
      <c r="G766" s="9">
        <f t="shared" ca="1" si="90"/>
        <v>44201</v>
      </c>
      <c r="I766">
        <v>765</v>
      </c>
    </row>
    <row r="767" spans="1:9" x14ac:dyDescent="0.25">
      <c r="A767" s="9">
        <f t="shared" ca="1" si="95"/>
        <v>44200</v>
      </c>
      <c r="B767" s="10">
        <f t="shared" ca="1" si="95"/>
        <v>44200</v>
      </c>
      <c r="C767" s="11" t="str">
        <f t="shared" ca="1" si="88"/>
        <v>enero</v>
      </c>
      <c r="D767" s="12" t="str">
        <f t="shared" ca="1" si="89"/>
        <v>2021</v>
      </c>
      <c r="E767">
        <f t="shared" ca="1" si="92"/>
        <v>1</v>
      </c>
      <c r="G767" s="9">
        <f t="shared" ca="1" si="90"/>
        <v>44200</v>
      </c>
      <c r="I767">
        <v>766</v>
      </c>
    </row>
    <row r="768" spans="1:9" x14ac:dyDescent="0.25">
      <c r="A768" s="9">
        <f t="shared" ca="1" si="95"/>
        <v>44199</v>
      </c>
      <c r="B768" s="10">
        <f t="shared" ca="1" si="95"/>
        <v>44199</v>
      </c>
      <c r="C768" s="11" t="str">
        <f t="shared" ca="1" si="88"/>
        <v>enero</v>
      </c>
      <c r="D768" s="12" t="str">
        <f t="shared" ca="1" si="89"/>
        <v>2021</v>
      </c>
      <c r="E768">
        <f t="shared" ca="1" si="92"/>
        <v>7</v>
      </c>
      <c r="G768" s="9">
        <f t="shared" ca="1" si="90"/>
        <v>44197</v>
      </c>
      <c r="I768">
        <v>767</v>
      </c>
    </row>
    <row r="769" spans="1:9" x14ac:dyDescent="0.25">
      <c r="A769" s="9">
        <f t="shared" ca="1" si="95"/>
        <v>44198</v>
      </c>
      <c r="B769" s="10">
        <f t="shared" ca="1" si="95"/>
        <v>44198</v>
      </c>
      <c r="C769" s="11" t="str">
        <f t="shared" ca="1" si="88"/>
        <v>enero</v>
      </c>
      <c r="D769" s="12" t="str">
        <f t="shared" ca="1" si="89"/>
        <v>2021</v>
      </c>
      <c r="E769">
        <f t="shared" ca="1" si="92"/>
        <v>6</v>
      </c>
      <c r="G769" s="9">
        <f t="shared" ca="1" si="90"/>
        <v>44197</v>
      </c>
      <c r="I769">
        <v>768</v>
      </c>
    </row>
    <row r="770" spans="1:9" x14ac:dyDescent="0.25">
      <c r="A770" s="9">
        <f t="shared" ca="1" si="95"/>
        <v>44197</v>
      </c>
      <c r="B770" s="10">
        <f t="shared" ca="1" si="95"/>
        <v>44197</v>
      </c>
      <c r="C770" s="11" t="str">
        <f t="shared" ca="1" si="88"/>
        <v>enero</v>
      </c>
      <c r="D770" s="12" t="str">
        <f t="shared" ca="1" si="89"/>
        <v>2021</v>
      </c>
      <c r="E770">
        <f t="shared" ca="1" si="92"/>
        <v>5</v>
      </c>
      <c r="G770" s="9">
        <f t="shared" ca="1" si="90"/>
        <v>44197</v>
      </c>
      <c r="I770">
        <v>769</v>
      </c>
    </row>
    <row r="771" spans="1:9" x14ac:dyDescent="0.25">
      <c r="A771" s="9">
        <f t="shared" ca="1" si="95"/>
        <v>44196</v>
      </c>
      <c r="B771" s="10">
        <f t="shared" ca="1" si="95"/>
        <v>44196</v>
      </c>
      <c r="C771" s="11" t="str">
        <f t="shared" ref="C771:C834" ca="1" si="96">TEXT(A771,"mmmm")</f>
        <v>diciembre</v>
      </c>
      <c r="D771" s="12" t="str">
        <f t="shared" ref="D771:D834" ca="1" si="97">TEXT(A771,"aaaa")</f>
        <v>2020</v>
      </c>
      <c r="E771">
        <f t="shared" ca="1" si="92"/>
        <v>4</v>
      </c>
      <c r="G771" s="9">
        <f t="shared" ref="G771:G834" ca="1" si="98">IF(E771=6,A771-1,IF(E771=7,A771-2,A771))</f>
        <v>44196</v>
      </c>
      <c r="I771">
        <v>770</v>
      </c>
    </row>
    <row r="772" spans="1:9" x14ac:dyDescent="0.25">
      <c r="A772" s="9">
        <f t="shared" ref="A772:B787" ca="1" si="99">(A771-1)</f>
        <v>44195</v>
      </c>
      <c r="B772" s="10">
        <f t="shared" ca="1" si="99"/>
        <v>44195</v>
      </c>
      <c r="C772" s="11" t="str">
        <f t="shared" ca="1" si="96"/>
        <v>diciembre</v>
      </c>
      <c r="D772" s="12" t="str">
        <f t="shared" ca="1" si="97"/>
        <v>2020</v>
      </c>
      <c r="E772">
        <f t="shared" ref="E772:E835" ca="1" si="100">WEEKDAY(B772,2)</f>
        <v>3</v>
      </c>
      <c r="G772" s="9">
        <f t="shared" ca="1" si="98"/>
        <v>44195</v>
      </c>
      <c r="I772">
        <v>771</v>
      </c>
    </row>
    <row r="773" spans="1:9" x14ac:dyDescent="0.25">
      <c r="A773" s="9">
        <f t="shared" ca="1" si="99"/>
        <v>44194</v>
      </c>
      <c r="B773" s="10">
        <f t="shared" ca="1" si="99"/>
        <v>44194</v>
      </c>
      <c r="C773" s="11" t="str">
        <f t="shared" ca="1" si="96"/>
        <v>diciembre</v>
      </c>
      <c r="D773" s="12" t="str">
        <f t="shared" ca="1" si="97"/>
        <v>2020</v>
      </c>
      <c r="E773">
        <f t="shared" ca="1" si="100"/>
        <v>2</v>
      </c>
      <c r="G773" s="9">
        <f t="shared" ca="1" si="98"/>
        <v>44194</v>
      </c>
      <c r="I773">
        <v>772</v>
      </c>
    </row>
    <row r="774" spans="1:9" x14ac:dyDescent="0.25">
      <c r="A774" s="9">
        <f t="shared" ca="1" si="99"/>
        <v>44193</v>
      </c>
      <c r="B774" s="10">
        <f t="shared" ca="1" si="99"/>
        <v>44193</v>
      </c>
      <c r="C774" s="11" t="str">
        <f t="shared" ca="1" si="96"/>
        <v>diciembre</v>
      </c>
      <c r="D774" s="12" t="str">
        <f t="shared" ca="1" si="97"/>
        <v>2020</v>
      </c>
      <c r="E774">
        <f t="shared" ca="1" si="100"/>
        <v>1</v>
      </c>
      <c r="G774" s="9">
        <f t="shared" ca="1" si="98"/>
        <v>44193</v>
      </c>
      <c r="I774">
        <v>773</v>
      </c>
    </row>
    <row r="775" spans="1:9" x14ac:dyDescent="0.25">
      <c r="A775" s="9">
        <f t="shared" ca="1" si="99"/>
        <v>44192</v>
      </c>
      <c r="B775" s="10">
        <f t="shared" ca="1" si="99"/>
        <v>44192</v>
      </c>
      <c r="C775" s="11" t="str">
        <f t="shared" ca="1" si="96"/>
        <v>diciembre</v>
      </c>
      <c r="D775" s="12" t="str">
        <f t="shared" ca="1" si="97"/>
        <v>2020</v>
      </c>
      <c r="E775">
        <f t="shared" ca="1" si="100"/>
        <v>7</v>
      </c>
      <c r="G775" s="9">
        <f t="shared" ca="1" si="98"/>
        <v>44190</v>
      </c>
      <c r="I775">
        <v>774</v>
      </c>
    </row>
    <row r="776" spans="1:9" x14ac:dyDescent="0.25">
      <c r="A776" s="9">
        <f t="shared" ca="1" si="99"/>
        <v>44191</v>
      </c>
      <c r="B776" s="10">
        <f t="shared" ca="1" si="99"/>
        <v>44191</v>
      </c>
      <c r="C776" s="11" t="str">
        <f t="shared" ca="1" si="96"/>
        <v>diciembre</v>
      </c>
      <c r="D776" s="12" t="str">
        <f t="shared" ca="1" si="97"/>
        <v>2020</v>
      </c>
      <c r="E776">
        <f t="shared" ca="1" si="100"/>
        <v>6</v>
      </c>
      <c r="G776" s="9">
        <f t="shared" ca="1" si="98"/>
        <v>44190</v>
      </c>
      <c r="I776">
        <v>775</v>
      </c>
    </row>
    <row r="777" spans="1:9" x14ac:dyDescent="0.25">
      <c r="A777" s="9">
        <f t="shared" ca="1" si="99"/>
        <v>44190</v>
      </c>
      <c r="B777" s="10">
        <f t="shared" ca="1" si="99"/>
        <v>44190</v>
      </c>
      <c r="C777" s="11" t="str">
        <f t="shared" ca="1" si="96"/>
        <v>diciembre</v>
      </c>
      <c r="D777" s="12" t="str">
        <f t="shared" ca="1" si="97"/>
        <v>2020</v>
      </c>
      <c r="E777">
        <f t="shared" ca="1" si="100"/>
        <v>5</v>
      </c>
      <c r="G777" s="9">
        <f t="shared" ca="1" si="98"/>
        <v>44190</v>
      </c>
      <c r="I777">
        <v>776</v>
      </c>
    </row>
    <row r="778" spans="1:9" x14ac:dyDescent="0.25">
      <c r="A778" s="9">
        <f t="shared" ca="1" si="99"/>
        <v>44189</v>
      </c>
      <c r="B778" s="10">
        <f t="shared" ca="1" si="99"/>
        <v>44189</v>
      </c>
      <c r="C778" s="11" t="str">
        <f t="shared" ca="1" si="96"/>
        <v>diciembre</v>
      </c>
      <c r="D778" s="12" t="str">
        <f t="shared" ca="1" si="97"/>
        <v>2020</v>
      </c>
      <c r="E778">
        <f t="shared" ca="1" si="100"/>
        <v>4</v>
      </c>
      <c r="G778" s="9">
        <f t="shared" ca="1" si="98"/>
        <v>44189</v>
      </c>
      <c r="I778">
        <v>777</v>
      </c>
    </row>
    <row r="779" spans="1:9" x14ac:dyDescent="0.25">
      <c r="A779" s="9">
        <f t="shared" ca="1" si="99"/>
        <v>44188</v>
      </c>
      <c r="B779" s="10">
        <f t="shared" ca="1" si="99"/>
        <v>44188</v>
      </c>
      <c r="C779" s="11" t="str">
        <f t="shared" ca="1" si="96"/>
        <v>diciembre</v>
      </c>
      <c r="D779" s="12" t="str">
        <f t="shared" ca="1" si="97"/>
        <v>2020</v>
      </c>
      <c r="E779">
        <f t="shared" ca="1" si="100"/>
        <v>3</v>
      </c>
      <c r="G779" s="9">
        <f t="shared" ca="1" si="98"/>
        <v>44188</v>
      </c>
      <c r="I779">
        <v>778</v>
      </c>
    </row>
    <row r="780" spans="1:9" x14ac:dyDescent="0.25">
      <c r="A780" s="9">
        <f t="shared" ca="1" si="99"/>
        <v>44187</v>
      </c>
      <c r="B780" s="10">
        <f t="shared" ca="1" si="99"/>
        <v>44187</v>
      </c>
      <c r="C780" s="11" t="str">
        <f t="shared" ca="1" si="96"/>
        <v>diciembre</v>
      </c>
      <c r="D780" s="12" t="str">
        <f t="shared" ca="1" si="97"/>
        <v>2020</v>
      </c>
      <c r="E780">
        <f t="shared" ca="1" si="100"/>
        <v>2</v>
      </c>
      <c r="G780" s="9">
        <f t="shared" ca="1" si="98"/>
        <v>44187</v>
      </c>
      <c r="I780">
        <v>779</v>
      </c>
    </row>
    <row r="781" spans="1:9" x14ac:dyDescent="0.25">
      <c r="A781" s="9">
        <f t="shared" ca="1" si="99"/>
        <v>44186</v>
      </c>
      <c r="B781" s="10">
        <f t="shared" ca="1" si="99"/>
        <v>44186</v>
      </c>
      <c r="C781" s="11" t="str">
        <f t="shared" ca="1" si="96"/>
        <v>diciembre</v>
      </c>
      <c r="D781" s="12" t="str">
        <f t="shared" ca="1" si="97"/>
        <v>2020</v>
      </c>
      <c r="E781">
        <f t="shared" ca="1" si="100"/>
        <v>1</v>
      </c>
      <c r="G781" s="9">
        <f t="shared" ca="1" si="98"/>
        <v>44186</v>
      </c>
      <c r="I781">
        <v>780</v>
      </c>
    </row>
    <row r="782" spans="1:9" x14ac:dyDescent="0.25">
      <c r="A782" s="9">
        <f t="shared" ca="1" si="99"/>
        <v>44185</v>
      </c>
      <c r="B782" s="10">
        <f t="shared" ca="1" si="99"/>
        <v>44185</v>
      </c>
      <c r="C782" s="11" t="str">
        <f t="shared" ca="1" si="96"/>
        <v>diciembre</v>
      </c>
      <c r="D782" s="12" t="str">
        <f t="shared" ca="1" si="97"/>
        <v>2020</v>
      </c>
      <c r="E782">
        <f t="shared" ca="1" si="100"/>
        <v>7</v>
      </c>
      <c r="G782" s="9">
        <f t="shared" ca="1" si="98"/>
        <v>44183</v>
      </c>
      <c r="I782">
        <v>781</v>
      </c>
    </row>
    <row r="783" spans="1:9" x14ac:dyDescent="0.25">
      <c r="A783" s="9">
        <f t="shared" ca="1" si="99"/>
        <v>44184</v>
      </c>
      <c r="B783" s="10">
        <f t="shared" ca="1" si="99"/>
        <v>44184</v>
      </c>
      <c r="C783" s="11" t="str">
        <f t="shared" ca="1" si="96"/>
        <v>diciembre</v>
      </c>
      <c r="D783" s="12" t="str">
        <f t="shared" ca="1" si="97"/>
        <v>2020</v>
      </c>
      <c r="E783">
        <f t="shared" ca="1" si="100"/>
        <v>6</v>
      </c>
      <c r="G783" s="9">
        <f t="shared" ca="1" si="98"/>
        <v>44183</v>
      </c>
      <c r="I783">
        <v>782</v>
      </c>
    </row>
    <row r="784" spans="1:9" x14ac:dyDescent="0.25">
      <c r="A784" s="9">
        <f t="shared" ca="1" si="99"/>
        <v>44183</v>
      </c>
      <c r="B784" s="10">
        <f t="shared" ca="1" si="99"/>
        <v>44183</v>
      </c>
      <c r="C784" s="11" t="str">
        <f t="shared" ca="1" si="96"/>
        <v>diciembre</v>
      </c>
      <c r="D784" s="12" t="str">
        <f t="shared" ca="1" si="97"/>
        <v>2020</v>
      </c>
      <c r="E784">
        <f t="shared" ca="1" si="100"/>
        <v>5</v>
      </c>
      <c r="G784" s="9">
        <f t="shared" ca="1" si="98"/>
        <v>44183</v>
      </c>
      <c r="I784">
        <v>783</v>
      </c>
    </row>
    <row r="785" spans="1:9" x14ac:dyDescent="0.25">
      <c r="A785" s="9">
        <f t="shared" ca="1" si="99"/>
        <v>44182</v>
      </c>
      <c r="B785" s="10">
        <f t="shared" ca="1" si="99"/>
        <v>44182</v>
      </c>
      <c r="C785" s="11" t="str">
        <f t="shared" ca="1" si="96"/>
        <v>diciembre</v>
      </c>
      <c r="D785" s="12" t="str">
        <f t="shared" ca="1" si="97"/>
        <v>2020</v>
      </c>
      <c r="E785">
        <f t="shared" ca="1" si="100"/>
        <v>4</v>
      </c>
      <c r="G785" s="9">
        <f t="shared" ca="1" si="98"/>
        <v>44182</v>
      </c>
      <c r="I785">
        <v>784</v>
      </c>
    </row>
    <row r="786" spans="1:9" x14ac:dyDescent="0.25">
      <c r="A786" s="9">
        <f t="shared" ca="1" si="99"/>
        <v>44181</v>
      </c>
      <c r="B786" s="10">
        <f t="shared" ca="1" si="99"/>
        <v>44181</v>
      </c>
      <c r="C786" s="11" t="str">
        <f t="shared" ca="1" si="96"/>
        <v>diciembre</v>
      </c>
      <c r="D786" s="12" t="str">
        <f t="shared" ca="1" si="97"/>
        <v>2020</v>
      </c>
      <c r="E786">
        <f t="shared" ca="1" si="100"/>
        <v>3</v>
      </c>
      <c r="G786" s="9">
        <f t="shared" ca="1" si="98"/>
        <v>44181</v>
      </c>
      <c r="I786">
        <v>785</v>
      </c>
    </row>
    <row r="787" spans="1:9" x14ac:dyDescent="0.25">
      <c r="A787" s="9">
        <f t="shared" ca="1" si="99"/>
        <v>44180</v>
      </c>
      <c r="B787" s="10">
        <f t="shared" ca="1" si="99"/>
        <v>44180</v>
      </c>
      <c r="C787" s="11" t="str">
        <f t="shared" ca="1" si="96"/>
        <v>diciembre</v>
      </c>
      <c r="D787" s="12" t="str">
        <f t="shared" ca="1" si="97"/>
        <v>2020</v>
      </c>
      <c r="E787">
        <f t="shared" ca="1" si="100"/>
        <v>2</v>
      </c>
      <c r="G787" s="9">
        <f t="shared" ca="1" si="98"/>
        <v>44180</v>
      </c>
      <c r="I787">
        <v>786</v>
      </c>
    </row>
    <row r="788" spans="1:9" x14ac:dyDescent="0.25">
      <c r="A788" s="9">
        <f t="shared" ref="A788:B803" ca="1" si="101">(A787-1)</f>
        <v>44179</v>
      </c>
      <c r="B788" s="10">
        <f t="shared" ca="1" si="101"/>
        <v>44179</v>
      </c>
      <c r="C788" s="11" t="str">
        <f t="shared" ca="1" si="96"/>
        <v>diciembre</v>
      </c>
      <c r="D788" s="12" t="str">
        <f t="shared" ca="1" si="97"/>
        <v>2020</v>
      </c>
      <c r="E788">
        <f t="shared" ca="1" si="100"/>
        <v>1</v>
      </c>
      <c r="G788" s="9">
        <f t="shared" ca="1" si="98"/>
        <v>44179</v>
      </c>
      <c r="I788">
        <v>787</v>
      </c>
    </row>
    <row r="789" spans="1:9" x14ac:dyDescent="0.25">
      <c r="A789" s="9">
        <f t="shared" ca="1" si="101"/>
        <v>44178</v>
      </c>
      <c r="B789" s="10">
        <f t="shared" ca="1" si="101"/>
        <v>44178</v>
      </c>
      <c r="C789" s="11" t="str">
        <f t="shared" ca="1" si="96"/>
        <v>diciembre</v>
      </c>
      <c r="D789" s="12" t="str">
        <f t="shared" ca="1" si="97"/>
        <v>2020</v>
      </c>
      <c r="E789">
        <f t="shared" ca="1" si="100"/>
        <v>7</v>
      </c>
      <c r="G789" s="9">
        <f t="shared" ca="1" si="98"/>
        <v>44176</v>
      </c>
      <c r="I789">
        <v>788</v>
      </c>
    </row>
    <row r="790" spans="1:9" x14ac:dyDescent="0.25">
      <c r="A790" s="9">
        <f t="shared" ca="1" si="101"/>
        <v>44177</v>
      </c>
      <c r="B790" s="10">
        <f t="shared" ca="1" si="101"/>
        <v>44177</v>
      </c>
      <c r="C790" s="11" t="str">
        <f t="shared" ca="1" si="96"/>
        <v>diciembre</v>
      </c>
      <c r="D790" s="12" t="str">
        <f t="shared" ca="1" si="97"/>
        <v>2020</v>
      </c>
      <c r="E790">
        <f t="shared" ca="1" si="100"/>
        <v>6</v>
      </c>
      <c r="G790" s="9">
        <f t="shared" ca="1" si="98"/>
        <v>44176</v>
      </c>
      <c r="I790">
        <v>789</v>
      </c>
    </row>
    <row r="791" spans="1:9" x14ac:dyDescent="0.25">
      <c r="A791" s="9">
        <f t="shared" ca="1" si="101"/>
        <v>44176</v>
      </c>
      <c r="B791" s="10">
        <f t="shared" ca="1" si="101"/>
        <v>44176</v>
      </c>
      <c r="C791" s="11" t="str">
        <f t="shared" ca="1" si="96"/>
        <v>diciembre</v>
      </c>
      <c r="D791" s="12" t="str">
        <f t="shared" ca="1" si="97"/>
        <v>2020</v>
      </c>
      <c r="E791">
        <f t="shared" ca="1" si="100"/>
        <v>5</v>
      </c>
      <c r="G791" s="9">
        <f t="shared" ca="1" si="98"/>
        <v>44176</v>
      </c>
      <c r="I791">
        <v>790</v>
      </c>
    </row>
    <row r="792" spans="1:9" x14ac:dyDescent="0.25">
      <c r="A792" s="9">
        <f t="shared" ca="1" si="101"/>
        <v>44175</v>
      </c>
      <c r="B792" s="10">
        <f t="shared" ca="1" si="101"/>
        <v>44175</v>
      </c>
      <c r="C792" s="11" t="str">
        <f t="shared" ca="1" si="96"/>
        <v>diciembre</v>
      </c>
      <c r="D792" s="12" t="str">
        <f t="shared" ca="1" si="97"/>
        <v>2020</v>
      </c>
      <c r="E792">
        <f t="shared" ca="1" si="100"/>
        <v>4</v>
      </c>
      <c r="G792" s="9">
        <f t="shared" ca="1" si="98"/>
        <v>44175</v>
      </c>
      <c r="I792">
        <v>791</v>
      </c>
    </row>
    <row r="793" spans="1:9" x14ac:dyDescent="0.25">
      <c r="A793" s="9">
        <f t="shared" ca="1" si="101"/>
        <v>44174</v>
      </c>
      <c r="B793" s="10">
        <f t="shared" ca="1" si="101"/>
        <v>44174</v>
      </c>
      <c r="C793" s="11" t="str">
        <f t="shared" ca="1" si="96"/>
        <v>diciembre</v>
      </c>
      <c r="D793" s="12" t="str">
        <f t="shared" ca="1" si="97"/>
        <v>2020</v>
      </c>
      <c r="E793">
        <f t="shared" ca="1" si="100"/>
        <v>3</v>
      </c>
      <c r="G793" s="9">
        <f t="shared" ca="1" si="98"/>
        <v>44174</v>
      </c>
      <c r="I793">
        <v>792</v>
      </c>
    </row>
    <row r="794" spans="1:9" x14ac:dyDescent="0.25">
      <c r="A794" s="9">
        <f t="shared" ca="1" si="101"/>
        <v>44173</v>
      </c>
      <c r="B794" s="10">
        <f t="shared" ca="1" si="101"/>
        <v>44173</v>
      </c>
      <c r="C794" s="11" t="str">
        <f t="shared" ca="1" si="96"/>
        <v>diciembre</v>
      </c>
      <c r="D794" s="12" t="str">
        <f t="shared" ca="1" si="97"/>
        <v>2020</v>
      </c>
      <c r="E794">
        <f t="shared" ca="1" si="100"/>
        <v>2</v>
      </c>
      <c r="G794" s="9">
        <f t="shared" ca="1" si="98"/>
        <v>44173</v>
      </c>
      <c r="I794">
        <v>793</v>
      </c>
    </row>
    <row r="795" spans="1:9" x14ac:dyDescent="0.25">
      <c r="A795" s="9">
        <f t="shared" ca="1" si="101"/>
        <v>44172</v>
      </c>
      <c r="B795" s="10">
        <f t="shared" ca="1" si="101"/>
        <v>44172</v>
      </c>
      <c r="C795" s="11" t="str">
        <f t="shared" ca="1" si="96"/>
        <v>diciembre</v>
      </c>
      <c r="D795" s="12" t="str">
        <f t="shared" ca="1" si="97"/>
        <v>2020</v>
      </c>
      <c r="E795">
        <f t="shared" ca="1" si="100"/>
        <v>1</v>
      </c>
      <c r="G795" s="9">
        <f t="shared" ca="1" si="98"/>
        <v>44172</v>
      </c>
      <c r="I795">
        <v>794</v>
      </c>
    </row>
    <row r="796" spans="1:9" x14ac:dyDescent="0.25">
      <c r="A796" s="9">
        <f t="shared" ca="1" si="101"/>
        <v>44171</v>
      </c>
      <c r="B796" s="10">
        <f t="shared" ca="1" si="101"/>
        <v>44171</v>
      </c>
      <c r="C796" s="11" t="str">
        <f t="shared" ca="1" si="96"/>
        <v>diciembre</v>
      </c>
      <c r="D796" s="12" t="str">
        <f t="shared" ca="1" si="97"/>
        <v>2020</v>
      </c>
      <c r="E796">
        <f t="shared" ca="1" si="100"/>
        <v>7</v>
      </c>
      <c r="G796" s="9">
        <f t="shared" ca="1" si="98"/>
        <v>44169</v>
      </c>
      <c r="I796">
        <v>795</v>
      </c>
    </row>
    <row r="797" spans="1:9" x14ac:dyDescent="0.25">
      <c r="A797" s="9">
        <f t="shared" ca="1" si="101"/>
        <v>44170</v>
      </c>
      <c r="B797" s="10">
        <f t="shared" ca="1" si="101"/>
        <v>44170</v>
      </c>
      <c r="C797" s="11" t="str">
        <f t="shared" ca="1" si="96"/>
        <v>diciembre</v>
      </c>
      <c r="D797" s="12" t="str">
        <f t="shared" ca="1" si="97"/>
        <v>2020</v>
      </c>
      <c r="E797">
        <f t="shared" ca="1" si="100"/>
        <v>6</v>
      </c>
      <c r="G797" s="9">
        <f t="shared" ca="1" si="98"/>
        <v>44169</v>
      </c>
      <c r="I797">
        <v>796</v>
      </c>
    </row>
    <row r="798" spans="1:9" x14ac:dyDescent="0.25">
      <c r="A798" s="9">
        <f t="shared" ca="1" si="101"/>
        <v>44169</v>
      </c>
      <c r="B798" s="10">
        <f t="shared" ca="1" si="101"/>
        <v>44169</v>
      </c>
      <c r="C798" s="11" t="str">
        <f t="shared" ca="1" si="96"/>
        <v>diciembre</v>
      </c>
      <c r="D798" s="12" t="str">
        <f t="shared" ca="1" si="97"/>
        <v>2020</v>
      </c>
      <c r="E798">
        <f t="shared" ca="1" si="100"/>
        <v>5</v>
      </c>
      <c r="G798" s="9">
        <f t="shared" ca="1" si="98"/>
        <v>44169</v>
      </c>
      <c r="I798">
        <v>797</v>
      </c>
    </row>
    <row r="799" spans="1:9" x14ac:dyDescent="0.25">
      <c r="A799" s="9">
        <f t="shared" ca="1" si="101"/>
        <v>44168</v>
      </c>
      <c r="B799" s="10">
        <f t="shared" ca="1" si="101"/>
        <v>44168</v>
      </c>
      <c r="C799" s="11" t="str">
        <f t="shared" ca="1" si="96"/>
        <v>diciembre</v>
      </c>
      <c r="D799" s="12" t="str">
        <f t="shared" ca="1" si="97"/>
        <v>2020</v>
      </c>
      <c r="E799">
        <f t="shared" ca="1" si="100"/>
        <v>4</v>
      </c>
      <c r="G799" s="9">
        <f t="shared" ca="1" si="98"/>
        <v>44168</v>
      </c>
      <c r="I799">
        <v>798</v>
      </c>
    </row>
    <row r="800" spans="1:9" x14ac:dyDescent="0.25">
      <c r="A800" s="9">
        <f t="shared" ca="1" si="101"/>
        <v>44167</v>
      </c>
      <c r="B800" s="10">
        <f t="shared" ca="1" si="101"/>
        <v>44167</v>
      </c>
      <c r="C800" s="11" t="str">
        <f t="shared" ca="1" si="96"/>
        <v>diciembre</v>
      </c>
      <c r="D800" s="12" t="str">
        <f t="shared" ca="1" si="97"/>
        <v>2020</v>
      </c>
      <c r="E800">
        <f t="shared" ca="1" si="100"/>
        <v>3</v>
      </c>
      <c r="G800" s="9">
        <f t="shared" ca="1" si="98"/>
        <v>44167</v>
      </c>
      <c r="I800">
        <v>799</v>
      </c>
    </row>
    <row r="801" spans="1:9" x14ac:dyDescent="0.25">
      <c r="A801" s="9">
        <f t="shared" ca="1" si="101"/>
        <v>44166</v>
      </c>
      <c r="B801" s="10">
        <f t="shared" ca="1" si="101"/>
        <v>44166</v>
      </c>
      <c r="C801" s="11" t="str">
        <f t="shared" ca="1" si="96"/>
        <v>diciembre</v>
      </c>
      <c r="D801" s="12" t="str">
        <f t="shared" ca="1" si="97"/>
        <v>2020</v>
      </c>
      <c r="E801">
        <f t="shared" ca="1" si="100"/>
        <v>2</v>
      </c>
      <c r="G801" s="9">
        <f t="shared" ca="1" si="98"/>
        <v>44166</v>
      </c>
      <c r="I801">
        <v>800</v>
      </c>
    </row>
    <row r="802" spans="1:9" x14ac:dyDescent="0.25">
      <c r="A802" s="9">
        <f t="shared" ca="1" si="101"/>
        <v>44165</v>
      </c>
      <c r="B802" s="10">
        <f t="shared" ca="1" si="101"/>
        <v>44165</v>
      </c>
      <c r="C802" s="11" t="str">
        <f t="shared" ca="1" si="96"/>
        <v>noviembre</v>
      </c>
      <c r="D802" s="12" t="str">
        <f t="shared" ca="1" si="97"/>
        <v>2020</v>
      </c>
      <c r="E802">
        <f t="shared" ca="1" si="100"/>
        <v>1</v>
      </c>
      <c r="G802" s="9">
        <f t="shared" ca="1" si="98"/>
        <v>44165</v>
      </c>
      <c r="I802">
        <v>801</v>
      </c>
    </row>
    <row r="803" spans="1:9" x14ac:dyDescent="0.25">
      <c r="A803" s="9">
        <f t="shared" ca="1" si="101"/>
        <v>44164</v>
      </c>
      <c r="B803" s="10">
        <f t="shared" ca="1" si="101"/>
        <v>44164</v>
      </c>
      <c r="C803" s="11" t="str">
        <f t="shared" ca="1" si="96"/>
        <v>noviembre</v>
      </c>
      <c r="D803" s="12" t="str">
        <f t="shared" ca="1" si="97"/>
        <v>2020</v>
      </c>
      <c r="E803">
        <f t="shared" ca="1" si="100"/>
        <v>7</v>
      </c>
      <c r="G803" s="9">
        <f t="shared" ca="1" si="98"/>
        <v>44162</v>
      </c>
      <c r="I803">
        <v>802</v>
      </c>
    </row>
    <row r="804" spans="1:9" x14ac:dyDescent="0.25">
      <c r="A804" s="9">
        <f t="shared" ref="A804:B819" ca="1" si="102">(A803-1)</f>
        <v>44163</v>
      </c>
      <c r="B804" s="10">
        <f t="shared" ca="1" si="102"/>
        <v>44163</v>
      </c>
      <c r="C804" s="11" t="str">
        <f t="shared" ca="1" si="96"/>
        <v>noviembre</v>
      </c>
      <c r="D804" s="12" t="str">
        <f t="shared" ca="1" si="97"/>
        <v>2020</v>
      </c>
      <c r="E804">
        <f t="shared" ca="1" si="100"/>
        <v>6</v>
      </c>
      <c r="G804" s="9">
        <f t="shared" ca="1" si="98"/>
        <v>44162</v>
      </c>
      <c r="I804">
        <v>803</v>
      </c>
    </row>
    <row r="805" spans="1:9" x14ac:dyDescent="0.25">
      <c r="A805" s="9">
        <f t="shared" ca="1" si="102"/>
        <v>44162</v>
      </c>
      <c r="B805" s="10">
        <f t="shared" ca="1" si="102"/>
        <v>44162</v>
      </c>
      <c r="C805" s="11" t="str">
        <f t="shared" ca="1" si="96"/>
        <v>noviembre</v>
      </c>
      <c r="D805" s="12" t="str">
        <f t="shared" ca="1" si="97"/>
        <v>2020</v>
      </c>
      <c r="E805">
        <f t="shared" ca="1" si="100"/>
        <v>5</v>
      </c>
      <c r="G805" s="9">
        <f t="shared" ca="1" si="98"/>
        <v>44162</v>
      </c>
      <c r="I805">
        <v>804</v>
      </c>
    </row>
    <row r="806" spans="1:9" x14ac:dyDescent="0.25">
      <c r="A806" s="9">
        <f t="shared" ca="1" si="102"/>
        <v>44161</v>
      </c>
      <c r="B806" s="10">
        <f t="shared" ca="1" si="102"/>
        <v>44161</v>
      </c>
      <c r="C806" s="11" t="str">
        <f t="shared" ca="1" si="96"/>
        <v>noviembre</v>
      </c>
      <c r="D806" s="12" t="str">
        <f t="shared" ca="1" si="97"/>
        <v>2020</v>
      </c>
      <c r="E806">
        <f t="shared" ca="1" si="100"/>
        <v>4</v>
      </c>
      <c r="G806" s="9">
        <f t="shared" ca="1" si="98"/>
        <v>44161</v>
      </c>
      <c r="I806">
        <v>805</v>
      </c>
    </row>
    <row r="807" spans="1:9" x14ac:dyDescent="0.25">
      <c r="A807" s="9">
        <f t="shared" ca="1" si="102"/>
        <v>44160</v>
      </c>
      <c r="B807" s="10">
        <f t="shared" ca="1" si="102"/>
        <v>44160</v>
      </c>
      <c r="C807" s="11" t="str">
        <f t="shared" ca="1" si="96"/>
        <v>noviembre</v>
      </c>
      <c r="D807" s="12" t="str">
        <f t="shared" ca="1" si="97"/>
        <v>2020</v>
      </c>
      <c r="E807">
        <f t="shared" ca="1" si="100"/>
        <v>3</v>
      </c>
      <c r="G807" s="9">
        <f t="shared" ca="1" si="98"/>
        <v>44160</v>
      </c>
      <c r="I807">
        <v>806</v>
      </c>
    </row>
    <row r="808" spans="1:9" x14ac:dyDescent="0.25">
      <c r="A808" s="9">
        <f t="shared" ca="1" si="102"/>
        <v>44159</v>
      </c>
      <c r="B808" s="10">
        <f t="shared" ca="1" si="102"/>
        <v>44159</v>
      </c>
      <c r="C808" s="11" t="str">
        <f t="shared" ca="1" si="96"/>
        <v>noviembre</v>
      </c>
      <c r="D808" s="12" t="str">
        <f t="shared" ca="1" si="97"/>
        <v>2020</v>
      </c>
      <c r="E808">
        <f t="shared" ca="1" si="100"/>
        <v>2</v>
      </c>
      <c r="G808" s="9">
        <f t="shared" ca="1" si="98"/>
        <v>44159</v>
      </c>
      <c r="I808">
        <v>807</v>
      </c>
    </row>
    <row r="809" spans="1:9" x14ac:dyDescent="0.25">
      <c r="A809" s="9">
        <f t="shared" ca="1" si="102"/>
        <v>44158</v>
      </c>
      <c r="B809" s="10">
        <f t="shared" ca="1" si="102"/>
        <v>44158</v>
      </c>
      <c r="C809" s="11" t="str">
        <f t="shared" ca="1" si="96"/>
        <v>noviembre</v>
      </c>
      <c r="D809" s="12" t="str">
        <f t="shared" ca="1" si="97"/>
        <v>2020</v>
      </c>
      <c r="E809">
        <f t="shared" ca="1" si="100"/>
        <v>1</v>
      </c>
      <c r="G809" s="9">
        <f t="shared" ca="1" si="98"/>
        <v>44158</v>
      </c>
      <c r="I809">
        <v>808</v>
      </c>
    </row>
    <row r="810" spans="1:9" x14ac:dyDescent="0.25">
      <c r="A810" s="9">
        <f t="shared" ca="1" si="102"/>
        <v>44157</v>
      </c>
      <c r="B810" s="10">
        <f t="shared" ca="1" si="102"/>
        <v>44157</v>
      </c>
      <c r="C810" s="11" t="str">
        <f t="shared" ca="1" si="96"/>
        <v>noviembre</v>
      </c>
      <c r="D810" s="12" t="str">
        <f t="shared" ca="1" si="97"/>
        <v>2020</v>
      </c>
      <c r="E810">
        <f t="shared" ca="1" si="100"/>
        <v>7</v>
      </c>
      <c r="G810" s="9">
        <f t="shared" ca="1" si="98"/>
        <v>44155</v>
      </c>
      <c r="I810">
        <v>809</v>
      </c>
    </row>
    <row r="811" spans="1:9" x14ac:dyDescent="0.25">
      <c r="A811" s="9">
        <f t="shared" ca="1" si="102"/>
        <v>44156</v>
      </c>
      <c r="B811" s="10">
        <f t="shared" ca="1" si="102"/>
        <v>44156</v>
      </c>
      <c r="C811" s="11" t="str">
        <f t="shared" ca="1" si="96"/>
        <v>noviembre</v>
      </c>
      <c r="D811" s="12" t="str">
        <f t="shared" ca="1" si="97"/>
        <v>2020</v>
      </c>
      <c r="E811">
        <f t="shared" ca="1" si="100"/>
        <v>6</v>
      </c>
      <c r="G811" s="9">
        <f t="shared" ca="1" si="98"/>
        <v>44155</v>
      </c>
      <c r="I811">
        <v>810</v>
      </c>
    </row>
    <row r="812" spans="1:9" x14ac:dyDescent="0.25">
      <c r="A812" s="9">
        <f t="shared" ca="1" si="102"/>
        <v>44155</v>
      </c>
      <c r="B812" s="10">
        <f t="shared" ca="1" si="102"/>
        <v>44155</v>
      </c>
      <c r="C812" s="11" t="str">
        <f t="shared" ca="1" si="96"/>
        <v>noviembre</v>
      </c>
      <c r="D812" s="12" t="str">
        <f t="shared" ca="1" si="97"/>
        <v>2020</v>
      </c>
      <c r="E812">
        <f t="shared" ca="1" si="100"/>
        <v>5</v>
      </c>
      <c r="G812" s="9">
        <f t="shared" ca="1" si="98"/>
        <v>44155</v>
      </c>
      <c r="I812">
        <v>811</v>
      </c>
    </row>
    <row r="813" spans="1:9" x14ac:dyDescent="0.25">
      <c r="A813" s="9">
        <f t="shared" ca="1" si="102"/>
        <v>44154</v>
      </c>
      <c r="B813" s="10">
        <f t="shared" ca="1" si="102"/>
        <v>44154</v>
      </c>
      <c r="C813" s="11" t="str">
        <f t="shared" ca="1" si="96"/>
        <v>noviembre</v>
      </c>
      <c r="D813" s="12" t="str">
        <f t="shared" ca="1" si="97"/>
        <v>2020</v>
      </c>
      <c r="E813">
        <f t="shared" ca="1" si="100"/>
        <v>4</v>
      </c>
      <c r="G813" s="9">
        <f t="shared" ca="1" si="98"/>
        <v>44154</v>
      </c>
      <c r="I813">
        <v>812</v>
      </c>
    </row>
    <row r="814" spans="1:9" x14ac:dyDescent="0.25">
      <c r="A814" s="9">
        <f t="shared" ca="1" si="102"/>
        <v>44153</v>
      </c>
      <c r="B814" s="10">
        <f t="shared" ca="1" si="102"/>
        <v>44153</v>
      </c>
      <c r="C814" s="11" t="str">
        <f t="shared" ca="1" si="96"/>
        <v>noviembre</v>
      </c>
      <c r="D814" s="12" t="str">
        <f t="shared" ca="1" si="97"/>
        <v>2020</v>
      </c>
      <c r="E814">
        <f t="shared" ca="1" si="100"/>
        <v>3</v>
      </c>
      <c r="G814" s="9">
        <f t="shared" ca="1" si="98"/>
        <v>44153</v>
      </c>
      <c r="I814">
        <v>813</v>
      </c>
    </row>
    <row r="815" spans="1:9" x14ac:dyDescent="0.25">
      <c r="A815" s="9">
        <f t="shared" ca="1" si="102"/>
        <v>44152</v>
      </c>
      <c r="B815" s="10">
        <f t="shared" ca="1" si="102"/>
        <v>44152</v>
      </c>
      <c r="C815" s="11" t="str">
        <f t="shared" ca="1" si="96"/>
        <v>noviembre</v>
      </c>
      <c r="D815" s="12" t="str">
        <f t="shared" ca="1" si="97"/>
        <v>2020</v>
      </c>
      <c r="E815">
        <f t="shared" ca="1" si="100"/>
        <v>2</v>
      </c>
      <c r="G815" s="9">
        <f t="shared" ca="1" si="98"/>
        <v>44152</v>
      </c>
      <c r="I815">
        <v>814</v>
      </c>
    </row>
    <row r="816" spans="1:9" x14ac:dyDescent="0.25">
      <c r="A816" s="9">
        <f t="shared" ca="1" si="102"/>
        <v>44151</v>
      </c>
      <c r="B816" s="10">
        <f t="shared" ca="1" si="102"/>
        <v>44151</v>
      </c>
      <c r="C816" s="11" t="str">
        <f t="shared" ca="1" si="96"/>
        <v>noviembre</v>
      </c>
      <c r="D816" s="12" t="str">
        <f t="shared" ca="1" si="97"/>
        <v>2020</v>
      </c>
      <c r="E816">
        <f t="shared" ca="1" si="100"/>
        <v>1</v>
      </c>
      <c r="G816" s="9">
        <f t="shared" ca="1" si="98"/>
        <v>44151</v>
      </c>
      <c r="I816">
        <v>815</v>
      </c>
    </row>
    <row r="817" spans="1:9" x14ac:dyDescent="0.25">
      <c r="A817" s="9">
        <f t="shared" ca="1" si="102"/>
        <v>44150</v>
      </c>
      <c r="B817" s="10">
        <f t="shared" ca="1" si="102"/>
        <v>44150</v>
      </c>
      <c r="C817" s="11" t="str">
        <f t="shared" ca="1" si="96"/>
        <v>noviembre</v>
      </c>
      <c r="D817" s="12" t="str">
        <f t="shared" ca="1" si="97"/>
        <v>2020</v>
      </c>
      <c r="E817">
        <f t="shared" ca="1" si="100"/>
        <v>7</v>
      </c>
      <c r="G817" s="9">
        <f t="shared" ca="1" si="98"/>
        <v>44148</v>
      </c>
      <c r="I817">
        <v>816</v>
      </c>
    </row>
    <row r="818" spans="1:9" x14ac:dyDescent="0.25">
      <c r="A818" s="9">
        <f t="shared" ca="1" si="102"/>
        <v>44149</v>
      </c>
      <c r="B818" s="10">
        <f t="shared" ca="1" si="102"/>
        <v>44149</v>
      </c>
      <c r="C818" s="11" t="str">
        <f t="shared" ca="1" si="96"/>
        <v>noviembre</v>
      </c>
      <c r="D818" s="12" t="str">
        <f t="shared" ca="1" si="97"/>
        <v>2020</v>
      </c>
      <c r="E818">
        <f t="shared" ca="1" si="100"/>
        <v>6</v>
      </c>
      <c r="G818" s="9">
        <f t="shared" ca="1" si="98"/>
        <v>44148</v>
      </c>
      <c r="I818">
        <v>817</v>
      </c>
    </row>
    <row r="819" spans="1:9" x14ac:dyDescent="0.25">
      <c r="A819" s="9">
        <f t="shared" ca="1" si="102"/>
        <v>44148</v>
      </c>
      <c r="B819" s="10">
        <f t="shared" ca="1" si="102"/>
        <v>44148</v>
      </c>
      <c r="C819" s="11" t="str">
        <f t="shared" ca="1" si="96"/>
        <v>noviembre</v>
      </c>
      <c r="D819" s="12" t="str">
        <f t="shared" ca="1" si="97"/>
        <v>2020</v>
      </c>
      <c r="E819">
        <f t="shared" ca="1" si="100"/>
        <v>5</v>
      </c>
      <c r="G819" s="9">
        <f t="shared" ca="1" si="98"/>
        <v>44148</v>
      </c>
      <c r="I819">
        <v>818</v>
      </c>
    </row>
    <row r="820" spans="1:9" x14ac:dyDescent="0.25">
      <c r="A820" s="9">
        <f t="shared" ref="A820:B835" ca="1" si="103">(A819-1)</f>
        <v>44147</v>
      </c>
      <c r="B820" s="10">
        <f t="shared" ca="1" si="103"/>
        <v>44147</v>
      </c>
      <c r="C820" s="11" t="str">
        <f t="shared" ca="1" si="96"/>
        <v>noviembre</v>
      </c>
      <c r="D820" s="12" t="str">
        <f t="shared" ca="1" si="97"/>
        <v>2020</v>
      </c>
      <c r="E820">
        <f t="shared" ca="1" si="100"/>
        <v>4</v>
      </c>
      <c r="G820" s="9">
        <f t="shared" ca="1" si="98"/>
        <v>44147</v>
      </c>
      <c r="I820">
        <v>819</v>
      </c>
    </row>
    <row r="821" spans="1:9" x14ac:dyDescent="0.25">
      <c r="A821" s="9">
        <f t="shared" ca="1" si="103"/>
        <v>44146</v>
      </c>
      <c r="B821" s="10">
        <f t="shared" ca="1" si="103"/>
        <v>44146</v>
      </c>
      <c r="C821" s="11" t="str">
        <f t="shared" ca="1" si="96"/>
        <v>noviembre</v>
      </c>
      <c r="D821" s="12" t="str">
        <f t="shared" ca="1" si="97"/>
        <v>2020</v>
      </c>
      <c r="E821">
        <f t="shared" ca="1" si="100"/>
        <v>3</v>
      </c>
      <c r="G821" s="9">
        <f t="shared" ca="1" si="98"/>
        <v>44146</v>
      </c>
      <c r="I821">
        <v>820</v>
      </c>
    </row>
    <row r="822" spans="1:9" x14ac:dyDescent="0.25">
      <c r="A822" s="9">
        <f t="shared" ca="1" si="103"/>
        <v>44145</v>
      </c>
      <c r="B822" s="10">
        <f t="shared" ca="1" si="103"/>
        <v>44145</v>
      </c>
      <c r="C822" s="11" t="str">
        <f t="shared" ca="1" si="96"/>
        <v>noviembre</v>
      </c>
      <c r="D822" s="12" t="str">
        <f t="shared" ca="1" si="97"/>
        <v>2020</v>
      </c>
      <c r="E822">
        <f t="shared" ca="1" si="100"/>
        <v>2</v>
      </c>
      <c r="G822" s="9">
        <f t="shared" ca="1" si="98"/>
        <v>44145</v>
      </c>
      <c r="I822">
        <v>821</v>
      </c>
    </row>
    <row r="823" spans="1:9" x14ac:dyDescent="0.25">
      <c r="A823" s="9">
        <f t="shared" ca="1" si="103"/>
        <v>44144</v>
      </c>
      <c r="B823" s="10">
        <f t="shared" ca="1" si="103"/>
        <v>44144</v>
      </c>
      <c r="C823" s="11" t="str">
        <f t="shared" ca="1" si="96"/>
        <v>noviembre</v>
      </c>
      <c r="D823" s="12" t="str">
        <f t="shared" ca="1" si="97"/>
        <v>2020</v>
      </c>
      <c r="E823">
        <f t="shared" ca="1" si="100"/>
        <v>1</v>
      </c>
      <c r="G823" s="9">
        <f t="shared" ca="1" si="98"/>
        <v>44144</v>
      </c>
      <c r="I823">
        <v>822</v>
      </c>
    </row>
    <row r="824" spans="1:9" x14ac:dyDescent="0.25">
      <c r="A824" s="9">
        <f t="shared" ca="1" si="103"/>
        <v>44143</v>
      </c>
      <c r="B824" s="10">
        <f t="shared" ca="1" si="103"/>
        <v>44143</v>
      </c>
      <c r="C824" s="11" t="str">
        <f t="shared" ca="1" si="96"/>
        <v>noviembre</v>
      </c>
      <c r="D824" s="12" t="str">
        <f t="shared" ca="1" si="97"/>
        <v>2020</v>
      </c>
      <c r="E824">
        <f t="shared" ca="1" si="100"/>
        <v>7</v>
      </c>
      <c r="G824" s="9">
        <f t="shared" ca="1" si="98"/>
        <v>44141</v>
      </c>
      <c r="I824">
        <v>823</v>
      </c>
    </row>
    <row r="825" spans="1:9" x14ac:dyDescent="0.25">
      <c r="A825" s="9">
        <f t="shared" ca="1" si="103"/>
        <v>44142</v>
      </c>
      <c r="B825" s="10">
        <f t="shared" ca="1" si="103"/>
        <v>44142</v>
      </c>
      <c r="C825" s="11" t="str">
        <f t="shared" ca="1" si="96"/>
        <v>noviembre</v>
      </c>
      <c r="D825" s="12" t="str">
        <f t="shared" ca="1" si="97"/>
        <v>2020</v>
      </c>
      <c r="E825">
        <f t="shared" ca="1" si="100"/>
        <v>6</v>
      </c>
      <c r="G825" s="9">
        <f t="shared" ca="1" si="98"/>
        <v>44141</v>
      </c>
      <c r="I825">
        <v>824</v>
      </c>
    </row>
    <row r="826" spans="1:9" x14ac:dyDescent="0.25">
      <c r="A826" s="9">
        <f t="shared" ca="1" si="103"/>
        <v>44141</v>
      </c>
      <c r="B826" s="10">
        <f t="shared" ca="1" si="103"/>
        <v>44141</v>
      </c>
      <c r="C826" s="11" t="str">
        <f t="shared" ca="1" si="96"/>
        <v>noviembre</v>
      </c>
      <c r="D826" s="12" t="str">
        <f t="shared" ca="1" si="97"/>
        <v>2020</v>
      </c>
      <c r="E826">
        <f t="shared" ca="1" si="100"/>
        <v>5</v>
      </c>
      <c r="G826" s="9">
        <f t="shared" ca="1" si="98"/>
        <v>44141</v>
      </c>
      <c r="I826">
        <v>825</v>
      </c>
    </row>
    <row r="827" spans="1:9" x14ac:dyDescent="0.25">
      <c r="A827" s="9">
        <f t="shared" ca="1" si="103"/>
        <v>44140</v>
      </c>
      <c r="B827" s="10">
        <f t="shared" ca="1" si="103"/>
        <v>44140</v>
      </c>
      <c r="C827" s="11" t="str">
        <f t="shared" ca="1" si="96"/>
        <v>noviembre</v>
      </c>
      <c r="D827" s="12" t="str">
        <f t="shared" ca="1" si="97"/>
        <v>2020</v>
      </c>
      <c r="E827">
        <f t="shared" ca="1" si="100"/>
        <v>4</v>
      </c>
      <c r="G827" s="9">
        <f t="shared" ca="1" si="98"/>
        <v>44140</v>
      </c>
      <c r="I827">
        <v>826</v>
      </c>
    </row>
    <row r="828" spans="1:9" x14ac:dyDescent="0.25">
      <c r="A828" s="9">
        <f t="shared" ca="1" si="103"/>
        <v>44139</v>
      </c>
      <c r="B828" s="10">
        <f t="shared" ca="1" si="103"/>
        <v>44139</v>
      </c>
      <c r="C828" s="11" t="str">
        <f t="shared" ca="1" si="96"/>
        <v>noviembre</v>
      </c>
      <c r="D828" s="12" t="str">
        <f t="shared" ca="1" si="97"/>
        <v>2020</v>
      </c>
      <c r="E828">
        <f t="shared" ca="1" si="100"/>
        <v>3</v>
      </c>
      <c r="G828" s="9">
        <f t="shared" ca="1" si="98"/>
        <v>44139</v>
      </c>
      <c r="I828">
        <v>827</v>
      </c>
    </row>
    <row r="829" spans="1:9" x14ac:dyDescent="0.25">
      <c r="A829" s="9">
        <f t="shared" ca="1" si="103"/>
        <v>44138</v>
      </c>
      <c r="B829" s="10">
        <f t="shared" ca="1" si="103"/>
        <v>44138</v>
      </c>
      <c r="C829" s="11" t="str">
        <f t="shared" ca="1" si="96"/>
        <v>noviembre</v>
      </c>
      <c r="D829" s="12" t="str">
        <f t="shared" ca="1" si="97"/>
        <v>2020</v>
      </c>
      <c r="E829">
        <f t="shared" ca="1" si="100"/>
        <v>2</v>
      </c>
      <c r="G829" s="9">
        <f t="shared" ca="1" si="98"/>
        <v>44138</v>
      </c>
      <c r="I829">
        <v>828</v>
      </c>
    </row>
    <row r="830" spans="1:9" x14ac:dyDescent="0.25">
      <c r="A830" s="9">
        <f t="shared" ca="1" si="103"/>
        <v>44137</v>
      </c>
      <c r="B830" s="10">
        <f t="shared" ca="1" si="103"/>
        <v>44137</v>
      </c>
      <c r="C830" s="11" t="str">
        <f t="shared" ca="1" si="96"/>
        <v>noviembre</v>
      </c>
      <c r="D830" s="12" t="str">
        <f t="shared" ca="1" si="97"/>
        <v>2020</v>
      </c>
      <c r="E830">
        <f t="shared" ca="1" si="100"/>
        <v>1</v>
      </c>
      <c r="G830" s="9">
        <f t="shared" ca="1" si="98"/>
        <v>44137</v>
      </c>
      <c r="I830">
        <v>829</v>
      </c>
    </row>
    <row r="831" spans="1:9" x14ac:dyDescent="0.25">
      <c r="A831" s="9">
        <f t="shared" ca="1" si="103"/>
        <v>44136</v>
      </c>
      <c r="B831" s="10">
        <f t="shared" ca="1" si="103"/>
        <v>44136</v>
      </c>
      <c r="C831" s="11" t="str">
        <f t="shared" ca="1" si="96"/>
        <v>noviembre</v>
      </c>
      <c r="D831" s="12" t="str">
        <f t="shared" ca="1" si="97"/>
        <v>2020</v>
      </c>
      <c r="E831">
        <f t="shared" ca="1" si="100"/>
        <v>7</v>
      </c>
      <c r="G831" s="9">
        <f t="shared" ca="1" si="98"/>
        <v>44134</v>
      </c>
      <c r="I831">
        <v>830</v>
      </c>
    </row>
    <row r="832" spans="1:9" x14ac:dyDescent="0.25">
      <c r="A832" s="9">
        <f t="shared" ca="1" si="103"/>
        <v>44135</v>
      </c>
      <c r="B832" s="10">
        <f t="shared" ca="1" si="103"/>
        <v>44135</v>
      </c>
      <c r="C832" s="11" t="str">
        <f t="shared" ca="1" si="96"/>
        <v>octubre</v>
      </c>
      <c r="D832" s="12" t="str">
        <f t="shared" ca="1" si="97"/>
        <v>2020</v>
      </c>
      <c r="E832">
        <f t="shared" ca="1" si="100"/>
        <v>6</v>
      </c>
      <c r="G832" s="9">
        <f t="shared" ca="1" si="98"/>
        <v>44134</v>
      </c>
      <c r="I832">
        <v>831</v>
      </c>
    </row>
    <row r="833" spans="1:9" x14ac:dyDescent="0.25">
      <c r="A833" s="9">
        <f t="shared" ca="1" si="103"/>
        <v>44134</v>
      </c>
      <c r="B833" s="10">
        <f t="shared" ca="1" si="103"/>
        <v>44134</v>
      </c>
      <c r="C833" s="11" t="str">
        <f t="shared" ca="1" si="96"/>
        <v>octubre</v>
      </c>
      <c r="D833" s="12" t="str">
        <f t="shared" ca="1" si="97"/>
        <v>2020</v>
      </c>
      <c r="E833">
        <f t="shared" ca="1" si="100"/>
        <v>5</v>
      </c>
      <c r="G833" s="9">
        <f t="shared" ca="1" si="98"/>
        <v>44134</v>
      </c>
      <c r="I833">
        <v>832</v>
      </c>
    </row>
    <row r="834" spans="1:9" x14ac:dyDescent="0.25">
      <c r="A834" s="9">
        <f t="shared" ca="1" si="103"/>
        <v>44133</v>
      </c>
      <c r="B834" s="10">
        <f t="shared" ca="1" si="103"/>
        <v>44133</v>
      </c>
      <c r="C834" s="11" t="str">
        <f t="shared" ca="1" si="96"/>
        <v>octubre</v>
      </c>
      <c r="D834" s="12" t="str">
        <f t="shared" ca="1" si="97"/>
        <v>2020</v>
      </c>
      <c r="E834">
        <f t="shared" ca="1" si="100"/>
        <v>4</v>
      </c>
      <c r="G834" s="9">
        <f t="shared" ca="1" si="98"/>
        <v>44133</v>
      </c>
      <c r="I834">
        <v>833</v>
      </c>
    </row>
    <row r="835" spans="1:9" x14ac:dyDescent="0.25">
      <c r="A835" s="9">
        <f t="shared" ca="1" si="103"/>
        <v>44132</v>
      </c>
      <c r="B835" s="10">
        <f t="shared" ca="1" si="103"/>
        <v>44132</v>
      </c>
      <c r="C835" s="11" t="str">
        <f t="shared" ref="C835:C898" ca="1" si="104">TEXT(A835,"mmmm")</f>
        <v>octubre</v>
      </c>
      <c r="D835" s="12" t="str">
        <f t="shared" ref="D835:D898" ca="1" si="105">TEXT(A835,"aaaa")</f>
        <v>2020</v>
      </c>
      <c r="E835">
        <f t="shared" ca="1" si="100"/>
        <v>3</v>
      </c>
      <c r="G835" s="9">
        <f t="shared" ref="G835:G898" ca="1" si="106">IF(E835=6,A835-1,IF(E835=7,A835-2,A835))</f>
        <v>44132</v>
      </c>
      <c r="I835">
        <v>834</v>
      </c>
    </row>
    <row r="836" spans="1:9" x14ac:dyDescent="0.25">
      <c r="A836" s="9">
        <f t="shared" ref="A836:B851" ca="1" si="107">(A835-1)</f>
        <v>44131</v>
      </c>
      <c r="B836" s="10">
        <f t="shared" ca="1" si="107"/>
        <v>44131</v>
      </c>
      <c r="C836" s="11" t="str">
        <f t="shared" ca="1" si="104"/>
        <v>octubre</v>
      </c>
      <c r="D836" s="12" t="str">
        <f t="shared" ca="1" si="105"/>
        <v>2020</v>
      </c>
      <c r="E836">
        <f t="shared" ref="E836:E899" ca="1" si="108">WEEKDAY(B836,2)</f>
        <v>2</v>
      </c>
      <c r="G836" s="9">
        <f t="shared" ca="1" si="106"/>
        <v>44131</v>
      </c>
      <c r="I836">
        <v>835</v>
      </c>
    </row>
    <row r="837" spans="1:9" x14ac:dyDescent="0.25">
      <c r="A837" s="9">
        <f t="shared" ca="1" si="107"/>
        <v>44130</v>
      </c>
      <c r="B837" s="10">
        <f t="shared" ca="1" si="107"/>
        <v>44130</v>
      </c>
      <c r="C837" s="11" t="str">
        <f t="shared" ca="1" si="104"/>
        <v>octubre</v>
      </c>
      <c r="D837" s="12" t="str">
        <f t="shared" ca="1" si="105"/>
        <v>2020</v>
      </c>
      <c r="E837">
        <f t="shared" ca="1" si="108"/>
        <v>1</v>
      </c>
      <c r="G837" s="9">
        <f t="shared" ca="1" si="106"/>
        <v>44130</v>
      </c>
      <c r="I837">
        <v>836</v>
      </c>
    </row>
    <row r="838" spans="1:9" x14ac:dyDescent="0.25">
      <c r="A838" s="9">
        <f t="shared" ca="1" si="107"/>
        <v>44129</v>
      </c>
      <c r="B838" s="10">
        <f t="shared" ca="1" si="107"/>
        <v>44129</v>
      </c>
      <c r="C838" s="11" t="str">
        <f t="shared" ca="1" si="104"/>
        <v>octubre</v>
      </c>
      <c r="D838" s="12" t="str">
        <f t="shared" ca="1" si="105"/>
        <v>2020</v>
      </c>
      <c r="E838">
        <f t="shared" ca="1" si="108"/>
        <v>7</v>
      </c>
      <c r="G838" s="9">
        <f t="shared" ca="1" si="106"/>
        <v>44127</v>
      </c>
      <c r="I838">
        <v>837</v>
      </c>
    </row>
    <row r="839" spans="1:9" x14ac:dyDescent="0.25">
      <c r="A839" s="9">
        <f t="shared" ca="1" si="107"/>
        <v>44128</v>
      </c>
      <c r="B839" s="10">
        <f t="shared" ca="1" si="107"/>
        <v>44128</v>
      </c>
      <c r="C839" s="11" t="str">
        <f t="shared" ca="1" si="104"/>
        <v>octubre</v>
      </c>
      <c r="D839" s="12" t="str">
        <f t="shared" ca="1" si="105"/>
        <v>2020</v>
      </c>
      <c r="E839">
        <f t="shared" ca="1" si="108"/>
        <v>6</v>
      </c>
      <c r="G839" s="9">
        <f t="shared" ca="1" si="106"/>
        <v>44127</v>
      </c>
      <c r="I839">
        <v>838</v>
      </c>
    </row>
    <row r="840" spans="1:9" x14ac:dyDescent="0.25">
      <c r="A840" s="9">
        <f t="shared" ca="1" si="107"/>
        <v>44127</v>
      </c>
      <c r="B840" s="10">
        <f t="shared" ca="1" si="107"/>
        <v>44127</v>
      </c>
      <c r="C840" s="11" t="str">
        <f t="shared" ca="1" si="104"/>
        <v>octubre</v>
      </c>
      <c r="D840" s="12" t="str">
        <f t="shared" ca="1" si="105"/>
        <v>2020</v>
      </c>
      <c r="E840">
        <f t="shared" ca="1" si="108"/>
        <v>5</v>
      </c>
      <c r="G840" s="9">
        <f t="shared" ca="1" si="106"/>
        <v>44127</v>
      </c>
      <c r="I840">
        <v>839</v>
      </c>
    </row>
    <row r="841" spans="1:9" x14ac:dyDescent="0.25">
      <c r="A841" s="9">
        <f t="shared" ca="1" si="107"/>
        <v>44126</v>
      </c>
      <c r="B841" s="10">
        <f t="shared" ca="1" si="107"/>
        <v>44126</v>
      </c>
      <c r="C841" s="11" t="str">
        <f t="shared" ca="1" si="104"/>
        <v>octubre</v>
      </c>
      <c r="D841" s="12" t="str">
        <f t="shared" ca="1" si="105"/>
        <v>2020</v>
      </c>
      <c r="E841">
        <f t="shared" ca="1" si="108"/>
        <v>4</v>
      </c>
      <c r="G841" s="9">
        <f t="shared" ca="1" si="106"/>
        <v>44126</v>
      </c>
      <c r="I841">
        <v>840</v>
      </c>
    </row>
    <row r="842" spans="1:9" x14ac:dyDescent="0.25">
      <c r="A842" s="9">
        <f t="shared" ca="1" si="107"/>
        <v>44125</v>
      </c>
      <c r="B842" s="10">
        <f t="shared" ca="1" si="107"/>
        <v>44125</v>
      </c>
      <c r="C842" s="11" t="str">
        <f t="shared" ca="1" si="104"/>
        <v>octubre</v>
      </c>
      <c r="D842" s="12" t="str">
        <f t="shared" ca="1" si="105"/>
        <v>2020</v>
      </c>
      <c r="E842">
        <f t="shared" ca="1" si="108"/>
        <v>3</v>
      </c>
      <c r="G842" s="9">
        <f t="shared" ca="1" si="106"/>
        <v>44125</v>
      </c>
      <c r="I842">
        <v>841</v>
      </c>
    </row>
    <row r="843" spans="1:9" x14ac:dyDescent="0.25">
      <c r="A843" s="9">
        <f t="shared" ca="1" si="107"/>
        <v>44124</v>
      </c>
      <c r="B843" s="10">
        <f t="shared" ca="1" si="107"/>
        <v>44124</v>
      </c>
      <c r="C843" s="11" t="str">
        <f t="shared" ca="1" si="104"/>
        <v>octubre</v>
      </c>
      <c r="D843" s="12" t="str">
        <f t="shared" ca="1" si="105"/>
        <v>2020</v>
      </c>
      <c r="E843">
        <f t="shared" ca="1" si="108"/>
        <v>2</v>
      </c>
      <c r="G843" s="9">
        <f t="shared" ca="1" si="106"/>
        <v>44124</v>
      </c>
      <c r="I843">
        <v>842</v>
      </c>
    </row>
    <row r="844" spans="1:9" x14ac:dyDescent="0.25">
      <c r="A844" s="9">
        <f t="shared" ca="1" si="107"/>
        <v>44123</v>
      </c>
      <c r="B844" s="10">
        <f t="shared" ca="1" si="107"/>
        <v>44123</v>
      </c>
      <c r="C844" s="11" t="str">
        <f t="shared" ca="1" si="104"/>
        <v>octubre</v>
      </c>
      <c r="D844" s="12" t="str">
        <f t="shared" ca="1" si="105"/>
        <v>2020</v>
      </c>
      <c r="E844">
        <f t="shared" ca="1" si="108"/>
        <v>1</v>
      </c>
      <c r="G844" s="9">
        <f t="shared" ca="1" si="106"/>
        <v>44123</v>
      </c>
      <c r="I844">
        <v>843</v>
      </c>
    </row>
    <row r="845" spans="1:9" x14ac:dyDescent="0.25">
      <c r="A845" s="9">
        <f t="shared" ca="1" si="107"/>
        <v>44122</v>
      </c>
      <c r="B845" s="10">
        <f t="shared" ca="1" si="107"/>
        <v>44122</v>
      </c>
      <c r="C845" s="11" t="str">
        <f t="shared" ca="1" si="104"/>
        <v>octubre</v>
      </c>
      <c r="D845" s="12" t="str">
        <f t="shared" ca="1" si="105"/>
        <v>2020</v>
      </c>
      <c r="E845">
        <f t="shared" ca="1" si="108"/>
        <v>7</v>
      </c>
      <c r="G845" s="9">
        <f t="shared" ca="1" si="106"/>
        <v>44120</v>
      </c>
      <c r="I845">
        <v>844</v>
      </c>
    </row>
    <row r="846" spans="1:9" x14ac:dyDescent="0.25">
      <c r="A846" s="9">
        <f t="shared" ca="1" si="107"/>
        <v>44121</v>
      </c>
      <c r="B846" s="10">
        <f t="shared" ca="1" si="107"/>
        <v>44121</v>
      </c>
      <c r="C846" s="11" t="str">
        <f t="shared" ca="1" si="104"/>
        <v>octubre</v>
      </c>
      <c r="D846" s="12" t="str">
        <f t="shared" ca="1" si="105"/>
        <v>2020</v>
      </c>
      <c r="E846">
        <f t="shared" ca="1" si="108"/>
        <v>6</v>
      </c>
      <c r="G846" s="9">
        <f t="shared" ca="1" si="106"/>
        <v>44120</v>
      </c>
      <c r="I846">
        <v>845</v>
      </c>
    </row>
    <row r="847" spans="1:9" x14ac:dyDescent="0.25">
      <c r="A847" s="9">
        <f t="shared" ca="1" si="107"/>
        <v>44120</v>
      </c>
      <c r="B847" s="10">
        <f t="shared" ca="1" si="107"/>
        <v>44120</v>
      </c>
      <c r="C847" s="11" t="str">
        <f t="shared" ca="1" si="104"/>
        <v>octubre</v>
      </c>
      <c r="D847" s="12" t="str">
        <f t="shared" ca="1" si="105"/>
        <v>2020</v>
      </c>
      <c r="E847">
        <f t="shared" ca="1" si="108"/>
        <v>5</v>
      </c>
      <c r="G847" s="9">
        <f t="shared" ca="1" si="106"/>
        <v>44120</v>
      </c>
      <c r="I847">
        <v>846</v>
      </c>
    </row>
    <row r="848" spans="1:9" x14ac:dyDescent="0.25">
      <c r="A848" s="9">
        <f t="shared" ca="1" si="107"/>
        <v>44119</v>
      </c>
      <c r="B848" s="10">
        <f t="shared" ca="1" si="107"/>
        <v>44119</v>
      </c>
      <c r="C848" s="11" t="str">
        <f t="shared" ca="1" si="104"/>
        <v>octubre</v>
      </c>
      <c r="D848" s="12" t="str">
        <f t="shared" ca="1" si="105"/>
        <v>2020</v>
      </c>
      <c r="E848">
        <f t="shared" ca="1" si="108"/>
        <v>4</v>
      </c>
      <c r="G848" s="9">
        <f t="shared" ca="1" si="106"/>
        <v>44119</v>
      </c>
      <c r="I848">
        <v>847</v>
      </c>
    </row>
    <row r="849" spans="1:9" x14ac:dyDescent="0.25">
      <c r="A849" s="9">
        <f t="shared" ca="1" si="107"/>
        <v>44118</v>
      </c>
      <c r="B849" s="10">
        <f t="shared" ca="1" si="107"/>
        <v>44118</v>
      </c>
      <c r="C849" s="11" t="str">
        <f t="shared" ca="1" si="104"/>
        <v>octubre</v>
      </c>
      <c r="D849" s="12" t="str">
        <f t="shared" ca="1" si="105"/>
        <v>2020</v>
      </c>
      <c r="E849">
        <f t="shared" ca="1" si="108"/>
        <v>3</v>
      </c>
      <c r="G849" s="9">
        <f t="shared" ca="1" si="106"/>
        <v>44118</v>
      </c>
      <c r="I849">
        <v>848</v>
      </c>
    </row>
    <row r="850" spans="1:9" x14ac:dyDescent="0.25">
      <c r="A850" s="9">
        <f t="shared" ca="1" si="107"/>
        <v>44117</v>
      </c>
      <c r="B850" s="10">
        <f t="shared" ca="1" si="107"/>
        <v>44117</v>
      </c>
      <c r="C850" s="11" t="str">
        <f t="shared" ca="1" si="104"/>
        <v>octubre</v>
      </c>
      <c r="D850" s="12" t="str">
        <f t="shared" ca="1" si="105"/>
        <v>2020</v>
      </c>
      <c r="E850">
        <f t="shared" ca="1" si="108"/>
        <v>2</v>
      </c>
      <c r="G850" s="9">
        <f t="shared" ca="1" si="106"/>
        <v>44117</v>
      </c>
      <c r="I850">
        <v>849</v>
      </c>
    </row>
    <row r="851" spans="1:9" x14ac:dyDescent="0.25">
      <c r="A851" s="9">
        <f t="shared" ca="1" si="107"/>
        <v>44116</v>
      </c>
      <c r="B851" s="10">
        <f t="shared" ca="1" si="107"/>
        <v>44116</v>
      </c>
      <c r="C851" s="11" t="str">
        <f t="shared" ca="1" si="104"/>
        <v>octubre</v>
      </c>
      <c r="D851" s="12" t="str">
        <f t="shared" ca="1" si="105"/>
        <v>2020</v>
      </c>
      <c r="E851">
        <f t="shared" ca="1" si="108"/>
        <v>1</v>
      </c>
      <c r="G851" s="9">
        <f t="shared" ca="1" si="106"/>
        <v>44116</v>
      </c>
      <c r="I851">
        <v>850</v>
      </c>
    </row>
    <row r="852" spans="1:9" x14ac:dyDescent="0.25">
      <c r="A852" s="9">
        <f t="shared" ref="A852:B867" ca="1" si="109">(A851-1)</f>
        <v>44115</v>
      </c>
      <c r="B852" s="10">
        <f t="shared" ca="1" si="109"/>
        <v>44115</v>
      </c>
      <c r="C852" s="11" t="str">
        <f t="shared" ca="1" si="104"/>
        <v>octubre</v>
      </c>
      <c r="D852" s="12" t="str">
        <f t="shared" ca="1" si="105"/>
        <v>2020</v>
      </c>
      <c r="E852">
        <f t="shared" ca="1" si="108"/>
        <v>7</v>
      </c>
      <c r="G852" s="9">
        <f t="shared" ca="1" si="106"/>
        <v>44113</v>
      </c>
      <c r="I852">
        <v>851</v>
      </c>
    </row>
    <row r="853" spans="1:9" x14ac:dyDescent="0.25">
      <c r="A853" s="9">
        <f t="shared" ca="1" si="109"/>
        <v>44114</v>
      </c>
      <c r="B853" s="10">
        <f t="shared" ca="1" si="109"/>
        <v>44114</v>
      </c>
      <c r="C853" s="11" t="str">
        <f t="shared" ca="1" si="104"/>
        <v>octubre</v>
      </c>
      <c r="D853" s="12" t="str">
        <f t="shared" ca="1" si="105"/>
        <v>2020</v>
      </c>
      <c r="E853">
        <f t="shared" ca="1" si="108"/>
        <v>6</v>
      </c>
      <c r="G853" s="9">
        <f t="shared" ca="1" si="106"/>
        <v>44113</v>
      </c>
      <c r="I853">
        <v>852</v>
      </c>
    </row>
    <row r="854" spans="1:9" x14ac:dyDescent="0.25">
      <c r="A854" s="9">
        <f t="shared" ca="1" si="109"/>
        <v>44113</v>
      </c>
      <c r="B854" s="10">
        <f t="shared" ca="1" si="109"/>
        <v>44113</v>
      </c>
      <c r="C854" s="11" t="str">
        <f t="shared" ca="1" si="104"/>
        <v>octubre</v>
      </c>
      <c r="D854" s="12" t="str">
        <f t="shared" ca="1" si="105"/>
        <v>2020</v>
      </c>
      <c r="E854">
        <f t="shared" ca="1" si="108"/>
        <v>5</v>
      </c>
      <c r="G854" s="9">
        <f t="shared" ca="1" si="106"/>
        <v>44113</v>
      </c>
      <c r="I854">
        <v>853</v>
      </c>
    </row>
    <row r="855" spans="1:9" x14ac:dyDescent="0.25">
      <c r="A855" s="9">
        <f t="shared" ca="1" si="109"/>
        <v>44112</v>
      </c>
      <c r="B855" s="10">
        <f t="shared" ca="1" si="109"/>
        <v>44112</v>
      </c>
      <c r="C855" s="11" t="str">
        <f t="shared" ca="1" si="104"/>
        <v>octubre</v>
      </c>
      <c r="D855" s="12" t="str">
        <f t="shared" ca="1" si="105"/>
        <v>2020</v>
      </c>
      <c r="E855">
        <f t="shared" ca="1" si="108"/>
        <v>4</v>
      </c>
      <c r="G855" s="9">
        <f t="shared" ca="1" si="106"/>
        <v>44112</v>
      </c>
      <c r="I855">
        <v>854</v>
      </c>
    </row>
    <row r="856" spans="1:9" x14ac:dyDescent="0.25">
      <c r="A856" s="9">
        <f t="shared" ca="1" si="109"/>
        <v>44111</v>
      </c>
      <c r="B856" s="10">
        <f t="shared" ca="1" si="109"/>
        <v>44111</v>
      </c>
      <c r="C856" s="11" t="str">
        <f t="shared" ca="1" si="104"/>
        <v>octubre</v>
      </c>
      <c r="D856" s="12" t="str">
        <f t="shared" ca="1" si="105"/>
        <v>2020</v>
      </c>
      <c r="E856">
        <f t="shared" ca="1" si="108"/>
        <v>3</v>
      </c>
      <c r="G856" s="9">
        <f t="shared" ca="1" si="106"/>
        <v>44111</v>
      </c>
      <c r="I856">
        <v>855</v>
      </c>
    </row>
    <row r="857" spans="1:9" x14ac:dyDescent="0.25">
      <c r="A857" s="9">
        <f t="shared" ca="1" si="109"/>
        <v>44110</v>
      </c>
      <c r="B857" s="10">
        <f t="shared" ca="1" si="109"/>
        <v>44110</v>
      </c>
      <c r="C857" s="11" t="str">
        <f t="shared" ca="1" si="104"/>
        <v>octubre</v>
      </c>
      <c r="D857" s="12" t="str">
        <f t="shared" ca="1" si="105"/>
        <v>2020</v>
      </c>
      <c r="E857">
        <f t="shared" ca="1" si="108"/>
        <v>2</v>
      </c>
      <c r="G857" s="9">
        <f t="shared" ca="1" si="106"/>
        <v>44110</v>
      </c>
      <c r="I857">
        <v>856</v>
      </c>
    </row>
    <row r="858" spans="1:9" x14ac:dyDescent="0.25">
      <c r="A858" s="9">
        <f t="shared" ca="1" si="109"/>
        <v>44109</v>
      </c>
      <c r="B858" s="10">
        <f t="shared" ca="1" si="109"/>
        <v>44109</v>
      </c>
      <c r="C858" s="11" t="str">
        <f t="shared" ca="1" si="104"/>
        <v>octubre</v>
      </c>
      <c r="D858" s="12" t="str">
        <f t="shared" ca="1" si="105"/>
        <v>2020</v>
      </c>
      <c r="E858">
        <f t="shared" ca="1" si="108"/>
        <v>1</v>
      </c>
      <c r="G858" s="9">
        <f t="shared" ca="1" si="106"/>
        <v>44109</v>
      </c>
      <c r="I858">
        <v>857</v>
      </c>
    </row>
    <row r="859" spans="1:9" x14ac:dyDescent="0.25">
      <c r="A859" s="9">
        <f t="shared" ca="1" si="109"/>
        <v>44108</v>
      </c>
      <c r="B859" s="10">
        <f t="shared" ca="1" si="109"/>
        <v>44108</v>
      </c>
      <c r="C859" s="11" t="str">
        <f t="shared" ca="1" si="104"/>
        <v>octubre</v>
      </c>
      <c r="D859" s="12" t="str">
        <f t="shared" ca="1" si="105"/>
        <v>2020</v>
      </c>
      <c r="E859">
        <f t="shared" ca="1" si="108"/>
        <v>7</v>
      </c>
      <c r="G859" s="9">
        <f t="shared" ca="1" si="106"/>
        <v>44106</v>
      </c>
      <c r="I859">
        <v>858</v>
      </c>
    </row>
    <row r="860" spans="1:9" x14ac:dyDescent="0.25">
      <c r="A860" s="9">
        <f t="shared" ca="1" si="109"/>
        <v>44107</v>
      </c>
      <c r="B860" s="10">
        <f t="shared" ca="1" si="109"/>
        <v>44107</v>
      </c>
      <c r="C860" s="11" t="str">
        <f t="shared" ca="1" si="104"/>
        <v>octubre</v>
      </c>
      <c r="D860" s="12" t="str">
        <f t="shared" ca="1" si="105"/>
        <v>2020</v>
      </c>
      <c r="E860">
        <f t="shared" ca="1" si="108"/>
        <v>6</v>
      </c>
      <c r="G860" s="9">
        <f t="shared" ca="1" si="106"/>
        <v>44106</v>
      </c>
      <c r="I860">
        <v>859</v>
      </c>
    </row>
    <row r="861" spans="1:9" x14ac:dyDescent="0.25">
      <c r="A861" s="9">
        <f t="shared" ca="1" si="109"/>
        <v>44106</v>
      </c>
      <c r="B861" s="10">
        <f t="shared" ca="1" si="109"/>
        <v>44106</v>
      </c>
      <c r="C861" s="11" t="str">
        <f t="shared" ca="1" si="104"/>
        <v>octubre</v>
      </c>
      <c r="D861" s="12" t="str">
        <f t="shared" ca="1" si="105"/>
        <v>2020</v>
      </c>
      <c r="E861">
        <f t="shared" ca="1" si="108"/>
        <v>5</v>
      </c>
      <c r="G861" s="9">
        <f t="shared" ca="1" si="106"/>
        <v>44106</v>
      </c>
      <c r="I861">
        <v>860</v>
      </c>
    </row>
    <row r="862" spans="1:9" x14ac:dyDescent="0.25">
      <c r="A862" s="9">
        <f t="shared" ca="1" si="109"/>
        <v>44105</v>
      </c>
      <c r="B862" s="10">
        <f t="shared" ca="1" si="109"/>
        <v>44105</v>
      </c>
      <c r="C862" s="11" t="str">
        <f t="shared" ca="1" si="104"/>
        <v>octubre</v>
      </c>
      <c r="D862" s="12" t="str">
        <f t="shared" ca="1" si="105"/>
        <v>2020</v>
      </c>
      <c r="E862">
        <f t="shared" ca="1" si="108"/>
        <v>4</v>
      </c>
      <c r="G862" s="9">
        <f t="shared" ca="1" si="106"/>
        <v>44105</v>
      </c>
      <c r="I862">
        <v>861</v>
      </c>
    </row>
    <row r="863" spans="1:9" x14ac:dyDescent="0.25">
      <c r="A863" s="9">
        <f t="shared" ca="1" si="109"/>
        <v>44104</v>
      </c>
      <c r="B863" s="10">
        <f t="shared" ca="1" si="109"/>
        <v>44104</v>
      </c>
      <c r="C863" s="11" t="str">
        <f t="shared" ca="1" si="104"/>
        <v>septiembre</v>
      </c>
      <c r="D863" s="12" t="str">
        <f t="shared" ca="1" si="105"/>
        <v>2020</v>
      </c>
      <c r="E863">
        <f t="shared" ca="1" si="108"/>
        <v>3</v>
      </c>
      <c r="G863" s="9">
        <f t="shared" ca="1" si="106"/>
        <v>44104</v>
      </c>
      <c r="I863">
        <v>862</v>
      </c>
    </row>
    <row r="864" spans="1:9" x14ac:dyDescent="0.25">
      <c r="A864" s="9">
        <f t="shared" ca="1" si="109"/>
        <v>44103</v>
      </c>
      <c r="B864" s="10">
        <f t="shared" ca="1" si="109"/>
        <v>44103</v>
      </c>
      <c r="C864" s="11" t="str">
        <f t="shared" ca="1" si="104"/>
        <v>septiembre</v>
      </c>
      <c r="D864" s="12" t="str">
        <f t="shared" ca="1" si="105"/>
        <v>2020</v>
      </c>
      <c r="E864">
        <f t="shared" ca="1" si="108"/>
        <v>2</v>
      </c>
      <c r="G864" s="9">
        <f t="shared" ca="1" si="106"/>
        <v>44103</v>
      </c>
      <c r="I864">
        <v>863</v>
      </c>
    </row>
    <row r="865" spans="1:9" x14ac:dyDescent="0.25">
      <c r="A865" s="9">
        <f t="shared" ca="1" si="109"/>
        <v>44102</v>
      </c>
      <c r="B865" s="10">
        <f t="shared" ca="1" si="109"/>
        <v>44102</v>
      </c>
      <c r="C865" s="11" t="str">
        <f t="shared" ca="1" si="104"/>
        <v>septiembre</v>
      </c>
      <c r="D865" s="12" t="str">
        <f t="shared" ca="1" si="105"/>
        <v>2020</v>
      </c>
      <c r="E865">
        <f t="shared" ca="1" si="108"/>
        <v>1</v>
      </c>
      <c r="G865" s="9">
        <f t="shared" ca="1" si="106"/>
        <v>44102</v>
      </c>
      <c r="I865">
        <v>864</v>
      </c>
    </row>
    <row r="866" spans="1:9" x14ac:dyDescent="0.25">
      <c r="A866" s="9">
        <f t="shared" ca="1" si="109"/>
        <v>44101</v>
      </c>
      <c r="B866" s="10">
        <f t="shared" ca="1" si="109"/>
        <v>44101</v>
      </c>
      <c r="C866" s="11" t="str">
        <f t="shared" ca="1" si="104"/>
        <v>septiembre</v>
      </c>
      <c r="D866" s="12" t="str">
        <f t="shared" ca="1" si="105"/>
        <v>2020</v>
      </c>
      <c r="E866">
        <f t="shared" ca="1" si="108"/>
        <v>7</v>
      </c>
      <c r="G866" s="9">
        <f t="shared" ca="1" si="106"/>
        <v>44099</v>
      </c>
      <c r="I866">
        <v>865</v>
      </c>
    </row>
    <row r="867" spans="1:9" x14ac:dyDescent="0.25">
      <c r="A867" s="9">
        <f t="shared" ca="1" si="109"/>
        <v>44100</v>
      </c>
      <c r="B867" s="10">
        <f t="shared" ca="1" si="109"/>
        <v>44100</v>
      </c>
      <c r="C867" s="11" t="str">
        <f t="shared" ca="1" si="104"/>
        <v>septiembre</v>
      </c>
      <c r="D867" s="12" t="str">
        <f t="shared" ca="1" si="105"/>
        <v>2020</v>
      </c>
      <c r="E867">
        <f t="shared" ca="1" si="108"/>
        <v>6</v>
      </c>
      <c r="G867" s="9">
        <f t="shared" ca="1" si="106"/>
        <v>44099</v>
      </c>
      <c r="I867">
        <v>866</v>
      </c>
    </row>
    <row r="868" spans="1:9" x14ac:dyDescent="0.25">
      <c r="A868" s="9">
        <f t="shared" ref="A868:B883" ca="1" si="110">(A867-1)</f>
        <v>44099</v>
      </c>
      <c r="B868" s="10">
        <f t="shared" ca="1" si="110"/>
        <v>44099</v>
      </c>
      <c r="C868" s="11" t="str">
        <f t="shared" ca="1" si="104"/>
        <v>septiembre</v>
      </c>
      <c r="D868" s="12" t="str">
        <f t="shared" ca="1" si="105"/>
        <v>2020</v>
      </c>
      <c r="E868">
        <f t="shared" ca="1" si="108"/>
        <v>5</v>
      </c>
      <c r="G868" s="9">
        <f t="shared" ca="1" si="106"/>
        <v>44099</v>
      </c>
      <c r="I868">
        <v>867</v>
      </c>
    </row>
    <row r="869" spans="1:9" x14ac:dyDescent="0.25">
      <c r="A869" s="9">
        <f t="shared" ca="1" si="110"/>
        <v>44098</v>
      </c>
      <c r="B869" s="10">
        <f t="shared" ca="1" si="110"/>
        <v>44098</v>
      </c>
      <c r="C869" s="11" t="str">
        <f t="shared" ca="1" si="104"/>
        <v>septiembre</v>
      </c>
      <c r="D869" s="12" t="str">
        <f t="shared" ca="1" si="105"/>
        <v>2020</v>
      </c>
      <c r="E869">
        <f t="shared" ca="1" si="108"/>
        <v>4</v>
      </c>
      <c r="G869" s="9">
        <f t="shared" ca="1" si="106"/>
        <v>44098</v>
      </c>
      <c r="I869">
        <v>868</v>
      </c>
    </row>
    <row r="870" spans="1:9" x14ac:dyDescent="0.25">
      <c r="A870" s="9">
        <f t="shared" ca="1" si="110"/>
        <v>44097</v>
      </c>
      <c r="B870" s="10">
        <f t="shared" ca="1" si="110"/>
        <v>44097</v>
      </c>
      <c r="C870" s="11" t="str">
        <f t="shared" ca="1" si="104"/>
        <v>septiembre</v>
      </c>
      <c r="D870" s="12" t="str">
        <f t="shared" ca="1" si="105"/>
        <v>2020</v>
      </c>
      <c r="E870">
        <f t="shared" ca="1" si="108"/>
        <v>3</v>
      </c>
      <c r="G870" s="9">
        <f t="shared" ca="1" si="106"/>
        <v>44097</v>
      </c>
      <c r="I870">
        <v>869</v>
      </c>
    </row>
    <row r="871" spans="1:9" x14ac:dyDescent="0.25">
      <c r="A871" s="9">
        <f t="shared" ca="1" si="110"/>
        <v>44096</v>
      </c>
      <c r="B871" s="10">
        <f t="shared" ca="1" si="110"/>
        <v>44096</v>
      </c>
      <c r="C871" s="11" t="str">
        <f t="shared" ca="1" si="104"/>
        <v>septiembre</v>
      </c>
      <c r="D871" s="12" t="str">
        <f t="shared" ca="1" si="105"/>
        <v>2020</v>
      </c>
      <c r="E871">
        <f t="shared" ca="1" si="108"/>
        <v>2</v>
      </c>
      <c r="G871" s="9">
        <f t="shared" ca="1" si="106"/>
        <v>44096</v>
      </c>
      <c r="I871">
        <v>870</v>
      </c>
    </row>
    <row r="872" spans="1:9" x14ac:dyDescent="0.25">
      <c r="A872" s="9">
        <f t="shared" ca="1" si="110"/>
        <v>44095</v>
      </c>
      <c r="B872" s="10">
        <f t="shared" ca="1" si="110"/>
        <v>44095</v>
      </c>
      <c r="C872" s="11" t="str">
        <f t="shared" ca="1" si="104"/>
        <v>septiembre</v>
      </c>
      <c r="D872" s="12" t="str">
        <f t="shared" ca="1" si="105"/>
        <v>2020</v>
      </c>
      <c r="E872">
        <f t="shared" ca="1" si="108"/>
        <v>1</v>
      </c>
      <c r="G872" s="9">
        <f t="shared" ca="1" si="106"/>
        <v>44095</v>
      </c>
      <c r="I872">
        <v>871</v>
      </c>
    </row>
    <row r="873" spans="1:9" x14ac:dyDescent="0.25">
      <c r="A873" s="9">
        <f t="shared" ca="1" si="110"/>
        <v>44094</v>
      </c>
      <c r="B873" s="10">
        <f t="shared" ca="1" si="110"/>
        <v>44094</v>
      </c>
      <c r="C873" s="11" t="str">
        <f t="shared" ca="1" si="104"/>
        <v>septiembre</v>
      </c>
      <c r="D873" s="12" t="str">
        <f t="shared" ca="1" si="105"/>
        <v>2020</v>
      </c>
      <c r="E873">
        <f t="shared" ca="1" si="108"/>
        <v>7</v>
      </c>
      <c r="G873" s="9">
        <f t="shared" ca="1" si="106"/>
        <v>44092</v>
      </c>
      <c r="I873">
        <v>872</v>
      </c>
    </row>
    <row r="874" spans="1:9" x14ac:dyDescent="0.25">
      <c r="A874" s="9">
        <f t="shared" ca="1" si="110"/>
        <v>44093</v>
      </c>
      <c r="B874" s="10">
        <f t="shared" ca="1" si="110"/>
        <v>44093</v>
      </c>
      <c r="C874" s="11" t="str">
        <f t="shared" ca="1" si="104"/>
        <v>septiembre</v>
      </c>
      <c r="D874" s="12" t="str">
        <f t="shared" ca="1" si="105"/>
        <v>2020</v>
      </c>
      <c r="E874">
        <f t="shared" ca="1" si="108"/>
        <v>6</v>
      </c>
      <c r="G874" s="9">
        <f t="shared" ca="1" si="106"/>
        <v>44092</v>
      </c>
      <c r="I874">
        <v>873</v>
      </c>
    </row>
    <row r="875" spans="1:9" x14ac:dyDescent="0.25">
      <c r="A875" s="9">
        <f t="shared" ca="1" si="110"/>
        <v>44092</v>
      </c>
      <c r="B875" s="10">
        <f t="shared" ca="1" si="110"/>
        <v>44092</v>
      </c>
      <c r="C875" s="11" t="str">
        <f t="shared" ca="1" si="104"/>
        <v>septiembre</v>
      </c>
      <c r="D875" s="12" t="str">
        <f t="shared" ca="1" si="105"/>
        <v>2020</v>
      </c>
      <c r="E875">
        <f t="shared" ca="1" si="108"/>
        <v>5</v>
      </c>
      <c r="G875" s="9">
        <f t="shared" ca="1" si="106"/>
        <v>44092</v>
      </c>
      <c r="I875">
        <v>874</v>
      </c>
    </row>
    <row r="876" spans="1:9" x14ac:dyDescent="0.25">
      <c r="A876" s="9">
        <f t="shared" ca="1" si="110"/>
        <v>44091</v>
      </c>
      <c r="B876" s="10">
        <f t="shared" ca="1" si="110"/>
        <v>44091</v>
      </c>
      <c r="C876" s="11" t="str">
        <f t="shared" ca="1" si="104"/>
        <v>septiembre</v>
      </c>
      <c r="D876" s="12" t="str">
        <f t="shared" ca="1" si="105"/>
        <v>2020</v>
      </c>
      <c r="E876">
        <f t="shared" ca="1" si="108"/>
        <v>4</v>
      </c>
      <c r="G876" s="9">
        <f t="shared" ca="1" si="106"/>
        <v>44091</v>
      </c>
      <c r="I876">
        <v>875</v>
      </c>
    </row>
    <row r="877" spans="1:9" x14ac:dyDescent="0.25">
      <c r="A877" s="9">
        <f t="shared" ca="1" si="110"/>
        <v>44090</v>
      </c>
      <c r="B877" s="10">
        <f t="shared" ca="1" si="110"/>
        <v>44090</v>
      </c>
      <c r="C877" s="11" t="str">
        <f t="shared" ca="1" si="104"/>
        <v>septiembre</v>
      </c>
      <c r="D877" s="12" t="str">
        <f t="shared" ca="1" si="105"/>
        <v>2020</v>
      </c>
      <c r="E877">
        <f t="shared" ca="1" si="108"/>
        <v>3</v>
      </c>
      <c r="G877" s="9">
        <f t="shared" ca="1" si="106"/>
        <v>44090</v>
      </c>
      <c r="I877">
        <v>876</v>
      </c>
    </row>
    <row r="878" spans="1:9" x14ac:dyDescent="0.25">
      <c r="A878" s="9">
        <f t="shared" ca="1" si="110"/>
        <v>44089</v>
      </c>
      <c r="B878" s="10">
        <f t="shared" ca="1" si="110"/>
        <v>44089</v>
      </c>
      <c r="C878" s="11" t="str">
        <f t="shared" ca="1" si="104"/>
        <v>septiembre</v>
      </c>
      <c r="D878" s="12" t="str">
        <f t="shared" ca="1" si="105"/>
        <v>2020</v>
      </c>
      <c r="E878">
        <f t="shared" ca="1" si="108"/>
        <v>2</v>
      </c>
      <c r="G878" s="9">
        <f t="shared" ca="1" si="106"/>
        <v>44089</v>
      </c>
      <c r="I878">
        <v>877</v>
      </c>
    </row>
    <row r="879" spans="1:9" x14ac:dyDescent="0.25">
      <c r="A879" s="9">
        <f t="shared" ca="1" si="110"/>
        <v>44088</v>
      </c>
      <c r="B879" s="10">
        <f t="shared" ca="1" si="110"/>
        <v>44088</v>
      </c>
      <c r="C879" s="11" t="str">
        <f t="shared" ca="1" si="104"/>
        <v>septiembre</v>
      </c>
      <c r="D879" s="12" t="str">
        <f t="shared" ca="1" si="105"/>
        <v>2020</v>
      </c>
      <c r="E879">
        <f t="shared" ca="1" si="108"/>
        <v>1</v>
      </c>
      <c r="G879" s="9">
        <f t="shared" ca="1" si="106"/>
        <v>44088</v>
      </c>
      <c r="I879">
        <v>878</v>
      </c>
    </row>
    <row r="880" spans="1:9" x14ac:dyDescent="0.25">
      <c r="A880" s="9">
        <f t="shared" ca="1" si="110"/>
        <v>44087</v>
      </c>
      <c r="B880" s="10">
        <f t="shared" ca="1" si="110"/>
        <v>44087</v>
      </c>
      <c r="C880" s="11" t="str">
        <f t="shared" ca="1" si="104"/>
        <v>septiembre</v>
      </c>
      <c r="D880" s="12" t="str">
        <f t="shared" ca="1" si="105"/>
        <v>2020</v>
      </c>
      <c r="E880">
        <f t="shared" ca="1" si="108"/>
        <v>7</v>
      </c>
      <c r="G880" s="9">
        <f t="shared" ca="1" si="106"/>
        <v>44085</v>
      </c>
      <c r="I880">
        <v>879</v>
      </c>
    </row>
    <row r="881" spans="1:9" x14ac:dyDescent="0.25">
      <c r="A881" s="9">
        <f t="shared" ca="1" si="110"/>
        <v>44086</v>
      </c>
      <c r="B881" s="10">
        <f t="shared" ca="1" si="110"/>
        <v>44086</v>
      </c>
      <c r="C881" s="11" t="str">
        <f t="shared" ca="1" si="104"/>
        <v>septiembre</v>
      </c>
      <c r="D881" s="12" t="str">
        <f t="shared" ca="1" si="105"/>
        <v>2020</v>
      </c>
      <c r="E881">
        <f t="shared" ca="1" si="108"/>
        <v>6</v>
      </c>
      <c r="G881" s="9">
        <f t="shared" ca="1" si="106"/>
        <v>44085</v>
      </c>
      <c r="I881">
        <v>880</v>
      </c>
    </row>
    <row r="882" spans="1:9" x14ac:dyDescent="0.25">
      <c r="A882" s="9">
        <f t="shared" ca="1" si="110"/>
        <v>44085</v>
      </c>
      <c r="B882" s="10">
        <f t="shared" ca="1" si="110"/>
        <v>44085</v>
      </c>
      <c r="C882" s="11" t="str">
        <f t="shared" ca="1" si="104"/>
        <v>septiembre</v>
      </c>
      <c r="D882" s="12" t="str">
        <f t="shared" ca="1" si="105"/>
        <v>2020</v>
      </c>
      <c r="E882">
        <f t="shared" ca="1" si="108"/>
        <v>5</v>
      </c>
      <c r="G882" s="9">
        <f t="shared" ca="1" si="106"/>
        <v>44085</v>
      </c>
      <c r="I882">
        <v>881</v>
      </c>
    </row>
    <row r="883" spans="1:9" x14ac:dyDescent="0.25">
      <c r="A883" s="9">
        <f t="shared" ca="1" si="110"/>
        <v>44084</v>
      </c>
      <c r="B883" s="10">
        <f t="shared" ca="1" si="110"/>
        <v>44084</v>
      </c>
      <c r="C883" s="11" t="str">
        <f t="shared" ca="1" si="104"/>
        <v>septiembre</v>
      </c>
      <c r="D883" s="12" t="str">
        <f t="shared" ca="1" si="105"/>
        <v>2020</v>
      </c>
      <c r="E883">
        <f t="shared" ca="1" si="108"/>
        <v>4</v>
      </c>
      <c r="G883" s="9">
        <f t="shared" ca="1" si="106"/>
        <v>44084</v>
      </c>
      <c r="I883">
        <v>882</v>
      </c>
    </row>
    <row r="884" spans="1:9" x14ac:dyDescent="0.25">
      <c r="A884" s="9">
        <f t="shared" ref="A884:B899" ca="1" si="111">(A883-1)</f>
        <v>44083</v>
      </c>
      <c r="B884" s="10">
        <f t="shared" ca="1" si="111"/>
        <v>44083</v>
      </c>
      <c r="C884" s="11" t="str">
        <f t="shared" ca="1" si="104"/>
        <v>septiembre</v>
      </c>
      <c r="D884" s="12" t="str">
        <f t="shared" ca="1" si="105"/>
        <v>2020</v>
      </c>
      <c r="E884">
        <f t="shared" ca="1" si="108"/>
        <v>3</v>
      </c>
      <c r="G884" s="9">
        <f t="shared" ca="1" si="106"/>
        <v>44083</v>
      </c>
      <c r="I884">
        <v>883</v>
      </c>
    </row>
    <row r="885" spans="1:9" x14ac:dyDescent="0.25">
      <c r="A885" s="9">
        <f t="shared" ca="1" si="111"/>
        <v>44082</v>
      </c>
      <c r="B885" s="10">
        <f t="shared" ca="1" si="111"/>
        <v>44082</v>
      </c>
      <c r="C885" s="11" t="str">
        <f t="shared" ca="1" si="104"/>
        <v>septiembre</v>
      </c>
      <c r="D885" s="12" t="str">
        <f t="shared" ca="1" si="105"/>
        <v>2020</v>
      </c>
      <c r="E885">
        <f t="shared" ca="1" si="108"/>
        <v>2</v>
      </c>
      <c r="G885" s="9">
        <f t="shared" ca="1" si="106"/>
        <v>44082</v>
      </c>
      <c r="I885">
        <v>884</v>
      </c>
    </row>
    <row r="886" spans="1:9" x14ac:dyDescent="0.25">
      <c r="A886" s="9">
        <f t="shared" ca="1" si="111"/>
        <v>44081</v>
      </c>
      <c r="B886" s="10">
        <f t="shared" ca="1" si="111"/>
        <v>44081</v>
      </c>
      <c r="C886" s="11" t="str">
        <f t="shared" ca="1" si="104"/>
        <v>septiembre</v>
      </c>
      <c r="D886" s="12" t="str">
        <f t="shared" ca="1" si="105"/>
        <v>2020</v>
      </c>
      <c r="E886">
        <f t="shared" ca="1" si="108"/>
        <v>1</v>
      </c>
      <c r="G886" s="9">
        <f t="shared" ca="1" si="106"/>
        <v>44081</v>
      </c>
      <c r="I886">
        <v>885</v>
      </c>
    </row>
    <row r="887" spans="1:9" x14ac:dyDescent="0.25">
      <c r="A887" s="9">
        <f t="shared" ca="1" si="111"/>
        <v>44080</v>
      </c>
      <c r="B887" s="10">
        <f t="shared" ca="1" si="111"/>
        <v>44080</v>
      </c>
      <c r="C887" s="11" t="str">
        <f t="shared" ca="1" si="104"/>
        <v>septiembre</v>
      </c>
      <c r="D887" s="12" t="str">
        <f t="shared" ca="1" si="105"/>
        <v>2020</v>
      </c>
      <c r="E887">
        <f t="shared" ca="1" si="108"/>
        <v>7</v>
      </c>
      <c r="G887" s="9">
        <f t="shared" ca="1" si="106"/>
        <v>44078</v>
      </c>
      <c r="I887">
        <v>886</v>
      </c>
    </row>
    <row r="888" spans="1:9" x14ac:dyDescent="0.25">
      <c r="A888" s="9">
        <f t="shared" ca="1" si="111"/>
        <v>44079</v>
      </c>
      <c r="B888" s="10">
        <f t="shared" ca="1" si="111"/>
        <v>44079</v>
      </c>
      <c r="C888" s="11" t="str">
        <f t="shared" ca="1" si="104"/>
        <v>septiembre</v>
      </c>
      <c r="D888" s="12" t="str">
        <f t="shared" ca="1" si="105"/>
        <v>2020</v>
      </c>
      <c r="E888">
        <f t="shared" ca="1" si="108"/>
        <v>6</v>
      </c>
      <c r="G888" s="9">
        <f t="shared" ca="1" si="106"/>
        <v>44078</v>
      </c>
      <c r="I888">
        <v>887</v>
      </c>
    </row>
    <row r="889" spans="1:9" x14ac:dyDescent="0.25">
      <c r="A889" s="9">
        <f t="shared" ca="1" si="111"/>
        <v>44078</v>
      </c>
      <c r="B889" s="10">
        <f t="shared" ca="1" si="111"/>
        <v>44078</v>
      </c>
      <c r="C889" s="11" t="str">
        <f t="shared" ca="1" si="104"/>
        <v>septiembre</v>
      </c>
      <c r="D889" s="12" t="str">
        <f t="shared" ca="1" si="105"/>
        <v>2020</v>
      </c>
      <c r="E889">
        <f t="shared" ca="1" si="108"/>
        <v>5</v>
      </c>
      <c r="G889" s="9">
        <f t="shared" ca="1" si="106"/>
        <v>44078</v>
      </c>
      <c r="I889">
        <v>888</v>
      </c>
    </row>
    <row r="890" spans="1:9" x14ac:dyDescent="0.25">
      <c r="A890" s="9">
        <f t="shared" ca="1" si="111"/>
        <v>44077</v>
      </c>
      <c r="B890" s="10">
        <f t="shared" ca="1" si="111"/>
        <v>44077</v>
      </c>
      <c r="C890" s="11" t="str">
        <f t="shared" ca="1" si="104"/>
        <v>septiembre</v>
      </c>
      <c r="D890" s="12" t="str">
        <f t="shared" ca="1" si="105"/>
        <v>2020</v>
      </c>
      <c r="E890">
        <f t="shared" ca="1" si="108"/>
        <v>4</v>
      </c>
      <c r="G890" s="9">
        <f t="shared" ca="1" si="106"/>
        <v>44077</v>
      </c>
      <c r="I890">
        <v>889</v>
      </c>
    </row>
    <row r="891" spans="1:9" x14ac:dyDescent="0.25">
      <c r="A891" s="9">
        <f t="shared" ca="1" si="111"/>
        <v>44076</v>
      </c>
      <c r="B891" s="10">
        <f t="shared" ca="1" si="111"/>
        <v>44076</v>
      </c>
      <c r="C891" s="11" t="str">
        <f t="shared" ca="1" si="104"/>
        <v>septiembre</v>
      </c>
      <c r="D891" s="12" t="str">
        <f t="shared" ca="1" si="105"/>
        <v>2020</v>
      </c>
      <c r="E891">
        <f t="shared" ca="1" si="108"/>
        <v>3</v>
      </c>
      <c r="G891" s="9">
        <f t="shared" ca="1" si="106"/>
        <v>44076</v>
      </c>
      <c r="I891">
        <v>890</v>
      </c>
    </row>
    <row r="892" spans="1:9" x14ac:dyDescent="0.25">
      <c r="A892" s="9">
        <f t="shared" ca="1" si="111"/>
        <v>44075</v>
      </c>
      <c r="B892" s="10">
        <f t="shared" ca="1" si="111"/>
        <v>44075</v>
      </c>
      <c r="C892" s="11" t="str">
        <f t="shared" ca="1" si="104"/>
        <v>septiembre</v>
      </c>
      <c r="D892" s="12" t="str">
        <f t="shared" ca="1" si="105"/>
        <v>2020</v>
      </c>
      <c r="E892">
        <f t="shared" ca="1" si="108"/>
        <v>2</v>
      </c>
      <c r="G892" s="9">
        <f t="shared" ca="1" si="106"/>
        <v>44075</v>
      </c>
      <c r="I892">
        <v>891</v>
      </c>
    </row>
    <row r="893" spans="1:9" x14ac:dyDescent="0.25">
      <c r="A893" s="9">
        <f t="shared" ca="1" si="111"/>
        <v>44074</v>
      </c>
      <c r="B893" s="10">
        <f t="shared" ca="1" si="111"/>
        <v>44074</v>
      </c>
      <c r="C893" s="11" t="str">
        <f t="shared" ca="1" si="104"/>
        <v>agosto</v>
      </c>
      <c r="D893" s="12" t="str">
        <f t="shared" ca="1" si="105"/>
        <v>2020</v>
      </c>
      <c r="E893">
        <f t="shared" ca="1" si="108"/>
        <v>1</v>
      </c>
      <c r="G893" s="9">
        <f t="shared" ca="1" si="106"/>
        <v>44074</v>
      </c>
      <c r="I893">
        <v>892</v>
      </c>
    </row>
    <row r="894" spans="1:9" x14ac:dyDescent="0.25">
      <c r="A894" s="9">
        <f t="shared" ca="1" si="111"/>
        <v>44073</v>
      </c>
      <c r="B894" s="10">
        <f t="shared" ca="1" si="111"/>
        <v>44073</v>
      </c>
      <c r="C894" s="11" t="str">
        <f t="shared" ca="1" si="104"/>
        <v>agosto</v>
      </c>
      <c r="D894" s="12" t="str">
        <f t="shared" ca="1" si="105"/>
        <v>2020</v>
      </c>
      <c r="E894">
        <f t="shared" ca="1" si="108"/>
        <v>7</v>
      </c>
      <c r="G894" s="9">
        <f t="shared" ca="1" si="106"/>
        <v>44071</v>
      </c>
      <c r="I894">
        <v>893</v>
      </c>
    </row>
    <row r="895" spans="1:9" x14ac:dyDescent="0.25">
      <c r="A895" s="9">
        <f t="shared" ca="1" si="111"/>
        <v>44072</v>
      </c>
      <c r="B895" s="10">
        <f t="shared" ca="1" si="111"/>
        <v>44072</v>
      </c>
      <c r="C895" s="11" t="str">
        <f t="shared" ca="1" si="104"/>
        <v>agosto</v>
      </c>
      <c r="D895" s="12" t="str">
        <f t="shared" ca="1" si="105"/>
        <v>2020</v>
      </c>
      <c r="E895">
        <f t="shared" ca="1" si="108"/>
        <v>6</v>
      </c>
      <c r="G895" s="9">
        <f t="shared" ca="1" si="106"/>
        <v>44071</v>
      </c>
      <c r="I895">
        <v>894</v>
      </c>
    </row>
    <row r="896" spans="1:9" x14ac:dyDescent="0.25">
      <c r="A896" s="9">
        <f t="shared" ca="1" si="111"/>
        <v>44071</v>
      </c>
      <c r="B896" s="10">
        <f t="shared" ca="1" si="111"/>
        <v>44071</v>
      </c>
      <c r="C896" s="11" t="str">
        <f t="shared" ca="1" si="104"/>
        <v>agosto</v>
      </c>
      <c r="D896" s="12" t="str">
        <f t="shared" ca="1" si="105"/>
        <v>2020</v>
      </c>
      <c r="E896">
        <f t="shared" ca="1" si="108"/>
        <v>5</v>
      </c>
      <c r="G896" s="9">
        <f t="shared" ca="1" si="106"/>
        <v>44071</v>
      </c>
      <c r="I896">
        <v>895</v>
      </c>
    </row>
    <row r="897" spans="1:9" x14ac:dyDescent="0.25">
      <c r="A897" s="9">
        <f t="shared" ca="1" si="111"/>
        <v>44070</v>
      </c>
      <c r="B897" s="10">
        <f t="shared" ca="1" si="111"/>
        <v>44070</v>
      </c>
      <c r="C897" s="11" t="str">
        <f t="shared" ca="1" si="104"/>
        <v>agosto</v>
      </c>
      <c r="D897" s="12" t="str">
        <f t="shared" ca="1" si="105"/>
        <v>2020</v>
      </c>
      <c r="E897">
        <f t="shared" ca="1" si="108"/>
        <v>4</v>
      </c>
      <c r="G897" s="9">
        <f t="shared" ca="1" si="106"/>
        <v>44070</v>
      </c>
      <c r="I897">
        <v>896</v>
      </c>
    </row>
    <row r="898" spans="1:9" x14ac:dyDescent="0.25">
      <c r="A898" s="9">
        <f t="shared" ca="1" si="111"/>
        <v>44069</v>
      </c>
      <c r="B898" s="10">
        <f t="shared" ca="1" si="111"/>
        <v>44069</v>
      </c>
      <c r="C898" s="11" t="str">
        <f t="shared" ca="1" si="104"/>
        <v>agosto</v>
      </c>
      <c r="D898" s="12" t="str">
        <f t="shared" ca="1" si="105"/>
        <v>2020</v>
      </c>
      <c r="E898">
        <f t="shared" ca="1" si="108"/>
        <v>3</v>
      </c>
      <c r="G898" s="9">
        <f t="shared" ca="1" si="106"/>
        <v>44069</v>
      </c>
      <c r="I898">
        <v>897</v>
      </c>
    </row>
    <row r="899" spans="1:9" x14ac:dyDescent="0.25">
      <c r="A899" s="9">
        <f t="shared" ca="1" si="111"/>
        <v>44068</v>
      </c>
      <c r="B899" s="10">
        <f t="shared" ca="1" si="111"/>
        <v>44068</v>
      </c>
      <c r="C899" s="11" t="str">
        <f t="shared" ref="C899:C962" ca="1" si="112">TEXT(A899,"mmmm")</f>
        <v>agosto</v>
      </c>
      <c r="D899" s="12" t="str">
        <f t="shared" ref="D899:D962" ca="1" si="113">TEXT(A899,"aaaa")</f>
        <v>2020</v>
      </c>
      <c r="E899">
        <f t="shared" ca="1" si="108"/>
        <v>2</v>
      </c>
      <c r="G899" s="9">
        <f t="shared" ref="G899:G962" ca="1" si="114">IF(E899=6,A899-1,IF(E899=7,A899-2,A899))</f>
        <v>44068</v>
      </c>
      <c r="I899">
        <v>898</v>
      </c>
    </row>
    <row r="900" spans="1:9" x14ac:dyDescent="0.25">
      <c r="A900" s="9">
        <f t="shared" ref="A900:B915" ca="1" si="115">(A899-1)</f>
        <v>44067</v>
      </c>
      <c r="B900" s="10">
        <f t="shared" ca="1" si="115"/>
        <v>44067</v>
      </c>
      <c r="C900" s="11" t="str">
        <f t="shared" ca="1" si="112"/>
        <v>agosto</v>
      </c>
      <c r="D900" s="12" t="str">
        <f t="shared" ca="1" si="113"/>
        <v>2020</v>
      </c>
      <c r="E900">
        <f t="shared" ref="E900:E963" ca="1" si="116">WEEKDAY(B900,2)</f>
        <v>1</v>
      </c>
      <c r="G900" s="9">
        <f t="shared" ca="1" si="114"/>
        <v>44067</v>
      </c>
      <c r="I900">
        <v>899</v>
      </c>
    </row>
    <row r="901" spans="1:9" x14ac:dyDescent="0.25">
      <c r="A901" s="9">
        <f t="shared" ca="1" si="115"/>
        <v>44066</v>
      </c>
      <c r="B901" s="10">
        <f t="shared" ca="1" si="115"/>
        <v>44066</v>
      </c>
      <c r="C901" s="11" t="str">
        <f t="shared" ca="1" si="112"/>
        <v>agosto</v>
      </c>
      <c r="D901" s="12" t="str">
        <f t="shared" ca="1" si="113"/>
        <v>2020</v>
      </c>
      <c r="E901">
        <f t="shared" ca="1" si="116"/>
        <v>7</v>
      </c>
      <c r="G901" s="9">
        <f t="shared" ca="1" si="114"/>
        <v>44064</v>
      </c>
      <c r="I901">
        <v>900</v>
      </c>
    </row>
    <row r="902" spans="1:9" x14ac:dyDescent="0.25">
      <c r="A902" s="9">
        <f t="shared" ca="1" si="115"/>
        <v>44065</v>
      </c>
      <c r="B902" s="10">
        <f t="shared" ca="1" si="115"/>
        <v>44065</v>
      </c>
      <c r="C902" s="11" t="str">
        <f t="shared" ca="1" si="112"/>
        <v>agosto</v>
      </c>
      <c r="D902" s="12" t="str">
        <f t="shared" ca="1" si="113"/>
        <v>2020</v>
      </c>
      <c r="E902">
        <f t="shared" ca="1" si="116"/>
        <v>6</v>
      </c>
      <c r="G902" s="9">
        <f t="shared" ca="1" si="114"/>
        <v>44064</v>
      </c>
      <c r="I902">
        <v>901</v>
      </c>
    </row>
    <row r="903" spans="1:9" x14ac:dyDescent="0.25">
      <c r="A903" s="9">
        <f t="shared" ca="1" si="115"/>
        <v>44064</v>
      </c>
      <c r="B903" s="10">
        <f t="shared" ca="1" si="115"/>
        <v>44064</v>
      </c>
      <c r="C903" s="11" t="str">
        <f t="shared" ca="1" si="112"/>
        <v>agosto</v>
      </c>
      <c r="D903" s="12" t="str">
        <f t="shared" ca="1" si="113"/>
        <v>2020</v>
      </c>
      <c r="E903">
        <f t="shared" ca="1" si="116"/>
        <v>5</v>
      </c>
      <c r="G903" s="9">
        <f t="shared" ca="1" si="114"/>
        <v>44064</v>
      </c>
      <c r="I903">
        <v>902</v>
      </c>
    </row>
    <row r="904" spans="1:9" x14ac:dyDescent="0.25">
      <c r="A904" s="9">
        <f t="shared" ca="1" si="115"/>
        <v>44063</v>
      </c>
      <c r="B904" s="10">
        <f t="shared" ca="1" si="115"/>
        <v>44063</v>
      </c>
      <c r="C904" s="11" t="str">
        <f t="shared" ca="1" si="112"/>
        <v>agosto</v>
      </c>
      <c r="D904" s="12" t="str">
        <f t="shared" ca="1" si="113"/>
        <v>2020</v>
      </c>
      <c r="E904">
        <f t="shared" ca="1" si="116"/>
        <v>4</v>
      </c>
      <c r="G904" s="9">
        <f t="shared" ca="1" si="114"/>
        <v>44063</v>
      </c>
      <c r="I904">
        <v>903</v>
      </c>
    </row>
    <row r="905" spans="1:9" x14ac:dyDescent="0.25">
      <c r="A905" s="9">
        <f t="shared" ca="1" si="115"/>
        <v>44062</v>
      </c>
      <c r="B905" s="10">
        <f t="shared" ca="1" si="115"/>
        <v>44062</v>
      </c>
      <c r="C905" s="11" t="str">
        <f t="shared" ca="1" si="112"/>
        <v>agosto</v>
      </c>
      <c r="D905" s="12" t="str">
        <f t="shared" ca="1" si="113"/>
        <v>2020</v>
      </c>
      <c r="E905">
        <f t="shared" ca="1" si="116"/>
        <v>3</v>
      </c>
      <c r="G905" s="9">
        <f t="shared" ca="1" si="114"/>
        <v>44062</v>
      </c>
      <c r="I905">
        <v>904</v>
      </c>
    </row>
    <row r="906" spans="1:9" x14ac:dyDescent="0.25">
      <c r="A906" s="9">
        <f t="shared" ca="1" si="115"/>
        <v>44061</v>
      </c>
      <c r="B906" s="10">
        <f t="shared" ca="1" si="115"/>
        <v>44061</v>
      </c>
      <c r="C906" s="11" t="str">
        <f t="shared" ca="1" si="112"/>
        <v>agosto</v>
      </c>
      <c r="D906" s="12" t="str">
        <f t="shared" ca="1" si="113"/>
        <v>2020</v>
      </c>
      <c r="E906">
        <f t="shared" ca="1" si="116"/>
        <v>2</v>
      </c>
      <c r="G906" s="9">
        <f t="shared" ca="1" si="114"/>
        <v>44061</v>
      </c>
      <c r="I906">
        <v>905</v>
      </c>
    </row>
    <row r="907" spans="1:9" x14ac:dyDescent="0.25">
      <c r="A907" s="9">
        <f t="shared" ca="1" si="115"/>
        <v>44060</v>
      </c>
      <c r="B907" s="10">
        <f t="shared" ca="1" si="115"/>
        <v>44060</v>
      </c>
      <c r="C907" s="11" t="str">
        <f t="shared" ca="1" si="112"/>
        <v>agosto</v>
      </c>
      <c r="D907" s="12" t="str">
        <f t="shared" ca="1" si="113"/>
        <v>2020</v>
      </c>
      <c r="E907">
        <f t="shared" ca="1" si="116"/>
        <v>1</v>
      </c>
      <c r="G907" s="9">
        <f t="shared" ca="1" si="114"/>
        <v>44060</v>
      </c>
      <c r="I907">
        <v>906</v>
      </c>
    </row>
    <row r="908" spans="1:9" x14ac:dyDescent="0.25">
      <c r="A908" s="9">
        <f t="shared" ca="1" si="115"/>
        <v>44059</v>
      </c>
      <c r="B908" s="10">
        <f t="shared" ca="1" si="115"/>
        <v>44059</v>
      </c>
      <c r="C908" s="11" t="str">
        <f t="shared" ca="1" si="112"/>
        <v>agosto</v>
      </c>
      <c r="D908" s="12" t="str">
        <f t="shared" ca="1" si="113"/>
        <v>2020</v>
      </c>
      <c r="E908">
        <f t="shared" ca="1" si="116"/>
        <v>7</v>
      </c>
      <c r="G908" s="9">
        <f t="shared" ca="1" si="114"/>
        <v>44057</v>
      </c>
      <c r="I908">
        <v>907</v>
      </c>
    </row>
    <row r="909" spans="1:9" x14ac:dyDescent="0.25">
      <c r="A909" s="9">
        <f t="shared" ca="1" si="115"/>
        <v>44058</v>
      </c>
      <c r="B909" s="10">
        <f t="shared" ca="1" si="115"/>
        <v>44058</v>
      </c>
      <c r="C909" s="11" t="str">
        <f t="shared" ca="1" si="112"/>
        <v>agosto</v>
      </c>
      <c r="D909" s="12" t="str">
        <f t="shared" ca="1" si="113"/>
        <v>2020</v>
      </c>
      <c r="E909">
        <f t="shared" ca="1" si="116"/>
        <v>6</v>
      </c>
      <c r="G909" s="9">
        <f t="shared" ca="1" si="114"/>
        <v>44057</v>
      </c>
      <c r="I909">
        <v>908</v>
      </c>
    </row>
    <row r="910" spans="1:9" x14ac:dyDescent="0.25">
      <c r="A910" s="9">
        <f t="shared" ca="1" si="115"/>
        <v>44057</v>
      </c>
      <c r="B910" s="10">
        <f t="shared" ca="1" si="115"/>
        <v>44057</v>
      </c>
      <c r="C910" s="11" t="str">
        <f t="shared" ca="1" si="112"/>
        <v>agosto</v>
      </c>
      <c r="D910" s="12" t="str">
        <f t="shared" ca="1" si="113"/>
        <v>2020</v>
      </c>
      <c r="E910">
        <f t="shared" ca="1" si="116"/>
        <v>5</v>
      </c>
      <c r="G910" s="9">
        <f t="shared" ca="1" si="114"/>
        <v>44057</v>
      </c>
      <c r="I910">
        <v>909</v>
      </c>
    </row>
    <row r="911" spans="1:9" x14ac:dyDescent="0.25">
      <c r="A911" s="9">
        <f t="shared" ca="1" si="115"/>
        <v>44056</v>
      </c>
      <c r="B911" s="10">
        <f t="shared" ca="1" si="115"/>
        <v>44056</v>
      </c>
      <c r="C911" s="11" t="str">
        <f t="shared" ca="1" si="112"/>
        <v>agosto</v>
      </c>
      <c r="D911" s="12" t="str">
        <f t="shared" ca="1" si="113"/>
        <v>2020</v>
      </c>
      <c r="E911">
        <f t="shared" ca="1" si="116"/>
        <v>4</v>
      </c>
      <c r="G911" s="9">
        <f t="shared" ca="1" si="114"/>
        <v>44056</v>
      </c>
      <c r="I911">
        <v>910</v>
      </c>
    </row>
    <row r="912" spans="1:9" x14ac:dyDescent="0.25">
      <c r="A912" s="9">
        <f t="shared" ca="1" si="115"/>
        <v>44055</v>
      </c>
      <c r="B912" s="10">
        <f t="shared" ca="1" si="115"/>
        <v>44055</v>
      </c>
      <c r="C912" s="11" t="str">
        <f t="shared" ca="1" si="112"/>
        <v>agosto</v>
      </c>
      <c r="D912" s="12" t="str">
        <f t="shared" ca="1" si="113"/>
        <v>2020</v>
      </c>
      <c r="E912">
        <f t="shared" ca="1" si="116"/>
        <v>3</v>
      </c>
      <c r="G912" s="9">
        <f t="shared" ca="1" si="114"/>
        <v>44055</v>
      </c>
      <c r="I912">
        <v>911</v>
      </c>
    </row>
    <row r="913" spans="1:9" x14ac:dyDescent="0.25">
      <c r="A913" s="9">
        <f t="shared" ca="1" si="115"/>
        <v>44054</v>
      </c>
      <c r="B913" s="10">
        <f t="shared" ca="1" si="115"/>
        <v>44054</v>
      </c>
      <c r="C913" s="11" t="str">
        <f t="shared" ca="1" si="112"/>
        <v>agosto</v>
      </c>
      <c r="D913" s="12" t="str">
        <f t="shared" ca="1" si="113"/>
        <v>2020</v>
      </c>
      <c r="E913">
        <f t="shared" ca="1" si="116"/>
        <v>2</v>
      </c>
      <c r="G913" s="9">
        <f t="shared" ca="1" si="114"/>
        <v>44054</v>
      </c>
      <c r="I913">
        <v>912</v>
      </c>
    </row>
    <row r="914" spans="1:9" x14ac:dyDescent="0.25">
      <c r="A914" s="9">
        <f t="shared" ca="1" si="115"/>
        <v>44053</v>
      </c>
      <c r="B914" s="10">
        <f t="shared" ca="1" si="115"/>
        <v>44053</v>
      </c>
      <c r="C914" s="11" t="str">
        <f t="shared" ca="1" si="112"/>
        <v>agosto</v>
      </c>
      <c r="D914" s="12" t="str">
        <f t="shared" ca="1" si="113"/>
        <v>2020</v>
      </c>
      <c r="E914">
        <f t="shared" ca="1" si="116"/>
        <v>1</v>
      </c>
      <c r="G914" s="9">
        <f t="shared" ca="1" si="114"/>
        <v>44053</v>
      </c>
      <c r="I914">
        <v>913</v>
      </c>
    </row>
    <row r="915" spans="1:9" x14ac:dyDescent="0.25">
      <c r="A915" s="9">
        <f t="shared" ca="1" si="115"/>
        <v>44052</v>
      </c>
      <c r="B915" s="10">
        <f t="shared" ca="1" si="115"/>
        <v>44052</v>
      </c>
      <c r="C915" s="11" t="str">
        <f t="shared" ca="1" si="112"/>
        <v>agosto</v>
      </c>
      <c r="D915" s="12" t="str">
        <f t="shared" ca="1" si="113"/>
        <v>2020</v>
      </c>
      <c r="E915">
        <f t="shared" ca="1" si="116"/>
        <v>7</v>
      </c>
      <c r="G915" s="9">
        <f t="shared" ca="1" si="114"/>
        <v>44050</v>
      </c>
      <c r="I915">
        <v>914</v>
      </c>
    </row>
    <row r="916" spans="1:9" x14ac:dyDescent="0.25">
      <c r="A916" s="9">
        <f t="shared" ref="A916:B931" ca="1" si="117">(A915-1)</f>
        <v>44051</v>
      </c>
      <c r="B916" s="10">
        <f t="shared" ca="1" si="117"/>
        <v>44051</v>
      </c>
      <c r="C916" s="11" t="str">
        <f t="shared" ca="1" si="112"/>
        <v>agosto</v>
      </c>
      <c r="D916" s="12" t="str">
        <f t="shared" ca="1" si="113"/>
        <v>2020</v>
      </c>
      <c r="E916">
        <f t="shared" ca="1" si="116"/>
        <v>6</v>
      </c>
      <c r="G916" s="9">
        <f t="shared" ca="1" si="114"/>
        <v>44050</v>
      </c>
      <c r="I916">
        <v>915</v>
      </c>
    </row>
    <row r="917" spans="1:9" x14ac:dyDescent="0.25">
      <c r="A917" s="9">
        <f t="shared" ca="1" si="117"/>
        <v>44050</v>
      </c>
      <c r="B917" s="10">
        <f t="shared" ca="1" si="117"/>
        <v>44050</v>
      </c>
      <c r="C917" s="11" t="str">
        <f t="shared" ca="1" si="112"/>
        <v>agosto</v>
      </c>
      <c r="D917" s="12" t="str">
        <f t="shared" ca="1" si="113"/>
        <v>2020</v>
      </c>
      <c r="E917">
        <f t="shared" ca="1" si="116"/>
        <v>5</v>
      </c>
      <c r="G917" s="9">
        <f t="shared" ca="1" si="114"/>
        <v>44050</v>
      </c>
      <c r="I917">
        <v>916</v>
      </c>
    </row>
    <row r="918" spans="1:9" x14ac:dyDescent="0.25">
      <c r="A918" s="9">
        <f t="shared" ca="1" si="117"/>
        <v>44049</v>
      </c>
      <c r="B918" s="10">
        <f t="shared" ca="1" si="117"/>
        <v>44049</v>
      </c>
      <c r="C918" s="11" t="str">
        <f t="shared" ca="1" si="112"/>
        <v>agosto</v>
      </c>
      <c r="D918" s="12" t="str">
        <f t="shared" ca="1" si="113"/>
        <v>2020</v>
      </c>
      <c r="E918">
        <f t="shared" ca="1" si="116"/>
        <v>4</v>
      </c>
      <c r="G918" s="9">
        <f t="shared" ca="1" si="114"/>
        <v>44049</v>
      </c>
      <c r="I918">
        <v>917</v>
      </c>
    </row>
    <row r="919" spans="1:9" x14ac:dyDescent="0.25">
      <c r="A919" s="9">
        <f t="shared" ca="1" si="117"/>
        <v>44048</v>
      </c>
      <c r="B919" s="10">
        <f t="shared" ca="1" si="117"/>
        <v>44048</v>
      </c>
      <c r="C919" s="11" t="str">
        <f t="shared" ca="1" si="112"/>
        <v>agosto</v>
      </c>
      <c r="D919" s="12" t="str">
        <f t="shared" ca="1" si="113"/>
        <v>2020</v>
      </c>
      <c r="E919">
        <f t="shared" ca="1" si="116"/>
        <v>3</v>
      </c>
      <c r="G919" s="9">
        <f t="shared" ca="1" si="114"/>
        <v>44048</v>
      </c>
      <c r="I919">
        <v>918</v>
      </c>
    </row>
    <row r="920" spans="1:9" x14ac:dyDescent="0.25">
      <c r="A920" s="9">
        <f t="shared" ca="1" si="117"/>
        <v>44047</v>
      </c>
      <c r="B920" s="10">
        <f t="shared" ca="1" si="117"/>
        <v>44047</v>
      </c>
      <c r="C920" s="11" t="str">
        <f t="shared" ca="1" si="112"/>
        <v>agosto</v>
      </c>
      <c r="D920" s="12" t="str">
        <f t="shared" ca="1" si="113"/>
        <v>2020</v>
      </c>
      <c r="E920">
        <f t="shared" ca="1" si="116"/>
        <v>2</v>
      </c>
      <c r="G920" s="9">
        <f t="shared" ca="1" si="114"/>
        <v>44047</v>
      </c>
      <c r="I920">
        <v>919</v>
      </c>
    </row>
    <row r="921" spans="1:9" x14ac:dyDescent="0.25">
      <c r="A921" s="9">
        <f t="shared" ca="1" si="117"/>
        <v>44046</v>
      </c>
      <c r="B921" s="10">
        <f t="shared" ca="1" si="117"/>
        <v>44046</v>
      </c>
      <c r="C921" s="11" t="str">
        <f t="shared" ca="1" si="112"/>
        <v>agosto</v>
      </c>
      <c r="D921" s="12" t="str">
        <f t="shared" ca="1" si="113"/>
        <v>2020</v>
      </c>
      <c r="E921">
        <f t="shared" ca="1" si="116"/>
        <v>1</v>
      </c>
      <c r="G921" s="9">
        <f t="shared" ca="1" si="114"/>
        <v>44046</v>
      </c>
      <c r="I921">
        <v>920</v>
      </c>
    </row>
    <row r="922" spans="1:9" x14ac:dyDescent="0.25">
      <c r="A922" s="9">
        <f t="shared" ca="1" si="117"/>
        <v>44045</v>
      </c>
      <c r="B922" s="10">
        <f t="shared" ca="1" si="117"/>
        <v>44045</v>
      </c>
      <c r="C922" s="11" t="str">
        <f t="shared" ca="1" si="112"/>
        <v>agosto</v>
      </c>
      <c r="D922" s="12" t="str">
        <f t="shared" ca="1" si="113"/>
        <v>2020</v>
      </c>
      <c r="E922">
        <f t="shared" ca="1" si="116"/>
        <v>7</v>
      </c>
      <c r="G922" s="9">
        <f t="shared" ca="1" si="114"/>
        <v>44043</v>
      </c>
      <c r="I922">
        <v>921</v>
      </c>
    </row>
    <row r="923" spans="1:9" x14ac:dyDescent="0.25">
      <c r="A923" s="9">
        <f t="shared" ca="1" si="117"/>
        <v>44044</v>
      </c>
      <c r="B923" s="10">
        <f t="shared" ca="1" si="117"/>
        <v>44044</v>
      </c>
      <c r="C923" s="11" t="str">
        <f t="shared" ca="1" si="112"/>
        <v>agosto</v>
      </c>
      <c r="D923" s="12" t="str">
        <f t="shared" ca="1" si="113"/>
        <v>2020</v>
      </c>
      <c r="E923">
        <f t="shared" ca="1" si="116"/>
        <v>6</v>
      </c>
      <c r="G923" s="9">
        <f t="shared" ca="1" si="114"/>
        <v>44043</v>
      </c>
      <c r="I923">
        <v>922</v>
      </c>
    </row>
    <row r="924" spans="1:9" x14ac:dyDescent="0.25">
      <c r="A924" s="9">
        <f t="shared" ca="1" si="117"/>
        <v>44043</v>
      </c>
      <c r="B924" s="10">
        <f t="shared" ca="1" si="117"/>
        <v>44043</v>
      </c>
      <c r="C924" s="11" t="str">
        <f t="shared" ca="1" si="112"/>
        <v>julio</v>
      </c>
      <c r="D924" s="12" t="str">
        <f t="shared" ca="1" si="113"/>
        <v>2020</v>
      </c>
      <c r="E924">
        <f t="shared" ca="1" si="116"/>
        <v>5</v>
      </c>
      <c r="G924" s="9">
        <f t="shared" ca="1" si="114"/>
        <v>44043</v>
      </c>
      <c r="I924">
        <v>923</v>
      </c>
    </row>
    <row r="925" spans="1:9" x14ac:dyDescent="0.25">
      <c r="A925" s="9">
        <f t="shared" ca="1" si="117"/>
        <v>44042</v>
      </c>
      <c r="B925" s="10">
        <f t="shared" ca="1" si="117"/>
        <v>44042</v>
      </c>
      <c r="C925" s="11" t="str">
        <f t="shared" ca="1" si="112"/>
        <v>julio</v>
      </c>
      <c r="D925" s="12" t="str">
        <f t="shared" ca="1" si="113"/>
        <v>2020</v>
      </c>
      <c r="E925">
        <f t="shared" ca="1" si="116"/>
        <v>4</v>
      </c>
      <c r="G925" s="9">
        <f t="shared" ca="1" si="114"/>
        <v>44042</v>
      </c>
      <c r="I925">
        <v>924</v>
      </c>
    </row>
    <row r="926" spans="1:9" x14ac:dyDescent="0.25">
      <c r="A926" s="9">
        <f t="shared" ca="1" si="117"/>
        <v>44041</v>
      </c>
      <c r="B926" s="10">
        <f t="shared" ca="1" si="117"/>
        <v>44041</v>
      </c>
      <c r="C926" s="11" t="str">
        <f t="shared" ca="1" si="112"/>
        <v>julio</v>
      </c>
      <c r="D926" s="12" t="str">
        <f t="shared" ca="1" si="113"/>
        <v>2020</v>
      </c>
      <c r="E926">
        <f t="shared" ca="1" si="116"/>
        <v>3</v>
      </c>
      <c r="G926" s="9">
        <f t="shared" ca="1" si="114"/>
        <v>44041</v>
      </c>
      <c r="I926">
        <v>925</v>
      </c>
    </row>
    <row r="927" spans="1:9" x14ac:dyDescent="0.25">
      <c r="A927" s="9">
        <f t="shared" ca="1" si="117"/>
        <v>44040</v>
      </c>
      <c r="B927" s="10">
        <f t="shared" ca="1" si="117"/>
        <v>44040</v>
      </c>
      <c r="C927" s="11" t="str">
        <f t="shared" ca="1" si="112"/>
        <v>julio</v>
      </c>
      <c r="D927" s="12" t="str">
        <f t="shared" ca="1" si="113"/>
        <v>2020</v>
      </c>
      <c r="E927">
        <f t="shared" ca="1" si="116"/>
        <v>2</v>
      </c>
      <c r="G927" s="9">
        <f t="shared" ca="1" si="114"/>
        <v>44040</v>
      </c>
      <c r="I927">
        <v>926</v>
      </c>
    </row>
    <row r="928" spans="1:9" x14ac:dyDescent="0.25">
      <c r="A928" s="9">
        <f t="shared" ca="1" si="117"/>
        <v>44039</v>
      </c>
      <c r="B928" s="10">
        <f t="shared" ca="1" si="117"/>
        <v>44039</v>
      </c>
      <c r="C928" s="11" t="str">
        <f t="shared" ca="1" si="112"/>
        <v>julio</v>
      </c>
      <c r="D928" s="12" t="str">
        <f t="shared" ca="1" si="113"/>
        <v>2020</v>
      </c>
      <c r="E928">
        <f t="shared" ca="1" si="116"/>
        <v>1</v>
      </c>
      <c r="G928" s="9">
        <f t="shared" ca="1" si="114"/>
        <v>44039</v>
      </c>
      <c r="I928">
        <v>927</v>
      </c>
    </row>
    <row r="929" spans="1:9" x14ac:dyDescent="0.25">
      <c r="A929" s="9">
        <f t="shared" ca="1" si="117"/>
        <v>44038</v>
      </c>
      <c r="B929" s="10">
        <f t="shared" ca="1" si="117"/>
        <v>44038</v>
      </c>
      <c r="C929" s="11" t="str">
        <f t="shared" ca="1" si="112"/>
        <v>julio</v>
      </c>
      <c r="D929" s="12" t="str">
        <f t="shared" ca="1" si="113"/>
        <v>2020</v>
      </c>
      <c r="E929">
        <f t="shared" ca="1" si="116"/>
        <v>7</v>
      </c>
      <c r="G929" s="9">
        <f t="shared" ca="1" si="114"/>
        <v>44036</v>
      </c>
      <c r="I929">
        <v>928</v>
      </c>
    </row>
    <row r="930" spans="1:9" x14ac:dyDescent="0.25">
      <c r="A930" s="9">
        <f t="shared" ca="1" si="117"/>
        <v>44037</v>
      </c>
      <c r="B930" s="10">
        <f t="shared" ca="1" si="117"/>
        <v>44037</v>
      </c>
      <c r="C930" s="11" t="str">
        <f t="shared" ca="1" si="112"/>
        <v>julio</v>
      </c>
      <c r="D930" s="12" t="str">
        <f t="shared" ca="1" si="113"/>
        <v>2020</v>
      </c>
      <c r="E930">
        <f t="shared" ca="1" si="116"/>
        <v>6</v>
      </c>
      <c r="G930" s="9">
        <f t="shared" ca="1" si="114"/>
        <v>44036</v>
      </c>
      <c r="I930">
        <v>929</v>
      </c>
    </row>
    <row r="931" spans="1:9" x14ac:dyDescent="0.25">
      <c r="A931" s="9">
        <f t="shared" ca="1" si="117"/>
        <v>44036</v>
      </c>
      <c r="B931" s="10">
        <f t="shared" ca="1" si="117"/>
        <v>44036</v>
      </c>
      <c r="C931" s="11" t="str">
        <f t="shared" ca="1" si="112"/>
        <v>julio</v>
      </c>
      <c r="D931" s="12" t="str">
        <f t="shared" ca="1" si="113"/>
        <v>2020</v>
      </c>
      <c r="E931">
        <f t="shared" ca="1" si="116"/>
        <v>5</v>
      </c>
      <c r="G931" s="9">
        <f t="shared" ca="1" si="114"/>
        <v>44036</v>
      </c>
      <c r="I931">
        <v>930</v>
      </c>
    </row>
    <row r="932" spans="1:9" x14ac:dyDescent="0.25">
      <c r="A932" s="9">
        <f t="shared" ref="A932:B947" ca="1" si="118">(A931-1)</f>
        <v>44035</v>
      </c>
      <c r="B932" s="10">
        <f t="shared" ca="1" si="118"/>
        <v>44035</v>
      </c>
      <c r="C932" s="11" t="str">
        <f t="shared" ca="1" si="112"/>
        <v>julio</v>
      </c>
      <c r="D932" s="12" t="str">
        <f t="shared" ca="1" si="113"/>
        <v>2020</v>
      </c>
      <c r="E932">
        <f t="shared" ca="1" si="116"/>
        <v>4</v>
      </c>
      <c r="G932" s="9">
        <f t="shared" ca="1" si="114"/>
        <v>44035</v>
      </c>
      <c r="I932">
        <v>931</v>
      </c>
    </row>
    <row r="933" spans="1:9" x14ac:dyDescent="0.25">
      <c r="A933" s="9">
        <f t="shared" ca="1" si="118"/>
        <v>44034</v>
      </c>
      <c r="B933" s="10">
        <f t="shared" ca="1" si="118"/>
        <v>44034</v>
      </c>
      <c r="C933" s="11" t="str">
        <f t="shared" ca="1" si="112"/>
        <v>julio</v>
      </c>
      <c r="D933" s="12" t="str">
        <f t="shared" ca="1" si="113"/>
        <v>2020</v>
      </c>
      <c r="E933">
        <f t="shared" ca="1" si="116"/>
        <v>3</v>
      </c>
      <c r="G933" s="9">
        <f t="shared" ca="1" si="114"/>
        <v>44034</v>
      </c>
      <c r="I933">
        <v>932</v>
      </c>
    </row>
    <row r="934" spans="1:9" x14ac:dyDescent="0.25">
      <c r="A934" s="9">
        <f t="shared" ca="1" si="118"/>
        <v>44033</v>
      </c>
      <c r="B934" s="10">
        <f t="shared" ca="1" si="118"/>
        <v>44033</v>
      </c>
      <c r="C934" s="11" t="str">
        <f t="shared" ca="1" si="112"/>
        <v>julio</v>
      </c>
      <c r="D934" s="12" t="str">
        <f t="shared" ca="1" si="113"/>
        <v>2020</v>
      </c>
      <c r="E934">
        <f t="shared" ca="1" si="116"/>
        <v>2</v>
      </c>
      <c r="G934" s="9">
        <f t="shared" ca="1" si="114"/>
        <v>44033</v>
      </c>
      <c r="I934">
        <v>933</v>
      </c>
    </row>
    <row r="935" spans="1:9" x14ac:dyDescent="0.25">
      <c r="A935" s="9">
        <f t="shared" ca="1" si="118"/>
        <v>44032</v>
      </c>
      <c r="B935" s="10">
        <f t="shared" ca="1" si="118"/>
        <v>44032</v>
      </c>
      <c r="C935" s="11" t="str">
        <f t="shared" ca="1" si="112"/>
        <v>julio</v>
      </c>
      <c r="D935" s="12" t="str">
        <f t="shared" ca="1" si="113"/>
        <v>2020</v>
      </c>
      <c r="E935">
        <f t="shared" ca="1" si="116"/>
        <v>1</v>
      </c>
      <c r="G935" s="9">
        <f t="shared" ca="1" si="114"/>
        <v>44032</v>
      </c>
      <c r="I935">
        <v>934</v>
      </c>
    </row>
    <row r="936" spans="1:9" x14ac:dyDescent="0.25">
      <c r="A936" s="9">
        <f t="shared" ca="1" si="118"/>
        <v>44031</v>
      </c>
      <c r="B936" s="10">
        <f t="shared" ca="1" si="118"/>
        <v>44031</v>
      </c>
      <c r="C936" s="11" t="str">
        <f t="shared" ca="1" si="112"/>
        <v>julio</v>
      </c>
      <c r="D936" s="12" t="str">
        <f t="shared" ca="1" si="113"/>
        <v>2020</v>
      </c>
      <c r="E936">
        <f t="shared" ca="1" si="116"/>
        <v>7</v>
      </c>
      <c r="G936" s="9">
        <f t="shared" ca="1" si="114"/>
        <v>44029</v>
      </c>
      <c r="I936">
        <v>935</v>
      </c>
    </row>
    <row r="937" spans="1:9" x14ac:dyDescent="0.25">
      <c r="A937" s="9">
        <f t="shared" ca="1" si="118"/>
        <v>44030</v>
      </c>
      <c r="B937" s="10">
        <f t="shared" ca="1" si="118"/>
        <v>44030</v>
      </c>
      <c r="C937" s="11" t="str">
        <f t="shared" ca="1" si="112"/>
        <v>julio</v>
      </c>
      <c r="D937" s="12" t="str">
        <f t="shared" ca="1" si="113"/>
        <v>2020</v>
      </c>
      <c r="E937">
        <f t="shared" ca="1" si="116"/>
        <v>6</v>
      </c>
      <c r="G937" s="9">
        <f t="shared" ca="1" si="114"/>
        <v>44029</v>
      </c>
      <c r="I937">
        <v>936</v>
      </c>
    </row>
    <row r="938" spans="1:9" x14ac:dyDescent="0.25">
      <c r="A938" s="9">
        <f t="shared" ca="1" si="118"/>
        <v>44029</v>
      </c>
      <c r="B938" s="10">
        <f t="shared" ca="1" si="118"/>
        <v>44029</v>
      </c>
      <c r="C938" s="11" t="str">
        <f t="shared" ca="1" si="112"/>
        <v>julio</v>
      </c>
      <c r="D938" s="12" t="str">
        <f t="shared" ca="1" si="113"/>
        <v>2020</v>
      </c>
      <c r="E938">
        <f t="shared" ca="1" si="116"/>
        <v>5</v>
      </c>
      <c r="G938" s="9">
        <f t="shared" ca="1" si="114"/>
        <v>44029</v>
      </c>
      <c r="I938">
        <v>937</v>
      </c>
    </row>
    <row r="939" spans="1:9" x14ac:dyDescent="0.25">
      <c r="A939" s="9">
        <f t="shared" ca="1" si="118"/>
        <v>44028</v>
      </c>
      <c r="B939" s="10">
        <f t="shared" ca="1" si="118"/>
        <v>44028</v>
      </c>
      <c r="C939" s="11" t="str">
        <f t="shared" ca="1" si="112"/>
        <v>julio</v>
      </c>
      <c r="D939" s="12" t="str">
        <f t="shared" ca="1" si="113"/>
        <v>2020</v>
      </c>
      <c r="E939">
        <f t="shared" ca="1" si="116"/>
        <v>4</v>
      </c>
      <c r="G939" s="9">
        <f t="shared" ca="1" si="114"/>
        <v>44028</v>
      </c>
      <c r="I939">
        <v>938</v>
      </c>
    </row>
    <row r="940" spans="1:9" x14ac:dyDescent="0.25">
      <c r="A940" s="9">
        <f t="shared" ca="1" si="118"/>
        <v>44027</v>
      </c>
      <c r="B940" s="10">
        <f t="shared" ca="1" si="118"/>
        <v>44027</v>
      </c>
      <c r="C940" s="11" t="str">
        <f t="shared" ca="1" si="112"/>
        <v>julio</v>
      </c>
      <c r="D940" s="12" t="str">
        <f t="shared" ca="1" si="113"/>
        <v>2020</v>
      </c>
      <c r="E940">
        <f t="shared" ca="1" si="116"/>
        <v>3</v>
      </c>
      <c r="G940" s="9">
        <f t="shared" ca="1" si="114"/>
        <v>44027</v>
      </c>
      <c r="I940">
        <v>939</v>
      </c>
    </row>
    <row r="941" spans="1:9" x14ac:dyDescent="0.25">
      <c r="A941" s="9">
        <f t="shared" ca="1" si="118"/>
        <v>44026</v>
      </c>
      <c r="B941" s="10">
        <f t="shared" ca="1" si="118"/>
        <v>44026</v>
      </c>
      <c r="C941" s="11" t="str">
        <f t="shared" ca="1" si="112"/>
        <v>julio</v>
      </c>
      <c r="D941" s="12" t="str">
        <f t="shared" ca="1" si="113"/>
        <v>2020</v>
      </c>
      <c r="E941">
        <f t="shared" ca="1" si="116"/>
        <v>2</v>
      </c>
      <c r="G941" s="9">
        <f t="shared" ca="1" si="114"/>
        <v>44026</v>
      </c>
      <c r="I941">
        <v>940</v>
      </c>
    </row>
    <row r="942" spans="1:9" x14ac:dyDescent="0.25">
      <c r="A942" s="9">
        <f t="shared" ca="1" si="118"/>
        <v>44025</v>
      </c>
      <c r="B942" s="10">
        <f t="shared" ca="1" si="118"/>
        <v>44025</v>
      </c>
      <c r="C942" s="11" t="str">
        <f t="shared" ca="1" si="112"/>
        <v>julio</v>
      </c>
      <c r="D942" s="12" t="str">
        <f t="shared" ca="1" si="113"/>
        <v>2020</v>
      </c>
      <c r="E942">
        <f t="shared" ca="1" si="116"/>
        <v>1</v>
      </c>
      <c r="G942" s="9">
        <f t="shared" ca="1" si="114"/>
        <v>44025</v>
      </c>
      <c r="I942">
        <v>941</v>
      </c>
    </row>
    <row r="943" spans="1:9" x14ac:dyDescent="0.25">
      <c r="A943" s="9">
        <f t="shared" ca="1" si="118"/>
        <v>44024</v>
      </c>
      <c r="B943" s="10">
        <f t="shared" ca="1" si="118"/>
        <v>44024</v>
      </c>
      <c r="C943" s="11" t="str">
        <f t="shared" ca="1" si="112"/>
        <v>julio</v>
      </c>
      <c r="D943" s="12" t="str">
        <f t="shared" ca="1" si="113"/>
        <v>2020</v>
      </c>
      <c r="E943">
        <f t="shared" ca="1" si="116"/>
        <v>7</v>
      </c>
      <c r="G943" s="9">
        <f t="shared" ca="1" si="114"/>
        <v>44022</v>
      </c>
      <c r="I943">
        <v>942</v>
      </c>
    </row>
    <row r="944" spans="1:9" x14ac:dyDescent="0.25">
      <c r="A944" s="9">
        <f t="shared" ca="1" si="118"/>
        <v>44023</v>
      </c>
      <c r="B944" s="10">
        <f t="shared" ca="1" si="118"/>
        <v>44023</v>
      </c>
      <c r="C944" s="11" t="str">
        <f t="shared" ca="1" si="112"/>
        <v>julio</v>
      </c>
      <c r="D944" s="12" t="str">
        <f t="shared" ca="1" si="113"/>
        <v>2020</v>
      </c>
      <c r="E944">
        <f t="shared" ca="1" si="116"/>
        <v>6</v>
      </c>
      <c r="G944" s="9">
        <f t="shared" ca="1" si="114"/>
        <v>44022</v>
      </c>
      <c r="I944">
        <v>943</v>
      </c>
    </row>
    <row r="945" spans="1:9" x14ac:dyDescent="0.25">
      <c r="A945" s="9">
        <f t="shared" ca="1" si="118"/>
        <v>44022</v>
      </c>
      <c r="B945" s="10">
        <f t="shared" ca="1" si="118"/>
        <v>44022</v>
      </c>
      <c r="C945" s="11" t="str">
        <f t="shared" ca="1" si="112"/>
        <v>julio</v>
      </c>
      <c r="D945" s="12" t="str">
        <f t="shared" ca="1" si="113"/>
        <v>2020</v>
      </c>
      <c r="E945">
        <f t="shared" ca="1" si="116"/>
        <v>5</v>
      </c>
      <c r="G945" s="9">
        <f t="shared" ca="1" si="114"/>
        <v>44022</v>
      </c>
      <c r="I945">
        <v>944</v>
      </c>
    </row>
    <row r="946" spans="1:9" x14ac:dyDescent="0.25">
      <c r="A946" s="9">
        <f t="shared" ca="1" si="118"/>
        <v>44021</v>
      </c>
      <c r="B946" s="10">
        <f t="shared" ca="1" si="118"/>
        <v>44021</v>
      </c>
      <c r="C946" s="11" t="str">
        <f t="shared" ca="1" si="112"/>
        <v>julio</v>
      </c>
      <c r="D946" s="12" t="str">
        <f t="shared" ca="1" si="113"/>
        <v>2020</v>
      </c>
      <c r="E946">
        <f t="shared" ca="1" si="116"/>
        <v>4</v>
      </c>
      <c r="G946" s="9">
        <f t="shared" ca="1" si="114"/>
        <v>44021</v>
      </c>
      <c r="I946">
        <v>945</v>
      </c>
    </row>
    <row r="947" spans="1:9" x14ac:dyDescent="0.25">
      <c r="A947" s="9">
        <f t="shared" ca="1" si="118"/>
        <v>44020</v>
      </c>
      <c r="B947" s="10">
        <f t="shared" ca="1" si="118"/>
        <v>44020</v>
      </c>
      <c r="C947" s="11" t="str">
        <f t="shared" ca="1" si="112"/>
        <v>julio</v>
      </c>
      <c r="D947" s="12" t="str">
        <f t="shared" ca="1" si="113"/>
        <v>2020</v>
      </c>
      <c r="E947">
        <f t="shared" ca="1" si="116"/>
        <v>3</v>
      </c>
      <c r="G947" s="9">
        <f t="shared" ca="1" si="114"/>
        <v>44020</v>
      </c>
      <c r="I947">
        <v>946</v>
      </c>
    </row>
    <row r="948" spans="1:9" x14ac:dyDescent="0.25">
      <c r="A948" s="9">
        <f t="shared" ref="A948:B963" ca="1" si="119">(A947-1)</f>
        <v>44019</v>
      </c>
      <c r="B948" s="10">
        <f t="shared" ca="1" si="119"/>
        <v>44019</v>
      </c>
      <c r="C948" s="11" t="str">
        <f t="shared" ca="1" si="112"/>
        <v>julio</v>
      </c>
      <c r="D948" s="12" t="str">
        <f t="shared" ca="1" si="113"/>
        <v>2020</v>
      </c>
      <c r="E948">
        <f t="shared" ca="1" si="116"/>
        <v>2</v>
      </c>
      <c r="G948" s="9">
        <f t="shared" ca="1" si="114"/>
        <v>44019</v>
      </c>
      <c r="I948">
        <v>947</v>
      </c>
    </row>
    <row r="949" spans="1:9" x14ac:dyDescent="0.25">
      <c r="A949" s="9">
        <f t="shared" ca="1" si="119"/>
        <v>44018</v>
      </c>
      <c r="B949" s="10">
        <f t="shared" ca="1" si="119"/>
        <v>44018</v>
      </c>
      <c r="C949" s="11" t="str">
        <f t="shared" ca="1" si="112"/>
        <v>julio</v>
      </c>
      <c r="D949" s="12" t="str">
        <f t="shared" ca="1" si="113"/>
        <v>2020</v>
      </c>
      <c r="E949">
        <f t="shared" ca="1" si="116"/>
        <v>1</v>
      </c>
      <c r="G949" s="9">
        <f t="shared" ca="1" si="114"/>
        <v>44018</v>
      </c>
      <c r="I949">
        <v>948</v>
      </c>
    </row>
    <row r="950" spans="1:9" x14ac:dyDescent="0.25">
      <c r="A950" s="9">
        <f t="shared" ca="1" si="119"/>
        <v>44017</v>
      </c>
      <c r="B950" s="10">
        <f t="shared" ca="1" si="119"/>
        <v>44017</v>
      </c>
      <c r="C950" s="11" t="str">
        <f t="shared" ca="1" si="112"/>
        <v>julio</v>
      </c>
      <c r="D950" s="12" t="str">
        <f t="shared" ca="1" si="113"/>
        <v>2020</v>
      </c>
      <c r="E950">
        <f t="shared" ca="1" si="116"/>
        <v>7</v>
      </c>
      <c r="G950" s="9">
        <f t="shared" ca="1" si="114"/>
        <v>44015</v>
      </c>
      <c r="I950">
        <v>949</v>
      </c>
    </row>
    <row r="951" spans="1:9" x14ac:dyDescent="0.25">
      <c r="A951" s="9">
        <f t="shared" ca="1" si="119"/>
        <v>44016</v>
      </c>
      <c r="B951" s="10">
        <f t="shared" ca="1" si="119"/>
        <v>44016</v>
      </c>
      <c r="C951" s="11" t="str">
        <f t="shared" ca="1" si="112"/>
        <v>julio</v>
      </c>
      <c r="D951" s="12" t="str">
        <f t="shared" ca="1" si="113"/>
        <v>2020</v>
      </c>
      <c r="E951">
        <f t="shared" ca="1" si="116"/>
        <v>6</v>
      </c>
      <c r="G951" s="9">
        <f t="shared" ca="1" si="114"/>
        <v>44015</v>
      </c>
      <c r="I951">
        <v>950</v>
      </c>
    </row>
    <row r="952" spans="1:9" x14ac:dyDescent="0.25">
      <c r="A952" s="9">
        <f t="shared" ca="1" si="119"/>
        <v>44015</v>
      </c>
      <c r="B952" s="10">
        <f t="shared" ca="1" si="119"/>
        <v>44015</v>
      </c>
      <c r="C952" s="11" t="str">
        <f t="shared" ca="1" si="112"/>
        <v>julio</v>
      </c>
      <c r="D952" s="12" t="str">
        <f t="shared" ca="1" si="113"/>
        <v>2020</v>
      </c>
      <c r="E952">
        <f t="shared" ca="1" si="116"/>
        <v>5</v>
      </c>
      <c r="G952" s="9">
        <f t="shared" ca="1" si="114"/>
        <v>44015</v>
      </c>
      <c r="I952">
        <v>951</v>
      </c>
    </row>
    <row r="953" spans="1:9" x14ac:dyDescent="0.25">
      <c r="A953" s="9">
        <f t="shared" ca="1" si="119"/>
        <v>44014</v>
      </c>
      <c r="B953" s="10">
        <f t="shared" ca="1" si="119"/>
        <v>44014</v>
      </c>
      <c r="C953" s="11" t="str">
        <f t="shared" ca="1" si="112"/>
        <v>julio</v>
      </c>
      <c r="D953" s="12" t="str">
        <f t="shared" ca="1" si="113"/>
        <v>2020</v>
      </c>
      <c r="E953">
        <f t="shared" ca="1" si="116"/>
        <v>4</v>
      </c>
      <c r="G953" s="9">
        <f t="shared" ca="1" si="114"/>
        <v>44014</v>
      </c>
      <c r="I953">
        <v>952</v>
      </c>
    </row>
    <row r="954" spans="1:9" x14ac:dyDescent="0.25">
      <c r="A954" s="9">
        <f t="shared" ca="1" si="119"/>
        <v>44013</v>
      </c>
      <c r="B954" s="10">
        <f t="shared" ca="1" si="119"/>
        <v>44013</v>
      </c>
      <c r="C954" s="11" t="str">
        <f t="shared" ca="1" si="112"/>
        <v>julio</v>
      </c>
      <c r="D954" s="12" t="str">
        <f t="shared" ca="1" si="113"/>
        <v>2020</v>
      </c>
      <c r="E954">
        <f t="shared" ca="1" si="116"/>
        <v>3</v>
      </c>
      <c r="G954" s="9">
        <f t="shared" ca="1" si="114"/>
        <v>44013</v>
      </c>
      <c r="I954">
        <v>953</v>
      </c>
    </row>
    <row r="955" spans="1:9" x14ac:dyDescent="0.25">
      <c r="A955" s="9">
        <f t="shared" ca="1" si="119"/>
        <v>44012</v>
      </c>
      <c r="B955" s="10">
        <f t="shared" ca="1" si="119"/>
        <v>44012</v>
      </c>
      <c r="C955" s="11" t="str">
        <f t="shared" ca="1" si="112"/>
        <v>junio</v>
      </c>
      <c r="D955" s="12" t="str">
        <f t="shared" ca="1" si="113"/>
        <v>2020</v>
      </c>
      <c r="E955">
        <f t="shared" ca="1" si="116"/>
        <v>2</v>
      </c>
      <c r="G955" s="9">
        <f t="shared" ca="1" si="114"/>
        <v>44012</v>
      </c>
      <c r="I955">
        <v>954</v>
      </c>
    </row>
    <row r="956" spans="1:9" x14ac:dyDescent="0.25">
      <c r="A956" s="9">
        <f t="shared" ca="1" si="119"/>
        <v>44011</v>
      </c>
      <c r="B956" s="10">
        <f t="shared" ca="1" si="119"/>
        <v>44011</v>
      </c>
      <c r="C956" s="11" t="str">
        <f t="shared" ca="1" si="112"/>
        <v>junio</v>
      </c>
      <c r="D956" s="12" t="str">
        <f t="shared" ca="1" si="113"/>
        <v>2020</v>
      </c>
      <c r="E956">
        <f t="shared" ca="1" si="116"/>
        <v>1</v>
      </c>
      <c r="G956" s="9">
        <f t="shared" ca="1" si="114"/>
        <v>44011</v>
      </c>
      <c r="I956">
        <v>955</v>
      </c>
    </row>
    <row r="957" spans="1:9" x14ac:dyDescent="0.25">
      <c r="A957" s="9">
        <f t="shared" ca="1" si="119"/>
        <v>44010</v>
      </c>
      <c r="B957" s="10">
        <f t="shared" ca="1" si="119"/>
        <v>44010</v>
      </c>
      <c r="C957" s="11" t="str">
        <f t="shared" ca="1" si="112"/>
        <v>junio</v>
      </c>
      <c r="D957" s="12" t="str">
        <f t="shared" ca="1" si="113"/>
        <v>2020</v>
      </c>
      <c r="E957">
        <f t="shared" ca="1" si="116"/>
        <v>7</v>
      </c>
      <c r="G957" s="9">
        <f t="shared" ca="1" si="114"/>
        <v>44008</v>
      </c>
      <c r="I957">
        <v>956</v>
      </c>
    </row>
    <row r="958" spans="1:9" x14ac:dyDescent="0.25">
      <c r="A958" s="9">
        <f t="shared" ca="1" si="119"/>
        <v>44009</v>
      </c>
      <c r="B958" s="10">
        <f t="shared" ca="1" si="119"/>
        <v>44009</v>
      </c>
      <c r="C958" s="11" t="str">
        <f t="shared" ca="1" si="112"/>
        <v>junio</v>
      </c>
      <c r="D958" s="12" t="str">
        <f t="shared" ca="1" si="113"/>
        <v>2020</v>
      </c>
      <c r="E958">
        <f t="shared" ca="1" si="116"/>
        <v>6</v>
      </c>
      <c r="G958" s="9">
        <f t="shared" ca="1" si="114"/>
        <v>44008</v>
      </c>
      <c r="I958">
        <v>957</v>
      </c>
    </row>
    <row r="959" spans="1:9" x14ac:dyDescent="0.25">
      <c r="A959" s="9">
        <f t="shared" ca="1" si="119"/>
        <v>44008</v>
      </c>
      <c r="B959" s="10">
        <f t="shared" ca="1" si="119"/>
        <v>44008</v>
      </c>
      <c r="C959" s="11" t="str">
        <f t="shared" ca="1" si="112"/>
        <v>junio</v>
      </c>
      <c r="D959" s="12" t="str">
        <f t="shared" ca="1" si="113"/>
        <v>2020</v>
      </c>
      <c r="E959">
        <f t="shared" ca="1" si="116"/>
        <v>5</v>
      </c>
      <c r="G959" s="9">
        <f t="shared" ca="1" si="114"/>
        <v>44008</v>
      </c>
      <c r="I959">
        <v>958</v>
      </c>
    </row>
    <row r="960" spans="1:9" x14ac:dyDescent="0.25">
      <c r="A960" s="9">
        <f t="shared" ca="1" si="119"/>
        <v>44007</v>
      </c>
      <c r="B960" s="10">
        <f t="shared" ca="1" si="119"/>
        <v>44007</v>
      </c>
      <c r="C960" s="11" t="str">
        <f t="shared" ca="1" si="112"/>
        <v>junio</v>
      </c>
      <c r="D960" s="12" t="str">
        <f t="shared" ca="1" si="113"/>
        <v>2020</v>
      </c>
      <c r="E960">
        <f t="shared" ca="1" si="116"/>
        <v>4</v>
      </c>
      <c r="G960" s="9">
        <f t="shared" ca="1" si="114"/>
        <v>44007</v>
      </c>
      <c r="I960">
        <v>959</v>
      </c>
    </row>
    <row r="961" spans="1:9" x14ac:dyDescent="0.25">
      <c r="A961" s="9">
        <f t="shared" ca="1" si="119"/>
        <v>44006</v>
      </c>
      <c r="B961" s="10">
        <f t="shared" ca="1" si="119"/>
        <v>44006</v>
      </c>
      <c r="C961" s="11" t="str">
        <f t="shared" ca="1" si="112"/>
        <v>junio</v>
      </c>
      <c r="D961" s="12" t="str">
        <f t="shared" ca="1" si="113"/>
        <v>2020</v>
      </c>
      <c r="E961">
        <f t="shared" ca="1" si="116"/>
        <v>3</v>
      </c>
      <c r="G961" s="9">
        <f t="shared" ca="1" si="114"/>
        <v>44006</v>
      </c>
      <c r="I961">
        <v>960</v>
      </c>
    </row>
    <row r="962" spans="1:9" x14ac:dyDescent="0.25">
      <c r="A962" s="9">
        <f t="shared" ca="1" si="119"/>
        <v>44005</v>
      </c>
      <c r="B962" s="10">
        <f t="shared" ca="1" si="119"/>
        <v>44005</v>
      </c>
      <c r="C962" s="11" t="str">
        <f t="shared" ca="1" si="112"/>
        <v>junio</v>
      </c>
      <c r="D962" s="12" t="str">
        <f t="shared" ca="1" si="113"/>
        <v>2020</v>
      </c>
      <c r="E962">
        <f t="shared" ca="1" si="116"/>
        <v>2</v>
      </c>
      <c r="G962" s="9">
        <f t="shared" ca="1" si="114"/>
        <v>44005</v>
      </c>
      <c r="I962">
        <v>961</v>
      </c>
    </row>
    <row r="963" spans="1:9" x14ac:dyDescent="0.25">
      <c r="A963" s="9">
        <f t="shared" ca="1" si="119"/>
        <v>44004</v>
      </c>
      <c r="B963" s="10">
        <f t="shared" ca="1" si="119"/>
        <v>44004</v>
      </c>
      <c r="C963" s="11" t="str">
        <f t="shared" ref="C963:C1026" ca="1" si="120">TEXT(A963,"mmmm")</f>
        <v>junio</v>
      </c>
      <c r="D963" s="12" t="str">
        <f t="shared" ref="D963:D1026" ca="1" si="121">TEXT(A963,"aaaa")</f>
        <v>2020</v>
      </c>
      <c r="E963">
        <f t="shared" ca="1" si="116"/>
        <v>1</v>
      </c>
      <c r="G963" s="9">
        <f t="shared" ref="G963:G1026" ca="1" si="122">IF(E963=6,A963-1,IF(E963=7,A963-2,A963))</f>
        <v>44004</v>
      </c>
      <c r="I963">
        <v>962</v>
      </c>
    </row>
    <row r="964" spans="1:9" x14ac:dyDescent="0.25">
      <c r="A964" s="9">
        <f t="shared" ref="A964:B979" ca="1" si="123">(A963-1)</f>
        <v>44003</v>
      </c>
      <c r="B964" s="10">
        <f t="shared" ca="1" si="123"/>
        <v>44003</v>
      </c>
      <c r="C964" s="11" t="str">
        <f t="shared" ca="1" si="120"/>
        <v>junio</v>
      </c>
      <c r="D964" s="12" t="str">
        <f t="shared" ca="1" si="121"/>
        <v>2020</v>
      </c>
      <c r="E964">
        <f t="shared" ref="E964:E1027" ca="1" si="124">WEEKDAY(B964,2)</f>
        <v>7</v>
      </c>
      <c r="G964" s="9">
        <f t="shared" ca="1" si="122"/>
        <v>44001</v>
      </c>
      <c r="I964">
        <v>963</v>
      </c>
    </row>
    <row r="965" spans="1:9" x14ac:dyDescent="0.25">
      <c r="A965" s="9">
        <f t="shared" ca="1" si="123"/>
        <v>44002</v>
      </c>
      <c r="B965" s="10">
        <f t="shared" ca="1" si="123"/>
        <v>44002</v>
      </c>
      <c r="C965" s="11" t="str">
        <f t="shared" ca="1" si="120"/>
        <v>junio</v>
      </c>
      <c r="D965" s="12" t="str">
        <f t="shared" ca="1" si="121"/>
        <v>2020</v>
      </c>
      <c r="E965">
        <f t="shared" ca="1" si="124"/>
        <v>6</v>
      </c>
      <c r="G965" s="9">
        <f t="shared" ca="1" si="122"/>
        <v>44001</v>
      </c>
      <c r="I965">
        <v>964</v>
      </c>
    </row>
    <row r="966" spans="1:9" x14ac:dyDescent="0.25">
      <c r="A966" s="9">
        <f t="shared" ca="1" si="123"/>
        <v>44001</v>
      </c>
      <c r="B966" s="10">
        <f t="shared" ca="1" si="123"/>
        <v>44001</v>
      </c>
      <c r="C966" s="11" t="str">
        <f t="shared" ca="1" si="120"/>
        <v>junio</v>
      </c>
      <c r="D966" s="12" t="str">
        <f t="shared" ca="1" si="121"/>
        <v>2020</v>
      </c>
      <c r="E966">
        <f t="shared" ca="1" si="124"/>
        <v>5</v>
      </c>
      <c r="G966" s="9">
        <f t="shared" ca="1" si="122"/>
        <v>44001</v>
      </c>
      <c r="I966">
        <v>965</v>
      </c>
    </row>
    <row r="967" spans="1:9" x14ac:dyDescent="0.25">
      <c r="A967" s="9">
        <f t="shared" ca="1" si="123"/>
        <v>44000</v>
      </c>
      <c r="B967" s="10">
        <f t="shared" ca="1" si="123"/>
        <v>44000</v>
      </c>
      <c r="C967" s="11" t="str">
        <f t="shared" ca="1" si="120"/>
        <v>junio</v>
      </c>
      <c r="D967" s="12" t="str">
        <f t="shared" ca="1" si="121"/>
        <v>2020</v>
      </c>
      <c r="E967">
        <f t="shared" ca="1" si="124"/>
        <v>4</v>
      </c>
      <c r="G967" s="9">
        <f t="shared" ca="1" si="122"/>
        <v>44000</v>
      </c>
      <c r="I967">
        <v>966</v>
      </c>
    </row>
    <row r="968" spans="1:9" x14ac:dyDescent="0.25">
      <c r="A968" s="9">
        <f t="shared" ca="1" si="123"/>
        <v>43999</v>
      </c>
      <c r="B968" s="10">
        <f t="shared" ca="1" si="123"/>
        <v>43999</v>
      </c>
      <c r="C968" s="11" t="str">
        <f t="shared" ca="1" si="120"/>
        <v>junio</v>
      </c>
      <c r="D968" s="12" t="str">
        <f t="shared" ca="1" si="121"/>
        <v>2020</v>
      </c>
      <c r="E968">
        <f t="shared" ca="1" si="124"/>
        <v>3</v>
      </c>
      <c r="G968" s="9">
        <f t="shared" ca="1" si="122"/>
        <v>43999</v>
      </c>
      <c r="I968">
        <v>967</v>
      </c>
    </row>
    <row r="969" spans="1:9" x14ac:dyDescent="0.25">
      <c r="A969" s="9">
        <f t="shared" ca="1" si="123"/>
        <v>43998</v>
      </c>
      <c r="B969" s="10">
        <f t="shared" ca="1" si="123"/>
        <v>43998</v>
      </c>
      <c r="C969" s="11" t="str">
        <f t="shared" ca="1" si="120"/>
        <v>junio</v>
      </c>
      <c r="D969" s="12" t="str">
        <f t="shared" ca="1" si="121"/>
        <v>2020</v>
      </c>
      <c r="E969">
        <f t="shared" ca="1" si="124"/>
        <v>2</v>
      </c>
      <c r="G969" s="9">
        <f t="shared" ca="1" si="122"/>
        <v>43998</v>
      </c>
      <c r="I969">
        <v>968</v>
      </c>
    </row>
    <row r="970" spans="1:9" x14ac:dyDescent="0.25">
      <c r="A970" s="9">
        <f t="shared" ca="1" si="123"/>
        <v>43997</v>
      </c>
      <c r="B970" s="10">
        <f t="shared" ca="1" si="123"/>
        <v>43997</v>
      </c>
      <c r="C970" s="11" t="str">
        <f t="shared" ca="1" si="120"/>
        <v>junio</v>
      </c>
      <c r="D970" s="12" t="str">
        <f t="shared" ca="1" si="121"/>
        <v>2020</v>
      </c>
      <c r="E970">
        <f t="shared" ca="1" si="124"/>
        <v>1</v>
      </c>
      <c r="G970" s="9">
        <f t="shared" ca="1" si="122"/>
        <v>43997</v>
      </c>
      <c r="I970">
        <v>969</v>
      </c>
    </row>
    <row r="971" spans="1:9" x14ac:dyDescent="0.25">
      <c r="A971" s="9">
        <f t="shared" ca="1" si="123"/>
        <v>43996</v>
      </c>
      <c r="B971" s="10">
        <f t="shared" ca="1" si="123"/>
        <v>43996</v>
      </c>
      <c r="C971" s="11" t="str">
        <f t="shared" ca="1" si="120"/>
        <v>junio</v>
      </c>
      <c r="D971" s="12" t="str">
        <f t="shared" ca="1" si="121"/>
        <v>2020</v>
      </c>
      <c r="E971">
        <f t="shared" ca="1" si="124"/>
        <v>7</v>
      </c>
      <c r="G971" s="9">
        <f t="shared" ca="1" si="122"/>
        <v>43994</v>
      </c>
      <c r="I971">
        <v>970</v>
      </c>
    </row>
    <row r="972" spans="1:9" x14ac:dyDescent="0.25">
      <c r="A972" s="9">
        <f t="shared" ca="1" si="123"/>
        <v>43995</v>
      </c>
      <c r="B972" s="10">
        <f t="shared" ca="1" si="123"/>
        <v>43995</v>
      </c>
      <c r="C972" s="11" t="str">
        <f t="shared" ca="1" si="120"/>
        <v>junio</v>
      </c>
      <c r="D972" s="12" t="str">
        <f t="shared" ca="1" si="121"/>
        <v>2020</v>
      </c>
      <c r="E972">
        <f t="shared" ca="1" si="124"/>
        <v>6</v>
      </c>
      <c r="G972" s="9">
        <f t="shared" ca="1" si="122"/>
        <v>43994</v>
      </c>
      <c r="I972">
        <v>971</v>
      </c>
    </row>
    <row r="973" spans="1:9" x14ac:dyDescent="0.25">
      <c r="A973" s="9">
        <f t="shared" ca="1" si="123"/>
        <v>43994</v>
      </c>
      <c r="B973" s="10">
        <f t="shared" ca="1" si="123"/>
        <v>43994</v>
      </c>
      <c r="C973" s="11" t="str">
        <f t="shared" ca="1" si="120"/>
        <v>junio</v>
      </c>
      <c r="D973" s="12" t="str">
        <f t="shared" ca="1" si="121"/>
        <v>2020</v>
      </c>
      <c r="E973">
        <f t="shared" ca="1" si="124"/>
        <v>5</v>
      </c>
      <c r="G973" s="9">
        <f t="shared" ca="1" si="122"/>
        <v>43994</v>
      </c>
      <c r="I973">
        <v>972</v>
      </c>
    </row>
    <row r="974" spans="1:9" x14ac:dyDescent="0.25">
      <c r="A974" s="9">
        <f t="shared" ca="1" si="123"/>
        <v>43993</v>
      </c>
      <c r="B974" s="10">
        <f t="shared" ca="1" si="123"/>
        <v>43993</v>
      </c>
      <c r="C974" s="11" t="str">
        <f t="shared" ca="1" si="120"/>
        <v>junio</v>
      </c>
      <c r="D974" s="12" t="str">
        <f t="shared" ca="1" si="121"/>
        <v>2020</v>
      </c>
      <c r="E974">
        <f t="shared" ca="1" si="124"/>
        <v>4</v>
      </c>
      <c r="G974" s="9">
        <f t="shared" ca="1" si="122"/>
        <v>43993</v>
      </c>
      <c r="I974">
        <v>973</v>
      </c>
    </row>
    <row r="975" spans="1:9" x14ac:dyDescent="0.25">
      <c r="A975" s="9">
        <f t="shared" ca="1" si="123"/>
        <v>43992</v>
      </c>
      <c r="B975" s="10">
        <f t="shared" ca="1" si="123"/>
        <v>43992</v>
      </c>
      <c r="C975" s="11" t="str">
        <f t="shared" ca="1" si="120"/>
        <v>junio</v>
      </c>
      <c r="D975" s="12" t="str">
        <f t="shared" ca="1" si="121"/>
        <v>2020</v>
      </c>
      <c r="E975">
        <f t="shared" ca="1" si="124"/>
        <v>3</v>
      </c>
      <c r="G975" s="9">
        <f t="shared" ca="1" si="122"/>
        <v>43992</v>
      </c>
      <c r="I975">
        <v>974</v>
      </c>
    </row>
    <row r="976" spans="1:9" x14ac:dyDescent="0.25">
      <c r="A976" s="9">
        <f t="shared" ca="1" si="123"/>
        <v>43991</v>
      </c>
      <c r="B976" s="10">
        <f t="shared" ca="1" si="123"/>
        <v>43991</v>
      </c>
      <c r="C976" s="11" t="str">
        <f t="shared" ca="1" si="120"/>
        <v>junio</v>
      </c>
      <c r="D976" s="12" t="str">
        <f t="shared" ca="1" si="121"/>
        <v>2020</v>
      </c>
      <c r="E976">
        <f t="shared" ca="1" si="124"/>
        <v>2</v>
      </c>
      <c r="G976" s="9">
        <f t="shared" ca="1" si="122"/>
        <v>43991</v>
      </c>
      <c r="I976">
        <v>975</v>
      </c>
    </row>
    <row r="977" spans="1:9" x14ac:dyDescent="0.25">
      <c r="A977" s="9">
        <f t="shared" ca="1" si="123"/>
        <v>43990</v>
      </c>
      <c r="B977" s="10">
        <f t="shared" ca="1" si="123"/>
        <v>43990</v>
      </c>
      <c r="C977" s="11" t="str">
        <f t="shared" ca="1" si="120"/>
        <v>junio</v>
      </c>
      <c r="D977" s="12" t="str">
        <f t="shared" ca="1" si="121"/>
        <v>2020</v>
      </c>
      <c r="E977">
        <f t="shared" ca="1" si="124"/>
        <v>1</v>
      </c>
      <c r="G977" s="9">
        <f t="shared" ca="1" si="122"/>
        <v>43990</v>
      </c>
      <c r="I977">
        <v>976</v>
      </c>
    </row>
    <row r="978" spans="1:9" x14ac:dyDescent="0.25">
      <c r="A978" s="9">
        <f t="shared" ca="1" si="123"/>
        <v>43989</v>
      </c>
      <c r="B978" s="10">
        <f t="shared" ca="1" si="123"/>
        <v>43989</v>
      </c>
      <c r="C978" s="11" t="str">
        <f t="shared" ca="1" si="120"/>
        <v>junio</v>
      </c>
      <c r="D978" s="12" t="str">
        <f t="shared" ca="1" si="121"/>
        <v>2020</v>
      </c>
      <c r="E978">
        <f t="shared" ca="1" si="124"/>
        <v>7</v>
      </c>
      <c r="G978" s="9">
        <f t="shared" ca="1" si="122"/>
        <v>43987</v>
      </c>
      <c r="I978">
        <v>977</v>
      </c>
    </row>
    <row r="979" spans="1:9" x14ac:dyDescent="0.25">
      <c r="A979" s="9">
        <f t="shared" ca="1" si="123"/>
        <v>43988</v>
      </c>
      <c r="B979" s="10">
        <f t="shared" ca="1" si="123"/>
        <v>43988</v>
      </c>
      <c r="C979" s="11" t="str">
        <f t="shared" ca="1" si="120"/>
        <v>junio</v>
      </c>
      <c r="D979" s="12" t="str">
        <f t="shared" ca="1" si="121"/>
        <v>2020</v>
      </c>
      <c r="E979">
        <f t="shared" ca="1" si="124"/>
        <v>6</v>
      </c>
      <c r="G979" s="9">
        <f t="shared" ca="1" si="122"/>
        <v>43987</v>
      </c>
      <c r="I979">
        <v>978</v>
      </c>
    </row>
    <row r="980" spans="1:9" x14ac:dyDescent="0.25">
      <c r="A980" s="9">
        <f t="shared" ref="A980:B995" ca="1" si="125">(A979-1)</f>
        <v>43987</v>
      </c>
      <c r="B980" s="10">
        <f t="shared" ca="1" si="125"/>
        <v>43987</v>
      </c>
      <c r="C980" s="11" t="str">
        <f t="shared" ca="1" si="120"/>
        <v>junio</v>
      </c>
      <c r="D980" s="12" t="str">
        <f t="shared" ca="1" si="121"/>
        <v>2020</v>
      </c>
      <c r="E980">
        <f t="shared" ca="1" si="124"/>
        <v>5</v>
      </c>
      <c r="G980" s="9">
        <f t="shared" ca="1" si="122"/>
        <v>43987</v>
      </c>
      <c r="I980">
        <v>979</v>
      </c>
    </row>
    <row r="981" spans="1:9" x14ac:dyDescent="0.25">
      <c r="A981" s="9">
        <f t="shared" ca="1" si="125"/>
        <v>43986</v>
      </c>
      <c r="B981" s="10">
        <f t="shared" ca="1" si="125"/>
        <v>43986</v>
      </c>
      <c r="C981" s="11" t="str">
        <f t="shared" ca="1" si="120"/>
        <v>junio</v>
      </c>
      <c r="D981" s="12" t="str">
        <f t="shared" ca="1" si="121"/>
        <v>2020</v>
      </c>
      <c r="E981">
        <f t="shared" ca="1" si="124"/>
        <v>4</v>
      </c>
      <c r="G981" s="9">
        <f t="shared" ca="1" si="122"/>
        <v>43986</v>
      </c>
      <c r="I981">
        <v>980</v>
      </c>
    </row>
    <row r="982" spans="1:9" x14ac:dyDescent="0.25">
      <c r="A982" s="9">
        <f t="shared" ca="1" si="125"/>
        <v>43985</v>
      </c>
      <c r="B982" s="10">
        <f t="shared" ca="1" si="125"/>
        <v>43985</v>
      </c>
      <c r="C982" s="11" t="str">
        <f t="shared" ca="1" si="120"/>
        <v>junio</v>
      </c>
      <c r="D982" s="12" t="str">
        <f t="shared" ca="1" si="121"/>
        <v>2020</v>
      </c>
      <c r="E982">
        <f t="shared" ca="1" si="124"/>
        <v>3</v>
      </c>
      <c r="G982" s="9">
        <f t="shared" ca="1" si="122"/>
        <v>43985</v>
      </c>
      <c r="I982">
        <v>981</v>
      </c>
    </row>
    <row r="983" spans="1:9" x14ac:dyDescent="0.25">
      <c r="A983" s="9">
        <f t="shared" ca="1" si="125"/>
        <v>43984</v>
      </c>
      <c r="B983" s="10">
        <f t="shared" ca="1" si="125"/>
        <v>43984</v>
      </c>
      <c r="C983" s="11" t="str">
        <f t="shared" ca="1" si="120"/>
        <v>junio</v>
      </c>
      <c r="D983" s="12" t="str">
        <f t="shared" ca="1" si="121"/>
        <v>2020</v>
      </c>
      <c r="E983">
        <f t="shared" ca="1" si="124"/>
        <v>2</v>
      </c>
      <c r="G983" s="9">
        <f t="shared" ca="1" si="122"/>
        <v>43984</v>
      </c>
      <c r="I983">
        <v>982</v>
      </c>
    </row>
    <row r="984" spans="1:9" x14ac:dyDescent="0.25">
      <c r="A984" s="9">
        <f t="shared" ca="1" si="125"/>
        <v>43983</v>
      </c>
      <c r="B984" s="10">
        <f t="shared" ca="1" si="125"/>
        <v>43983</v>
      </c>
      <c r="C984" s="11" t="str">
        <f t="shared" ca="1" si="120"/>
        <v>junio</v>
      </c>
      <c r="D984" s="12" t="str">
        <f t="shared" ca="1" si="121"/>
        <v>2020</v>
      </c>
      <c r="E984">
        <f t="shared" ca="1" si="124"/>
        <v>1</v>
      </c>
      <c r="G984" s="9">
        <f t="shared" ca="1" si="122"/>
        <v>43983</v>
      </c>
      <c r="I984">
        <v>983</v>
      </c>
    </row>
    <row r="985" spans="1:9" x14ac:dyDescent="0.25">
      <c r="A985" s="9">
        <f t="shared" ca="1" si="125"/>
        <v>43982</v>
      </c>
      <c r="B985" s="10">
        <f t="shared" ca="1" si="125"/>
        <v>43982</v>
      </c>
      <c r="C985" s="11" t="str">
        <f t="shared" ca="1" si="120"/>
        <v>mayo</v>
      </c>
      <c r="D985" s="12" t="str">
        <f t="shared" ca="1" si="121"/>
        <v>2020</v>
      </c>
      <c r="E985">
        <f t="shared" ca="1" si="124"/>
        <v>7</v>
      </c>
      <c r="G985" s="9">
        <f t="shared" ca="1" si="122"/>
        <v>43980</v>
      </c>
      <c r="I985">
        <v>984</v>
      </c>
    </row>
    <row r="986" spans="1:9" x14ac:dyDescent="0.25">
      <c r="A986" s="9">
        <f t="shared" ca="1" si="125"/>
        <v>43981</v>
      </c>
      <c r="B986" s="10">
        <f t="shared" ca="1" si="125"/>
        <v>43981</v>
      </c>
      <c r="C986" s="11" t="str">
        <f t="shared" ca="1" si="120"/>
        <v>mayo</v>
      </c>
      <c r="D986" s="12" t="str">
        <f t="shared" ca="1" si="121"/>
        <v>2020</v>
      </c>
      <c r="E986">
        <f t="shared" ca="1" si="124"/>
        <v>6</v>
      </c>
      <c r="G986" s="9">
        <f t="shared" ca="1" si="122"/>
        <v>43980</v>
      </c>
      <c r="I986">
        <v>985</v>
      </c>
    </row>
    <row r="987" spans="1:9" x14ac:dyDescent="0.25">
      <c r="A987" s="9">
        <f t="shared" ca="1" si="125"/>
        <v>43980</v>
      </c>
      <c r="B987" s="10">
        <f t="shared" ca="1" si="125"/>
        <v>43980</v>
      </c>
      <c r="C987" s="11" t="str">
        <f t="shared" ca="1" si="120"/>
        <v>mayo</v>
      </c>
      <c r="D987" s="12" t="str">
        <f t="shared" ca="1" si="121"/>
        <v>2020</v>
      </c>
      <c r="E987">
        <f t="shared" ca="1" si="124"/>
        <v>5</v>
      </c>
      <c r="G987" s="9">
        <f t="shared" ca="1" si="122"/>
        <v>43980</v>
      </c>
      <c r="I987">
        <v>986</v>
      </c>
    </row>
    <row r="988" spans="1:9" x14ac:dyDescent="0.25">
      <c r="A988" s="9">
        <f t="shared" ca="1" si="125"/>
        <v>43979</v>
      </c>
      <c r="B988" s="10">
        <f t="shared" ca="1" si="125"/>
        <v>43979</v>
      </c>
      <c r="C988" s="11" t="str">
        <f t="shared" ca="1" si="120"/>
        <v>mayo</v>
      </c>
      <c r="D988" s="12" t="str">
        <f t="shared" ca="1" si="121"/>
        <v>2020</v>
      </c>
      <c r="E988">
        <f t="shared" ca="1" si="124"/>
        <v>4</v>
      </c>
      <c r="G988" s="9">
        <f t="shared" ca="1" si="122"/>
        <v>43979</v>
      </c>
      <c r="I988">
        <v>987</v>
      </c>
    </row>
    <row r="989" spans="1:9" x14ac:dyDescent="0.25">
      <c r="A989" s="9">
        <f t="shared" ca="1" si="125"/>
        <v>43978</v>
      </c>
      <c r="B989" s="10">
        <f t="shared" ca="1" si="125"/>
        <v>43978</v>
      </c>
      <c r="C989" s="11" t="str">
        <f t="shared" ca="1" si="120"/>
        <v>mayo</v>
      </c>
      <c r="D989" s="12" t="str">
        <f t="shared" ca="1" si="121"/>
        <v>2020</v>
      </c>
      <c r="E989">
        <f t="shared" ca="1" si="124"/>
        <v>3</v>
      </c>
      <c r="G989" s="9">
        <f t="shared" ca="1" si="122"/>
        <v>43978</v>
      </c>
      <c r="I989">
        <v>988</v>
      </c>
    </row>
    <row r="990" spans="1:9" x14ac:dyDescent="0.25">
      <c r="A990" s="9">
        <f t="shared" ca="1" si="125"/>
        <v>43977</v>
      </c>
      <c r="B990" s="10">
        <f t="shared" ca="1" si="125"/>
        <v>43977</v>
      </c>
      <c r="C990" s="11" t="str">
        <f t="shared" ca="1" si="120"/>
        <v>mayo</v>
      </c>
      <c r="D990" s="12" t="str">
        <f t="shared" ca="1" si="121"/>
        <v>2020</v>
      </c>
      <c r="E990">
        <f t="shared" ca="1" si="124"/>
        <v>2</v>
      </c>
      <c r="G990" s="9">
        <f t="shared" ca="1" si="122"/>
        <v>43977</v>
      </c>
      <c r="I990">
        <v>989</v>
      </c>
    </row>
    <row r="991" spans="1:9" x14ac:dyDescent="0.25">
      <c r="A991" s="9">
        <f t="shared" ca="1" si="125"/>
        <v>43976</v>
      </c>
      <c r="B991" s="10">
        <f t="shared" ca="1" si="125"/>
        <v>43976</v>
      </c>
      <c r="C991" s="11" t="str">
        <f t="shared" ca="1" si="120"/>
        <v>mayo</v>
      </c>
      <c r="D991" s="12" t="str">
        <f t="shared" ca="1" si="121"/>
        <v>2020</v>
      </c>
      <c r="E991">
        <f t="shared" ca="1" si="124"/>
        <v>1</v>
      </c>
      <c r="G991" s="9">
        <f t="shared" ca="1" si="122"/>
        <v>43976</v>
      </c>
      <c r="I991">
        <v>990</v>
      </c>
    </row>
    <row r="992" spans="1:9" x14ac:dyDescent="0.25">
      <c r="A992" s="9">
        <f t="shared" ca="1" si="125"/>
        <v>43975</v>
      </c>
      <c r="B992" s="10">
        <f t="shared" ca="1" si="125"/>
        <v>43975</v>
      </c>
      <c r="C992" s="11" t="str">
        <f t="shared" ca="1" si="120"/>
        <v>mayo</v>
      </c>
      <c r="D992" s="12" t="str">
        <f t="shared" ca="1" si="121"/>
        <v>2020</v>
      </c>
      <c r="E992">
        <f t="shared" ca="1" si="124"/>
        <v>7</v>
      </c>
      <c r="G992" s="9">
        <f t="shared" ca="1" si="122"/>
        <v>43973</v>
      </c>
      <c r="I992">
        <v>991</v>
      </c>
    </row>
    <row r="993" spans="1:9" x14ac:dyDescent="0.25">
      <c r="A993" s="9">
        <f t="shared" ca="1" si="125"/>
        <v>43974</v>
      </c>
      <c r="B993" s="10">
        <f t="shared" ca="1" si="125"/>
        <v>43974</v>
      </c>
      <c r="C993" s="11" t="str">
        <f t="shared" ca="1" si="120"/>
        <v>mayo</v>
      </c>
      <c r="D993" s="12" t="str">
        <f t="shared" ca="1" si="121"/>
        <v>2020</v>
      </c>
      <c r="E993">
        <f t="shared" ca="1" si="124"/>
        <v>6</v>
      </c>
      <c r="G993" s="9">
        <f t="shared" ca="1" si="122"/>
        <v>43973</v>
      </c>
      <c r="I993">
        <v>992</v>
      </c>
    </row>
    <row r="994" spans="1:9" x14ac:dyDescent="0.25">
      <c r="A994" s="9">
        <f t="shared" ca="1" si="125"/>
        <v>43973</v>
      </c>
      <c r="B994" s="10">
        <f t="shared" ca="1" si="125"/>
        <v>43973</v>
      </c>
      <c r="C994" s="11" t="str">
        <f t="shared" ca="1" si="120"/>
        <v>mayo</v>
      </c>
      <c r="D994" s="12" t="str">
        <f t="shared" ca="1" si="121"/>
        <v>2020</v>
      </c>
      <c r="E994">
        <f t="shared" ca="1" si="124"/>
        <v>5</v>
      </c>
      <c r="G994" s="9">
        <f t="shared" ca="1" si="122"/>
        <v>43973</v>
      </c>
      <c r="I994">
        <v>993</v>
      </c>
    </row>
    <row r="995" spans="1:9" x14ac:dyDescent="0.25">
      <c r="A995" s="9">
        <f t="shared" ca="1" si="125"/>
        <v>43972</v>
      </c>
      <c r="B995" s="10">
        <f t="shared" ca="1" si="125"/>
        <v>43972</v>
      </c>
      <c r="C995" s="11" t="str">
        <f t="shared" ca="1" si="120"/>
        <v>mayo</v>
      </c>
      <c r="D995" s="12" t="str">
        <f t="shared" ca="1" si="121"/>
        <v>2020</v>
      </c>
      <c r="E995">
        <f t="shared" ca="1" si="124"/>
        <v>4</v>
      </c>
      <c r="G995" s="9">
        <f t="shared" ca="1" si="122"/>
        <v>43972</v>
      </c>
      <c r="I995">
        <v>994</v>
      </c>
    </row>
    <row r="996" spans="1:9" x14ac:dyDescent="0.25">
      <c r="A996" s="9">
        <f t="shared" ref="A996:B1011" ca="1" si="126">(A995-1)</f>
        <v>43971</v>
      </c>
      <c r="B996" s="10">
        <f t="shared" ca="1" si="126"/>
        <v>43971</v>
      </c>
      <c r="C996" s="11" t="str">
        <f t="shared" ca="1" si="120"/>
        <v>mayo</v>
      </c>
      <c r="D996" s="12" t="str">
        <f t="shared" ca="1" si="121"/>
        <v>2020</v>
      </c>
      <c r="E996">
        <f t="shared" ca="1" si="124"/>
        <v>3</v>
      </c>
      <c r="G996" s="9">
        <f t="shared" ca="1" si="122"/>
        <v>43971</v>
      </c>
      <c r="I996">
        <v>995</v>
      </c>
    </row>
    <row r="997" spans="1:9" x14ac:dyDescent="0.25">
      <c r="A997" s="9">
        <f t="shared" ca="1" si="126"/>
        <v>43970</v>
      </c>
      <c r="B997" s="10">
        <f t="shared" ca="1" si="126"/>
        <v>43970</v>
      </c>
      <c r="C997" s="11" t="str">
        <f t="shared" ca="1" si="120"/>
        <v>mayo</v>
      </c>
      <c r="D997" s="12" t="str">
        <f t="shared" ca="1" si="121"/>
        <v>2020</v>
      </c>
      <c r="E997">
        <f t="shared" ca="1" si="124"/>
        <v>2</v>
      </c>
      <c r="G997" s="9">
        <f t="shared" ca="1" si="122"/>
        <v>43970</v>
      </c>
      <c r="I997">
        <v>996</v>
      </c>
    </row>
    <row r="998" spans="1:9" x14ac:dyDescent="0.25">
      <c r="A998" s="9">
        <f t="shared" ca="1" si="126"/>
        <v>43969</v>
      </c>
      <c r="B998" s="10">
        <f t="shared" ca="1" si="126"/>
        <v>43969</v>
      </c>
      <c r="C998" s="11" t="str">
        <f t="shared" ca="1" si="120"/>
        <v>mayo</v>
      </c>
      <c r="D998" s="12" t="str">
        <f t="shared" ca="1" si="121"/>
        <v>2020</v>
      </c>
      <c r="E998">
        <f t="shared" ca="1" si="124"/>
        <v>1</v>
      </c>
      <c r="G998" s="9">
        <f t="shared" ca="1" si="122"/>
        <v>43969</v>
      </c>
      <c r="I998">
        <v>997</v>
      </c>
    </row>
    <row r="999" spans="1:9" x14ac:dyDescent="0.25">
      <c r="A999" s="9">
        <f t="shared" ca="1" si="126"/>
        <v>43968</v>
      </c>
      <c r="B999" s="10">
        <f t="shared" ca="1" si="126"/>
        <v>43968</v>
      </c>
      <c r="C999" s="11" t="str">
        <f t="shared" ca="1" si="120"/>
        <v>mayo</v>
      </c>
      <c r="D999" s="12" t="str">
        <f t="shared" ca="1" si="121"/>
        <v>2020</v>
      </c>
      <c r="E999">
        <f t="shared" ca="1" si="124"/>
        <v>7</v>
      </c>
      <c r="G999" s="9">
        <f t="shared" ca="1" si="122"/>
        <v>43966</v>
      </c>
      <c r="I999">
        <v>998</v>
      </c>
    </row>
    <row r="1000" spans="1:9" x14ac:dyDescent="0.25">
      <c r="A1000" s="9">
        <f t="shared" ca="1" si="126"/>
        <v>43967</v>
      </c>
      <c r="B1000" s="10">
        <f t="shared" ca="1" si="126"/>
        <v>43967</v>
      </c>
      <c r="C1000" s="11" t="str">
        <f t="shared" ca="1" si="120"/>
        <v>mayo</v>
      </c>
      <c r="D1000" s="12" t="str">
        <f t="shared" ca="1" si="121"/>
        <v>2020</v>
      </c>
      <c r="E1000">
        <f t="shared" ca="1" si="124"/>
        <v>6</v>
      </c>
      <c r="G1000" s="9">
        <f t="shared" ca="1" si="122"/>
        <v>43966</v>
      </c>
      <c r="I1000">
        <v>999</v>
      </c>
    </row>
    <row r="1001" spans="1:9" x14ac:dyDescent="0.25">
      <c r="A1001" s="9">
        <f t="shared" ca="1" si="126"/>
        <v>43966</v>
      </c>
      <c r="B1001" s="10">
        <f t="shared" ca="1" si="126"/>
        <v>43966</v>
      </c>
      <c r="C1001" s="11" t="str">
        <f t="shared" ca="1" si="120"/>
        <v>mayo</v>
      </c>
      <c r="D1001" s="12" t="str">
        <f t="shared" ca="1" si="121"/>
        <v>2020</v>
      </c>
      <c r="E1001">
        <f t="shared" ca="1" si="124"/>
        <v>5</v>
      </c>
      <c r="G1001" s="9">
        <f t="shared" ca="1" si="122"/>
        <v>43966</v>
      </c>
      <c r="I1001">
        <v>1000</v>
      </c>
    </row>
    <row r="1002" spans="1:9" x14ac:dyDescent="0.25">
      <c r="A1002" s="9">
        <f t="shared" ca="1" si="126"/>
        <v>43965</v>
      </c>
      <c r="B1002" s="10">
        <f t="shared" ca="1" si="126"/>
        <v>43965</v>
      </c>
      <c r="C1002" s="11" t="str">
        <f t="shared" ca="1" si="120"/>
        <v>mayo</v>
      </c>
      <c r="D1002" s="12" t="str">
        <f t="shared" ca="1" si="121"/>
        <v>2020</v>
      </c>
      <c r="E1002">
        <f t="shared" ca="1" si="124"/>
        <v>4</v>
      </c>
      <c r="G1002" s="9">
        <f t="shared" ca="1" si="122"/>
        <v>43965</v>
      </c>
      <c r="I1002">
        <v>1001</v>
      </c>
    </row>
    <row r="1003" spans="1:9" x14ac:dyDescent="0.25">
      <c r="A1003" s="9">
        <f t="shared" ca="1" si="126"/>
        <v>43964</v>
      </c>
      <c r="B1003" s="10">
        <f t="shared" ca="1" si="126"/>
        <v>43964</v>
      </c>
      <c r="C1003" s="11" t="str">
        <f t="shared" ca="1" si="120"/>
        <v>mayo</v>
      </c>
      <c r="D1003" s="12" t="str">
        <f t="shared" ca="1" si="121"/>
        <v>2020</v>
      </c>
      <c r="E1003">
        <f t="shared" ca="1" si="124"/>
        <v>3</v>
      </c>
      <c r="G1003" s="9">
        <f t="shared" ca="1" si="122"/>
        <v>43964</v>
      </c>
      <c r="I1003">
        <v>1002</v>
      </c>
    </row>
    <row r="1004" spans="1:9" x14ac:dyDescent="0.25">
      <c r="A1004" s="9">
        <f t="shared" ca="1" si="126"/>
        <v>43963</v>
      </c>
      <c r="B1004" s="10">
        <f t="shared" ca="1" si="126"/>
        <v>43963</v>
      </c>
      <c r="C1004" s="11" t="str">
        <f t="shared" ca="1" si="120"/>
        <v>mayo</v>
      </c>
      <c r="D1004" s="12" t="str">
        <f t="shared" ca="1" si="121"/>
        <v>2020</v>
      </c>
      <c r="E1004">
        <f t="shared" ca="1" si="124"/>
        <v>2</v>
      </c>
      <c r="G1004" s="9">
        <f t="shared" ca="1" si="122"/>
        <v>43963</v>
      </c>
      <c r="I1004">
        <v>1003</v>
      </c>
    </row>
    <row r="1005" spans="1:9" x14ac:dyDescent="0.25">
      <c r="A1005" s="9">
        <f t="shared" ca="1" si="126"/>
        <v>43962</v>
      </c>
      <c r="B1005" s="10">
        <f t="shared" ca="1" si="126"/>
        <v>43962</v>
      </c>
      <c r="C1005" s="11" t="str">
        <f t="shared" ca="1" si="120"/>
        <v>mayo</v>
      </c>
      <c r="D1005" s="12" t="str">
        <f t="shared" ca="1" si="121"/>
        <v>2020</v>
      </c>
      <c r="E1005">
        <f t="shared" ca="1" si="124"/>
        <v>1</v>
      </c>
      <c r="G1005" s="9">
        <f t="shared" ca="1" si="122"/>
        <v>43962</v>
      </c>
      <c r="I1005">
        <v>1004</v>
      </c>
    </row>
    <row r="1006" spans="1:9" x14ac:dyDescent="0.25">
      <c r="A1006" s="9">
        <f t="shared" ca="1" si="126"/>
        <v>43961</v>
      </c>
      <c r="B1006" s="10">
        <f t="shared" ca="1" si="126"/>
        <v>43961</v>
      </c>
      <c r="C1006" s="11" t="str">
        <f t="shared" ca="1" si="120"/>
        <v>mayo</v>
      </c>
      <c r="D1006" s="12" t="str">
        <f t="shared" ca="1" si="121"/>
        <v>2020</v>
      </c>
      <c r="E1006">
        <f t="shared" ca="1" si="124"/>
        <v>7</v>
      </c>
      <c r="G1006" s="9">
        <f t="shared" ca="1" si="122"/>
        <v>43959</v>
      </c>
      <c r="I1006">
        <v>1005</v>
      </c>
    </row>
    <row r="1007" spans="1:9" x14ac:dyDescent="0.25">
      <c r="A1007" s="9">
        <f t="shared" ca="1" si="126"/>
        <v>43960</v>
      </c>
      <c r="B1007" s="10">
        <f t="shared" ca="1" si="126"/>
        <v>43960</v>
      </c>
      <c r="C1007" s="11" t="str">
        <f t="shared" ca="1" si="120"/>
        <v>mayo</v>
      </c>
      <c r="D1007" s="12" t="str">
        <f t="shared" ca="1" si="121"/>
        <v>2020</v>
      </c>
      <c r="E1007">
        <f t="shared" ca="1" si="124"/>
        <v>6</v>
      </c>
      <c r="G1007" s="9">
        <f t="shared" ca="1" si="122"/>
        <v>43959</v>
      </c>
      <c r="I1007">
        <v>1006</v>
      </c>
    </row>
    <row r="1008" spans="1:9" x14ac:dyDescent="0.25">
      <c r="A1008" s="9">
        <f t="shared" ca="1" si="126"/>
        <v>43959</v>
      </c>
      <c r="B1008" s="10">
        <f t="shared" ca="1" si="126"/>
        <v>43959</v>
      </c>
      <c r="C1008" s="11" t="str">
        <f t="shared" ca="1" si="120"/>
        <v>mayo</v>
      </c>
      <c r="D1008" s="12" t="str">
        <f t="shared" ca="1" si="121"/>
        <v>2020</v>
      </c>
      <c r="E1008">
        <f t="shared" ca="1" si="124"/>
        <v>5</v>
      </c>
      <c r="G1008" s="9">
        <f t="shared" ca="1" si="122"/>
        <v>43959</v>
      </c>
      <c r="I1008">
        <v>1007</v>
      </c>
    </row>
    <row r="1009" spans="1:9" x14ac:dyDescent="0.25">
      <c r="A1009" s="9">
        <f t="shared" ca="1" si="126"/>
        <v>43958</v>
      </c>
      <c r="B1009" s="10">
        <f t="shared" ca="1" si="126"/>
        <v>43958</v>
      </c>
      <c r="C1009" s="11" t="str">
        <f t="shared" ca="1" si="120"/>
        <v>mayo</v>
      </c>
      <c r="D1009" s="12" t="str">
        <f t="shared" ca="1" si="121"/>
        <v>2020</v>
      </c>
      <c r="E1009">
        <f t="shared" ca="1" si="124"/>
        <v>4</v>
      </c>
      <c r="G1009" s="9">
        <f t="shared" ca="1" si="122"/>
        <v>43958</v>
      </c>
      <c r="I1009">
        <v>1008</v>
      </c>
    </row>
    <row r="1010" spans="1:9" x14ac:dyDescent="0.25">
      <c r="A1010" s="9">
        <f t="shared" ca="1" si="126"/>
        <v>43957</v>
      </c>
      <c r="B1010" s="10">
        <f t="shared" ca="1" si="126"/>
        <v>43957</v>
      </c>
      <c r="C1010" s="11" t="str">
        <f t="shared" ca="1" si="120"/>
        <v>mayo</v>
      </c>
      <c r="D1010" s="12" t="str">
        <f t="shared" ca="1" si="121"/>
        <v>2020</v>
      </c>
      <c r="E1010">
        <f t="shared" ca="1" si="124"/>
        <v>3</v>
      </c>
      <c r="G1010" s="9">
        <f t="shared" ca="1" si="122"/>
        <v>43957</v>
      </c>
      <c r="I1010">
        <v>1009</v>
      </c>
    </row>
    <row r="1011" spans="1:9" x14ac:dyDescent="0.25">
      <c r="A1011" s="9">
        <f t="shared" ca="1" si="126"/>
        <v>43956</v>
      </c>
      <c r="B1011" s="10">
        <f t="shared" ca="1" si="126"/>
        <v>43956</v>
      </c>
      <c r="C1011" s="11" t="str">
        <f t="shared" ca="1" si="120"/>
        <v>mayo</v>
      </c>
      <c r="D1011" s="12" t="str">
        <f t="shared" ca="1" si="121"/>
        <v>2020</v>
      </c>
      <c r="E1011">
        <f t="shared" ca="1" si="124"/>
        <v>2</v>
      </c>
      <c r="G1011" s="9">
        <f t="shared" ca="1" si="122"/>
        <v>43956</v>
      </c>
      <c r="I1011">
        <v>1010</v>
      </c>
    </row>
    <row r="1012" spans="1:9" x14ac:dyDescent="0.25">
      <c r="A1012" s="9">
        <f t="shared" ref="A1012:B1027" ca="1" si="127">(A1011-1)</f>
        <v>43955</v>
      </c>
      <c r="B1012" s="10">
        <f t="shared" ca="1" si="127"/>
        <v>43955</v>
      </c>
      <c r="C1012" s="11" t="str">
        <f t="shared" ca="1" si="120"/>
        <v>mayo</v>
      </c>
      <c r="D1012" s="12" t="str">
        <f t="shared" ca="1" si="121"/>
        <v>2020</v>
      </c>
      <c r="E1012">
        <f t="shared" ca="1" si="124"/>
        <v>1</v>
      </c>
      <c r="G1012" s="9">
        <f t="shared" ca="1" si="122"/>
        <v>43955</v>
      </c>
      <c r="I1012">
        <v>1011</v>
      </c>
    </row>
    <row r="1013" spans="1:9" x14ac:dyDescent="0.25">
      <c r="A1013" s="9">
        <f t="shared" ca="1" si="127"/>
        <v>43954</v>
      </c>
      <c r="B1013" s="10">
        <f t="shared" ca="1" si="127"/>
        <v>43954</v>
      </c>
      <c r="C1013" s="11" t="str">
        <f t="shared" ca="1" si="120"/>
        <v>mayo</v>
      </c>
      <c r="D1013" s="12" t="str">
        <f t="shared" ca="1" si="121"/>
        <v>2020</v>
      </c>
      <c r="E1013">
        <f t="shared" ca="1" si="124"/>
        <v>7</v>
      </c>
      <c r="G1013" s="9">
        <f t="shared" ca="1" si="122"/>
        <v>43952</v>
      </c>
      <c r="I1013">
        <v>1012</v>
      </c>
    </row>
    <row r="1014" spans="1:9" x14ac:dyDescent="0.25">
      <c r="A1014" s="9">
        <f t="shared" ca="1" si="127"/>
        <v>43953</v>
      </c>
      <c r="B1014" s="10">
        <f t="shared" ca="1" si="127"/>
        <v>43953</v>
      </c>
      <c r="C1014" s="11" t="str">
        <f t="shared" ca="1" si="120"/>
        <v>mayo</v>
      </c>
      <c r="D1014" s="12" t="str">
        <f t="shared" ca="1" si="121"/>
        <v>2020</v>
      </c>
      <c r="E1014">
        <f t="shared" ca="1" si="124"/>
        <v>6</v>
      </c>
      <c r="G1014" s="9">
        <f t="shared" ca="1" si="122"/>
        <v>43952</v>
      </c>
      <c r="I1014">
        <v>1013</v>
      </c>
    </row>
    <row r="1015" spans="1:9" x14ac:dyDescent="0.25">
      <c r="A1015" s="9">
        <f t="shared" ca="1" si="127"/>
        <v>43952</v>
      </c>
      <c r="B1015" s="10">
        <f t="shared" ca="1" si="127"/>
        <v>43952</v>
      </c>
      <c r="C1015" s="11" t="str">
        <f t="shared" ca="1" si="120"/>
        <v>mayo</v>
      </c>
      <c r="D1015" s="12" t="str">
        <f t="shared" ca="1" si="121"/>
        <v>2020</v>
      </c>
      <c r="E1015">
        <f t="shared" ca="1" si="124"/>
        <v>5</v>
      </c>
      <c r="G1015" s="9">
        <f t="shared" ca="1" si="122"/>
        <v>43952</v>
      </c>
      <c r="I1015">
        <v>1014</v>
      </c>
    </row>
    <row r="1016" spans="1:9" x14ac:dyDescent="0.25">
      <c r="A1016" s="9">
        <f t="shared" ca="1" si="127"/>
        <v>43951</v>
      </c>
      <c r="B1016" s="10">
        <f t="shared" ca="1" si="127"/>
        <v>43951</v>
      </c>
      <c r="C1016" s="11" t="str">
        <f t="shared" ca="1" si="120"/>
        <v>abril</v>
      </c>
      <c r="D1016" s="12" t="str">
        <f t="shared" ca="1" si="121"/>
        <v>2020</v>
      </c>
      <c r="E1016">
        <f t="shared" ca="1" si="124"/>
        <v>4</v>
      </c>
      <c r="G1016" s="9">
        <f t="shared" ca="1" si="122"/>
        <v>43951</v>
      </c>
      <c r="I1016">
        <v>1015</v>
      </c>
    </row>
    <row r="1017" spans="1:9" x14ac:dyDescent="0.25">
      <c r="A1017" s="9">
        <f t="shared" ca="1" si="127"/>
        <v>43950</v>
      </c>
      <c r="B1017" s="10">
        <f t="shared" ca="1" si="127"/>
        <v>43950</v>
      </c>
      <c r="C1017" s="11" t="str">
        <f t="shared" ca="1" si="120"/>
        <v>abril</v>
      </c>
      <c r="D1017" s="12" t="str">
        <f t="shared" ca="1" si="121"/>
        <v>2020</v>
      </c>
      <c r="E1017">
        <f t="shared" ca="1" si="124"/>
        <v>3</v>
      </c>
      <c r="G1017" s="9">
        <f t="shared" ca="1" si="122"/>
        <v>43950</v>
      </c>
      <c r="I1017">
        <v>1016</v>
      </c>
    </row>
    <row r="1018" spans="1:9" x14ac:dyDescent="0.25">
      <c r="A1018" s="9">
        <f t="shared" ca="1" si="127"/>
        <v>43949</v>
      </c>
      <c r="B1018" s="10">
        <f t="shared" ca="1" si="127"/>
        <v>43949</v>
      </c>
      <c r="C1018" s="11" t="str">
        <f t="shared" ca="1" si="120"/>
        <v>abril</v>
      </c>
      <c r="D1018" s="12" t="str">
        <f t="shared" ca="1" si="121"/>
        <v>2020</v>
      </c>
      <c r="E1018">
        <f t="shared" ca="1" si="124"/>
        <v>2</v>
      </c>
      <c r="G1018" s="9">
        <f t="shared" ca="1" si="122"/>
        <v>43949</v>
      </c>
      <c r="I1018">
        <v>1017</v>
      </c>
    </row>
    <row r="1019" spans="1:9" x14ac:dyDescent="0.25">
      <c r="A1019" s="9">
        <f t="shared" ca="1" si="127"/>
        <v>43948</v>
      </c>
      <c r="B1019" s="10">
        <f t="shared" ca="1" si="127"/>
        <v>43948</v>
      </c>
      <c r="C1019" s="11" t="str">
        <f t="shared" ca="1" si="120"/>
        <v>abril</v>
      </c>
      <c r="D1019" s="12" t="str">
        <f t="shared" ca="1" si="121"/>
        <v>2020</v>
      </c>
      <c r="E1019">
        <f t="shared" ca="1" si="124"/>
        <v>1</v>
      </c>
      <c r="G1019" s="9">
        <f t="shared" ca="1" si="122"/>
        <v>43948</v>
      </c>
      <c r="I1019">
        <v>1018</v>
      </c>
    </row>
    <row r="1020" spans="1:9" x14ac:dyDescent="0.25">
      <c r="A1020" s="9">
        <f t="shared" ca="1" si="127"/>
        <v>43947</v>
      </c>
      <c r="B1020" s="10">
        <f t="shared" ca="1" si="127"/>
        <v>43947</v>
      </c>
      <c r="C1020" s="11" t="str">
        <f t="shared" ca="1" si="120"/>
        <v>abril</v>
      </c>
      <c r="D1020" s="12" t="str">
        <f t="shared" ca="1" si="121"/>
        <v>2020</v>
      </c>
      <c r="E1020">
        <f t="shared" ca="1" si="124"/>
        <v>7</v>
      </c>
      <c r="G1020" s="9">
        <f t="shared" ca="1" si="122"/>
        <v>43945</v>
      </c>
      <c r="I1020">
        <v>1019</v>
      </c>
    </row>
    <row r="1021" spans="1:9" x14ac:dyDescent="0.25">
      <c r="A1021" s="9">
        <f t="shared" ca="1" si="127"/>
        <v>43946</v>
      </c>
      <c r="B1021" s="10">
        <f t="shared" ca="1" si="127"/>
        <v>43946</v>
      </c>
      <c r="C1021" s="11" t="str">
        <f t="shared" ca="1" si="120"/>
        <v>abril</v>
      </c>
      <c r="D1021" s="12" t="str">
        <f t="shared" ca="1" si="121"/>
        <v>2020</v>
      </c>
      <c r="E1021">
        <f t="shared" ca="1" si="124"/>
        <v>6</v>
      </c>
      <c r="G1021" s="9">
        <f t="shared" ca="1" si="122"/>
        <v>43945</v>
      </c>
      <c r="I1021">
        <v>1020</v>
      </c>
    </row>
    <row r="1022" spans="1:9" x14ac:dyDescent="0.25">
      <c r="A1022" s="9">
        <f t="shared" ca="1" si="127"/>
        <v>43945</v>
      </c>
      <c r="B1022" s="10">
        <f t="shared" ca="1" si="127"/>
        <v>43945</v>
      </c>
      <c r="C1022" s="11" t="str">
        <f t="shared" ca="1" si="120"/>
        <v>abril</v>
      </c>
      <c r="D1022" s="12" t="str">
        <f t="shared" ca="1" si="121"/>
        <v>2020</v>
      </c>
      <c r="E1022">
        <f t="shared" ca="1" si="124"/>
        <v>5</v>
      </c>
      <c r="G1022" s="9">
        <f t="shared" ca="1" si="122"/>
        <v>43945</v>
      </c>
      <c r="I1022">
        <v>1021</v>
      </c>
    </row>
    <row r="1023" spans="1:9" x14ac:dyDescent="0.25">
      <c r="A1023" s="9">
        <f t="shared" ca="1" si="127"/>
        <v>43944</v>
      </c>
      <c r="B1023" s="10">
        <f t="shared" ca="1" si="127"/>
        <v>43944</v>
      </c>
      <c r="C1023" s="11" t="str">
        <f t="shared" ca="1" si="120"/>
        <v>abril</v>
      </c>
      <c r="D1023" s="12" t="str">
        <f t="shared" ca="1" si="121"/>
        <v>2020</v>
      </c>
      <c r="E1023">
        <f t="shared" ca="1" si="124"/>
        <v>4</v>
      </c>
      <c r="G1023" s="9">
        <f t="shared" ca="1" si="122"/>
        <v>43944</v>
      </c>
      <c r="I1023">
        <v>1022</v>
      </c>
    </row>
    <row r="1024" spans="1:9" x14ac:dyDescent="0.25">
      <c r="A1024" s="9">
        <f t="shared" ca="1" si="127"/>
        <v>43943</v>
      </c>
      <c r="B1024" s="10">
        <f t="shared" ca="1" si="127"/>
        <v>43943</v>
      </c>
      <c r="C1024" s="11" t="str">
        <f t="shared" ca="1" si="120"/>
        <v>abril</v>
      </c>
      <c r="D1024" s="12" t="str">
        <f t="shared" ca="1" si="121"/>
        <v>2020</v>
      </c>
      <c r="E1024">
        <f t="shared" ca="1" si="124"/>
        <v>3</v>
      </c>
      <c r="G1024" s="9">
        <f t="shared" ca="1" si="122"/>
        <v>43943</v>
      </c>
      <c r="I1024">
        <v>1023</v>
      </c>
    </row>
    <row r="1025" spans="1:9" x14ac:dyDescent="0.25">
      <c r="A1025" s="9">
        <f t="shared" ca="1" si="127"/>
        <v>43942</v>
      </c>
      <c r="B1025" s="10">
        <f t="shared" ca="1" si="127"/>
        <v>43942</v>
      </c>
      <c r="C1025" s="11" t="str">
        <f t="shared" ca="1" si="120"/>
        <v>abril</v>
      </c>
      <c r="D1025" s="12" t="str">
        <f t="shared" ca="1" si="121"/>
        <v>2020</v>
      </c>
      <c r="E1025">
        <f t="shared" ca="1" si="124"/>
        <v>2</v>
      </c>
      <c r="G1025" s="9">
        <f t="shared" ca="1" si="122"/>
        <v>43942</v>
      </c>
      <c r="I1025">
        <v>1024</v>
      </c>
    </row>
    <row r="1026" spans="1:9" x14ac:dyDescent="0.25">
      <c r="A1026" s="9">
        <f t="shared" ca="1" si="127"/>
        <v>43941</v>
      </c>
      <c r="B1026" s="10">
        <f t="shared" ca="1" si="127"/>
        <v>43941</v>
      </c>
      <c r="C1026" s="11" t="str">
        <f t="shared" ca="1" si="120"/>
        <v>abril</v>
      </c>
      <c r="D1026" s="12" t="str">
        <f t="shared" ca="1" si="121"/>
        <v>2020</v>
      </c>
      <c r="E1026">
        <f t="shared" ca="1" si="124"/>
        <v>1</v>
      </c>
      <c r="G1026" s="9">
        <f t="shared" ca="1" si="122"/>
        <v>43941</v>
      </c>
      <c r="I1026">
        <v>1025</v>
      </c>
    </row>
    <row r="1027" spans="1:9" x14ac:dyDescent="0.25">
      <c r="A1027" s="9">
        <f t="shared" ca="1" si="127"/>
        <v>43940</v>
      </c>
      <c r="B1027" s="10">
        <f t="shared" ca="1" si="127"/>
        <v>43940</v>
      </c>
      <c r="C1027" s="11" t="str">
        <f t="shared" ref="C1027:C1090" ca="1" si="128">TEXT(A1027,"mmmm")</f>
        <v>abril</v>
      </c>
      <c r="D1027" s="12" t="str">
        <f t="shared" ref="D1027:D1090" ca="1" si="129">TEXT(A1027,"aaaa")</f>
        <v>2020</v>
      </c>
      <c r="E1027">
        <f t="shared" ca="1" si="124"/>
        <v>7</v>
      </c>
      <c r="G1027" s="9">
        <f t="shared" ref="G1027:G1090" ca="1" si="130">IF(E1027=6,A1027-1,IF(E1027=7,A1027-2,A1027))</f>
        <v>43938</v>
      </c>
      <c r="I1027">
        <v>1026</v>
      </c>
    </row>
    <row r="1028" spans="1:9" x14ac:dyDescent="0.25">
      <c r="A1028" s="9">
        <f t="shared" ref="A1028:B1043" ca="1" si="131">(A1027-1)</f>
        <v>43939</v>
      </c>
      <c r="B1028" s="10">
        <f t="shared" ca="1" si="131"/>
        <v>43939</v>
      </c>
      <c r="C1028" s="11" t="str">
        <f t="shared" ca="1" si="128"/>
        <v>abril</v>
      </c>
      <c r="D1028" s="12" t="str">
        <f t="shared" ca="1" si="129"/>
        <v>2020</v>
      </c>
      <c r="E1028">
        <f t="shared" ref="E1028:E1091" ca="1" si="132">WEEKDAY(B1028,2)</f>
        <v>6</v>
      </c>
      <c r="G1028" s="9">
        <f t="shared" ca="1" si="130"/>
        <v>43938</v>
      </c>
      <c r="I1028">
        <v>1027</v>
      </c>
    </row>
    <row r="1029" spans="1:9" x14ac:dyDescent="0.25">
      <c r="A1029" s="9">
        <f t="shared" ca="1" si="131"/>
        <v>43938</v>
      </c>
      <c r="B1029" s="10">
        <f t="shared" ca="1" si="131"/>
        <v>43938</v>
      </c>
      <c r="C1029" s="11" t="str">
        <f t="shared" ca="1" si="128"/>
        <v>abril</v>
      </c>
      <c r="D1029" s="12" t="str">
        <f t="shared" ca="1" si="129"/>
        <v>2020</v>
      </c>
      <c r="E1029">
        <f t="shared" ca="1" si="132"/>
        <v>5</v>
      </c>
      <c r="G1029" s="9">
        <f t="shared" ca="1" si="130"/>
        <v>43938</v>
      </c>
      <c r="I1029">
        <v>1028</v>
      </c>
    </row>
    <row r="1030" spans="1:9" x14ac:dyDescent="0.25">
      <c r="A1030" s="9">
        <f t="shared" ca="1" si="131"/>
        <v>43937</v>
      </c>
      <c r="B1030" s="10">
        <f t="shared" ca="1" si="131"/>
        <v>43937</v>
      </c>
      <c r="C1030" s="11" t="str">
        <f t="shared" ca="1" si="128"/>
        <v>abril</v>
      </c>
      <c r="D1030" s="12" t="str">
        <f t="shared" ca="1" si="129"/>
        <v>2020</v>
      </c>
      <c r="E1030">
        <f t="shared" ca="1" si="132"/>
        <v>4</v>
      </c>
      <c r="G1030" s="9">
        <f t="shared" ca="1" si="130"/>
        <v>43937</v>
      </c>
      <c r="I1030">
        <v>1029</v>
      </c>
    </row>
    <row r="1031" spans="1:9" x14ac:dyDescent="0.25">
      <c r="A1031" s="9">
        <f t="shared" ca="1" si="131"/>
        <v>43936</v>
      </c>
      <c r="B1031" s="10">
        <f t="shared" ca="1" si="131"/>
        <v>43936</v>
      </c>
      <c r="C1031" s="11" t="str">
        <f t="shared" ca="1" si="128"/>
        <v>abril</v>
      </c>
      <c r="D1031" s="12" t="str">
        <f t="shared" ca="1" si="129"/>
        <v>2020</v>
      </c>
      <c r="E1031">
        <f t="shared" ca="1" si="132"/>
        <v>3</v>
      </c>
      <c r="G1031" s="9">
        <f t="shared" ca="1" si="130"/>
        <v>43936</v>
      </c>
      <c r="I1031">
        <v>1030</v>
      </c>
    </row>
    <row r="1032" spans="1:9" x14ac:dyDescent="0.25">
      <c r="A1032" s="9">
        <f t="shared" ca="1" si="131"/>
        <v>43935</v>
      </c>
      <c r="B1032" s="10">
        <f t="shared" ca="1" si="131"/>
        <v>43935</v>
      </c>
      <c r="C1032" s="11" t="str">
        <f t="shared" ca="1" si="128"/>
        <v>abril</v>
      </c>
      <c r="D1032" s="12" t="str">
        <f t="shared" ca="1" si="129"/>
        <v>2020</v>
      </c>
      <c r="E1032">
        <f t="shared" ca="1" si="132"/>
        <v>2</v>
      </c>
      <c r="G1032" s="9">
        <f t="shared" ca="1" si="130"/>
        <v>43935</v>
      </c>
      <c r="I1032">
        <v>1031</v>
      </c>
    </row>
    <row r="1033" spans="1:9" x14ac:dyDescent="0.25">
      <c r="A1033" s="9">
        <f t="shared" ca="1" si="131"/>
        <v>43934</v>
      </c>
      <c r="B1033" s="10">
        <f t="shared" ca="1" si="131"/>
        <v>43934</v>
      </c>
      <c r="C1033" s="11" t="str">
        <f t="shared" ca="1" si="128"/>
        <v>abril</v>
      </c>
      <c r="D1033" s="12" t="str">
        <f t="shared" ca="1" si="129"/>
        <v>2020</v>
      </c>
      <c r="E1033">
        <f t="shared" ca="1" si="132"/>
        <v>1</v>
      </c>
      <c r="G1033" s="9">
        <f t="shared" ca="1" si="130"/>
        <v>43934</v>
      </c>
      <c r="I1033">
        <v>1032</v>
      </c>
    </row>
    <row r="1034" spans="1:9" x14ac:dyDescent="0.25">
      <c r="A1034" s="9">
        <f t="shared" ca="1" si="131"/>
        <v>43933</v>
      </c>
      <c r="B1034" s="10">
        <f t="shared" ca="1" si="131"/>
        <v>43933</v>
      </c>
      <c r="C1034" s="11" t="str">
        <f t="shared" ca="1" si="128"/>
        <v>abril</v>
      </c>
      <c r="D1034" s="12" t="str">
        <f t="shared" ca="1" si="129"/>
        <v>2020</v>
      </c>
      <c r="E1034">
        <f t="shared" ca="1" si="132"/>
        <v>7</v>
      </c>
      <c r="G1034" s="9">
        <f t="shared" ca="1" si="130"/>
        <v>43931</v>
      </c>
      <c r="I1034">
        <v>1033</v>
      </c>
    </row>
    <row r="1035" spans="1:9" x14ac:dyDescent="0.25">
      <c r="A1035" s="9">
        <f t="shared" ca="1" si="131"/>
        <v>43932</v>
      </c>
      <c r="B1035" s="10">
        <f t="shared" ca="1" si="131"/>
        <v>43932</v>
      </c>
      <c r="C1035" s="11" t="str">
        <f t="shared" ca="1" si="128"/>
        <v>abril</v>
      </c>
      <c r="D1035" s="12" t="str">
        <f t="shared" ca="1" si="129"/>
        <v>2020</v>
      </c>
      <c r="E1035">
        <f t="shared" ca="1" si="132"/>
        <v>6</v>
      </c>
      <c r="G1035" s="9">
        <f t="shared" ca="1" si="130"/>
        <v>43931</v>
      </c>
      <c r="I1035">
        <v>1034</v>
      </c>
    </row>
    <row r="1036" spans="1:9" x14ac:dyDescent="0.25">
      <c r="A1036" s="9">
        <f t="shared" ca="1" si="131"/>
        <v>43931</v>
      </c>
      <c r="B1036" s="10">
        <f t="shared" ca="1" si="131"/>
        <v>43931</v>
      </c>
      <c r="C1036" s="11" t="str">
        <f t="shared" ca="1" si="128"/>
        <v>abril</v>
      </c>
      <c r="D1036" s="12" t="str">
        <f t="shared" ca="1" si="129"/>
        <v>2020</v>
      </c>
      <c r="E1036">
        <f t="shared" ca="1" si="132"/>
        <v>5</v>
      </c>
      <c r="G1036" s="9">
        <f t="shared" ca="1" si="130"/>
        <v>43931</v>
      </c>
      <c r="I1036">
        <v>1035</v>
      </c>
    </row>
    <row r="1037" spans="1:9" x14ac:dyDescent="0.25">
      <c r="A1037" s="9">
        <f t="shared" ca="1" si="131"/>
        <v>43930</v>
      </c>
      <c r="B1037" s="10">
        <f t="shared" ca="1" si="131"/>
        <v>43930</v>
      </c>
      <c r="C1037" s="11" t="str">
        <f t="shared" ca="1" si="128"/>
        <v>abril</v>
      </c>
      <c r="D1037" s="12" t="str">
        <f t="shared" ca="1" si="129"/>
        <v>2020</v>
      </c>
      <c r="E1037">
        <f t="shared" ca="1" si="132"/>
        <v>4</v>
      </c>
      <c r="G1037" s="9">
        <f t="shared" ca="1" si="130"/>
        <v>43930</v>
      </c>
      <c r="I1037">
        <v>1036</v>
      </c>
    </row>
    <row r="1038" spans="1:9" x14ac:dyDescent="0.25">
      <c r="A1038" s="9">
        <f t="shared" ca="1" si="131"/>
        <v>43929</v>
      </c>
      <c r="B1038" s="10">
        <f t="shared" ca="1" si="131"/>
        <v>43929</v>
      </c>
      <c r="C1038" s="11" t="str">
        <f t="shared" ca="1" si="128"/>
        <v>abril</v>
      </c>
      <c r="D1038" s="12" t="str">
        <f t="shared" ca="1" si="129"/>
        <v>2020</v>
      </c>
      <c r="E1038">
        <f t="shared" ca="1" si="132"/>
        <v>3</v>
      </c>
      <c r="G1038" s="9">
        <f t="shared" ca="1" si="130"/>
        <v>43929</v>
      </c>
      <c r="I1038">
        <v>1037</v>
      </c>
    </row>
    <row r="1039" spans="1:9" x14ac:dyDescent="0.25">
      <c r="A1039" s="9">
        <f t="shared" ca="1" si="131"/>
        <v>43928</v>
      </c>
      <c r="B1039" s="10">
        <f t="shared" ca="1" si="131"/>
        <v>43928</v>
      </c>
      <c r="C1039" s="11" t="str">
        <f t="shared" ca="1" si="128"/>
        <v>abril</v>
      </c>
      <c r="D1039" s="12" t="str">
        <f t="shared" ca="1" si="129"/>
        <v>2020</v>
      </c>
      <c r="E1039">
        <f t="shared" ca="1" si="132"/>
        <v>2</v>
      </c>
      <c r="G1039" s="9">
        <f t="shared" ca="1" si="130"/>
        <v>43928</v>
      </c>
      <c r="I1039">
        <v>1038</v>
      </c>
    </row>
    <row r="1040" spans="1:9" x14ac:dyDescent="0.25">
      <c r="A1040" s="9">
        <f t="shared" ca="1" si="131"/>
        <v>43927</v>
      </c>
      <c r="B1040" s="10">
        <f t="shared" ca="1" si="131"/>
        <v>43927</v>
      </c>
      <c r="C1040" s="11" t="str">
        <f t="shared" ca="1" si="128"/>
        <v>abril</v>
      </c>
      <c r="D1040" s="12" t="str">
        <f t="shared" ca="1" si="129"/>
        <v>2020</v>
      </c>
      <c r="E1040">
        <f t="shared" ca="1" si="132"/>
        <v>1</v>
      </c>
      <c r="G1040" s="9">
        <f t="shared" ca="1" si="130"/>
        <v>43927</v>
      </c>
      <c r="I1040">
        <v>1039</v>
      </c>
    </row>
    <row r="1041" spans="1:9" x14ac:dyDescent="0.25">
      <c r="A1041" s="9">
        <f t="shared" ca="1" si="131"/>
        <v>43926</v>
      </c>
      <c r="B1041" s="10">
        <f t="shared" ca="1" si="131"/>
        <v>43926</v>
      </c>
      <c r="C1041" s="11" t="str">
        <f t="shared" ca="1" si="128"/>
        <v>abril</v>
      </c>
      <c r="D1041" s="12" t="str">
        <f t="shared" ca="1" si="129"/>
        <v>2020</v>
      </c>
      <c r="E1041">
        <f t="shared" ca="1" si="132"/>
        <v>7</v>
      </c>
      <c r="G1041" s="9">
        <f t="shared" ca="1" si="130"/>
        <v>43924</v>
      </c>
      <c r="I1041">
        <v>1040</v>
      </c>
    </row>
    <row r="1042" spans="1:9" x14ac:dyDescent="0.25">
      <c r="A1042" s="9">
        <f t="shared" ca="1" si="131"/>
        <v>43925</v>
      </c>
      <c r="B1042" s="10">
        <f t="shared" ca="1" si="131"/>
        <v>43925</v>
      </c>
      <c r="C1042" s="11" t="str">
        <f t="shared" ca="1" si="128"/>
        <v>abril</v>
      </c>
      <c r="D1042" s="12" t="str">
        <f t="shared" ca="1" si="129"/>
        <v>2020</v>
      </c>
      <c r="E1042">
        <f t="shared" ca="1" si="132"/>
        <v>6</v>
      </c>
      <c r="G1042" s="9">
        <f t="shared" ca="1" si="130"/>
        <v>43924</v>
      </c>
      <c r="I1042">
        <v>1041</v>
      </c>
    </row>
    <row r="1043" spans="1:9" x14ac:dyDescent="0.25">
      <c r="A1043" s="9">
        <f t="shared" ca="1" si="131"/>
        <v>43924</v>
      </c>
      <c r="B1043" s="10">
        <f t="shared" ca="1" si="131"/>
        <v>43924</v>
      </c>
      <c r="C1043" s="11" t="str">
        <f t="shared" ca="1" si="128"/>
        <v>abril</v>
      </c>
      <c r="D1043" s="12" t="str">
        <f t="shared" ca="1" si="129"/>
        <v>2020</v>
      </c>
      <c r="E1043">
        <f t="shared" ca="1" si="132"/>
        <v>5</v>
      </c>
      <c r="G1043" s="9">
        <f t="shared" ca="1" si="130"/>
        <v>43924</v>
      </c>
      <c r="I1043">
        <v>1042</v>
      </c>
    </row>
    <row r="1044" spans="1:9" x14ac:dyDescent="0.25">
      <c r="A1044" s="9">
        <f t="shared" ref="A1044:B1059" ca="1" si="133">(A1043-1)</f>
        <v>43923</v>
      </c>
      <c r="B1044" s="10">
        <f t="shared" ca="1" si="133"/>
        <v>43923</v>
      </c>
      <c r="C1044" s="11" t="str">
        <f t="shared" ca="1" si="128"/>
        <v>abril</v>
      </c>
      <c r="D1044" s="12" t="str">
        <f t="shared" ca="1" si="129"/>
        <v>2020</v>
      </c>
      <c r="E1044">
        <f t="shared" ca="1" si="132"/>
        <v>4</v>
      </c>
      <c r="G1044" s="9">
        <f t="shared" ca="1" si="130"/>
        <v>43923</v>
      </c>
      <c r="I1044">
        <v>1043</v>
      </c>
    </row>
    <row r="1045" spans="1:9" x14ac:dyDescent="0.25">
      <c r="A1045" s="9">
        <f t="shared" ca="1" si="133"/>
        <v>43922</v>
      </c>
      <c r="B1045" s="10">
        <f t="shared" ca="1" si="133"/>
        <v>43922</v>
      </c>
      <c r="C1045" s="11" t="str">
        <f t="shared" ca="1" si="128"/>
        <v>abril</v>
      </c>
      <c r="D1045" s="12" t="str">
        <f t="shared" ca="1" si="129"/>
        <v>2020</v>
      </c>
      <c r="E1045">
        <f t="shared" ca="1" si="132"/>
        <v>3</v>
      </c>
      <c r="G1045" s="9">
        <f t="shared" ca="1" si="130"/>
        <v>43922</v>
      </c>
      <c r="I1045">
        <v>1044</v>
      </c>
    </row>
    <row r="1046" spans="1:9" x14ac:dyDescent="0.25">
      <c r="A1046" s="9">
        <f t="shared" ca="1" si="133"/>
        <v>43921</v>
      </c>
      <c r="B1046" s="10">
        <f t="shared" ca="1" si="133"/>
        <v>43921</v>
      </c>
      <c r="C1046" s="11" t="str">
        <f t="shared" ca="1" si="128"/>
        <v>marzo</v>
      </c>
      <c r="D1046" s="12" t="str">
        <f t="shared" ca="1" si="129"/>
        <v>2020</v>
      </c>
      <c r="E1046">
        <f t="shared" ca="1" si="132"/>
        <v>2</v>
      </c>
      <c r="G1046" s="9">
        <f t="shared" ca="1" si="130"/>
        <v>43921</v>
      </c>
      <c r="I1046">
        <v>1045</v>
      </c>
    </row>
    <row r="1047" spans="1:9" x14ac:dyDescent="0.25">
      <c r="A1047" s="9">
        <f t="shared" ca="1" si="133"/>
        <v>43920</v>
      </c>
      <c r="B1047" s="10">
        <f t="shared" ca="1" si="133"/>
        <v>43920</v>
      </c>
      <c r="C1047" s="11" t="str">
        <f t="shared" ca="1" si="128"/>
        <v>marzo</v>
      </c>
      <c r="D1047" s="12" t="str">
        <f t="shared" ca="1" si="129"/>
        <v>2020</v>
      </c>
      <c r="E1047">
        <f t="shared" ca="1" si="132"/>
        <v>1</v>
      </c>
      <c r="G1047" s="9">
        <f t="shared" ca="1" si="130"/>
        <v>43920</v>
      </c>
      <c r="I1047">
        <v>1046</v>
      </c>
    </row>
    <row r="1048" spans="1:9" x14ac:dyDescent="0.25">
      <c r="A1048" s="9">
        <f t="shared" ca="1" si="133"/>
        <v>43919</v>
      </c>
      <c r="B1048" s="10">
        <f t="shared" ca="1" si="133"/>
        <v>43919</v>
      </c>
      <c r="C1048" s="11" t="str">
        <f t="shared" ca="1" si="128"/>
        <v>marzo</v>
      </c>
      <c r="D1048" s="12" t="str">
        <f t="shared" ca="1" si="129"/>
        <v>2020</v>
      </c>
      <c r="E1048">
        <f t="shared" ca="1" si="132"/>
        <v>7</v>
      </c>
      <c r="G1048" s="9">
        <f t="shared" ca="1" si="130"/>
        <v>43917</v>
      </c>
      <c r="I1048">
        <v>1047</v>
      </c>
    </row>
    <row r="1049" spans="1:9" x14ac:dyDescent="0.25">
      <c r="A1049" s="9">
        <f t="shared" ca="1" si="133"/>
        <v>43918</v>
      </c>
      <c r="B1049" s="10">
        <f t="shared" ca="1" si="133"/>
        <v>43918</v>
      </c>
      <c r="C1049" s="11" t="str">
        <f t="shared" ca="1" si="128"/>
        <v>marzo</v>
      </c>
      <c r="D1049" s="12" t="str">
        <f t="shared" ca="1" si="129"/>
        <v>2020</v>
      </c>
      <c r="E1049">
        <f t="shared" ca="1" si="132"/>
        <v>6</v>
      </c>
      <c r="G1049" s="9">
        <f t="shared" ca="1" si="130"/>
        <v>43917</v>
      </c>
      <c r="I1049">
        <v>1048</v>
      </c>
    </row>
    <row r="1050" spans="1:9" x14ac:dyDescent="0.25">
      <c r="A1050" s="9">
        <f t="shared" ca="1" si="133"/>
        <v>43917</v>
      </c>
      <c r="B1050" s="10">
        <f t="shared" ca="1" si="133"/>
        <v>43917</v>
      </c>
      <c r="C1050" s="11" t="str">
        <f t="shared" ca="1" si="128"/>
        <v>marzo</v>
      </c>
      <c r="D1050" s="12" t="str">
        <f t="shared" ca="1" si="129"/>
        <v>2020</v>
      </c>
      <c r="E1050">
        <f t="shared" ca="1" si="132"/>
        <v>5</v>
      </c>
      <c r="G1050" s="9">
        <f t="shared" ca="1" si="130"/>
        <v>43917</v>
      </c>
      <c r="I1050">
        <v>1049</v>
      </c>
    </row>
    <row r="1051" spans="1:9" x14ac:dyDescent="0.25">
      <c r="A1051" s="9">
        <f t="shared" ca="1" si="133"/>
        <v>43916</v>
      </c>
      <c r="B1051" s="10">
        <f t="shared" ca="1" si="133"/>
        <v>43916</v>
      </c>
      <c r="C1051" s="11" t="str">
        <f t="shared" ca="1" si="128"/>
        <v>marzo</v>
      </c>
      <c r="D1051" s="12" t="str">
        <f t="shared" ca="1" si="129"/>
        <v>2020</v>
      </c>
      <c r="E1051">
        <f t="shared" ca="1" si="132"/>
        <v>4</v>
      </c>
      <c r="G1051" s="9">
        <f t="shared" ca="1" si="130"/>
        <v>43916</v>
      </c>
      <c r="I1051">
        <v>1050</v>
      </c>
    </row>
    <row r="1052" spans="1:9" x14ac:dyDescent="0.25">
      <c r="A1052" s="9">
        <f t="shared" ca="1" si="133"/>
        <v>43915</v>
      </c>
      <c r="B1052" s="10">
        <f t="shared" ca="1" si="133"/>
        <v>43915</v>
      </c>
      <c r="C1052" s="11" t="str">
        <f t="shared" ca="1" si="128"/>
        <v>marzo</v>
      </c>
      <c r="D1052" s="12" t="str">
        <f t="shared" ca="1" si="129"/>
        <v>2020</v>
      </c>
      <c r="E1052">
        <f t="shared" ca="1" si="132"/>
        <v>3</v>
      </c>
      <c r="G1052" s="9">
        <f t="shared" ca="1" si="130"/>
        <v>43915</v>
      </c>
      <c r="I1052">
        <v>1051</v>
      </c>
    </row>
    <row r="1053" spans="1:9" x14ac:dyDescent="0.25">
      <c r="A1053" s="9">
        <f t="shared" ca="1" si="133"/>
        <v>43914</v>
      </c>
      <c r="B1053" s="10">
        <f t="shared" ca="1" si="133"/>
        <v>43914</v>
      </c>
      <c r="C1053" s="11" t="str">
        <f t="shared" ca="1" si="128"/>
        <v>marzo</v>
      </c>
      <c r="D1053" s="12" t="str">
        <f t="shared" ca="1" si="129"/>
        <v>2020</v>
      </c>
      <c r="E1053">
        <f t="shared" ca="1" si="132"/>
        <v>2</v>
      </c>
      <c r="G1053" s="9">
        <f t="shared" ca="1" si="130"/>
        <v>43914</v>
      </c>
      <c r="I1053">
        <v>1052</v>
      </c>
    </row>
    <row r="1054" spans="1:9" x14ac:dyDescent="0.25">
      <c r="A1054" s="9">
        <f t="shared" ca="1" si="133"/>
        <v>43913</v>
      </c>
      <c r="B1054" s="10">
        <f t="shared" ca="1" si="133"/>
        <v>43913</v>
      </c>
      <c r="C1054" s="11" t="str">
        <f t="shared" ca="1" si="128"/>
        <v>marzo</v>
      </c>
      <c r="D1054" s="12" t="str">
        <f t="shared" ca="1" si="129"/>
        <v>2020</v>
      </c>
      <c r="E1054">
        <f t="shared" ca="1" si="132"/>
        <v>1</v>
      </c>
      <c r="G1054" s="9">
        <f t="shared" ca="1" si="130"/>
        <v>43913</v>
      </c>
      <c r="I1054">
        <v>1053</v>
      </c>
    </row>
    <row r="1055" spans="1:9" x14ac:dyDescent="0.25">
      <c r="A1055" s="9">
        <f t="shared" ca="1" si="133"/>
        <v>43912</v>
      </c>
      <c r="B1055" s="10">
        <f t="shared" ca="1" si="133"/>
        <v>43912</v>
      </c>
      <c r="C1055" s="11" t="str">
        <f t="shared" ca="1" si="128"/>
        <v>marzo</v>
      </c>
      <c r="D1055" s="12" t="str">
        <f t="shared" ca="1" si="129"/>
        <v>2020</v>
      </c>
      <c r="E1055">
        <f t="shared" ca="1" si="132"/>
        <v>7</v>
      </c>
      <c r="G1055" s="9">
        <f t="shared" ca="1" si="130"/>
        <v>43910</v>
      </c>
      <c r="I1055">
        <v>1054</v>
      </c>
    </row>
    <row r="1056" spans="1:9" x14ac:dyDescent="0.25">
      <c r="A1056" s="9">
        <f t="shared" ca="1" si="133"/>
        <v>43911</v>
      </c>
      <c r="B1056" s="10">
        <f t="shared" ca="1" si="133"/>
        <v>43911</v>
      </c>
      <c r="C1056" s="11" t="str">
        <f t="shared" ca="1" si="128"/>
        <v>marzo</v>
      </c>
      <c r="D1056" s="12" t="str">
        <f t="shared" ca="1" si="129"/>
        <v>2020</v>
      </c>
      <c r="E1056">
        <f t="shared" ca="1" si="132"/>
        <v>6</v>
      </c>
      <c r="G1056" s="9">
        <f t="shared" ca="1" si="130"/>
        <v>43910</v>
      </c>
      <c r="I1056">
        <v>1055</v>
      </c>
    </row>
    <row r="1057" spans="1:9" x14ac:dyDescent="0.25">
      <c r="A1057" s="9">
        <f t="shared" ca="1" si="133"/>
        <v>43910</v>
      </c>
      <c r="B1057" s="10">
        <f t="shared" ca="1" si="133"/>
        <v>43910</v>
      </c>
      <c r="C1057" s="11" t="str">
        <f t="shared" ca="1" si="128"/>
        <v>marzo</v>
      </c>
      <c r="D1057" s="12" t="str">
        <f t="shared" ca="1" si="129"/>
        <v>2020</v>
      </c>
      <c r="E1057">
        <f t="shared" ca="1" si="132"/>
        <v>5</v>
      </c>
      <c r="G1057" s="9">
        <f t="shared" ca="1" si="130"/>
        <v>43910</v>
      </c>
      <c r="I1057">
        <v>1056</v>
      </c>
    </row>
    <row r="1058" spans="1:9" x14ac:dyDescent="0.25">
      <c r="A1058" s="9">
        <f t="shared" ca="1" si="133"/>
        <v>43909</v>
      </c>
      <c r="B1058" s="10">
        <f t="shared" ca="1" si="133"/>
        <v>43909</v>
      </c>
      <c r="C1058" s="11" t="str">
        <f t="shared" ca="1" si="128"/>
        <v>marzo</v>
      </c>
      <c r="D1058" s="12" t="str">
        <f t="shared" ca="1" si="129"/>
        <v>2020</v>
      </c>
      <c r="E1058">
        <f t="shared" ca="1" si="132"/>
        <v>4</v>
      </c>
      <c r="G1058" s="9">
        <f t="shared" ca="1" si="130"/>
        <v>43909</v>
      </c>
      <c r="I1058">
        <v>1057</v>
      </c>
    </row>
    <row r="1059" spans="1:9" x14ac:dyDescent="0.25">
      <c r="A1059" s="9">
        <f t="shared" ca="1" si="133"/>
        <v>43908</v>
      </c>
      <c r="B1059" s="10">
        <f t="shared" ca="1" si="133"/>
        <v>43908</v>
      </c>
      <c r="C1059" s="11" t="str">
        <f t="shared" ca="1" si="128"/>
        <v>marzo</v>
      </c>
      <c r="D1059" s="12" t="str">
        <f t="shared" ca="1" si="129"/>
        <v>2020</v>
      </c>
      <c r="E1059">
        <f t="shared" ca="1" si="132"/>
        <v>3</v>
      </c>
      <c r="G1059" s="9">
        <f t="shared" ca="1" si="130"/>
        <v>43908</v>
      </c>
      <c r="I1059">
        <v>1058</v>
      </c>
    </row>
    <row r="1060" spans="1:9" x14ac:dyDescent="0.25">
      <c r="A1060" s="9">
        <f t="shared" ref="A1060:B1075" ca="1" si="134">(A1059-1)</f>
        <v>43907</v>
      </c>
      <c r="B1060" s="10">
        <f t="shared" ca="1" si="134"/>
        <v>43907</v>
      </c>
      <c r="C1060" s="11" t="str">
        <f t="shared" ca="1" si="128"/>
        <v>marzo</v>
      </c>
      <c r="D1060" s="12" t="str">
        <f t="shared" ca="1" si="129"/>
        <v>2020</v>
      </c>
      <c r="E1060">
        <f t="shared" ca="1" si="132"/>
        <v>2</v>
      </c>
      <c r="G1060" s="9">
        <f t="shared" ca="1" si="130"/>
        <v>43907</v>
      </c>
      <c r="I1060">
        <v>1059</v>
      </c>
    </row>
    <row r="1061" spans="1:9" x14ac:dyDescent="0.25">
      <c r="A1061" s="9">
        <f t="shared" ca="1" si="134"/>
        <v>43906</v>
      </c>
      <c r="B1061" s="10">
        <f t="shared" ca="1" si="134"/>
        <v>43906</v>
      </c>
      <c r="C1061" s="11" t="str">
        <f t="shared" ca="1" si="128"/>
        <v>marzo</v>
      </c>
      <c r="D1061" s="12" t="str">
        <f t="shared" ca="1" si="129"/>
        <v>2020</v>
      </c>
      <c r="E1061">
        <f t="shared" ca="1" si="132"/>
        <v>1</v>
      </c>
      <c r="G1061" s="9">
        <f t="shared" ca="1" si="130"/>
        <v>43906</v>
      </c>
      <c r="I1061">
        <v>1060</v>
      </c>
    </row>
    <row r="1062" spans="1:9" x14ac:dyDescent="0.25">
      <c r="A1062" s="9">
        <f t="shared" ca="1" si="134"/>
        <v>43905</v>
      </c>
      <c r="B1062" s="10">
        <f t="shared" ca="1" si="134"/>
        <v>43905</v>
      </c>
      <c r="C1062" s="11" t="str">
        <f t="shared" ca="1" si="128"/>
        <v>marzo</v>
      </c>
      <c r="D1062" s="12" t="str">
        <f t="shared" ca="1" si="129"/>
        <v>2020</v>
      </c>
      <c r="E1062">
        <f t="shared" ca="1" si="132"/>
        <v>7</v>
      </c>
      <c r="G1062" s="9">
        <f t="shared" ca="1" si="130"/>
        <v>43903</v>
      </c>
      <c r="I1062">
        <v>1061</v>
      </c>
    </row>
    <row r="1063" spans="1:9" x14ac:dyDescent="0.25">
      <c r="A1063" s="9">
        <f t="shared" ca="1" si="134"/>
        <v>43904</v>
      </c>
      <c r="B1063" s="10">
        <f t="shared" ca="1" si="134"/>
        <v>43904</v>
      </c>
      <c r="C1063" s="11" t="str">
        <f t="shared" ca="1" si="128"/>
        <v>marzo</v>
      </c>
      <c r="D1063" s="12" t="str">
        <f t="shared" ca="1" si="129"/>
        <v>2020</v>
      </c>
      <c r="E1063">
        <f t="shared" ca="1" si="132"/>
        <v>6</v>
      </c>
      <c r="G1063" s="9">
        <f t="shared" ca="1" si="130"/>
        <v>43903</v>
      </c>
      <c r="I1063">
        <v>1062</v>
      </c>
    </row>
    <row r="1064" spans="1:9" x14ac:dyDescent="0.25">
      <c r="A1064" s="9">
        <f t="shared" ca="1" si="134"/>
        <v>43903</v>
      </c>
      <c r="B1064" s="10">
        <f t="shared" ca="1" si="134"/>
        <v>43903</v>
      </c>
      <c r="C1064" s="11" t="str">
        <f t="shared" ca="1" si="128"/>
        <v>marzo</v>
      </c>
      <c r="D1064" s="12" t="str">
        <f t="shared" ca="1" si="129"/>
        <v>2020</v>
      </c>
      <c r="E1064">
        <f t="shared" ca="1" si="132"/>
        <v>5</v>
      </c>
      <c r="G1064" s="9">
        <f t="shared" ca="1" si="130"/>
        <v>43903</v>
      </c>
      <c r="I1064">
        <v>1063</v>
      </c>
    </row>
    <row r="1065" spans="1:9" x14ac:dyDescent="0.25">
      <c r="A1065" s="9">
        <f t="shared" ca="1" si="134"/>
        <v>43902</v>
      </c>
      <c r="B1065" s="10">
        <f t="shared" ca="1" si="134"/>
        <v>43902</v>
      </c>
      <c r="C1065" s="11" t="str">
        <f t="shared" ca="1" si="128"/>
        <v>marzo</v>
      </c>
      <c r="D1065" s="12" t="str">
        <f t="shared" ca="1" si="129"/>
        <v>2020</v>
      </c>
      <c r="E1065">
        <f t="shared" ca="1" si="132"/>
        <v>4</v>
      </c>
      <c r="G1065" s="9">
        <f t="shared" ca="1" si="130"/>
        <v>43902</v>
      </c>
      <c r="I1065">
        <v>1064</v>
      </c>
    </row>
    <row r="1066" spans="1:9" x14ac:dyDescent="0.25">
      <c r="A1066" s="9">
        <f t="shared" ca="1" si="134"/>
        <v>43901</v>
      </c>
      <c r="B1066" s="10">
        <f t="shared" ca="1" si="134"/>
        <v>43901</v>
      </c>
      <c r="C1066" s="11" t="str">
        <f t="shared" ca="1" si="128"/>
        <v>marzo</v>
      </c>
      <c r="D1066" s="12" t="str">
        <f t="shared" ca="1" si="129"/>
        <v>2020</v>
      </c>
      <c r="E1066">
        <f t="shared" ca="1" si="132"/>
        <v>3</v>
      </c>
      <c r="G1066" s="9">
        <f t="shared" ca="1" si="130"/>
        <v>43901</v>
      </c>
      <c r="I1066">
        <v>1065</v>
      </c>
    </row>
    <row r="1067" spans="1:9" x14ac:dyDescent="0.25">
      <c r="A1067" s="9">
        <f t="shared" ca="1" si="134"/>
        <v>43900</v>
      </c>
      <c r="B1067" s="10">
        <f t="shared" ca="1" si="134"/>
        <v>43900</v>
      </c>
      <c r="C1067" s="11" t="str">
        <f t="shared" ca="1" si="128"/>
        <v>marzo</v>
      </c>
      <c r="D1067" s="12" t="str">
        <f t="shared" ca="1" si="129"/>
        <v>2020</v>
      </c>
      <c r="E1067">
        <f t="shared" ca="1" si="132"/>
        <v>2</v>
      </c>
      <c r="G1067" s="9">
        <f t="shared" ca="1" si="130"/>
        <v>43900</v>
      </c>
      <c r="I1067">
        <v>1066</v>
      </c>
    </row>
    <row r="1068" spans="1:9" x14ac:dyDescent="0.25">
      <c r="A1068" s="9">
        <f t="shared" ca="1" si="134"/>
        <v>43899</v>
      </c>
      <c r="B1068" s="10">
        <f t="shared" ca="1" si="134"/>
        <v>43899</v>
      </c>
      <c r="C1068" s="11" t="str">
        <f t="shared" ca="1" si="128"/>
        <v>marzo</v>
      </c>
      <c r="D1068" s="12" t="str">
        <f t="shared" ca="1" si="129"/>
        <v>2020</v>
      </c>
      <c r="E1068">
        <f t="shared" ca="1" si="132"/>
        <v>1</v>
      </c>
      <c r="G1068" s="9">
        <f t="shared" ca="1" si="130"/>
        <v>43899</v>
      </c>
      <c r="I1068">
        <v>1067</v>
      </c>
    </row>
    <row r="1069" spans="1:9" x14ac:dyDescent="0.25">
      <c r="A1069" s="9">
        <f t="shared" ca="1" si="134"/>
        <v>43898</v>
      </c>
      <c r="B1069" s="10">
        <f t="shared" ca="1" si="134"/>
        <v>43898</v>
      </c>
      <c r="C1069" s="11" t="str">
        <f t="shared" ca="1" si="128"/>
        <v>marzo</v>
      </c>
      <c r="D1069" s="12" t="str">
        <f t="shared" ca="1" si="129"/>
        <v>2020</v>
      </c>
      <c r="E1069">
        <f t="shared" ca="1" si="132"/>
        <v>7</v>
      </c>
      <c r="G1069" s="9">
        <f t="shared" ca="1" si="130"/>
        <v>43896</v>
      </c>
      <c r="I1069">
        <v>1068</v>
      </c>
    </row>
    <row r="1070" spans="1:9" x14ac:dyDescent="0.25">
      <c r="A1070" s="9">
        <f t="shared" ca="1" si="134"/>
        <v>43897</v>
      </c>
      <c r="B1070" s="10">
        <f t="shared" ca="1" si="134"/>
        <v>43897</v>
      </c>
      <c r="C1070" s="11" t="str">
        <f t="shared" ca="1" si="128"/>
        <v>marzo</v>
      </c>
      <c r="D1070" s="12" t="str">
        <f t="shared" ca="1" si="129"/>
        <v>2020</v>
      </c>
      <c r="E1070">
        <f t="shared" ca="1" si="132"/>
        <v>6</v>
      </c>
      <c r="G1070" s="9">
        <f t="shared" ca="1" si="130"/>
        <v>43896</v>
      </c>
      <c r="I1070">
        <v>1069</v>
      </c>
    </row>
    <row r="1071" spans="1:9" x14ac:dyDescent="0.25">
      <c r="A1071" s="9">
        <f t="shared" ca="1" si="134"/>
        <v>43896</v>
      </c>
      <c r="B1071" s="10">
        <f t="shared" ca="1" si="134"/>
        <v>43896</v>
      </c>
      <c r="C1071" s="11" t="str">
        <f t="shared" ca="1" si="128"/>
        <v>marzo</v>
      </c>
      <c r="D1071" s="12" t="str">
        <f t="shared" ca="1" si="129"/>
        <v>2020</v>
      </c>
      <c r="E1071">
        <f t="shared" ca="1" si="132"/>
        <v>5</v>
      </c>
      <c r="G1071" s="9">
        <f t="shared" ca="1" si="130"/>
        <v>43896</v>
      </c>
      <c r="I1071">
        <v>1070</v>
      </c>
    </row>
    <row r="1072" spans="1:9" x14ac:dyDescent="0.25">
      <c r="A1072" s="9">
        <f t="shared" ca="1" si="134"/>
        <v>43895</v>
      </c>
      <c r="B1072" s="10">
        <f t="shared" ca="1" si="134"/>
        <v>43895</v>
      </c>
      <c r="C1072" s="11" t="str">
        <f t="shared" ca="1" si="128"/>
        <v>marzo</v>
      </c>
      <c r="D1072" s="12" t="str">
        <f t="shared" ca="1" si="129"/>
        <v>2020</v>
      </c>
      <c r="E1072">
        <f t="shared" ca="1" si="132"/>
        <v>4</v>
      </c>
      <c r="G1072" s="9">
        <f t="shared" ca="1" si="130"/>
        <v>43895</v>
      </c>
      <c r="I1072">
        <v>1071</v>
      </c>
    </row>
    <row r="1073" spans="1:9" x14ac:dyDescent="0.25">
      <c r="A1073" s="9">
        <f t="shared" ca="1" si="134"/>
        <v>43894</v>
      </c>
      <c r="B1073" s="10">
        <f t="shared" ca="1" si="134"/>
        <v>43894</v>
      </c>
      <c r="C1073" s="11" t="str">
        <f t="shared" ca="1" si="128"/>
        <v>marzo</v>
      </c>
      <c r="D1073" s="12" t="str">
        <f t="shared" ca="1" si="129"/>
        <v>2020</v>
      </c>
      <c r="E1073">
        <f t="shared" ca="1" si="132"/>
        <v>3</v>
      </c>
      <c r="G1073" s="9">
        <f t="shared" ca="1" si="130"/>
        <v>43894</v>
      </c>
      <c r="I1073">
        <v>1072</v>
      </c>
    </row>
    <row r="1074" spans="1:9" x14ac:dyDescent="0.25">
      <c r="A1074" s="9">
        <f t="shared" ca="1" si="134"/>
        <v>43893</v>
      </c>
      <c r="B1074" s="10">
        <f t="shared" ca="1" si="134"/>
        <v>43893</v>
      </c>
      <c r="C1074" s="11" t="str">
        <f t="shared" ca="1" si="128"/>
        <v>marzo</v>
      </c>
      <c r="D1074" s="12" t="str">
        <f t="shared" ca="1" si="129"/>
        <v>2020</v>
      </c>
      <c r="E1074">
        <f t="shared" ca="1" si="132"/>
        <v>2</v>
      </c>
      <c r="G1074" s="9">
        <f t="shared" ca="1" si="130"/>
        <v>43893</v>
      </c>
      <c r="I1074">
        <v>1073</v>
      </c>
    </row>
    <row r="1075" spans="1:9" x14ac:dyDescent="0.25">
      <c r="A1075" s="9">
        <f t="shared" ca="1" si="134"/>
        <v>43892</v>
      </c>
      <c r="B1075" s="10">
        <f t="shared" ca="1" si="134"/>
        <v>43892</v>
      </c>
      <c r="C1075" s="11" t="str">
        <f t="shared" ca="1" si="128"/>
        <v>marzo</v>
      </c>
      <c r="D1075" s="12" t="str">
        <f t="shared" ca="1" si="129"/>
        <v>2020</v>
      </c>
      <c r="E1075">
        <f t="shared" ca="1" si="132"/>
        <v>1</v>
      </c>
      <c r="G1075" s="9">
        <f t="shared" ca="1" si="130"/>
        <v>43892</v>
      </c>
      <c r="I1075">
        <v>1074</v>
      </c>
    </row>
    <row r="1076" spans="1:9" x14ac:dyDescent="0.25">
      <c r="A1076" s="9">
        <f t="shared" ref="A1076:B1091" ca="1" si="135">(A1075-1)</f>
        <v>43891</v>
      </c>
      <c r="B1076" s="10">
        <f t="shared" ca="1" si="135"/>
        <v>43891</v>
      </c>
      <c r="C1076" s="11" t="str">
        <f t="shared" ca="1" si="128"/>
        <v>marzo</v>
      </c>
      <c r="D1076" s="12" t="str">
        <f t="shared" ca="1" si="129"/>
        <v>2020</v>
      </c>
      <c r="E1076">
        <f t="shared" ca="1" si="132"/>
        <v>7</v>
      </c>
      <c r="G1076" s="9">
        <f t="shared" ca="1" si="130"/>
        <v>43889</v>
      </c>
      <c r="I1076">
        <v>1075</v>
      </c>
    </row>
    <row r="1077" spans="1:9" x14ac:dyDescent="0.25">
      <c r="A1077" s="9">
        <f t="shared" ca="1" si="135"/>
        <v>43890</v>
      </c>
      <c r="B1077" s="10">
        <f t="shared" ca="1" si="135"/>
        <v>43890</v>
      </c>
      <c r="C1077" s="11" t="str">
        <f t="shared" ca="1" si="128"/>
        <v>febrero</v>
      </c>
      <c r="D1077" s="12" t="str">
        <f t="shared" ca="1" si="129"/>
        <v>2020</v>
      </c>
      <c r="E1077">
        <f t="shared" ca="1" si="132"/>
        <v>6</v>
      </c>
      <c r="G1077" s="9">
        <f t="shared" ca="1" si="130"/>
        <v>43889</v>
      </c>
      <c r="I1077">
        <v>1076</v>
      </c>
    </row>
    <row r="1078" spans="1:9" x14ac:dyDescent="0.25">
      <c r="A1078" s="9">
        <f t="shared" ca="1" si="135"/>
        <v>43889</v>
      </c>
      <c r="B1078" s="10">
        <f t="shared" ca="1" si="135"/>
        <v>43889</v>
      </c>
      <c r="C1078" s="11" t="str">
        <f t="shared" ca="1" si="128"/>
        <v>febrero</v>
      </c>
      <c r="D1078" s="12" t="str">
        <f t="shared" ca="1" si="129"/>
        <v>2020</v>
      </c>
      <c r="E1078">
        <f t="shared" ca="1" si="132"/>
        <v>5</v>
      </c>
      <c r="G1078" s="9">
        <f t="shared" ca="1" si="130"/>
        <v>43889</v>
      </c>
      <c r="I1078">
        <v>1077</v>
      </c>
    </row>
    <row r="1079" spans="1:9" x14ac:dyDescent="0.25">
      <c r="A1079" s="9">
        <f t="shared" ca="1" si="135"/>
        <v>43888</v>
      </c>
      <c r="B1079" s="10">
        <f t="shared" ca="1" si="135"/>
        <v>43888</v>
      </c>
      <c r="C1079" s="11" t="str">
        <f t="shared" ca="1" si="128"/>
        <v>febrero</v>
      </c>
      <c r="D1079" s="12" t="str">
        <f t="shared" ca="1" si="129"/>
        <v>2020</v>
      </c>
      <c r="E1079">
        <f t="shared" ca="1" si="132"/>
        <v>4</v>
      </c>
      <c r="G1079" s="9">
        <f t="shared" ca="1" si="130"/>
        <v>43888</v>
      </c>
      <c r="I1079">
        <v>1078</v>
      </c>
    </row>
    <row r="1080" spans="1:9" x14ac:dyDescent="0.25">
      <c r="A1080" s="9">
        <f t="shared" ca="1" si="135"/>
        <v>43887</v>
      </c>
      <c r="B1080" s="10">
        <f t="shared" ca="1" si="135"/>
        <v>43887</v>
      </c>
      <c r="C1080" s="11" t="str">
        <f t="shared" ca="1" si="128"/>
        <v>febrero</v>
      </c>
      <c r="D1080" s="12" t="str">
        <f t="shared" ca="1" si="129"/>
        <v>2020</v>
      </c>
      <c r="E1080">
        <f t="shared" ca="1" si="132"/>
        <v>3</v>
      </c>
      <c r="G1080" s="9">
        <f t="shared" ca="1" si="130"/>
        <v>43887</v>
      </c>
      <c r="I1080">
        <v>1079</v>
      </c>
    </row>
    <row r="1081" spans="1:9" x14ac:dyDescent="0.25">
      <c r="A1081" s="9">
        <f t="shared" ca="1" si="135"/>
        <v>43886</v>
      </c>
      <c r="B1081" s="10">
        <f t="shared" ca="1" si="135"/>
        <v>43886</v>
      </c>
      <c r="C1081" s="11" t="str">
        <f t="shared" ca="1" si="128"/>
        <v>febrero</v>
      </c>
      <c r="D1081" s="12" t="str">
        <f t="shared" ca="1" si="129"/>
        <v>2020</v>
      </c>
      <c r="E1081">
        <f t="shared" ca="1" si="132"/>
        <v>2</v>
      </c>
      <c r="G1081" s="9">
        <f t="shared" ca="1" si="130"/>
        <v>43886</v>
      </c>
      <c r="I1081">
        <v>1080</v>
      </c>
    </row>
    <row r="1082" spans="1:9" x14ac:dyDescent="0.25">
      <c r="A1082" s="9">
        <f t="shared" ca="1" si="135"/>
        <v>43885</v>
      </c>
      <c r="B1082" s="10">
        <f t="shared" ca="1" si="135"/>
        <v>43885</v>
      </c>
      <c r="C1082" s="11" t="str">
        <f t="shared" ca="1" si="128"/>
        <v>febrero</v>
      </c>
      <c r="D1082" s="12" t="str">
        <f t="shared" ca="1" si="129"/>
        <v>2020</v>
      </c>
      <c r="E1082">
        <f t="shared" ca="1" si="132"/>
        <v>1</v>
      </c>
      <c r="G1082" s="9">
        <f t="shared" ca="1" si="130"/>
        <v>43885</v>
      </c>
      <c r="I1082">
        <v>1081</v>
      </c>
    </row>
    <row r="1083" spans="1:9" x14ac:dyDescent="0.25">
      <c r="A1083" s="9">
        <f t="shared" ca="1" si="135"/>
        <v>43884</v>
      </c>
      <c r="B1083" s="10">
        <f t="shared" ca="1" si="135"/>
        <v>43884</v>
      </c>
      <c r="C1083" s="11" t="str">
        <f t="shared" ca="1" si="128"/>
        <v>febrero</v>
      </c>
      <c r="D1083" s="12" t="str">
        <f t="shared" ca="1" si="129"/>
        <v>2020</v>
      </c>
      <c r="E1083">
        <f t="shared" ca="1" si="132"/>
        <v>7</v>
      </c>
      <c r="G1083" s="9">
        <f t="shared" ca="1" si="130"/>
        <v>43882</v>
      </c>
      <c r="I1083">
        <v>1082</v>
      </c>
    </row>
    <row r="1084" spans="1:9" x14ac:dyDescent="0.25">
      <c r="A1084" s="9">
        <f t="shared" ca="1" si="135"/>
        <v>43883</v>
      </c>
      <c r="B1084" s="10">
        <f t="shared" ca="1" si="135"/>
        <v>43883</v>
      </c>
      <c r="C1084" s="11" t="str">
        <f t="shared" ca="1" si="128"/>
        <v>febrero</v>
      </c>
      <c r="D1084" s="12" t="str">
        <f t="shared" ca="1" si="129"/>
        <v>2020</v>
      </c>
      <c r="E1084">
        <f t="shared" ca="1" si="132"/>
        <v>6</v>
      </c>
      <c r="G1084" s="9">
        <f t="shared" ca="1" si="130"/>
        <v>43882</v>
      </c>
      <c r="I1084">
        <v>1083</v>
      </c>
    </row>
    <row r="1085" spans="1:9" x14ac:dyDescent="0.25">
      <c r="A1085" s="9">
        <f t="shared" ca="1" si="135"/>
        <v>43882</v>
      </c>
      <c r="B1085" s="10">
        <f t="shared" ca="1" si="135"/>
        <v>43882</v>
      </c>
      <c r="C1085" s="11" t="str">
        <f t="shared" ca="1" si="128"/>
        <v>febrero</v>
      </c>
      <c r="D1085" s="12" t="str">
        <f t="shared" ca="1" si="129"/>
        <v>2020</v>
      </c>
      <c r="E1085">
        <f t="shared" ca="1" si="132"/>
        <v>5</v>
      </c>
      <c r="G1085" s="9">
        <f t="shared" ca="1" si="130"/>
        <v>43882</v>
      </c>
      <c r="I1085">
        <v>1084</v>
      </c>
    </row>
    <row r="1086" spans="1:9" x14ac:dyDescent="0.25">
      <c r="A1086" s="9">
        <f t="shared" ca="1" si="135"/>
        <v>43881</v>
      </c>
      <c r="B1086" s="10">
        <f t="shared" ca="1" si="135"/>
        <v>43881</v>
      </c>
      <c r="C1086" s="11" t="str">
        <f t="shared" ca="1" si="128"/>
        <v>febrero</v>
      </c>
      <c r="D1086" s="12" t="str">
        <f t="shared" ca="1" si="129"/>
        <v>2020</v>
      </c>
      <c r="E1086">
        <f t="shared" ca="1" si="132"/>
        <v>4</v>
      </c>
      <c r="G1086" s="9">
        <f t="shared" ca="1" si="130"/>
        <v>43881</v>
      </c>
      <c r="I1086">
        <v>1085</v>
      </c>
    </row>
    <row r="1087" spans="1:9" x14ac:dyDescent="0.25">
      <c r="A1087" s="9">
        <f t="shared" ca="1" si="135"/>
        <v>43880</v>
      </c>
      <c r="B1087" s="10">
        <f t="shared" ca="1" si="135"/>
        <v>43880</v>
      </c>
      <c r="C1087" s="11" t="str">
        <f t="shared" ca="1" si="128"/>
        <v>febrero</v>
      </c>
      <c r="D1087" s="12" t="str">
        <f t="shared" ca="1" si="129"/>
        <v>2020</v>
      </c>
      <c r="E1087">
        <f t="shared" ca="1" si="132"/>
        <v>3</v>
      </c>
      <c r="G1087" s="9">
        <f t="shared" ca="1" si="130"/>
        <v>43880</v>
      </c>
      <c r="I1087">
        <v>1086</v>
      </c>
    </row>
    <row r="1088" spans="1:9" x14ac:dyDescent="0.25">
      <c r="A1088" s="9">
        <f t="shared" ca="1" si="135"/>
        <v>43879</v>
      </c>
      <c r="B1088" s="10">
        <f t="shared" ca="1" si="135"/>
        <v>43879</v>
      </c>
      <c r="C1088" s="11" t="str">
        <f t="shared" ca="1" si="128"/>
        <v>febrero</v>
      </c>
      <c r="D1088" s="12" t="str">
        <f t="shared" ca="1" si="129"/>
        <v>2020</v>
      </c>
      <c r="E1088">
        <f t="shared" ca="1" si="132"/>
        <v>2</v>
      </c>
      <c r="G1088" s="9">
        <f t="shared" ca="1" si="130"/>
        <v>43879</v>
      </c>
      <c r="I1088">
        <v>1087</v>
      </c>
    </row>
    <row r="1089" spans="1:9" x14ac:dyDescent="0.25">
      <c r="A1089" s="9">
        <f t="shared" ca="1" si="135"/>
        <v>43878</v>
      </c>
      <c r="B1089" s="10">
        <f t="shared" ca="1" si="135"/>
        <v>43878</v>
      </c>
      <c r="C1089" s="11" t="str">
        <f t="shared" ca="1" si="128"/>
        <v>febrero</v>
      </c>
      <c r="D1089" s="12" t="str">
        <f t="shared" ca="1" si="129"/>
        <v>2020</v>
      </c>
      <c r="E1089">
        <f t="shared" ca="1" si="132"/>
        <v>1</v>
      </c>
      <c r="G1089" s="9">
        <f t="shared" ca="1" si="130"/>
        <v>43878</v>
      </c>
      <c r="I1089">
        <v>1088</v>
      </c>
    </row>
    <row r="1090" spans="1:9" x14ac:dyDescent="0.25">
      <c r="A1090" s="9">
        <f t="shared" ca="1" si="135"/>
        <v>43877</v>
      </c>
      <c r="B1090" s="10">
        <f t="shared" ca="1" si="135"/>
        <v>43877</v>
      </c>
      <c r="C1090" s="11" t="str">
        <f t="shared" ca="1" si="128"/>
        <v>febrero</v>
      </c>
      <c r="D1090" s="12" t="str">
        <f t="shared" ca="1" si="129"/>
        <v>2020</v>
      </c>
      <c r="E1090">
        <f t="shared" ca="1" si="132"/>
        <v>7</v>
      </c>
      <c r="G1090" s="9">
        <f t="shared" ca="1" si="130"/>
        <v>43875</v>
      </c>
      <c r="I1090">
        <v>1089</v>
      </c>
    </row>
    <row r="1091" spans="1:9" x14ac:dyDescent="0.25">
      <c r="A1091" s="9">
        <f t="shared" ca="1" si="135"/>
        <v>43876</v>
      </c>
      <c r="B1091" s="10">
        <f t="shared" ca="1" si="135"/>
        <v>43876</v>
      </c>
      <c r="C1091" s="11" t="str">
        <f t="shared" ref="C1091:C1154" ca="1" si="136">TEXT(A1091,"mmmm")</f>
        <v>febrero</v>
      </c>
      <c r="D1091" s="12" t="str">
        <f t="shared" ref="D1091:D1154" ca="1" si="137">TEXT(A1091,"aaaa")</f>
        <v>2020</v>
      </c>
      <c r="E1091">
        <f t="shared" ca="1" si="132"/>
        <v>6</v>
      </c>
      <c r="G1091" s="9">
        <f t="shared" ref="G1091:G1154" ca="1" si="138">IF(E1091=6,A1091-1,IF(E1091=7,A1091-2,A1091))</f>
        <v>43875</v>
      </c>
      <c r="I1091">
        <v>1090</v>
      </c>
    </row>
    <row r="1092" spans="1:9" x14ac:dyDescent="0.25">
      <c r="A1092" s="9">
        <f t="shared" ref="A1092:B1107" ca="1" si="139">(A1091-1)</f>
        <v>43875</v>
      </c>
      <c r="B1092" s="10">
        <f t="shared" ca="1" si="139"/>
        <v>43875</v>
      </c>
      <c r="C1092" s="11" t="str">
        <f t="shared" ca="1" si="136"/>
        <v>febrero</v>
      </c>
      <c r="D1092" s="12" t="str">
        <f t="shared" ca="1" si="137"/>
        <v>2020</v>
      </c>
      <c r="E1092">
        <f t="shared" ref="E1092:E1155" ca="1" si="140">WEEKDAY(B1092,2)</f>
        <v>5</v>
      </c>
      <c r="G1092" s="9">
        <f t="shared" ca="1" si="138"/>
        <v>43875</v>
      </c>
      <c r="I1092">
        <v>1091</v>
      </c>
    </row>
    <row r="1093" spans="1:9" x14ac:dyDescent="0.25">
      <c r="A1093" s="9">
        <f t="shared" ca="1" si="139"/>
        <v>43874</v>
      </c>
      <c r="B1093" s="10">
        <f t="shared" ca="1" si="139"/>
        <v>43874</v>
      </c>
      <c r="C1093" s="11" t="str">
        <f t="shared" ca="1" si="136"/>
        <v>febrero</v>
      </c>
      <c r="D1093" s="12" t="str">
        <f t="shared" ca="1" si="137"/>
        <v>2020</v>
      </c>
      <c r="E1093">
        <f t="shared" ca="1" si="140"/>
        <v>4</v>
      </c>
      <c r="G1093" s="9">
        <f t="shared" ca="1" si="138"/>
        <v>43874</v>
      </c>
      <c r="I1093">
        <v>1092</v>
      </c>
    </row>
    <row r="1094" spans="1:9" x14ac:dyDescent="0.25">
      <c r="A1094" s="9">
        <f t="shared" ca="1" si="139"/>
        <v>43873</v>
      </c>
      <c r="B1094" s="10">
        <f t="shared" ca="1" si="139"/>
        <v>43873</v>
      </c>
      <c r="C1094" s="11" t="str">
        <f t="shared" ca="1" si="136"/>
        <v>febrero</v>
      </c>
      <c r="D1094" s="12" t="str">
        <f t="shared" ca="1" si="137"/>
        <v>2020</v>
      </c>
      <c r="E1094">
        <f t="shared" ca="1" si="140"/>
        <v>3</v>
      </c>
      <c r="G1094" s="9">
        <f t="shared" ca="1" si="138"/>
        <v>43873</v>
      </c>
      <c r="I1094">
        <v>1093</v>
      </c>
    </row>
    <row r="1095" spans="1:9" x14ac:dyDescent="0.25">
      <c r="A1095" s="9">
        <f t="shared" ca="1" si="139"/>
        <v>43872</v>
      </c>
      <c r="B1095" s="10">
        <f t="shared" ca="1" si="139"/>
        <v>43872</v>
      </c>
      <c r="C1095" s="11" t="str">
        <f t="shared" ca="1" si="136"/>
        <v>febrero</v>
      </c>
      <c r="D1095" s="12" t="str">
        <f t="shared" ca="1" si="137"/>
        <v>2020</v>
      </c>
      <c r="E1095">
        <f t="shared" ca="1" si="140"/>
        <v>2</v>
      </c>
      <c r="G1095" s="9">
        <f t="shared" ca="1" si="138"/>
        <v>43872</v>
      </c>
      <c r="I1095">
        <v>1094</v>
      </c>
    </row>
    <row r="1096" spans="1:9" x14ac:dyDescent="0.25">
      <c r="A1096" s="9">
        <f t="shared" ca="1" si="139"/>
        <v>43871</v>
      </c>
      <c r="B1096" s="10">
        <f t="shared" ca="1" si="139"/>
        <v>43871</v>
      </c>
      <c r="C1096" s="11" t="str">
        <f t="shared" ca="1" si="136"/>
        <v>febrero</v>
      </c>
      <c r="D1096" s="12" t="str">
        <f t="shared" ca="1" si="137"/>
        <v>2020</v>
      </c>
      <c r="E1096">
        <f t="shared" ca="1" si="140"/>
        <v>1</v>
      </c>
      <c r="G1096" s="9">
        <f t="shared" ca="1" si="138"/>
        <v>43871</v>
      </c>
      <c r="I1096">
        <v>1095</v>
      </c>
    </row>
    <row r="1097" spans="1:9" x14ac:dyDescent="0.25">
      <c r="A1097" s="9">
        <f t="shared" ca="1" si="139"/>
        <v>43870</v>
      </c>
      <c r="B1097" s="10">
        <f t="shared" ca="1" si="139"/>
        <v>43870</v>
      </c>
      <c r="C1097" s="11" t="str">
        <f t="shared" ca="1" si="136"/>
        <v>febrero</v>
      </c>
      <c r="D1097" s="12" t="str">
        <f t="shared" ca="1" si="137"/>
        <v>2020</v>
      </c>
      <c r="E1097">
        <f t="shared" ca="1" si="140"/>
        <v>7</v>
      </c>
      <c r="G1097" s="9">
        <f t="shared" ca="1" si="138"/>
        <v>43868</v>
      </c>
      <c r="I1097">
        <v>1096</v>
      </c>
    </row>
    <row r="1098" spans="1:9" x14ac:dyDescent="0.25">
      <c r="A1098" s="9">
        <f t="shared" ca="1" si="139"/>
        <v>43869</v>
      </c>
      <c r="B1098" s="10">
        <f t="shared" ca="1" si="139"/>
        <v>43869</v>
      </c>
      <c r="C1098" s="11" t="str">
        <f t="shared" ca="1" si="136"/>
        <v>febrero</v>
      </c>
      <c r="D1098" s="12" t="str">
        <f t="shared" ca="1" si="137"/>
        <v>2020</v>
      </c>
      <c r="E1098">
        <f t="shared" ca="1" si="140"/>
        <v>6</v>
      </c>
      <c r="G1098" s="9">
        <f t="shared" ca="1" si="138"/>
        <v>43868</v>
      </c>
      <c r="I1098">
        <v>1097</v>
      </c>
    </row>
    <row r="1099" spans="1:9" x14ac:dyDescent="0.25">
      <c r="A1099" s="9">
        <f t="shared" ca="1" si="139"/>
        <v>43868</v>
      </c>
      <c r="B1099" s="10">
        <f t="shared" ca="1" si="139"/>
        <v>43868</v>
      </c>
      <c r="C1099" s="11" t="str">
        <f t="shared" ca="1" si="136"/>
        <v>febrero</v>
      </c>
      <c r="D1099" s="12" t="str">
        <f t="shared" ca="1" si="137"/>
        <v>2020</v>
      </c>
      <c r="E1099">
        <f t="shared" ca="1" si="140"/>
        <v>5</v>
      </c>
      <c r="G1099" s="9">
        <f t="shared" ca="1" si="138"/>
        <v>43868</v>
      </c>
      <c r="I1099">
        <v>1098</v>
      </c>
    </row>
    <row r="1100" spans="1:9" x14ac:dyDescent="0.25">
      <c r="A1100" s="9">
        <f t="shared" ca="1" si="139"/>
        <v>43867</v>
      </c>
      <c r="B1100" s="10">
        <f t="shared" ca="1" si="139"/>
        <v>43867</v>
      </c>
      <c r="C1100" s="11" t="str">
        <f t="shared" ca="1" si="136"/>
        <v>febrero</v>
      </c>
      <c r="D1100" s="12" t="str">
        <f t="shared" ca="1" si="137"/>
        <v>2020</v>
      </c>
      <c r="E1100">
        <f t="shared" ca="1" si="140"/>
        <v>4</v>
      </c>
      <c r="G1100" s="9">
        <f t="shared" ca="1" si="138"/>
        <v>43867</v>
      </c>
      <c r="I1100">
        <v>1099</v>
      </c>
    </row>
    <row r="1101" spans="1:9" x14ac:dyDescent="0.25">
      <c r="A1101" s="9">
        <f t="shared" ca="1" si="139"/>
        <v>43866</v>
      </c>
      <c r="B1101" s="10">
        <f t="shared" ca="1" si="139"/>
        <v>43866</v>
      </c>
      <c r="C1101" s="11" t="str">
        <f t="shared" ca="1" si="136"/>
        <v>febrero</v>
      </c>
      <c r="D1101" s="12" t="str">
        <f t="shared" ca="1" si="137"/>
        <v>2020</v>
      </c>
      <c r="E1101">
        <f t="shared" ca="1" si="140"/>
        <v>3</v>
      </c>
      <c r="G1101" s="9">
        <f t="shared" ca="1" si="138"/>
        <v>43866</v>
      </c>
      <c r="I1101">
        <v>1100</v>
      </c>
    </row>
    <row r="1102" spans="1:9" x14ac:dyDescent="0.25">
      <c r="A1102" s="9">
        <f t="shared" ca="1" si="139"/>
        <v>43865</v>
      </c>
      <c r="B1102" s="10">
        <f t="shared" ca="1" si="139"/>
        <v>43865</v>
      </c>
      <c r="C1102" s="11" t="str">
        <f t="shared" ca="1" si="136"/>
        <v>febrero</v>
      </c>
      <c r="D1102" s="12" t="str">
        <f t="shared" ca="1" si="137"/>
        <v>2020</v>
      </c>
      <c r="E1102">
        <f t="shared" ca="1" si="140"/>
        <v>2</v>
      </c>
      <c r="G1102" s="9">
        <f t="shared" ca="1" si="138"/>
        <v>43865</v>
      </c>
      <c r="I1102">
        <v>1101</v>
      </c>
    </row>
    <row r="1103" spans="1:9" x14ac:dyDescent="0.25">
      <c r="A1103" s="9">
        <f t="shared" ca="1" si="139"/>
        <v>43864</v>
      </c>
      <c r="B1103" s="10">
        <f t="shared" ca="1" si="139"/>
        <v>43864</v>
      </c>
      <c r="C1103" s="11" t="str">
        <f t="shared" ca="1" si="136"/>
        <v>febrero</v>
      </c>
      <c r="D1103" s="12" t="str">
        <f t="shared" ca="1" si="137"/>
        <v>2020</v>
      </c>
      <c r="E1103">
        <f t="shared" ca="1" si="140"/>
        <v>1</v>
      </c>
      <c r="G1103" s="9">
        <f t="shared" ca="1" si="138"/>
        <v>43864</v>
      </c>
      <c r="I1103">
        <v>1102</v>
      </c>
    </row>
    <row r="1104" spans="1:9" x14ac:dyDescent="0.25">
      <c r="A1104" s="9">
        <f t="shared" ca="1" si="139"/>
        <v>43863</v>
      </c>
      <c r="B1104" s="10">
        <f t="shared" ca="1" si="139"/>
        <v>43863</v>
      </c>
      <c r="C1104" s="11" t="str">
        <f t="shared" ca="1" si="136"/>
        <v>febrero</v>
      </c>
      <c r="D1104" s="12" t="str">
        <f t="shared" ca="1" si="137"/>
        <v>2020</v>
      </c>
      <c r="E1104">
        <f t="shared" ca="1" si="140"/>
        <v>7</v>
      </c>
      <c r="G1104" s="9">
        <f t="shared" ca="1" si="138"/>
        <v>43861</v>
      </c>
      <c r="I1104">
        <v>1103</v>
      </c>
    </row>
    <row r="1105" spans="1:9" x14ac:dyDescent="0.25">
      <c r="A1105" s="9">
        <f t="shared" ca="1" si="139"/>
        <v>43862</v>
      </c>
      <c r="B1105" s="10">
        <f t="shared" ca="1" si="139"/>
        <v>43862</v>
      </c>
      <c r="C1105" s="11" t="str">
        <f t="shared" ca="1" si="136"/>
        <v>febrero</v>
      </c>
      <c r="D1105" s="12" t="str">
        <f t="shared" ca="1" si="137"/>
        <v>2020</v>
      </c>
      <c r="E1105">
        <f t="shared" ca="1" si="140"/>
        <v>6</v>
      </c>
      <c r="G1105" s="9">
        <f t="shared" ca="1" si="138"/>
        <v>43861</v>
      </c>
      <c r="I1105">
        <v>1104</v>
      </c>
    </row>
    <row r="1106" spans="1:9" x14ac:dyDescent="0.25">
      <c r="A1106" s="9">
        <f t="shared" ca="1" si="139"/>
        <v>43861</v>
      </c>
      <c r="B1106" s="10">
        <f t="shared" ca="1" si="139"/>
        <v>43861</v>
      </c>
      <c r="C1106" s="11" t="str">
        <f t="shared" ca="1" si="136"/>
        <v>enero</v>
      </c>
      <c r="D1106" s="12" t="str">
        <f t="shared" ca="1" si="137"/>
        <v>2020</v>
      </c>
      <c r="E1106">
        <f t="shared" ca="1" si="140"/>
        <v>5</v>
      </c>
      <c r="G1106" s="9">
        <f t="shared" ca="1" si="138"/>
        <v>43861</v>
      </c>
      <c r="I1106">
        <v>1105</v>
      </c>
    </row>
    <row r="1107" spans="1:9" x14ac:dyDescent="0.25">
      <c r="A1107" s="9">
        <f t="shared" ca="1" si="139"/>
        <v>43860</v>
      </c>
      <c r="B1107" s="10">
        <f t="shared" ca="1" si="139"/>
        <v>43860</v>
      </c>
      <c r="C1107" s="11" t="str">
        <f t="shared" ca="1" si="136"/>
        <v>enero</v>
      </c>
      <c r="D1107" s="12" t="str">
        <f t="shared" ca="1" si="137"/>
        <v>2020</v>
      </c>
      <c r="E1107">
        <f t="shared" ca="1" si="140"/>
        <v>4</v>
      </c>
      <c r="G1107" s="9">
        <f t="shared" ca="1" si="138"/>
        <v>43860</v>
      </c>
      <c r="I1107">
        <v>1106</v>
      </c>
    </row>
    <row r="1108" spans="1:9" x14ac:dyDescent="0.25">
      <c r="A1108" s="9">
        <f t="shared" ref="A1108:B1123" ca="1" si="141">(A1107-1)</f>
        <v>43859</v>
      </c>
      <c r="B1108" s="10">
        <f t="shared" ca="1" si="141"/>
        <v>43859</v>
      </c>
      <c r="C1108" s="11" t="str">
        <f t="shared" ca="1" si="136"/>
        <v>enero</v>
      </c>
      <c r="D1108" s="12" t="str">
        <f t="shared" ca="1" si="137"/>
        <v>2020</v>
      </c>
      <c r="E1108">
        <f t="shared" ca="1" si="140"/>
        <v>3</v>
      </c>
      <c r="G1108" s="9">
        <f t="shared" ca="1" si="138"/>
        <v>43859</v>
      </c>
      <c r="I1108">
        <v>1107</v>
      </c>
    </row>
    <row r="1109" spans="1:9" x14ac:dyDescent="0.25">
      <c r="A1109" s="9">
        <f t="shared" ca="1" si="141"/>
        <v>43858</v>
      </c>
      <c r="B1109" s="10">
        <f t="shared" ca="1" si="141"/>
        <v>43858</v>
      </c>
      <c r="C1109" s="11" t="str">
        <f t="shared" ca="1" si="136"/>
        <v>enero</v>
      </c>
      <c r="D1109" s="12" t="str">
        <f t="shared" ca="1" si="137"/>
        <v>2020</v>
      </c>
      <c r="E1109">
        <f t="shared" ca="1" si="140"/>
        <v>2</v>
      </c>
      <c r="G1109" s="9">
        <f t="shared" ca="1" si="138"/>
        <v>43858</v>
      </c>
      <c r="I1109">
        <v>1108</v>
      </c>
    </row>
    <row r="1110" spans="1:9" x14ac:dyDescent="0.25">
      <c r="A1110" s="9">
        <f t="shared" ca="1" si="141"/>
        <v>43857</v>
      </c>
      <c r="B1110" s="10">
        <f t="shared" ca="1" si="141"/>
        <v>43857</v>
      </c>
      <c r="C1110" s="11" t="str">
        <f t="shared" ca="1" si="136"/>
        <v>enero</v>
      </c>
      <c r="D1110" s="12" t="str">
        <f t="shared" ca="1" si="137"/>
        <v>2020</v>
      </c>
      <c r="E1110">
        <f t="shared" ca="1" si="140"/>
        <v>1</v>
      </c>
      <c r="G1110" s="9">
        <f t="shared" ca="1" si="138"/>
        <v>43857</v>
      </c>
      <c r="I1110">
        <v>1109</v>
      </c>
    </row>
    <row r="1111" spans="1:9" x14ac:dyDescent="0.25">
      <c r="A1111" s="9">
        <f t="shared" ca="1" si="141"/>
        <v>43856</v>
      </c>
      <c r="B1111" s="10">
        <f t="shared" ca="1" si="141"/>
        <v>43856</v>
      </c>
      <c r="C1111" s="11" t="str">
        <f t="shared" ca="1" si="136"/>
        <v>enero</v>
      </c>
      <c r="D1111" s="12" t="str">
        <f t="shared" ca="1" si="137"/>
        <v>2020</v>
      </c>
      <c r="E1111">
        <f t="shared" ca="1" si="140"/>
        <v>7</v>
      </c>
      <c r="G1111" s="9">
        <f t="shared" ca="1" si="138"/>
        <v>43854</v>
      </c>
      <c r="I1111">
        <v>1110</v>
      </c>
    </row>
    <row r="1112" spans="1:9" x14ac:dyDescent="0.25">
      <c r="A1112" s="9">
        <f t="shared" ca="1" si="141"/>
        <v>43855</v>
      </c>
      <c r="B1112" s="10">
        <f t="shared" ca="1" si="141"/>
        <v>43855</v>
      </c>
      <c r="C1112" s="11" t="str">
        <f t="shared" ca="1" si="136"/>
        <v>enero</v>
      </c>
      <c r="D1112" s="12" t="str">
        <f t="shared" ca="1" si="137"/>
        <v>2020</v>
      </c>
      <c r="E1112">
        <f t="shared" ca="1" si="140"/>
        <v>6</v>
      </c>
      <c r="G1112" s="9">
        <f t="shared" ca="1" si="138"/>
        <v>43854</v>
      </c>
      <c r="I1112">
        <v>1111</v>
      </c>
    </row>
    <row r="1113" spans="1:9" x14ac:dyDescent="0.25">
      <c r="A1113" s="9">
        <f t="shared" ca="1" si="141"/>
        <v>43854</v>
      </c>
      <c r="B1113" s="10">
        <f t="shared" ca="1" si="141"/>
        <v>43854</v>
      </c>
      <c r="C1113" s="11" t="str">
        <f t="shared" ca="1" si="136"/>
        <v>enero</v>
      </c>
      <c r="D1113" s="12" t="str">
        <f t="shared" ca="1" si="137"/>
        <v>2020</v>
      </c>
      <c r="E1113">
        <f t="shared" ca="1" si="140"/>
        <v>5</v>
      </c>
      <c r="G1113" s="9">
        <f t="shared" ca="1" si="138"/>
        <v>43854</v>
      </c>
      <c r="I1113">
        <v>1112</v>
      </c>
    </row>
    <row r="1114" spans="1:9" x14ac:dyDescent="0.25">
      <c r="A1114" s="9">
        <f t="shared" ca="1" si="141"/>
        <v>43853</v>
      </c>
      <c r="B1114" s="10">
        <f t="shared" ca="1" si="141"/>
        <v>43853</v>
      </c>
      <c r="C1114" s="11" t="str">
        <f t="shared" ca="1" si="136"/>
        <v>enero</v>
      </c>
      <c r="D1114" s="12" t="str">
        <f t="shared" ca="1" si="137"/>
        <v>2020</v>
      </c>
      <c r="E1114">
        <f t="shared" ca="1" si="140"/>
        <v>4</v>
      </c>
      <c r="G1114" s="9">
        <f t="shared" ca="1" si="138"/>
        <v>43853</v>
      </c>
      <c r="I1114">
        <v>1113</v>
      </c>
    </row>
    <row r="1115" spans="1:9" x14ac:dyDescent="0.25">
      <c r="A1115" s="9">
        <f t="shared" ca="1" si="141"/>
        <v>43852</v>
      </c>
      <c r="B1115" s="10">
        <f t="shared" ca="1" si="141"/>
        <v>43852</v>
      </c>
      <c r="C1115" s="11" t="str">
        <f t="shared" ca="1" si="136"/>
        <v>enero</v>
      </c>
      <c r="D1115" s="12" t="str">
        <f t="shared" ca="1" si="137"/>
        <v>2020</v>
      </c>
      <c r="E1115">
        <f t="shared" ca="1" si="140"/>
        <v>3</v>
      </c>
      <c r="G1115" s="9">
        <f t="shared" ca="1" si="138"/>
        <v>43852</v>
      </c>
      <c r="I1115">
        <v>1114</v>
      </c>
    </row>
    <row r="1116" spans="1:9" x14ac:dyDescent="0.25">
      <c r="A1116" s="9">
        <f t="shared" ca="1" si="141"/>
        <v>43851</v>
      </c>
      <c r="B1116" s="10">
        <f t="shared" ca="1" si="141"/>
        <v>43851</v>
      </c>
      <c r="C1116" s="11" t="str">
        <f t="shared" ca="1" si="136"/>
        <v>enero</v>
      </c>
      <c r="D1116" s="12" t="str">
        <f t="shared" ca="1" si="137"/>
        <v>2020</v>
      </c>
      <c r="E1116">
        <f t="shared" ca="1" si="140"/>
        <v>2</v>
      </c>
      <c r="G1116" s="9">
        <f t="shared" ca="1" si="138"/>
        <v>43851</v>
      </c>
      <c r="I1116">
        <v>1115</v>
      </c>
    </row>
    <row r="1117" spans="1:9" x14ac:dyDescent="0.25">
      <c r="A1117" s="9">
        <f t="shared" ca="1" si="141"/>
        <v>43850</v>
      </c>
      <c r="B1117" s="10">
        <f t="shared" ca="1" si="141"/>
        <v>43850</v>
      </c>
      <c r="C1117" s="11" t="str">
        <f t="shared" ca="1" si="136"/>
        <v>enero</v>
      </c>
      <c r="D1117" s="12" t="str">
        <f t="shared" ca="1" si="137"/>
        <v>2020</v>
      </c>
      <c r="E1117">
        <f t="shared" ca="1" si="140"/>
        <v>1</v>
      </c>
      <c r="G1117" s="9">
        <f t="shared" ca="1" si="138"/>
        <v>43850</v>
      </c>
      <c r="I1117">
        <v>1116</v>
      </c>
    </row>
    <row r="1118" spans="1:9" x14ac:dyDescent="0.25">
      <c r="A1118" s="9">
        <f t="shared" ca="1" si="141"/>
        <v>43849</v>
      </c>
      <c r="B1118" s="10">
        <f t="shared" ca="1" si="141"/>
        <v>43849</v>
      </c>
      <c r="C1118" s="11" t="str">
        <f t="shared" ca="1" si="136"/>
        <v>enero</v>
      </c>
      <c r="D1118" s="12" t="str">
        <f t="shared" ca="1" si="137"/>
        <v>2020</v>
      </c>
      <c r="E1118">
        <f t="shared" ca="1" si="140"/>
        <v>7</v>
      </c>
      <c r="G1118" s="9">
        <f t="shared" ca="1" si="138"/>
        <v>43847</v>
      </c>
      <c r="I1118">
        <v>1117</v>
      </c>
    </row>
    <row r="1119" spans="1:9" x14ac:dyDescent="0.25">
      <c r="A1119" s="9">
        <f t="shared" ca="1" si="141"/>
        <v>43848</v>
      </c>
      <c r="B1119" s="10">
        <f t="shared" ca="1" si="141"/>
        <v>43848</v>
      </c>
      <c r="C1119" s="11" t="str">
        <f t="shared" ca="1" si="136"/>
        <v>enero</v>
      </c>
      <c r="D1119" s="12" t="str">
        <f t="shared" ca="1" si="137"/>
        <v>2020</v>
      </c>
      <c r="E1119">
        <f t="shared" ca="1" si="140"/>
        <v>6</v>
      </c>
      <c r="G1119" s="9">
        <f t="shared" ca="1" si="138"/>
        <v>43847</v>
      </c>
      <c r="I1119">
        <v>1118</v>
      </c>
    </row>
    <row r="1120" spans="1:9" x14ac:dyDescent="0.25">
      <c r="A1120" s="9">
        <f t="shared" ca="1" si="141"/>
        <v>43847</v>
      </c>
      <c r="B1120" s="10">
        <f t="shared" ca="1" si="141"/>
        <v>43847</v>
      </c>
      <c r="C1120" s="11" t="str">
        <f t="shared" ca="1" si="136"/>
        <v>enero</v>
      </c>
      <c r="D1120" s="12" t="str">
        <f t="shared" ca="1" si="137"/>
        <v>2020</v>
      </c>
      <c r="E1120">
        <f t="shared" ca="1" si="140"/>
        <v>5</v>
      </c>
      <c r="G1120" s="9">
        <f t="shared" ca="1" si="138"/>
        <v>43847</v>
      </c>
      <c r="I1120">
        <v>1119</v>
      </c>
    </row>
    <row r="1121" spans="1:9" x14ac:dyDescent="0.25">
      <c r="A1121" s="9">
        <f t="shared" ca="1" si="141"/>
        <v>43846</v>
      </c>
      <c r="B1121" s="10">
        <f t="shared" ca="1" si="141"/>
        <v>43846</v>
      </c>
      <c r="C1121" s="11" t="str">
        <f t="shared" ca="1" si="136"/>
        <v>enero</v>
      </c>
      <c r="D1121" s="12" t="str">
        <f t="shared" ca="1" si="137"/>
        <v>2020</v>
      </c>
      <c r="E1121">
        <f t="shared" ca="1" si="140"/>
        <v>4</v>
      </c>
      <c r="G1121" s="9">
        <f t="shared" ca="1" si="138"/>
        <v>43846</v>
      </c>
      <c r="I1121">
        <v>1120</v>
      </c>
    </row>
    <row r="1122" spans="1:9" x14ac:dyDescent="0.25">
      <c r="A1122" s="9">
        <f t="shared" ca="1" si="141"/>
        <v>43845</v>
      </c>
      <c r="B1122" s="10">
        <f t="shared" ca="1" si="141"/>
        <v>43845</v>
      </c>
      <c r="C1122" s="11" t="str">
        <f t="shared" ca="1" si="136"/>
        <v>enero</v>
      </c>
      <c r="D1122" s="12" t="str">
        <f t="shared" ca="1" si="137"/>
        <v>2020</v>
      </c>
      <c r="E1122">
        <f t="shared" ca="1" si="140"/>
        <v>3</v>
      </c>
      <c r="G1122" s="9">
        <f t="shared" ca="1" si="138"/>
        <v>43845</v>
      </c>
      <c r="I1122">
        <v>1121</v>
      </c>
    </row>
    <row r="1123" spans="1:9" x14ac:dyDescent="0.25">
      <c r="A1123" s="9">
        <f t="shared" ca="1" si="141"/>
        <v>43844</v>
      </c>
      <c r="B1123" s="10">
        <f t="shared" ca="1" si="141"/>
        <v>43844</v>
      </c>
      <c r="C1123" s="11" t="str">
        <f t="shared" ca="1" si="136"/>
        <v>enero</v>
      </c>
      <c r="D1123" s="12" t="str">
        <f t="shared" ca="1" si="137"/>
        <v>2020</v>
      </c>
      <c r="E1123">
        <f t="shared" ca="1" si="140"/>
        <v>2</v>
      </c>
      <c r="G1123" s="9">
        <f t="shared" ca="1" si="138"/>
        <v>43844</v>
      </c>
      <c r="I1123">
        <v>1122</v>
      </c>
    </row>
    <row r="1124" spans="1:9" x14ac:dyDescent="0.25">
      <c r="A1124" s="9">
        <f t="shared" ref="A1124:B1139" ca="1" si="142">(A1123-1)</f>
        <v>43843</v>
      </c>
      <c r="B1124" s="10">
        <f t="shared" ca="1" si="142"/>
        <v>43843</v>
      </c>
      <c r="C1124" s="11" t="str">
        <f t="shared" ca="1" si="136"/>
        <v>enero</v>
      </c>
      <c r="D1124" s="12" t="str">
        <f t="shared" ca="1" si="137"/>
        <v>2020</v>
      </c>
      <c r="E1124">
        <f t="shared" ca="1" si="140"/>
        <v>1</v>
      </c>
      <c r="G1124" s="9">
        <f t="shared" ca="1" si="138"/>
        <v>43843</v>
      </c>
      <c r="I1124">
        <v>1123</v>
      </c>
    </row>
    <row r="1125" spans="1:9" x14ac:dyDescent="0.25">
      <c r="A1125" s="9">
        <f t="shared" ca="1" si="142"/>
        <v>43842</v>
      </c>
      <c r="B1125" s="10">
        <f t="shared" ca="1" si="142"/>
        <v>43842</v>
      </c>
      <c r="C1125" s="11" t="str">
        <f t="shared" ca="1" si="136"/>
        <v>enero</v>
      </c>
      <c r="D1125" s="12" t="str">
        <f t="shared" ca="1" si="137"/>
        <v>2020</v>
      </c>
      <c r="E1125">
        <f t="shared" ca="1" si="140"/>
        <v>7</v>
      </c>
      <c r="G1125" s="9">
        <f t="shared" ca="1" si="138"/>
        <v>43840</v>
      </c>
      <c r="I1125">
        <v>1124</v>
      </c>
    </row>
    <row r="1126" spans="1:9" x14ac:dyDescent="0.25">
      <c r="A1126" s="9">
        <f t="shared" ca="1" si="142"/>
        <v>43841</v>
      </c>
      <c r="B1126" s="10">
        <f t="shared" ca="1" si="142"/>
        <v>43841</v>
      </c>
      <c r="C1126" s="11" t="str">
        <f t="shared" ca="1" si="136"/>
        <v>enero</v>
      </c>
      <c r="D1126" s="12" t="str">
        <f t="shared" ca="1" si="137"/>
        <v>2020</v>
      </c>
      <c r="E1126">
        <f t="shared" ca="1" si="140"/>
        <v>6</v>
      </c>
      <c r="G1126" s="9">
        <f t="shared" ca="1" si="138"/>
        <v>43840</v>
      </c>
      <c r="I1126">
        <v>1125</v>
      </c>
    </row>
    <row r="1127" spans="1:9" x14ac:dyDescent="0.25">
      <c r="A1127" s="9">
        <f t="shared" ca="1" si="142"/>
        <v>43840</v>
      </c>
      <c r="B1127" s="10">
        <f t="shared" ca="1" si="142"/>
        <v>43840</v>
      </c>
      <c r="C1127" s="11" t="str">
        <f t="shared" ca="1" si="136"/>
        <v>enero</v>
      </c>
      <c r="D1127" s="12" t="str">
        <f t="shared" ca="1" si="137"/>
        <v>2020</v>
      </c>
      <c r="E1127">
        <f t="shared" ca="1" si="140"/>
        <v>5</v>
      </c>
      <c r="G1127" s="9">
        <f t="shared" ca="1" si="138"/>
        <v>43840</v>
      </c>
      <c r="I1127">
        <v>1126</v>
      </c>
    </row>
    <row r="1128" spans="1:9" x14ac:dyDescent="0.25">
      <c r="A1128" s="9">
        <f t="shared" ca="1" si="142"/>
        <v>43839</v>
      </c>
      <c r="B1128" s="10">
        <f t="shared" ca="1" si="142"/>
        <v>43839</v>
      </c>
      <c r="C1128" s="11" t="str">
        <f t="shared" ca="1" si="136"/>
        <v>enero</v>
      </c>
      <c r="D1128" s="12" t="str">
        <f t="shared" ca="1" si="137"/>
        <v>2020</v>
      </c>
      <c r="E1128">
        <f t="shared" ca="1" si="140"/>
        <v>4</v>
      </c>
      <c r="G1128" s="9">
        <f t="shared" ca="1" si="138"/>
        <v>43839</v>
      </c>
      <c r="I1128">
        <v>1127</v>
      </c>
    </row>
    <row r="1129" spans="1:9" x14ac:dyDescent="0.25">
      <c r="A1129" s="9">
        <f t="shared" ca="1" si="142"/>
        <v>43838</v>
      </c>
      <c r="B1129" s="10">
        <f t="shared" ca="1" si="142"/>
        <v>43838</v>
      </c>
      <c r="C1129" s="11" t="str">
        <f t="shared" ca="1" si="136"/>
        <v>enero</v>
      </c>
      <c r="D1129" s="12" t="str">
        <f t="shared" ca="1" si="137"/>
        <v>2020</v>
      </c>
      <c r="E1129">
        <f t="shared" ca="1" si="140"/>
        <v>3</v>
      </c>
      <c r="G1129" s="9">
        <f t="shared" ca="1" si="138"/>
        <v>43838</v>
      </c>
      <c r="I1129">
        <v>1128</v>
      </c>
    </row>
    <row r="1130" spans="1:9" x14ac:dyDescent="0.25">
      <c r="A1130" s="9">
        <f t="shared" ca="1" si="142"/>
        <v>43837</v>
      </c>
      <c r="B1130" s="10">
        <f t="shared" ca="1" si="142"/>
        <v>43837</v>
      </c>
      <c r="C1130" s="11" t="str">
        <f t="shared" ca="1" si="136"/>
        <v>enero</v>
      </c>
      <c r="D1130" s="12" t="str">
        <f t="shared" ca="1" si="137"/>
        <v>2020</v>
      </c>
      <c r="E1130">
        <f t="shared" ca="1" si="140"/>
        <v>2</v>
      </c>
      <c r="G1130" s="9">
        <f t="shared" ca="1" si="138"/>
        <v>43837</v>
      </c>
      <c r="I1130">
        <v>1129</v>
      </c>
    </row>
    <row r="1131" spans="1:9" x14ac:dyDescent="0.25">
      <c r="A1131" s="9">
        <f t="shared" ca="1" si="142"/>
        <v>43836</v>
      </c>
      <c r="B1131" s="10">
        <f t="shared" ca="1" si="142"/>
        <v>43836</v>
      </c>
      <c r="C1131" s="11" t="str">
        <f t="shared" ca="1" si="136"/>
        <v>enero</v>
      </c>
      <c r="D1131" s="12" t="str">
        <f t="shared" ca="1" si="137"/>
        <v>2020</v>
      </c>
      <c r="E1131">
        <f t="shared" ca="1" si="140"/>
        <v>1</v>
      </c>
      <c r="G1131" s="9">
        <f t="shared" ca="1" si="138"/>
        <v>43836</v>
      </c>
      <c r="I1131">
        <v>1130</v>
      </c>
    </row>
    <row r="1132" spans="1:9" x14ac:dyDescent="0.25">
      <c r="A1132" s="9">
        <f t="shared" ca="1" si="142"/>
        <v>43835</v>
      </c>
      <c r="B1132" s="10">
        <f t="shared" ca="1" si="142"/>
        <v>43835</v>
      </c>
      <c r="C1132" s="11" t="str">
        <f t="shared" ca="1" si="136"/>
        <v>enero</v>
      </c>
      <c r="D1132" s="12" t="str">
        <f t="shared" ca="1" si="137"/>
        <v>2020</v>
      </c>
      <c r="E1132">
        <f t="shared" ca="1" si="140"/>
        <v>7</v>
      </c>
      <c r="G1132" s="9">
        <f t="shared" ca="1" si="138"/>
        <v>43833</v>
      </c>
      <c r="I1132">
        <v>1131</v>
      </c>
    </row>
    <row r="1133" spans="1:9" x14ac:dyDescent="0.25">
      <c r="A1133" s="9">
        <f t="shared" ca="1" si="142"/>
        <v>43834</v>
      </c>
      <c r="B1133" s="10">
        <f t="shared" ca="1" si="142"/>
        <v>43834</v>
      </c>
      <c r="C1133" s="11" t="str">
        <f t="shared" ca="1" si="136"/>
        <v>enero</v>
      </c>
      <c r="D1133" s="12" t="str">
        <f t="shared" ca="1" si="137"/>
        <v>2020</v>
      </c>
      <c r="E1133">
        <f t="shared" ca="1" si="140"/>
        <v>6</v>
      </c>
      <c r="G1133" s="9">
        <f t="shared" ca="1" si="138"/>
        <v>43833</v>
      </c>
      <c r="I1133">
        <v>1132</v>
      </c>
    </row>
    <row r="1134" spans="1:9" x14ac:dyDescent="0.25">
      <c r="A1134" s="9">
        <f t="shared" ca="1" si="142"/>
        <v>43833</v>
      </c>
      <c r="B1134" s="10">
        <f t="shared" ca="1" si="142"/>
        <v>43833</v>
      </c>
      <c r="C1134" s="11" t="str">
        <f t="shared" ca="1" si="136"/>
        <v>enero</v>
      </c>
      <c r="D1134" s="12" t="str">
        <f t="shared" ca="1" si="137"/>
        <v>2020</v>
      </c>
      <c r="E1134">
        <f t="shared" ca="1" si="140"/>
        <v>5</v>
      </c>
      <c r="G1134" s="9">
        <f t="shared" ca="1" si="138"/>
        <v>43833</v>
      </c>
      <c r="I1134">
        <v>1133</v>
      </c>
    </row>
    <row r="1135" spans="1:9" x14ac:dyDescent="0.25">
      <c r="A1135" s="9">
        <f t="shared" ca="1" si="142"/>
        <v>43832</v>
      </c>
      <c r="B1135" s="10">
        <f t="shared" ca="1" si="142"/>
        <v>43832</v>
      </c>
      <c r="C1135" s="11" t="str">
        <f t="shared" ca="1" si="136"/>
        <v>enero</v>
      </c>
      <c r="D1135" s="12" t="str">
        <f t="shared" ca="1" si="137"/>
        <v>2020</v>
      </c>
      <c r="E1135">
        <f t="shared" ca="1" si="140"/>
        <v>4</v>
      </c>
      <c r="G1135" s="9">
        <f t="shared" ca="1" si="138"/>
        <v>43832</v>
      </c>
      <c r="I1135">
        <v>1134</v>
      </c>
    </row>
    <row r="1136" spans="1:9" x14ac:dyDescent="0.25">
      <c r="A1136" s="9">
        <f t="shared" ca="1" si="142"/>
        <v>43831</v>
      </c>
      <c r="B1136" s="10">
        <f t="shared" ca="1" si="142"/>
        <v>43831</v>
      </c>
      <c r="C1136" s="11" t="str">
        <f t="shared" ca="1" si="136"/>
        <v>enero</v>
      </c>
      <c r="D1136" s="12" t="str">
        <f t="shared" ca="1" si="137"/>
        <v>2020</v>
      </c>
      <c r="E1136">
        <f t="shared" ca="1" si="140"/>
        <v>3</v>
      </c>
      <c r="G1136" s="9">
        <f t="shared" ca="1" si="138"/>
        <v>43831</v>
      </c>
      <c r="I1136">
        <v>1135</v>
      </c>
    </row>
    <row r="1137" spans="1:9" x14ac:dyDescent="0.25">
      <c r="A1137" s="9">
        <f t="shared" ca="1" si="142"/>
        <v>43830</v>
      </c>
      <c r="B1137" s="10">
        <f t="shared" ca="1" si="142"/>
        <v>43830</v>
      </c>
      <c r="C1137" s="11" t="str">
        <f t="shared" ca="1" si="136"/>
        <v>diciembre</v>
      </c>
      <c r="D1137" s="12" t="str">
        <f t="shared" ca="1" si="137"/>
        <v>2019</v>
      </c>
      <c r="E1137">
        <f t="shared" ca="1" si="140"/>
        <v>2</v>
      </c>
      <c r="G1137" s="9">
        <f t="shared" ca="1" si="138"/>
        <v>43830</v>
      </c>
      <c r="I1137">
        <v>1136</v>
      </c>
    </row>
    <row r="1138" spans="1:9" x14ac:dyDescent="0.25">
      <c r="A1138" s="9">
        <f t="shared" ca="1" si="142"/>
        <v>43829</v>
      </c>
      <c r="B1138" s="10">
        <f t="shared" ca="1" si="142"/>
        <v>43829</v>
      </c>
      <c r="C1138" s="11" t="str">
        <f t="shared" ca="1" si="136"/>
        <v>diciembre</v>
      </c>
      <c r="D1138" s="12" t="str">
        <f t="shared" ca="1" si="137"/>
        <v>2019</v>
      </c>
      <c r="E1138">
        <f t="shared" ca="1" si="140"/>
        <v>1</v>
      </c>
      <c r="G1138" s="9">
        <f t="shared" ca="1" si="138"/>
        <v>43829</v>
      </c>
      <c r="I1138">
        <v>1137</v>
      </c>
    </row>
    <row r="1139" spans="1:9" x14ac:dyDescent="0.25">
      <c r="A1139" s="9">
        <f t="shared" ca="1" si="142"/>
        <v>43828</v>
      </c>
      <c r="B1139" s="10">
        <f t="shared" ca="1" si="142"/>
        <v>43828</v>
      </c>
      <c r="C1139" s="11" t="str">
        <f t="shared" ca="1" si="136"/>
        <v>diciembre</v>
      </c>
      <c r="D1139" s="12" t="str">
        <f t="shared" ca="1" si="137"/>
        <v>2019</v>
      </c>
      <c r="E1139">
        <f t="shared" ca="1" si="140"/>
        <v>7</v>
      </c>
      <c r="G1139" s="9">
        <f t="shared" ca="1" si="138"/>
        <v>43826</v>
      </c>
      <c r="I1139">
        <v>1138</v>
      </c>
    </row>
    <row r="1140" spans="1:9" x14ac:dyDescent="0.25">
      <c r="A1140" s="9">
        <f t="shared" ref="A1140:B1155" ca="1" si="143">(A1139-1)</f>
        <v>43827</v>
      </c>
      <c r="B1140" s="10">
        <f t="shared" ca="1" si="143"/>
        <v>43827</v>
      </c>
      <c r="C1140" s="11" t="str">
        <f t="shared" ca="1" si="136"/>
        <v>diciembre</v>
      </c>
      <c r="D1140" s="12" t="str">
        <f t="shared" ca="1" si="137"/>
        <v>2019</v>
      </c>
      <c r="E1140">
        <f t="shared" ca="1" si="140"/>
        <v>6</v>
      </c>
      <c r="G1140" s="9">
        <f t="shared" ca="1" si="138"/>
        <v>43826</v>
      </c>
      <c r="I1140">
        <v>1139</v>
      </c>
    </row>
    <row r="1141" spans="1:9" x14ac:dyDescent="0.25">
      <c r="A1141" s="9">
        <f t="shared" ca="1" si="143"/>
        <v>43826</v>
      </c>
      <c r="B1141" s="10">
        <f t="shared" ca="1" si="143"/>
        <v>43826</v>
      </c>
      <c r="C1141" s="11" t="str">
        <f t="shared" ca="1" si="136"/>
        <v>diciembre</v>
      </c>
      <c r="D1141" s="12" t="str">
        <f t="shared" ca="1" si="137"/>
        <v>2019</v>
      </c>
      <c r="E1141">
        <f t="shared" ca="1" si="140"/>
        <v>5</v>
      </c>
      <c r="G1141" s="9">
        <f t="shared" ca="1" si="138"/>
        <v>43826</v>
      </c>
      <c r="I1141">
        <v>1140</v>
      </c>
    </row>
    <row r="1142" spans="1:9" x14ac:dyDescent="0.25">
      <c r="A1142" s="9">
        <f t="shared" ca="1" si="143"/>
        <v>43825</v>
      </c>
      <c r="B1142" s="10">
        <f t="shared" ca="1" si="143"/>
        <v>43825</v>
      </c>
      <c r="C1142" s="11" t="str">
        <f t="shared" ca="1" si="136"/>
        <v>diciembre</v>
      </c>
      <c r="D1142" s="12" t="str">
        <f t="shared" ca="1" si="137"/>
        <v>2019</v>
      </c>
      <c r="E1142">
        <f t="shared" ca="1" si="140"/>
        <v>4</v>
      </c>
      <c r="G1142" s="9">
        <f t="shared" ca="1" si="138"/>
        <v>43825</v>
      </c>
      <c r="I1142">
        <v>1141</v>
      </c>
    </row>
    <row r="1143" spans="1:9" x14ac:dyDescent="0.25">
      <c r="A1143" s="9">
        <f t="shared" ca="1" si="143"/>
        <v>43824</v>
      </c>
      <c r="B1143" s="10">
        <f t="shared" ca="1" si="143"/>
        <v>43824</v>
      </c>
      <c r="C1143" s="11" t="str">
        <f t="shared" ca="1" si="136"/>
        <v>diciembre</v>
      </c>
      <c r="D1143" s="12" t="str">
        <f t="shared" ca="1" si="137"/>
        <v>2019</v>
      </c>
      <c r="E1143">
        <f t="shared" ca="1" si="140"/>
        <v>3</v>
      </c>
      <c r="G1143" s="9">
        <f t="shared" ca="1" si="138"/>
        <v>43824</v>
      </c>
      <c r="I1143">
        <v>1142</v>
      </c>
    </row>
    <row r="1144" spans="1:9" x14ac:dyDescent="0.25">
      <c r="A1144" s="9">
        <f t="shared" ca="1" si="143"/>
        <v>43823</v>
      </c>
      <c r="B1144" s="10">
        <f t="shared" ca="1" si="143"/>
        <v>43823</v>
      </c>
      <c r="C1144" s="11" t="str">
        <f t="shared" ca="1" si="136"/>
        <v>diciembre</v>
      </c>
      <c r="D1144" s="12" t="str">
        <f t="shared" ca="1" si="137"/>
        <v>2019</v>
      </c>
      <c r="E1144">
        <f t="shared" ca="1" si="140"/>
        <v>2</v>
      </c>
      <c r="G1144" s="9">
        <f t="shared" ca="1" si="138"/>
        <v>43823</v>
      </c>
      <c r="I1144">
        <v>1143</v>
      </c>
    </row>
    <row r="1145" spans="1:9" x14ac:dyDescent="0.25">
      <c r="A1145" s="9">
        <f t="shared" ca="1" si="143"/>
        <v>43822</v>
      </c>
      <c r="B1145" s="10">
        <f t="shared" ca="1" si="143"/>
        <v>43822</v>
      </c>
      <c r="C1145" s="11" t="str">
        <f t="shared" ca="1" si="136"/>
        <v>diciembre</v>
      </c>
      <c r="D1145" s="12" t="str">
        <f t="shared" ca="1" si="137"/>
        <v>2019</v>
      </c>
      <c r="E1145">
        <f t="shared" ca="1" si="140"/>
        <v>1</v>
      </c>
      <c r="G1145" s="9">
        <f t="shared" ca="1" si="138"/>
        <v>43822</v>
      </c>
      <c r="I1145">
        <v>1144</v>
      </c>
    </row>
    <row r="1146" spans="1:9" x14ac:dyDescent="0.25">
      <c r="A1146" s="9">
        <f t="shared" ca="1" si="143"/>
        <v>43821</v>
      </c>
      <c r="B1146" s="10">
        <f t="shared" ca="1" si="143"/>
        <v>43821</v>
      </c>
      <c r="C1146" s="11" t="str">
        <f t="shared" ca="1" si="136"/>
        <v>diciembre</v>
      </c>
      <c r="D1146" s="12" t="str">
        <f t="shared" ca="1" si="137"/>
        <v>2019</v>
      </c>
      <c r="E1146">
        <f t="shared" ca="1" si="140"/>
        <v>7</v>
      </c>
      <c r="G1146" s="9">
        <f t="shared" ca="1" si="138"/>
        <v>43819</v>
      </c>
      <c r="I1146">
        <v>1145</v>
      </c>
    </row>
    <row r="1147" spans="1:9" x14ac:dyDescent="0.25">
      <c r="A1147" s="9">
        <f t="shared" ca="1" si="143"/>
        <v>43820</v>
      </c>
      <c r="B1147" s="10">
        <f t="shared" ca="1" si="143"/>
        <v>43820</v>
      </c>
      <c r="C1147" s="11" t="str">
        <f t="shared" ca="1" si="136"/>
        <v>diciembre</v>
      </c>
      <c r="D1147" s="12" t="str">
        <f t="shared" ca="1" si="137"/>
        <v>2019</v>
      </c>
      <c r="E1147">
        <f t="shared" ca="1" si="140"/>
        <v>6</v>
      </c>
      <c r="G1147" s="9">
        <f t="shared" ca="1" si="138"/>
        <v>43819</v>
      </c>
      <c r="I1147">
        <v>1146</v>
      </c>
    </row>
    <row r="1148" spans="1:9" x14ac:dyDescent="0.25">
      <c r="A1148" s="9">
        <f t="shared" ca="1" si="143"/>
        <v>43819</v>
      </c>
      <c r="B1148" s="10">
        <f t="shared" ca="1" si="143"/>
        <v>43819</v>
      </c>
      <c r="C1148" s="11" t="str">
        <f t="shared" ca="1" si="136"/>
        <v>diciembre</v>
      </c>
      <c r="D1148" s="12" t="str">
        <f t="shared" ca="1" si="137"/>
        <v>2019</v>
      </c>
      <c r="E1148">
        <f t="shared" ca="1" si="140"/>
        <v>5</v>
      </c>
      <c r="G1148" s="9">
        <f t="shared" ca="1" si="138"/>
        <v>43819</v>
      </c>
      <c r="I1148">
        <v>1147</v>
      </c>
    </row>
    <row r="1149" spans="1:9" x14ac:dyDescent="0.25">
      <c r="A1149" s="9">
        <f t="shared" ca="1" si="143"/>
        <v>43818</v>
      </c>
      <c r="B1149" s="10">
        <f t="shared" ca="1" si="143"/>
        <v>43818</v>
      </c>
      <c r="C1149" s="11" t="str">
        <f t="shared" ca="1" si="136"/>
        <v>diciembre</v>
      </c>
      <c r="D1149" s="12" t="str">
        <f t="shared" ca="1" si="137"/>
        <v>2019</v>
      </c>
      <c r="E1149">
        <f t="shared" ca="1" si="140"/>
        <v>4</v>
      </c>
      <c r="G1149" s="9">
        <f t="shared" ca="1" si="138"/>
        <v>43818</v>
      </c>
      <c r="I1149">
        <v>1148</v>
      </c>
    </row>
    <row r="1150" spans="1:9" x14ac:dyDescent="0.25">
      <c r="A1150" s="9">
        <f t="shared" ca="1" si="143"/>
        <v>43817</v>
      </c>
      <c r="B1150" s="10">
        <f t="shared" ca="1" si="143"/>
        <v>43817</v>
      </c>
      <c r="C1150" s="11" t="str">
        <f t="shared" ca="1" si="136"/>
        <v>diciembre</v>
      </c>
      <c r="D1150" s="12" t="str">
        <f t="shared" ca="1" si="137"/>
        <v>2019</v>
      </c>
      <c r="E1150">
        <f t="shared" ca="1" si="140"/>
        <v>3</v>
      </c>
      <c r="G1150" s="9">
        <f t="shared" ca="1" si="138"/>
        <v>43817</v>
      </c>
      <c r="I1150">
        <v>1149</v>
      </c>
    </row>
    <row r="1151" spans="1:9" x14ac:dyDescent="0.25">
      <c r="A1151" s="9">
        <f t="shared" ca="1" si="143"/>
        <v>43816</v>
      </c>
      <c r="B1151" s="10">
        <f t="shared" ca="1" si="143"/>
        <v>43816</v>
      </c>
      <c r="C1151" s="11" t="str">
        <f t="shared" ca="1" si="136"/>
        <v>diciembre</v>
      </c>
      <c r="D1151" s="12" t="str">
        <f t="shared" ca="1" si="137"/>
        <v>2019</v>
      </c>
      <c r="E1151">
        <f t="shared" ca="1" si="140"/>
        <v>2</v>
      </c>
      <c r="G1151" s="9">
        <f t="shared" ca="1" si="138"/>
        <v>43816</v>
      </c>
      <c r="I1151">
        <v>1150</v>
      </c>
    </row>
    <row r="1152" spans="1:9" x14ac:dyDescent="0.25">
      <c r="A1152" s="9">
        <f t="shared" ca="1" si="143"/>
        <v>43815</v>
      </c>
      <c r="B1152" s="10">
        <f t="shared" ca="1" si="143"/>
        <v>43815</v>
      </c>
      <c r="C1152" s="11" t="str">
        <f t="shared" ca="1" si="136"/>
        <v>diciembre</v>
      </c>
      <c r="D1152" s="12" t="str">
        <f t="shared" ca="1" si="137"/>
        <v>2019</v>
      </c>
      <c r="E1152">
        <f t="shared" ca="1" si="140"/>
        <v>1</v>
      </c>
      <c r="G1152" s="9">
        <f t="shared" ca="1" si="138"/>
        <v>43815</v>
      </c>
      <c r="I1152">
        <v>1151</v>
      </c>
    </row>
    <row r="1153" spans="1:9" x14ac:dyDescent="0.25">
      <c r="A1153" s="9">
        <f t="shared" ca="1" si="143"/>
        <v>43814</v>
      </c>
      <c r="B1153" s="10">
        <f t="shared" ca="1" si="143"/>
        <v>43814</v>
      </c>
      <c r="C1153" s="11" t="str">
        <f t="shared" ca="1" si="136"/>
        <v>diciembre</v>
      </c>
      <c r="D1153" s="12" t="str">
        <f t="shared" ca="1" si="137"/>
        <v>2019</v>
      </c>
      <c r="E1153">
        <f t="shared" ca="1" si="140"/>
        <v>7</v>
      </c>
      <c r="G1153" s="9">
        <f t="shared" ca="1" si="138"/>
        <v>43812</v>
      </c>
      <c r="I1153">
        <v>1152</v>
      </c>
    </row>
    <row r="1154" spans="1:9" x14ac:dyDescent="0.25">
      <c r="A1154" s="9">
        <f t="shared" ca="1" si="143"/>
        <v>43813</v>
      </c>
      <c r="B1154" s="10">
        <f t="shared" ca="1" si="143"/>
        <v>43813</v>
      </c>
      <c r="C1154" s="11" t="str">
        <f t="shared" ca="1" si="136"/>
        <v>diciembre</v>
      </c>
      <c r="D1154" s="12" t="str">
        <f t="shared" ca="1" si="137"/>
        <v>2019</v>
      </c>
      <c r="E1154">
        <f t="shared" ca="1" si="140"/>
        <v>6</v>
      </c>
      <c r="G1154" s="9">
        <f t="shared" ca="1" si="138"/>
        <v>43812</v>
      </c>
      <c r="I1154">
        <v>1153</v>
      </c>
    </row>
    <row r="1155" spans="1:9" x14ac:dyDescent="0.25">
      <c r="A1155" s="9">
        <f t="shared" ca="1" si="143"/>
        <v>43812</v>
      </c>
      <c r="B1155" s="10">
        <f t="shared" ca="1" si="143"/>
        <v>43812</v>
      </c>
      <c r="C1155" s="11" t="str">
        <f t="shared" ref="C1155:C1218" ca="1" si="144">TEXT(A1155,"mmmm")</f>
        <v>diciembre</v>
      </c>
      <c r="D1155" s="12" t="str">
        <f t="shared" ref="D1155:D1218" ca="1" si="145">TEXT(A1155,"aaaa")</f>
        <v>2019</v>
      </c>
      <c r="E1155">
        <f t="shared" ca="1" si="140"/>
        <v>5</v>
      </c>
      <c r="G1155" s="9">
        <f t="shared" ref="G1155:G1218" ca="1" si="146">IF(E1155=6,A1155-1,IF(E1155=7,A1155-2,A1155))</f>
        <v>43812</v>
      </c>
      <c r="I1155">
        <v>1154</v>
      </c>
    </row>
    <row r="1156" spans="1:9" x14ac:dyDescent="0.25">
      <c r="A1156" s="9">
        <f t="shared" ref="A1156:B1171" ca="1" si="147">(A1155-1)</f>
        <v>43811</v>
      </c>
      <c r="B1156" s="10">
        <f t="shared" ca="1" si="147"/>
        <v>43811</v>
      </c>
      <c r="C1156" s="11" t="str">
        <f t="shared" ca="1" si="144"/>
        <v>diciembre</v>
      </c>
      <c r="D1156" s="12" t="str">
        <f t="shared" ca="1" si="145"/>
        <v>2019</v>
      </c>
      <c r="E1156">
        <f t="shared" ref="E1156:E1219" ca="1" si="148">WEEKDAY(B1156,2)</f>
        <v>4</v>
      </c>
      <c r="G1156" s="9">
        <f t="shared" ca="1" si="146"/>
        <v>43811</v>
      </c>
      <c r="I1156">
        <v>1155</v>
      </c>
    </row>
    <row r="1157" spans="1:9" x14ac:dyDescent="0.25">
      <c r="A1157" s="9">
        <f t="shared" ca="1" si="147"/>
        <v>43810</v>
      </c>
      <c r="B1157" s="10">
        <f t="shared" ca="1" si="147"/>
        <v>43810</v>
      </c>
      <c r="C1157" s="11" t="str">
        <f t="shared" ca="1" si="144"/>
        <v>diciembre</v>
      </c>
      <c r="D1157" s="12" t="str">
        <f t="shared" ca="1" si="145"/>
        <v>2019</v>
      </c>
      <c r="E1157">
        <f t="shared" ca="1" si="148"/>
        <v>3</v>
      </c>
      <c r="G1157" s="9">
        <f t="shared" ca="1" si="146"/>
        <v>43810</v>
      </c>
      <c r="I1157">
        <v>1156</v>
      </c>
    </row>
    <row r="1158" spans="1:9" x14ac:dyDescent="0.25">
      <c r="A1158" s="9">
        <f t="shared" ca="1" si="147"/>
        <v>43809</v>
      </c>
      <c r="B1158" s="10">
        <f t="shared" ca="1" si="147"/>
        <v>43809</v>
      </c>
      <c r="C1158" s="11" t="str">
        <f t="shared" ca="1" si="144"/>
        <v>diciembre</v>
      </c>
      <c r="D1158" s="12" t="str">
        <f t="shared" ca="1" si="145"/>
        <v>2019</v>
      </c>
      <c r="E1158">
        <f t="shared" ca="1" si="148"/>
        <v>2</v>
      </c>
      <c r="G1158" s="9">
        <f t="shared" ca="1" si="146"/>
        <v>43809</v>
      </c>
      <c r="I1158">
        <v>1157</v>
      </c>
    </row>
    <row r="1159" spans="1:9" x14ac:dyDescent="0.25">
      <c r="A1159" s="9">
        <f t="shared" ca="1" si="147"/>
        <v>43808</v>
      </c>
      <c r="B1159" s="10">
        <f t="shared" ca="1" si="147"/>
        <v>43808</v>
      </c>
      <c r="C1159" s="11" t="str">
        <f t="shared" ca="1" si="144"/>
        <v>diciembre</v>
      </c>
      <c r="D1159" s="12" t="str">
        <f t="shared" ca="1" si="145"/>
        <v>2019</v>
      </c>
      <c r="E1159">
        <f t="shared" ca="1" si="148"/>
        <v>1</v>
      </c>
      <c r="G1159" s="9">
        <f t="shared" ca="1" si="146"/>
        <v>43808</v>
      </c>
      <c r="I1159">
        <v>1158</v>
      </c>
    </row>
    <row r="1160" spans="1:9" x14ac:dyDescent="0.25">
      <c r="A1160" s="9">
        <f t="shared" ca="1" si="147"/>
        <v>43807</v>
      </c>
      <c r="B1160" s="10">
        <f t="shared" ca="1" si="147"/>
        <v>43807</v>
      </c>
      <c r="C1160" s="11" t="str">
        <f t="shared" ca="1" si="144"/>
        <v>diciembre</v>
      </c>
      <c r="D1160" s="12" t="str">
        <f t="shared" ca="1" si="145"/>
        <v>2019</v>
      </c>
      <c r="E1160">
        <f t="shared" ca="1" si="148"/>
        <v>7</v>
      </c>
      <c r="G1160" s="9">
        <f t="shared" ca="1" si="146"/>
        <v>43805</v>
      </c>
      <c r="I1160">
        <v>1159</v>
      </c>
    </row>
    <row r="1161" spans="1:9" x14ac:dyDescent="0.25">
      <c r="A1161" s="9">
        <f t="shared" ca="1" si="147"/>
        <v>43806</v>
      </c>
      <c r="B1161" s="10">
        <f t="shared" ca="1" si="147"/>
        <v>43806</v>
      </c>
      <c r="C1161" s="11" t="str">
        <f t="shared" ca="1" si="144"/>
        <v>diciembre</v>
      </c>
      <c r="D1161" s="12" t="str">
        <f t="shared" ca="1" si="145"/>
        <v>2019</v>
      </c>
      <c r="E1161">
        <f t="shared" ca="1" si="148"/>
        <v>6</v>
      </c>
      <c r="G1161" s="9">
        <f t="shared" ca="1" si="146"/>
        <v>43805</v>
      </c>
      <c r="I1161">
        <v>1160</v>
      </c>
    </row>
    <row r="1162" spans="1:9" x14ac:dyDescent="0.25">
      <c r="A1162" s="9">
        <f t="shared" ca="1" si="147"/>
        <v>43805</v>
      </c>
      <c r="B1162" s="10">
        <f t="shared" ca="1" si="147"/>
        <v>43805</v>
      </c>
      <c r="C1162" s="11" t="str">
        <f t="shared" ca="1" si="144"/>
        <v>diciembre</v>
      </c>
      <c r="D1162" s="12" t="str">
        <f t="shared" ca="1" si="145"/>
        <v>2019</v>
      </c>
      <c r="E1162">
        <f t="shared" ca="1" si="148"/>
        <v>5</v>
      </c>
      <c r="G1162" s="9">
        <f t="shared" ca="1" si="146"/>
        <v>43805</v>
      </c>
      <c r="I1162">
        <v>1161</v>
      </c>
    </row>
    <row r="1163" spans="1:9" x14ac:dyDescent="0.25">
      <c r="A1163" s="9">
        <f t="shared" ca="1" si="147"/>
        <v>43804</v>
      </c>
      <c r="B1163" s="10">
        <f t="shared" ca="1" si="147"/>
        <v>43804</v>
      </c>
      <c r="C1163" s="11" t="str">
        <f t="shared" ca="1" si="144"/>
        <v>diciembre</v>
      </c>
      <c r="D1163" s="12" t="str">
        <f t="shared" ca="1" si="145"/>
        <v>2019</v>
      </c>
      <c r="E1163">
        <f t="shared" ca="1" si="148"/>
        <v>4</v>
      </c>
      <c r="G1163" s="9">
        <f t="shared" ca="1" si="146"/>
        <v>43804</v>
      </c>
      <c r="I1163">
        <v>1162</v>
      </c>
    </row>
    <row r="1164" spans="1:9" x14ac:dyDescent="0.25">
      <c r="A1164" s="9">
        <f t="shared" ca="1" si="147"/>
        <v>43803</v>
      </c>
      <c r="B1164" s="10">
        <f t="shared" ca="1" si="147"/>
        <v>43803</v>
      </c>
      <c r="C1164" s="11" t="str">
        <f t="shared" ca="1" si="144"/>
        <v>diciembre</v>
      </c>
      <c r="D1164" s="12" t="str">
        <f t="shared" ca="1" si="145"/>
        <v>2019</v>
      </c>
      <c r="E1164">
        <f t="shared" ca="1" si="148"/>
        <v>3</v>
      </c>
      <c r="G1164" s="9">
        <f t="shared" ca="1" si="146"/>
        <v>43803</v>
      </c>
      <c r="I1164">
        <v>1163</v>
      </c>
    </row>
    <row r="1165" spans="1:9" x14ac:dyDescent="0.25">
      <c r="A1165" s="9">
        <f t="shared" ca="1" si="147"/>
        <v>43802</v>
      </c>
      <c r="B1165" s="10">
        <f t="shared" ca="1" si="147"/>
        <v>43802</v>
      </c>
      <c r="C1165" s="11" t="str">
        <f t="shared" ca="1" si="144"/>
        <v>diciembre</v>
      </c>
      <c r="D1165" s="12" t="str">
        <f t="shared" ca="1" si="145"/>
        <v>2019</v>
      </c>
      <c r="E1165">
        <f t="shared" ca="1" si="148"/>
        <v>2</v>
      </c>
      <c r="G1165" s="9">
        <f t="shared" ca="1" si="146"/>
        <v>43802</v>
      </c>
      <c r="I1165">
        <v>1164</v>
      </c>
    </row>
    <row r="1166" spans="1:9" x14ac:dyDescent="0.25">
      <c r="A1166" s="9">
        <f t="shared" ca="1" si="147"/>
        <v>43801</v>
      </c>
      <c r="B1166" s="10">
        <f t="shared" ca="1" si="147"/>
        <v>43801</v>
      </c>
      <c r="C1166" s="11" t="str">
        <f t="shared" ca="1" si="144"/>
        <v>diciembre</v>
      </c>
      <c r="D1166" s="12" t="str">
        <f t="shared" ca="1" si="145"/>
        <v>2019</v>
      </c>
      <c r="E1166">
        <f t="shared" ca="1" si="148"/>
        <v>1</v>
      </c>
      <c r="G1166" s="9">
        <f t="shared" ca="1" si="146"/>
        <v>43801</v>
      </c>
      <c r="I1166">
        <v>1165</v>
      </c>
    </row>
    <row r="1167" spans="1:9" x14ac:dyDescent="0.25">
      <c r="A1167" s="9">
        <f t="shared" ca="1" si="147"/>
        <v>43800</v>
      </c>
      <c r="B1167" s="10">
        <f t="shared" ca="1" si="147"/>
        <v>43800</v>
      </c>
      <c r="C1167" s="11" t="str">
        <f t="shared" ca="1" si="144"/>
        <v>diciembre</v>
      </c>
      <c r="D1167" s="12" t="str">
        <f t="shared" ca="1" si="145"/>
        <v>2019</v>
      </c>
      <c r="E1167">
        <f t="shared" ca="1" si="148"/>
        <v>7</v>
      </c>
      <c r="G1167" s="9">
        <f t="shared" ca="1" si="146"/>
        <v>43798</v>
      </c>
      <c r="I1167">
        <v>1166</v>
      </c>
    </row>
    <row r="1168" spans="1:9" x14ac:dyDescent="0.25">
      <c r="A1168" s="9">
        <f t="shared" ca="1" si="147"/>
        <v>43799</v>
      </c>
      <c r="B1168" s="10">
        <f t="shared" ca="1" si="147"/>
        <v>43799</v>
      </c>
      <c r="C1168" s="11" t="str">
        <f t="shared" ca="1" si="144"/>
        <v>noviembre</v>
      </c>
      <c r="D1168" s="12" t="str">
        <f t="shared" ca="1" si="145"/>
        <v>2019</v>
      </c>
      <c r="E1168">
        <f t="shared" ca="1" si="148"/>
        <v>6</v>
      </c>
      <c r="G1168" s="9">
        <f t="shared" ca="1" si="146"/>
        <v>43798</v>
      </c>
      <c r="I1168">
        <v>1167</v>
      </c>
    </row>
    <row r="1169" spans="1:9" x14ac:dyDescent="0.25">
      <c r="A1169" s="9">
        <f t="shared" ca="1" si="147"/>
        <v>43798</v>
      </c>
      <c r="B1169" s="10">
        <f t="shared" ca="1" si="147"/>
        <v>43798</v>
      </c>
      <c r="C1169" s="11" t="str">
        <f t="shared" ca="1" si="144"/>
        <v>noviembre</v>
      </c>
      <c r="D1169" s="12" t="str">
        <f t="shared" ca="1" si="145"/>
        <v>2019</v>
      </c>
      <c r="E1169">
        <f t="shared" ca="1" si="148"/>
        <v>5</v>
      </c>
      <c r="G1169" s="9">
        <f t="shared" ca="1" si="146"/>
        <v>43798</v>
      </c>
      <c r="I1169">
        <v>1168</v>
      </c>
    </row>
    <row r="1170" spans="1:9" x14ac:dyDescent="0.25">
      <c r="A1170" s="9">
        <f t="shared" ca="1" si="147"/>
        <v>43797</v>
      </c>
      <c r="B1170" s="10">
        <f t="shared" ca="1" si="147"/>
        <v>43797</v>
      </c>
      <c r="C1170" s="11" t="str">
        <f t="shared" ca="1" si="144"/>
        <v>noviembre</v>
      </c>
      <c r="D1170" s="12" t="str">
        <f t="shared" ca="1" si="145"/>
        <v>2019</v>
      </c>
      <c r="E1170">
        <f t="shared" ca="1" si="148"/>
        <v>4</v>
      </c>
      <c r="G1170" s="9">
        <f t="shared" ca="1" si="146"/>
        <v>43797</v>
      </c>
      <c r="I1170">
        <v>1169</v>
      </c>
    </row>
    <row r="1171" spans="1:9" x14ac:dyDescent="0.25">
      <c r="A1171" s="9">
        <f t="shared" ca="1" si="147"/>
        <v>43796</v>
      </c>
      <c r="B1171" s="10">
        <f t="shared" ca="1" si="147"/>
        <v>43796</v>
      </c>
      <c r="C1171" s="11" t="str">
        <f t="shared" ca="1" si="144"/>
        <v>noviembre</v>
      </c>
      <c r="D1171" s="12" t="str">
        <f t="shared" ca="1" si="145"/>
        <v>2019</v>
      </c>
      <c r="E1171">
        <f t="shared" ca="1" si="148"/>
        <v>3</v>
      </c>
      <c r="G1171" s="9">
        <f t="shared" ca="1" si="146"/>
        <v>43796</v>
      </c>
      <c r="I1171">
        <v>1170</v>
      </c>
    </row>
    <row r="1172" spans="1:9" x14ac:dyDescent="0.25">
      <c r="A1172" s="9">
        <f t="shared" ref="A1172:B1187" ca="1" si="149">(A1171-1)</f>
        <v>43795</v>
      </c>
      <c r="B1172" s="10">
        <f t="shared" ca="1" si="149"/>
        <v>43795</v>
      </c>
      <c r="C1172" s="11" t="str">
        <f t="shared" ca="1" si="144"/>
        <v>noviembre</v>
      </c>
      <c r="D1172" s="12" t="str">
        <f t="shared" ca="1" si="145"/>
        <v>2019</v>
      </c>
      <c r="E1172">
        <f t="shared" ca="1" si="148"/>
        <v>2</v>
      </c>
      <c r="G1172" s="9">
        <f t="shared" ca="1" si="146"/>
        <v>43795</v>
      </c>
      <c r="I1172">
        <v>1171</v>
      </c>
    </row>
    <row r="1173" spans="1:9" x14ac:dyDescent="0.25">
      <c r="A1173" s="9">
        <f t="shared" ca="1" si="149"/>
        <v>43794</v>
      </c>
      <c r="B1173" s="10">
        <f t="shared" ca="1" si="149"/>
        <v>43794</v>
      </c>
      <c r="C1173" s="11" t="str">
        <f t="shared" ca="1" si="144"/>
        <v>noviembre</v>
      </c>
      <c r="D1173" s="12" t="str">
        <f t="shared" ca="1" si="145"/>
        <v>2019</v>
      </c>
      <c r="E1173">
        <f t="shared" ca="1" si="148"/>
        <v>1</v>
      </c>
      <c r="G1173" s="9">
        <f t="shared" ca="1" si="146"/>
        <v>43794</v>
      </c>
      <c r="I1173">
        <v>1172</v>
      </c>
    </row>
    <row r="1174" spans="1:9" x14ac:dyDescent="0.25">
      <c r="A1174" s="9">
        <f t="shared" ca="1" si="149"/>
        <v>43793</v>
      </c>
      <c r="B1174" s="10">
        <f t="shared" ca="1" si="149"/>
        <v>43793</v>
      </c>
      <c r="C1174" s="11" t="str">
        <f t="shared" ca="1" si="144"/>
        <v>noviembre</v>
      </c>
      <c r="D1174" s="12" t="str">
        <f t="shared" ca="1" si="145"/>
        <v>2019</v>
      </c>
      <c r="E1174">
        <f t="shared" ca="1" si="148"/>
        <v>7</v>
      </c>
      <c r="G1174" s="9">
        <f t="shared" ca="1" si="146"/>
        <v>43791</v>
      </c>
      <c r="I1174">
        <v>1173</v>
      </c>
    </row>
    <row r="1175" spans="1:9" x14ac:dyDescent="0.25">
      <c r="A1175" s="9">
        <f t="shared" ca="1" si="149"/>
        <v>43792</v>
      </c>
      <c r="B1175" s="10">
        <f t="shared" ca="1" si="149"/>
        <v>43792</v>
      </c>
      <c r="C1175" s="11" t="str">
        <f t="shared" ca="1" si="144"/>
        <v>noviembre</v>
      </c>
      <c r="D1175" s="12" t="str">
        <f t="shared" ca="1" si="145"/>
        <v>2019</v>
      </c>
      <c r="E1175">
        <f t="shared" ca="1" si="148"/>
        <v>6</v>
      </c>
      <c r="G1175" s="9">
        <f t="shared" ca="1" si="146"/>
        <v>43791</v>
      </c>
      <c r="I1175">
        <v>1174</v>
      </c>
    </row>
    <row r="1176" spans="1:9" x14ac:dyDescent="0.25">
      <c r="A1176" s="9">
        <f t="shared" ca="1" si="149"/>
        <v>43791</v>
      </c>
      <c r="B1176" s="10">
        <f t="shared" ca="1" si="149"/>
        <v>43791</v>
      </c>
      <c r="C1176" s="11" t="str">
        <f t="shared" ca="1" si="144"/>
        <v>noviembre</v>
      </c>
      <c r="D1176" s="12" t="str">
        <f t="shared" ca="1" si="145"/>
        <v>2019</v>
      </c>
      <c r="E1176">
        <f t="shared" ca="1" si="148"/>
        <v>5</v>
      </c>
      <c r="G1176" s="9">
        <f t="shared" ca="1" si="146"/>
        <v>43791</v>
      </c>
      <c r="I1176">
        <v>1175</v>
      </c>
    </row>
    <row r="1177" spans="1:9" x14ac:dyDescent="0.25">
      <c r="A1177" s="9">
        <f t="shared" ca="1" si="149"/>
        <v>43790</v>
      </c>
      <c r="B1177" s="10">
        <f t="shared" ca="1" si="149"/>
        <v>43790</v>
      </c>
      <c r="C1177" s="11" t="str">
        <f t="shared" ca="1" si="144"/>
        <v>noviembre</v>
      </c>
      <c r="D1177" s="12" t="str">
        <f t="shared" ca="1" si="145"/>
        <v>2019</v>
      </c>
      <c r="E1177">
        <f t="shared" ca="1" si="148"/>
        <v>4</v>
      </c>
      <c r="G1177" s="9">
        <f t="shared" ca="1" si="146"/>
        <v>43790</v>
      </c>
      <c r="I1177">
        <v>1176</v>
      </c>
    </row>
    <row r="1178" spans="1:9" x14ac:dyDescent="0.25">
      <c r="A1178" s="9">
        <f t="shared" ca="1" si="149"/>
        <v>43789</v>
      </c>
      <c r="B1178" s="10">
        <f t="shared" ca="1" si="149"/>
        <v>43789</v>
      </c>
      <c r="C1178" s="11" t="str">
        <f t="shared" ca="1" si="144"/>
        <v>noviembre</v>
      </c>
      <c r="D1178" s="12" t="str">
        <f t="shared" ca="1" si="145"/>
        <v>2019</v>
      </c>
      <c r="E1178">
        <f t="shared" ca="1" si="148"/>
        <v>3</v>
      </c>
      <c r="G1178" s="9">
        <f t="shared" ca="1" si="146"/>
        <v>43789</v>
      </c>
      <c r="I1178">
        <v>1177</v>
      </c>
    </row>
    <row r="1179" spans="1:9" x14ac:dyDescent="0.25">
      <c r="A1179" s="9">
        <f t="shared" ca="1" si="149"/>
        <v>43788</v>
      </c>
      <c r="B1179" s="10">
        <f t="shared" ca="1" si="149"/>
        <v>43788</v>
      </c>
      <c r="C1179" s="11" t="str">
        <f t="shared" ca="1" si="144"/>
        <v>noviembre</v>
      </c>
      <c r="D1179" s="12" t="str">
        <f t="shared" ca="1" si="145"/>
        <v>2019</v>
      </c>
      <c r="E1179">
        <f t="shared" ca="1" si="148"/>
        <v>2</v>
      </c>
      <c r="G1179" s="9">
        <f t="shared" ca="1" si="146"/>
        <v>43788</v>
      </c>
      <c r="I1179">
        <v>1178</v>
      </c>
    </row>
    <row r="1180" spans="1:9" x14ac:dyDescent="0.25">
      <c r="A1180" s="9">
        <f t="shared" ca="1" si="149"/>
        <v>43787</v>
      </c>
      <c r="B1180" s="10">
        <f t="shared" ca="1" si="149"/>
        <v>43787</v>
      </c>
      <c r="C1180" s="11" t="str">
        <f t="shared" ca="1" si="144"/>
        <v>noviembre</v>
      </c>
      <c r="D1180" s="12" t="str">
        <f t="shared" ca="1" si="145"/>
        <v>2019</v>
      </c>
      <c r="E1180">
        <f t="shared" ca="1" si="148"/>
        <v>1</v>
      </c>
      <c r="G1180" s="9">
        <f t="shared" ca="1" si="146"/>
        <v>43787</v>
      </c>
      <c r="I1180">
        <v>1179</v>
      </c>
    </row>
    <row r="1181" spans="1:9" x14ac:dyDescent="0.25">
      <c r="A1181" s="9">
        <f t="shared" ca="1" si="149"/>
        <v>43786</v>
      </c>
      <c r="B1181" s="10">
        <f t="shared" ca="1" si="149"/>
        <v>43786</v>
      </c>
      <c r="C1181" s="11" t="str">
        <f t="shared" ca="1" si="144"/>
        <v>noviembre</v>
      </c>
      <c r="D1181" s="12" t="str">
        <f t="shared" ca="1" si="145"/>
        <v>2019</v>
      </c>
      <c r="E1181">
        <f t="shared" ca="1" si="148"/>
        <v>7</v>
      </c>
      <c r="G1181" s="9">
        <f t="shared" ca="1" si="146"/>
        <v>43784</v>
      </c>
      <c r="I1181">
        <v>1180</v>
      </c>
    </row>
    <row r="1182" spans="1:9" x14ac:dyDescent="0.25">
      <c r="A1182" s="9">
        <f t="shared" ca="1" si="149"/>
        <v>43785</v>
      </c>
      <c r="B1182" s="10">
        <f t="shared" ca="1" si="149"/>
        <v>43785</v>
      </c>
      <c r="C1182" s="11" t="str">
        <f t="shared" ca="1" si="144"/>
        <v>noviembre</v>
      </c>
      <c r="D1182" s="12" t="str">
        <f t="shared" ca="1" si="145"/>
        <v>2019</v>
      </c>
      <c r="E1182">
        <f t="shared" ca="1" si="148"/>
        <v>6</v>
      </c>
      <c r="G1182" s="9">
        <f t="shared" ca="1" si="146"/>
        <v>43784</v>
      </c>
      <c r="I1182">
        <v>1181</v>
      </c>
    </row>
    <row r="1183" spans="1:9" x14ac:dyDescent="0.25">
      <c r="A1183" s="9">
        <f t="shared" ca="1" si="149"/>
        <v>43784</v>
      </c>
      <c r="B1183" s="10">
        <f t="shared" ca="1" si="149"/>
        <v>43784</v>
      </c>
      <c r="C1183" s="11" t="str">
        <f t="shared" ca="1" si="144"/>
        <v>noviembre</v>
      </c>
      <c r="D1183" s="12" t="str">
        <f t="shared" ca="1" si="145"/>
        <v>2019</v>
      </c>
      <c r="E1183">
        <f t="shared" ca="1" si="148"/>
        <v>5</v>
      </c>
      <c r="G1183" s="9">
        <f t="shared" ca="1" si="146"/>
        <v>43784</v>
      </c>
      <c r="I1183">
        <v>1182</v>
      </c>
    </row>
    <row r="1184" spans="1:9" x14ac:dyDescent="0.25">
      <c r="A1184" s="9">
        <f t="shared" ca="1" si="149"/>
        <v>43783</v>
      </c>
      <c r="B1184" s="10">
        <f t="shared" ca="1" si="149"/>
        <v>43783</v>
      </c>
      <c r="C1184" s="11" t="str">
        <f t="shared" ca="1" si="144"/>
        <v>noviembre</v>
      </c>
      <c r="D1184" s="12" t="str">
        <f t="shared" ca="1" si="145"/>
        <v>2019</v>
      </c>
      <c r="E1184">
        <f t="shared" ca="1" si="148"/>
        <v>4</v>
      </c>
      <c r="G1184" s="9">
        <f t="shared" ca="1" si="146"/>
        <v>43783</v>
      </c>
      <c r="I1184">
        <v>1183</v>
      </c>
    </row>
    <row r="1185" spans="1:9" x14ac:dyDescent="0.25">
      <c r="A1185" s="9">
        <f t="shared" ca="1" si="149"/>
        <v>43782</v>
      </c>
      <c r="B1185" s="10">
        <f t="shared" ca="1" si="149"/>
        <v>43782</v>
      </c>
      <c r="C1185" s="11" t="str">
        <f t="shared" ca="1" si="144"/>
        <v>noviembre</v>
      </c>
      <c r="D1185" s="12" t="str">
        <f t="shared" ca="1" si="145"/>
        <v>2019</v>
      </c>
      <c r="E1185">
        <f t="shared" ca="1" si="148"/>
        <v>3</v>
      </c>
      <c r="G1185" s="9">
        <f t="shared" ca="1" si="146"/>
        <v>43782</v>
      </c>
      <c r="I1185">
        <v>1184</v>
      </c>
    </row>
    <row r="1186" spans="1:9" x14ac:dyDescent="0.25">
      <c r="A1186" s="9">
        <f t="shared" ca="1" si="149"/>
        <v>43781</v>
      </c>
      <c r="B1186" s="10">
        <f t="shared" ca="1" si="149"/>
        <v>43781</v>
      </c>
      <c r="C1186" s="11" t="str">
        <f t="shared" ca="1" si="144"/>
        <v>noviembre</v>
      </c>
      <c r="D1186" s="12" t="str">
        <f t="shared" ca="1" si="145"/>
        <v>2019</v>
      </c>
      <c r="E1186">
        <f t="shared" ca="1" si="148"/>
        <v>2</v>
      </c>
      <c r="G1186" s="9">
        <f t="shared" ca="1" si="146"/>
        <v>43781</v>
      </c>
      <c r="I1186">
        <v>1185</v>
      </c>
    </row>
    <row r="1187" spans="1:9" x14ac:dyDescent="0.25">
      <c r="A1187" s="9">
        <f t="shared" ca="1" si="149"/>
        <v>43780</v>
      </c>
      <c r="B1187" s="10">
        <f t="shared" ca="1" si="149"/>
        <v>43780</v>
      </c>
      <c r="C1187" s="11" t="str">
        <f t="shared" ca="1" si="144"/>
        <v>noviembre</v>
      </c>
      <c r="D1187" s="12" t="str">
        <f t="shared" ca="1" si="145"/>
        <v>2019</v>
      </c>
      <c r="E1187">
        <f t="shared" ca="1" si="148"/>
        <v>1</v>
      </c>
      <c r="G1187" s="9">
        <f t="shared" ca="1" si="146"/>
        <v>43780</v>
      </c>
      <c r="I1187">
        <v>1186</v>
      </c>
    </row>
    <row r="1188" spans="1:9" x14ac:dyDescent="0.25">
      <c r="A1188" s="9">
        <f t="shared" ref="A1188:B1203" ca="1" si="150">(A1187-1)</f>
        <v>43779</v>
      </c>
      <c r="B1188" s="10">
        <f t="shared" ca="1" si="150"/>
        <v>43779</v>
      </c>
      <c r="C1188" s="11" t="str">
        <f t="shared" ca="1" si="144"/>
        <v>noviembre</v>
      </c>
      <c r="D1188" s="12" t="str">
        <f t="shared" ca="1" si="145"/>
        <v>2019</v>
      </c>
      <c r="E1188">
        <f t="shared" ca="1" si="148"/>
        <v>7</v>
      </c>
      <c r="G1188" s="9">
        <f t="shared" ca="1" si="146"/>
        <v>43777</v>
      </c>
      <c r="I1188">
        <v>1187</v>
      </c>
    </row>
    <row r="1189" spans="1:9" x14ac:dyDescent="0.25">
      <c r="A1189" s="9">
        <f t="shared" ca="1" si="150"/>
        <v>43778</v>
      </c>
      <c r="B1189" s="10">
        <f t="shared" ca="1" si="150"/>
        <v>43778</v>
      </c>
      <c r="C1189" s="11" t="str">
        <f t="shared" ca="1" si="144"/>
        <v>noviembre</v>
      </c>
      <c r="D1189" s="12" t="str">
        <f t="shared" ca="1" si="145"/>
        <v>2019</v>
      </c>
      <c r="E1189">
        <f t="shared" ca="1" si="148"/>
        <v>6</v>
      </c>
      <c r="G1189" s="9">
        <f t="shared" ca="1" si="146"/>
        <v>43777</v>
      </c>
      <c r="I1189">
        <v>1188</v>
      </c>
    </row>
    <row r="1190" spans="1:9" x14ac:dyDescent="0.25">
      <c r="A1190" s="9">
        <f t="shared" ca="1" si="150"/>
        <v>43777</v>
      </c>
      <c r="B1190" s="10">
        <f t="shared" ca="1" si="150"/>
        <v>43777</v>
      </c>
      <c r="C1190" s="11" t="str">
        <f t="shared" ca="1" si="144"/>
        <v>noviembre</v>
      </c>
      <c r="D1190" s="12" t="str">
        <f t="shared" ca="1" si="145"/>
        <v>2019</v>
      </c>
      <c r="E1190">
        <f t="shared" ca="1" si="148"/>
        <v>5</v>
      </c>
      <c r="G1190" s="9">
        <f t="shared" ca="1" si="146"/>
        <v>43777</v>
      </c>
      <c r="I1190">
        <v>1189</v>
      </c>
    </row>
    <row r="1191" spans="1:9" x14ac:dyDescent="0.25">
      <c r="A1191" s="9">
        <f t="shared" ca="1" si="150"/>
        <v>43776</v>
      </c>
      <c r="B1191" s="10">
        <f t="shared" ca="1" si="150"/>
        <v>43776</v>
      </c>
      <c r="C1191" s="11" t="str">
        <f t="shared" ca="1" si="144"/>
        <v>noviembre</v>
      </c>
      <c r="D1191" s="12" t="str">
        <f t="shared" ca="1" si="145"/>
        <v>2019</v>
      </c>
      <c r="E1191">
        <f t="shared" ca="1" si="148"/>
        <v>4</v>
      </c>
      <c r="G1191" s="9">
        <f t="shared" ca="1" si="146"/>
        <v>43776</v>
      </c>
      <c r="I1191">
        <v>1190</v>
      </c>
    </row>
    <row r="1192" spans="1:9" x14ac:dyDescent="0.25">
      <c r="A1192" s="9">
        <f t="shared" ca="1" si="150"/>
        <v>43775</v>
      </c>
      <c r="B1192" s="10">
        <f t="shared" ca="1" si="150"/>
        <v>43775</v>
      </c>
      <c r="C1192" s="11" t="str">
        <f t="shared" ca="1" si="144"/>
        <v>noviembre</v>
      </c>
      <c r="D1192" s="12" t="str">
        <f t="shared" ca="1" si="145"/>
        <v>2019</v>
      </c>
      <c r="E1192">
        <f t="shared" ca="1" si="148"/>
        <v>3</v>
      </c>
      <c r="G1192" s="9">
        <f t="shared" ca="1" si="146"/>
        <v>43775</v>
      </c>
      <c r="I1192">
        <v>1191</v>
      </c>
    </row>
    <row r="1193" spans="1:9" x14ac:dyDescent="0.25">
      <c r="A1193" s="9">
        <f t="shared" ca="1" si="150"/>
        <v>43774</v>
      </c>
      <c r="B1193" s="10">
        <f t="shared" ca="1" si="150"/>
        <v>43774</v>
      </c>
      <c r="C1193" s="11" t="str">
        <f t="shared" ca="1" si="144"/>
        <v>noviembre</v>
      </c>
      <c r="D1193" s="12" t="str">
        <f t="shared" ca="1" si="145"/>
        <v>2019</v>
      </c>
      <c r="E1193">
        <f t="shared" ca="1" si="148"/>
        <v>2</v>
      </c>
      <c r="G1193" s="9">
        <f t="shared" ca="1" si="146"/>
        <v>43774</v>
      </c>
      <c r="I1193">
        <v>1192</v>
      </c>
    </row>
    <row r="1194" spans="1:9" x14ac:dyDescent="0.25">
      <c r="A1194" s="9">
        <f t="shared" ca="1" si="150"/>
        <v>43773</v>
      </c>
      <c r="B1194" s="10">
        <f t="shared" ca="1" si="150"/>
        <v>43773</v>
      </c>
      <c r="C1194" s="11" t="str">
        <f t="shared" ca="1" si="144"/>
        <v>noviembre</v>
      </c>
      <c r="D1194" s="12" t="str">
        <f t="shared" ca="1" si="145"/>
        <v>2019</v>
      </c>
      <c r="E1194">
        <f t="shared" ca="1" si="148"/>
        <v>1</v>
      </c>
      <c r="G1194" s="9">
        <f t="shared" ca="1" si="146"/>
        <v>43773</v>
      </c>
      <c r="I1194">
        <v>1193</v>
      </c>
    </row>
    <row r="1195" spans="1:9" x14ac:dyDescent="0.25">
      <c r="A1195" s="9">
        <f t="shared" ca="1" si="150"/>
        <v>43772</v>
      </c>
      <c r="B1195" s="10">
        <f t="shared" ca="1" si="150"/>
        <v>43772</v>
      </c>
      <c r="C1195" s="11" t="str">
        <f t="shared" ca="1" si="144"/>
        <v>noviembre</v>
      </c>
      <c r="D1195" s="12" t="str">
        <f t="shared" ca="1" si="145"/>
        <v>2019</v>
      </c>
      <c r="E1195">
        <f t="shared" ca="1" si="148"/>
        <v>7</v>
      </c>
      <c r="G1195" s="9">
        <f t="shared" ca="1" si="146"/>
        <v>43770</v>
      </c>
      <c r="I1195">
        <v>1194</v>
      </c>
    </row>
    <row r="1196" spans="1:9" x14ac:dyDescent="0.25">
      <c r="A1196" s="9">
        <f t="shared" ca="1" si="150"/>
        <v>43771</v>
      </c>
      <c r="B1196" s="10">
        <f t="shared" ca="1" si="150"/>
        <v>43771</v>
      </c>
      <c r="C1196" s="11" t="str">
        <f t="shared" ca="1" si="144"/>
        <v>noviembre</v>
      </c>
      <c r="D1196" s="12" t="str">
        <f t="shared" ca="1" si="145"/>
        <v>2019</v>
      </c>
      <c r="E1196">
        <f t="shared" ca="1" si="148"/>
        <v>6</v>
      </c>
      <c r="G1196" s="9">
        <f t="shared" ca="1" si="146"/>
        <v>43770</v>
      </c>
      <c r="I1196">
        <v>1195</v>
      </c>
    </row>
    <row r="1197" spans="1:9" x14ac:dyDescent="0.25">
      <c r="A1197" s="9">
        <f t="shared" ca="1" si="150"/>
        <v>43770</v>
      </c>
      <c r="B1197" s="10">
        <f t="shared" ca="1" si="150"/>
        <v>43770</v>
      </c>
      <c r="C1197" s="11" t="str">
        <f t="shared" ca="1" si="144"/>
        <v>noviembre</v>
      </c>
      <c r="D1197" s="12" t="str">
        <f t="shared" ca="1" si="145"/>
        <v>2019</v>
      </c>
      <c r="E1197">
        <f t="shared" ca="1" si="148"/>
        <v>5</v>
      </c>
      <c r="G1197" s="9">
        <f t="shared" ca="1" si="146"/>
        <v>43770</v>
      </c>
      <c r="I1197">
        <v>1196</v>
      </c>
    </row>
    <row r="1198" spans="1:9" x14ac:dyDescent="0.25">
      <c r="A1198" s="9">
        <f t="shared" ca="1" si="150"/>
        <v>43769</v>
      </c>
      <c r="B1198" s="10">
        <f t="shared" ca="1" si="150"/>
        <v>43769</v>
      </c>
      <c r="C1198" s="11" t="str">
        <f t="shared" ca="1" si="144"/>
        <v>octubre</v>
      </c>
      <c r="D1198" s="12" t="str">
        <f t="shared" ca="1" si="145"/>
        <v>2019</v>
      </c>
      <c r="E1198">
        <f t="shared" ca="1" si="148"/>
        <v>4</v>
      </c>
      <c r="G1198" s="9">
        <f t="shared" ca="1" si="146"/>
        <v>43769</v>
      </c>
      <c r="I1198">
        <v>1197</v>
      </c>
    </row>
    <row r="1199" spans="1:9" x14ac:dyDescent="0.25">
      <c r="A1199" s="9">
        <f t="shared" ca="1" si="150"/>
        <v>43768</v>
      </c>
      <c r="B1199" s="10">
        <f t="shared" ca="1" si="150"/>
        <v>43768</v>
      </c>
      <c r="C1199" s="11" t="str">
        <f t="shared" ca="1" si="144"/>
        <v>octubre</v>
      </c>
      <c r="D1199" s="12" t="str">
        <f t="shared" ca="1" si="145"/>
        <v>2019</v>
      </c>
      <c r="E1199">
        <f t="shared" ca="1" si="148"/>
        <v>3</v>
      </c>
      <c r="G1199" s="9">
        <f t="shared" ca="1" si="146"/>
        <v>43768</v>
      </c>
      <c r="I1199">
        <v>1198</v>
      </c>
    </row>
    <row r="1200" spans="1:9" x14ac:dyDescent="0.25">
      <c r="A1200" s="9">
        <f t="shared" ca="1" si="150"/>
        <v>43767</v>
      </c>
      <c r="B1200" s="10">
        <f t="shared" ca="1" si="150"/>
        <v>43767</v>
      </c>
      <c r="C1200" s="11" t="str">
        <f t="shared" ca="1" si="144"/>
        <v>octubre</v>
      </c>
      <c r="D1200" s="12" t="str">
        <f t="shared" ca="1" si="145"/>
        <v>2019</v>
      </c>
      <c r="E1200">
        <f t="shared" ca="1" si="148"/>
        <v>2</v>
      </c>
      <c r="G1200" s="9">
        <f t="shared" ca="1" si="146"/>
        <v>43767</v>
      </c>
      <c r="I1200">
        <v>1199</v>
      </c>
    </row>
    <row r="1201" spans="1:9" x14ac:dyDescent="0.25">
      <c r="A1201" s="9">
        <f t="shared" ca="1" si="150"/>
        <v>43766</v>
      </c>
      <c r="B1201" s="10">
        <f t="shared" ca="1" si="150"/>
        <v>43766</v>
      </c>
      <c r="C1201" s="11" t="str">
        <f t="shared" ca="1" si="144"/>
        <v>octubre</v>
      </c>
      <c r="D1201" s="12" t="str">
        <f t="shared" ca="1" si="145"/>
        <v>2019</v>
      </c>
      <c r="E1201">
        <f t="shared" ca="1" si="148"/>
        <v>1</v>
      </c>
      <c r="G1201" s="9">
        <f t="shared" ca="1" si="146"/>
        <v>43766</v>
      </c>
      <c r="I1201">
        <v>1200</v>
      </c>
    </row>
    <row r="1202" spans="1:9" x14ac:dyDescent="0.25">
      <c r="A1202" s="9">
        <f t="shared" ca="1" si="150"/>
        <v>43765</v>
      </c>
      <c r="B1202" s="10">
        <f t="shared" ca="1" si="150"/>
        <v>43765</v>
      </c>
      <c r="C1202" s="11" t="str">
        <f t="shared" ca="1" si="144"/>
        <v>octubre</v>
      </c>
      <c r="D1202" s="12" t="str">
        <f t="shared" ca="1" si="145"/>
        <v>2019</v>
      </c>
      <c r="E1202">
        <f t="shared" ca="1" si="148"/>
        <v>7</v>
      </c>
      <c r="G1202" s="9">
        <f t="shared" ca="1" si="146"/>
        <v>43763</v>
      </c>
      <c r="I1202">
        <v>1201</v>
      </c>
    </row>
    <row r="1203" spans="1:9" x14ac:dyDescent="0.25">
      <c r="A1203" s="9">
        <f t="shared" ca="1" si="150"/>
        <v>43764</v>
      </c>
      <c r="B1203" s="10">
        <f t="shared" ca="1" si="150"/>
        <v>43764</v>
      </c>
      <c r="C1203" s="11" t="str">
        <f t="shared" ca="1" si="144"/>
        <v>octubre</v>
      </c>
      <c r="D1203" s="12" t="str">
        <f t="shared" ca="1" si="145"/>
        <v>2019</v>
      </c>
      <c r="E1203">
        <f t="shared" ca="1" si="148"/>
        <v>6</v>
      </c>
      <c r="G1203" s="9">
        <f t="shared" ca="1" si="146"/>
        <v>43763</v>
      </c>
      <c r="I1203">
        <v>1202</v>
      </c>
    </row>
    <row r="1204" spans="1:9" x14ac:dyDescent="0.25">
      <c r="A1204" s="9">
        <f t="shared" ref="A1204:B1219" ca="1" si="151">(A1203-1)</f>
        <v>43763</v>
      </c>
      <c r="B1204" s="10">
        <f t="shared" ca="1" si="151"/>
        <v>43763</v>
      </c>
      <c r="C1204" s="11" t="str">
        <f t="shared" ca="1" si="144"/>
        <v>octubre</v>
      </c>
      <c r="D1204" s="12" t="str">
        <f t="shared" ca="1" si="145"/>
        <v>2019</v>
      </c>
      <c r="E1204">
        <f t="shared" ca="1" si="148"/>
        <v>5</v>
      </c>
      <c r="G1204" s="9">
        <f t="shared" ca="1" si="146"/>
        <v>43763</v>
      </c>
      <c r="I1204">
        <v>1203</v>
      </c>
    </row>
    <row r="1205" spans="1:9" x14ac:dyDescent="0.25">
      <c r="A1205" s="9">
        <f t="shared" ca="1" si="151"/>
        <v>43762</v>
      </c>
      <c r="B1205" s="10">
        <f t="shared" ca="1" si="151"/>
        <v>43762</v>
      </c>
      <c r="C1205" s="11" t="str">
        <f t="shared" ca="1" si="144"/>
        <v>octubre</v>
      </c>
      <c r="D1205" s="12" t="str">
        <f t="shared" ca="1" si="145"/>
        <v>2019</v>
      </c>
      <c r="E1205">
        <f t="shared" ca="1" si="148"/>
        <v>4</v>
      </c>
      <c r="G1205" s="9">
        <f t="shared" ca="1" si="146"/>
        <v>43762</v>
      </c>
      <c r="I1205">
        <v>1204</v>
      </c>
    </row>
    <row r="1206" spans="1:9" x14ac:dyDescent="0.25">
      <c r="A1206" s="9">
        <f t="shared" ca="1" si="151"/>
        <v>43761</v>
      </c>
      <c r="B1206" s="10">
        <f t="shared" ca="1" si="151"/>
        <v>43761</v>
      </c>
      <c r="C1206" s="11" t="str">
        <f t="shared" ca="1" si="144"/>
        <v>octubre</v>
      </c>
      <c r="D1206" s="12" t="str">
        <f t="shared" ca="1" si="145"/>
        <v>2019</v>
      </c>
      <c r="E1206">
        <f t="shared" ca="1" si="148"/>
        <v>3</v>
      </c>
      <c r="G1206" s="9">
        <f t="shared" ca="1" si="146"/>
        <v>43761</v>
      </c>
      <c r="I1206">
        <v>1205</v>
      </c>
    </row>
    <row r="1207" spans="1:9" x14ac:dyDescent="0.25">
      <c r="A1207" s="9">
        <f t="shared" ca="1" si="151"/>
        <v>43760</v>
      </c>
      <c r="B1207" s="10">
        <f t="shared" ca="1" si="151"/>
        <v>43760</v>
      </c>
      <c r="C1207" s="11" t="str">
        <f t="shared" ca="1" si="144"/>
        <v>octubre</v>
      </c>
      <c r="D1207" s="12" t="str">
        <f t="shared" ca="1" si="145"/>
        <v>2019</v>
      </c>
      <c r="E1207">
        <f t="shared" ca="1" si="148"/>
        <v>2</v>
      </c>
      <c r="G1207" s="9">
        <f t="shared" ca="1" si="146"/>
        <v>43760</v>
      </c>
      <c r="I1207">
        <v>1206</v>
      </c>
    </row>
    <row r="1208" spans="1:9" x14ac:dyDescent="0.25">
      <c r="A1208" s="9">
        <f t="shared" ca="1" si="151"/>
        <v>43759</v>
      </c>
      <c r="B1208" s="10">
        <f t="shared" ca="1" si="151"/>
        <v>43759</v>
      </c>
      <c r="C1208" s="11" t="str">
        <f t="shared" ca="1" si="144"/>
        <v>octubre</v>
      </c>
      <c r="D1208" s="12" t="str">
        <f t="shared" ca="1" si="145"/>
        <v>2019</v>
      </c>
      <c r="E1208">
        <f t="shared" ca="1" si="148"/>
        <v>1</v>
      </c>
      <c r="G1208" s="9">
        <f t="shared" ca="1" si="146"/>
        <v>43759</v>
      </c>
      <c r="I1208">
        <v>1207</v>
      </c>
    </row>
    <row r="1209" spans="1:9" x14ac:dyDescent="0.25">
      <c r="A1209" s="9">
        <f t="shared" ca="1" si="151"/>
        <v>43758</v>
      </c>
      <c r="B1209" s="10">
        <f t="shared" ca="1" si="151"/>
        <v>43758</v>
      </c>
      <c r="C1209" s="11" t="str">
        <f t="shared" ca="1" si="144"/>
        <v>octubre</v>
      </c>
      <c r="D1209" s="12" t="str">
        <f t="shared" ca="1" si="145"/>
        <v>2019</v>
      </c>
      <c r="E1209">
        <f t="shared" ca="1" si="148"/>
        <v>7</v>
      </c>
      <c r="G1209" s="9">
        <f t="shared" ca="1" si="146"/>
        <v>43756</v>
      </c>
      <c r="I1209">
        <v>1208</v>
      </c>
    </row>
    <row r="1210" spans="1:9" x14ac:dyDescent="0.25">
      <c r="A1210" s="9">
        <f t="shared" ca="1" si="151"/>
        <v>43757</v>
      </c>
      <c r="B1210" s="10">
        <f t="shared" ca="1" si="151"/>
        <v>43757</v>
      </c>
      <c r="C1210" s="11" t="str">
        <f t="shared" ca="1" si="144"/>
        <v>octubre</v>
      </c>
      <c r="D1210" s="12" t="str">
        <f t="shared" ca="1" si="145"/>
        <v>2019</v>
      </c>
      <c r="E1210">
        <f t="shared" ca="1" si="148"/>
        <v>6</v>
      </c>
      <c r="G1210" s="9">
        <f t="shared" ca="1" si="146"/>
        <v>43756</v>
      </c>
      <c r="I1210">
        <v>1209</v>
      </c>
    </row>
    <row r="1211" spans="1:9" x14ac:dyDescent="0.25">
      <c r="A1211" s="9">
        <f t="shared" ca="1" si="151"/>
        <v>43756</v>
      </c>
      <c r="B1211" s="10">
        <f t="shared" ca="1" si="151"/>
        <v>43756</v>
      </c>
      <c r="C1211" s="11" t="str">
        <f t="shared" ca="1" si="144"/>
        <v>octubre</v>
      </c>
      <c r="D1211" s="12" t="str">
        <f t="shared" ca="1" si="145"/>
        <v>2019</v>
      </c>
      <c r="E1211">
        <f t="shared" ca="1" si="148"/>
        <v>5</v>
      </c>
      <c r="G1211" s="9">
        <f t="shared" ca="1" si="146"/>
        <v>43756</v>
      </c>
      <c r="I1211">
        <v>1210</v>
      </c>
    </row>
    <row r="1212" spans="1:9" x14ac:dyDescent="0.25">
      <c r="A1212" s="9">
        <f t="shared" ca="1" si="151"/>
        <v>43755</v>
      </c>
      <c r="B1212" s="10">
        <f t="shared" ca="1" si="151"/>
        <v>43755</v>
      </c>
      <c r="C1212" s="11" t="str">
        <f t="shared" ca="1" si="144"/>
        <v>octubre</v>
      </c>
      <c r="D1212" s="12" t="str">
        <f t="shared" ca="1" si="145"/>
        <v>2019</v>
      </c>
      <c r="E1212">
        <f t="shared" ca="1" si="148"/>
        <v>4</v>
      </c>
      <c r="G1212" s="9">
        <f t="shared" ca="1" si="146"/>
        <v>43755</v>
      </c>
      <c r="I1212">
        <v>1211</v>
      </c>
    </row>
    <row r="1213" spans="1:9" x14ac:dyDescent="0.25">
      <c r="A1213" s="9">
        <f t="shared" ca="1" si="151"/>
        <v>43754</v>
      </c>
      <c r="B1213" s="10">
        <f t="shared" ca="1" si="151"/>
        <v>43754</v>
      </c>
      <c r="C1213" s="11" t="str">
        <f t="shared" ca="1" si="144"/>
        <v>octubre</v>
      </c>
      <c r="D1213" s="12" t="str">
        <f t="shared" ca="1" si="145"/>
        <v>2019</v>
      </c>
      <c r="E1213">
        <f t="shared" ca="1" si="148"/>
        <v>3</v>
      </c>
      <c r="G1213" s="9">
        <f t="shared" ca="1" si="146"/>
        <v>43754</v>
      </c>
      <c r="I1213">
        <v>1212</v>
      </c>
    </row>
    <row r="1214" spans="1:9" x14ac:dyDescent="0.25">
      <c r="A1214" s="9">
        <f t="shared" ca="1" si="151"/>
        <v>43753</v>
      </c>
      <c r="B1214" s="10">
        <f t="shared" ca="1" si="151"/>
        <v>43753</v>
      </c>
      <c r="C1214" s="11" t="str">
        <f t="shared" ca="1" si="144"/>
        <v>octubre</v>
      </c>
      <c r="D1214" s="12" t="str">
        <f t="shared" ca="1" si="145"/>
        <v>2019</v>
      </c>
      <c r="E1214">
        <f t="shared" ca="1" si="148"/>
        <v>2</v>
      </c>
      <c r="G1214" s="9">
        <f t="shared" ca="1" si="146"/>
        <v>43753</v>
      </c>
      <c r="I1214">
        <v>1213</v>
      </c>
    </row>
    <row r="1215" spans="1:9" x14ac:dyDescent="0.25">
      <c r="A1215" s="9">
        <f t="shared" ca="1" si="151"/>
        <v>43752</v>
      </c>
      <c r="B1215" s="10">
        <f t="shared" ca="1" si="151"/>
        <v>43752</v>
      </c>
      <c r="C1215" s="11" t="str">
        <f t="shared" ca="1" si="144"/>
        <v>octubre</v>
      </c>
      <c r="D1215" s="12" t="str">
        <f t="shared" ca="1" si="145"/>
        <v>2019</v>
      </c>
      <c r="E1215">
        <f t="shared" ca="1" si="148"/>
        <v>1</v>
      </c>
      <c r="G1215" s="9">
        <f t="shared" ca="1" si="146"/>
        <v>43752</v>
      </c>
      <c r="I1215">
        <v>1214</v>
      </c>
    </row>
    <row r="1216" spans="1:9" x14ac:dyDescent="0.25">
      <c r="A1216" s="9">
        <f t="shared" ca="1" si="151"/>
        <v>43751</v>
      </c>
      <c r="B1216" s="10">
        <f t="shared" ca="1" si="151"/>
        <v>43751</v>
      </c>
      <c r="C1216" s="11" t="str">
        <f t="shared" ca="1" si="144"/>
        <v>octubre</v>
      </c>
      <c r="D1216" s="12" t="str">
        <f t="shared" ca="1" si="145"/>
        <v>2019</v>
      </c>
      <c r="E1216">
        <f t="shared" ca="1" si="148"/>
        <v>7</v>
      </c>
      <c r="G1216" s="9">
        <f t="shared" ca="1" si="146"/>
        <v>43749</v>
      </c>
      <c r="I1216">
        <v>1215</v>
      </c>
    </row>
    <row r="1217" spans="1:9" x14ac:dyDescent="0.25">
      <c r="A1217" s="9">
        <f t="shared" ca="1" si="151"/>
        <v>43750</v>
      </c>
      <c r="B1217" s="10">
        <f t="shared" ca="1" si="151"/>
        <v>43750</v>
      </c>
      <c r="C1217" s="11" t="str">
        <f t="shared" ca="1" si="144"/>
        <v>octubre</v>
      </c>
      <c r="D1217" s="12" t="str">
        <f t="shared" ca="1" si="145"/>
        <v>2019</v>
      </c>
      <c r="E1217">
        <f t="shared" ca="1" si="148"/>
        <v>6</v>
      </c>
      <c r="G1217" s="9">
        <f t="shared" ca="1" si="146"/>
        <v>43749</v>
      </c>
      <c r="I1217">
        <v>1216</v>
      </c>
    </row>
    <row r="1218" spans="1:9" x14ac:dyDescent="0.25">
      <c r="A1218" s="9">
        <f t="shared" ca="1" si="151"/>
        <v>43749</v>
      </c>
      <c r="B1218" s="10">
        <f t="shared" ca="1" si="151"/>
        <v>43749</v>
      </c>
      <c r="C1218" s="11" t="str">
        <f t="shared" ca="1" si="144"/>
        <v>octubre</v>
      </c>
      <c r="D1218" s="12" t="str">
        <f t="shared" ca="1" si="145"/>
        <v>2019</v>
      </c>
      <c r="E1218">
        <f t="shared" ca="1" si="148"/>
        <v>5</v>
      </c>
      <c r="G1218" s="9">
        <f t="shared" ca="1" si="146"/>
        <v>43749</v>
      </c>
      <c r="I1218">
        <v>1217</v>
      </c>
    </row>
    <row r="1219" spans="1:9" x14ac:dyDescent="0.25">
      <c r="A1219" s="9">
        <f t="shared" ca="1" si="151"/>
        <v>43748</v>
      </c>
      <c r="B1219" s="10">
        <f t="shared" ca="1" si="151"/>
        <v>43748</v>
      </c>
      <c r="C1219" s="11" t="str">
        <f t="shared" ref="C1219:C1282" ca="1" si="152">TEXT(A1219,"mmmm")</f>
        <v>octubre</v>
      </c>
      <c r="D1219" s="12" t="str">
        <f t="shared" ref="D1219:D1282" ca="1" si="153">TEXT(A1219,"aaaa")</f>
        <v>2019</v>
      </c>
      <c r="E1219">
        <f t="shared" ca="1" si="148"/>
        <v>4</v>
      </c>
      <c r="G1219" s="9">
        <f t="shared" ref="G1219:G1282" ca="1" si="154">IF(E1219=6,A1219-1,IF(E1219=7,A1219-2,A1219))</f>
        <v>43748</v>
      </c>
      <c r="I1219">
        <v>1218</v>
      </c>
    </row>
    <row r="1220" spans="1:9" x14ac:dyDescent="0.25">
      <c r="A1220" s="9">
        <f t="shared" ref="A1220:B1235" ca="1" si="155">(A1219-1)</f>
        <v>43747</v>
      </c>
      <c r="B1220" s="10">
        <f t="shared" ca="1" si="155"/>
        <v>43747</v>
      </c>
      <c r="C1220" s="11" t="str">
        <f t="shared" ca="1" si="152"/>
        <v>octubre</v>
      </c>
      <c r="D1220" s="12" t="str">
        <f t="shared" ca="1" si="153"/>
        <v>2019</v>
      </c>
      <c r="E1220">
        <f t="shared" ref="E1220:E1283" ca="1" si="156">WEEKDAY(B1220,2)</f>
        <v>3</v>
      </c>
      <c r="G1220" s="9">
        <f t="shared" ca="1" si="154"/>
        <v>43747</v>
      </c>
      <c r="I1220">
        <v>1219</v>
      </c>
    </row>
    <row r="1221" spans="1:9" x14ac:dyDescent="0.25">
      <c r="A1221" s="9">
        <f t="shared" ca="1" si="155"/>
        <v>43746</v>
      </c>
      <c r="B1221" s="10">
        <f t="shared" ca="1" si="155"/>
        <v>43746</v>
      </c>
      <c r="C1221" s="11" t="str">
        <f t="shared" ca="1" si="152"/>
        <v>octubre</v>
      </c>
      <c r="D1221" s="12" t="str">
        <f t="shared" ca="1" si="153"/>
        <v>2019</v>
      </c>
      <c r="E1221">
        <f t="shared" ca="1" si="156"/>
        <v>2</v>
      </c>
      <c r="G1221" s="9">
        <f t="shared" ca="1" si="154"/>
        <v>43746</v>
      </c>
      <c r="I1221">
        <v>1220</v>
      </c>
    </row>
    <row r="1222" spans="1:9" x14ac:dyDescent="0.25">
      <c r="A1222" s="9">
        <f t="shared" ca="1" si="155"/>
        <v>43745</v>
      </c>
      <c r="B1222" s="10">
        <f t="shared" ca="1" si="155"/>
        <v>43745</v>
      </c>
      <c r="C1222" s="11" t="str">
        <f t="shared" ca="1" si="152"/>
        <v>octubre</v>
      </c>
      <c r="D1222" s="12" t="str">
        <f t="shared" ca="1" si="153"/>
        <v>2019</v>
      </c>
      <c r="E1222">
        <f t="shared" ca="1" si="156"/>
        <v>1</v>
      </c>
      <c r="G1222" s="9">
        <f t="shared" ca="1" si="154"/>
        <v>43745</v>
      </c>
      <c r="I1222">
        <v>1221</v>
      </c>
    </row>
    <row r="1223" spans="1:9" x14ac:dyDescent="0.25">
      <c r="A1223" s="9">
        <f t="shared" ca="1" si="155"/>
        <v>43744</v>
      </c>
      <c r="B1223" s="10">
        <f t="shared" ca="1" si="155"/>
        <v>43744</v>
      </c>
      <c r="C1223" s="11" t="str">
        <f t="shared" ca="1" si="152"/>
        <v>octubre</v>
      </c>
      <c r="D1223" s="12" t="str">
        <f t="shared" ca="1" si="153"/>
        <v>2019</v>
      </c>
      <c r="E1223">
        <f t="shared" ca="1" si="156"/>
        <v>7</v>
      </c>
      <c r="G1223" s="9">
        <f t="shared" ca="1" si="154"/>
        <v>43742</v>
      </c>
      <c r="I1223">
        <v>1222</v>
      </c>
    </row>
    <row r="1224" spans="1:9" x14ac:dyDescent="0.25">
      <c r="A1224" s="9">
        <f t="shared" ca="1" si="155"/>
        <v>43743</v>
      </c>
      <c r="B1224" s="10">
        <f t="shared" ca="1" si="155"/>
        <v>43743</v>
      </c>
      <c r="C1224" s="11" t="str">
        <f t="shared" ca="1" si="152"/>
        <v>octubre</v>
      </c>
      <c r="D1224" s="12" t="str">
        <f t="shared" ca="1" si="153"/>
        <v>2019</v>
      </c>
      <c r="E1224">
        <f t="shared" ca="1" si="156"/>
        <v>6</v>
      </c>
      <c r="G1224" s="9">
        <f t="shared" ca="1" si="154"/>
        <v>43742</v>
      </c>
      <c r="I1224">
        <v>1223</v>
      </c>
    </row>
    <row r="1225" spans="1:9" x14ac:dyDescent="0.25">
      <c r="A1225" s="9">
        <f t="shared" ca="1" si="155"/>
        <v>43742</v>
      </c>
      <c r="B1225" s="10">
        <f t="shared" ca="1" si="155"/>
        <v>43742</v>
      </c>
      <c r="C1225" s="11" t="str">
        <f t="shared" ca="1" si="152"/>
        <v>octubre</v>
      </c>
      <c r="D1225" s="12" t="str">
        <f t="shared" ca="1" si="153"/>
        <v>2019</v>
      </c>
      <c r="E1225">
        <f t="shared" ca="1" si="156"/>
        <v>5</v>
      </c>
      <c r="G1225" s="9">
        <f t="shared" ca="1" si="154"/>
        <v>43742</v>
      </c>
      <c r="I1225">
        <v>1224</v>
      </c>
    </row>
    <row r="1226" spans="1:9" x14ac:dyDescent="0.25">
      <c r="A1226" s="9">
        <f t="shared" ca="1" si="155"/>
        <v>43741</v>
      </c>
      <c r="B1226" s="10">
        <f t="shared" ca="1" si="155"/>
        <v>43741</v>
      </c>
      <c r="C1226" s="11" t="str">
        <f t="shared" ca="1" si="152"/>
        <v>octubre</v>
      </c>
      <c r="D1226" s="12" t="str">
        <f t="shared" ca="1" si="153"/>
        <v>2019</v>
      </c>
      <c r="E1226">
        <f t="shared" ca="1" si="156"/>
        <v>4</v>
      </c>
      <c r="G1226" s="9">
        <f t="shared" ca="1" si="154"/>
        <v>43741</v>
      </c>
      <c r="I1226">
        <v>1225</v>
      </c>
    </row>
    <row r="1227" spans="1:9" x14ac:dyDescent="0.25">
      <c r="A1227" s="9">
        <f t="shared" ca="1" si="155"/>
        <v>43740</v>
      </c>
      <c r="B1227" s="10">
        <f t="shared" ca="1" si="155"/>
        <v>43740</v>
      </c>
      <c r="C1227" s="11" t="str">
        <f t="shared" ca="1" si="152"/>
        <v>octubre</v>
      </c>
      <c r="D1227" s="12" t="str">
        <f t="shared" ca="1" si="153"/>
        <v>2019</v>
      </c>
      <c r="E1227">
        <f t="shared" ca="1" si="156"/>
        <v>3</v>
      </c>
      <c r="G1227" s="9">
        <f t="shared" ca="1" si="154"/>
        <v>43740</v>
      </c>
      <c r="I1227">
        <v>1226</v>
      </c>
    </row>
    <row r="1228" spans="1:9" x14ac:dyDescent="0.25">
      <c r="A1228" s="9">
        <f t="shared" ca="1" si="155"/>
        <v>43739</v>
      </c>
      <c r="B1228" s="10">
        <f t="shared" ca="1" si="155"/>
        <v>43739</v>
      </c>
      <c r="C1228" s="11" t="str">
        <f t="shared" ca="1" si="152"/>
        <v>octubre</v>
      </c>
      <c r="D1228" s="12" t="str">
        <f t="shared" ca="1" si="153"/>
        <v>2019</v>
      </c>
      <c r="E1228">
        <f t="shared" ca="1" si="156"/>
        <v>2</v>
      </c>
      <c r="G1228" s="9">
        <f t="shared" ca="1" si="154"/>
        <v>43739</v>
      </c>
      <c r="I1228">
        <v>1227</v>
      </c>
    </row>
    <row r="1229" spans="1:9" x14ac:dyDescent="0.25">
      <c r="A1229" s="9">
        <f t="shared" ca="1" si="155"/>
        <v>43738</v>
      </c>
      <c r="B1229" s="10">
        <f t="shared" ca="1" si="155"/>
        <v>43738</v>
      </c>
      <c r="C1229" s="11" t="str">
        <f t="shared" ca="1" si="152"/>
        <v>septiembre</v>
      </c>
      <c r="D1229" s="12" t="str">
        <f t="shared" ca="1" si="153"/>
        <v>2019</v>
      </c>
      <c r="E1229">
        <f t="shared" ca="1" si="156"/>
        <v>1</v>
      </c>
      <c r="G1229" s="9">
        <f t="shared" ca="1" si="154"/>
        <v>43738</v>
      </c>
      <c r="I1229">
        <v>1228</v>
      </c>
    </row>
    <row r="1230" spans="1:9" x14ac:dyDescent="0.25">
      <c r="A1230" s="9">
        <f t="shared" ca="1" si="155"/>
        <v>43737</v>
      </c>
      <c r="B1230" s="10">
        <f t="shared" ca="1" si="155"/>
        <v>43737</v>
      </c>
      <c r="C1230" s="11" t="str">
        <f t="shared" ca="1" si="152"/>
        <v>septiembre</v>
      </c>
      <c r="D1230" s="12" t="str">
        <f t="shared" ca="1" si="153"/>
        <v>2019</v>
      </c>
      <c r="E1230">
        <f t="shared" ca="1" si="156"/>
        <v>7</v>
      </c>
      <c r="G1230" s="9">
        <f t="shared" ca="1" si="154"/>
        <v>43735</v>
      </c>
      <c r="I1230">
        <v>1229</v>
      </c>
    </row>
    <row r="1231" spans="1:9" x14ac:dyDescent="0.25">
      <c r="A1231" s="9">
        <f t="shared" ca="1" si="155"/>
        <v>43736</v>
      </c>
      <c r="B1231" s="10">
        <f t="shared" ca="1" si="155"/>
        <v>43736</v>
      </c>
      <c r="C1231" s="11" t="str">
        <f t="shared" ca="1" si="152"/>
        <v>septiembre</v>
      </c>
      <c r="D1231" s="12" t="str">
        <f t="shared" ca="1" si="153"/>
        <v>2019</v>
      </c>
      <c r="E1231">
        <f t="shared" ca="1" si="156"/>
        <v>6</v>
      </c>
      <c r="G1231" s="9">
        <f t="shared" ca="1" si="154"/>
        <v>43735</v>
      </c>
      <c r="I1231">
        <v>1230</v>
      </c>
    </row>
    <row r="1232" spans="1:9" x14ac:dyDescent="0.25">
      <c r="A1232" s="9">
        <f t="shared" ca="1" si="155"/>
        <v>43735</v>
      </c>
      <c r="B1232" s="10">
        <f t="shared" ca="1" si="155"/>
        <v>43735</v>
      </c>
      <c r="C1232" s="11" t="str">
        <f t="shared" ca="1" si="152"/>
        <v>septiembre</v>
      </c>
      <c r="D1232" s="12" t="str">
        <f t="shared" ca="1" si="153"/>
        <v>2019</v>
      </c>
      <c r="E1232">
        <f t="shared" ca="1" si="156"/>
        <v>5</v>
      </c>
      <c r="G1232" s="9">
        <f t="shared" ca="1" si="154"/>
        <v>43735</v>
      </c>
      <c r="I1232">
        <v>1231</v>
      </c>
    </row>
    <row r="1233" spans="1:9" x14ac:dyDescent="0.25">
      <c r="A1233" s="9">
        <f t="shared" ca="1" si="155"/>
        <v>43734</v>
      </c>
      <c r="B1233" s="10">
        <f t="shared" ca="1" si="155"/>
        <v>43734</v>
      </c>
      <c r="C1233" s="11" t="str">
        <f t="shared" ca="1" si="152"/>
        <v>septiembre</v>
      </c>
      <c r="D1233" s="12" t="str">
        <f t="shared" ca="1" si="153"/>
        <v>2019</v>
      </c>
      <c r="E1233">
        <f t="shared" ca="1" si="156"/>
        <v>4</v>
      </c>
      <c r="G1233" s="9">
        <f t="shared" ca="1" si="154"/>
        <v>43734</v>
      </c>
      <c r="I1233">
        <v>1232</v>
      </c>
    </row>
    <row r="1234" spans="1:9" x14ac:dyDescent="0.25">
      <c r="A1234" s="9">
        <f t="shared" ca="1" si="155"/>
        <v>43733</v>
      </c>
      <c r="B1234" s="10">
        <f t="shared" ca="1" si="155"/>
        <v>43733</v>
      </c>
      <c r="C1234" s="11" t="str">
        <f t="shared" ca="1" si="152"/>
        <v>septiembre</v>
      </c>
      <c r="D1234" s="12" t="str">
        <f t="shared" ca="1" si="153"/>
        <v>2019</v>
      </c>
      <c r="E1234">
        <f t="shared" ca="1" si="156"/>
        <v>3</v>
      </c>
      <c r="G1234" s="9">
        <f t="shared" ca="1" si="154"/>
        <v>43733</v>
      </c>
      <c r="I1234">
        <v>1233</v>
      </c>
    </row>
    <row r="1235" spans="1:9" x14ac:dyDescent="0.25">
      <c r="A1235" s="9">
        <f t="shared" ca="1" si="155"/>
        <v>43732</v>
      </c>
      <c r="B1235" s="10">
        <f t="shared" ca="1" si="155"/>
        <v>43732</v>
      </c>
      <c r="C1235" s="11" t="str">
        <f t="shared" ca="1" si="152"/>
        <v>septiembre</v>
      </c>
      <c r="D1235" s="12" t="str">
        <f t="shared" ca="1" si="153"/>
        <v>2019</v>
      </c>
      <c r="E1235">
        <f t="shared" ca="1" si="156"/>
        <v>2</v>
      </c>
      <c r="G1235" s="9">
        <f t="shared" ca="1" si="154"/>
        <v>43732</v>
      </c>
      <c r="I1235">
        <v>1234</v>
      </c>
    </row>
    <row r="1236" spans="1:9" x14ac:dyDescent="0.25">
      <c r="A1236" s="9">
        <f t="shared" ref="A1236:B1251" ca="1" si="157">(A1235-1)</f>
        <v>43731</v>
      </c>
      <c r="B1236" s="10">
        <f t="shared" ca="1" si="157"/>
        <v>43731</v>
      </c>
      <c r="C1236" s="11" t="str">
        <f t="shared" ca="1" si="152"/>
        <v>septiembre</v>
      </c>
      <c r="D1236" s="12" t="str">
        <f t="shared" ca="1" si="153"/>
        <v>2019</v>
      </c>
      <c r="E1236">
        <f t="shared" ca="1" si="156"/>
        <v>1</v>
      </c>
      <c r="G1236" s="9">
        <f t="shared" ca="1" si="154"/>
        <v>43731</v>
      </c>
      <c r="I1236">
        <v>1235</v>
      </c>
    </row>
    <row r="1237" spans="1:9" x14ac:dyDescent="0.25">
      <c r="A1237" s="9">
        <f t="shared" ca="1" si="157"/>
        <v>43730</v>
      </c>
      <c r="B1237" s="10">
        <f t="shared" ca="1" si="157"/>
        <v>43730</v>
      </c>
      <c r="C1237" s="11" t="str">
        <f t="shared" ca="1" si="152"/>
        <v>septiembre</v>
      </c>
      <c r="D1237" s="12" t="str">
        <f t="shared" ca="1" si="153"/>
        <v>2019</v>
      </c>
      <c r="E1237">
        <f t="shared" ca="1" si="156"/>
        <v>7</v>
      </c>
      <c r="G1237" s="9">
        <f t="shared" ca="1" si="154"/>
        <v>43728</v>
      </c>
      <c r="I1237">
        <v>1236</v>
      </c>
    </row>
    <row r="1238" spans="1:9" x14ac:dyDescent="0.25">
      <c r="A1238" s="9">
        <f t="shared" ca="1" si="157"/>
        <v>43729</v>
      </c>
      <c r="B1238" s="10">
        <f t="shared" ca="1" si="157"/>
        <v>43729</v>
      </c>
      <c r="C1238" s="11" t="str">
        <f t="shared" ca="1" si="152"/>
        <v>septiembre</v>
      </c>
      <c r="D1238" s="12" t="str">
        <f t="shared" ca="1" si="153"/>
        <v>2019</v>
      </c>
      <c r="E1238">
        <f t="shared" ca="1" si="156"/>
        <v>6</v>
      </c>
      <c r="G1238" s="9">
        <f t="shared" ca="1" si="154"/>
        <v>43728</v>
      </c>
      <c r="I1238">
        <v>1237</v>
      </c>
    </row>
    <row r="1239" spans="1:9" x14ac:dyDescent="0.25">
      <c r="A1239" s="9">
        <f t="shared" ca="1" si="157"/>
        <v>43728</v>
      </c>
      <c r="B1239" s="10">
        <f t="shared" ca="1" si="157"/>
        <v>43728</v>
      </c>
      <c r="C1239" s="11" t="str">
        <f t="shared" ca="1" si="152"/>
        <v>septiembre</v>
      </c>
      <c r="D1239" s="12" t="str">
        <f t="shared" ca="1" si="153"/>
        <v>2019</v>
      </c>
      <c r="E1239">
        <f t="shared" ca="1" si="156"/>
        <v>5</v>
      </c>
      <c r="G1239" s="9">
        <f t="shared" ca="1" si="154"/>
        <v>43728</v>
      </c>
      <c r="I1239">
        <v>1238</v>
      </c>
    </row>
    <row r="1240" spans="1:9" x14ac:dyDescent="0.25">
      <c r="A1240" s="9">
        <f t="shared" ca="1" si="157"/>
        <v>43727</v>
      </c>
      <c r="B1240" s="10">
        <f t="shared" ca="1" si="157"/>
        <v>43727</v>
      </c>
      <c r="C1240" s="11" t="str">
        <f t="shared" ca="1" si="152"/>
        <v>septiembre</v>
      </c>
      <c r="D1240" s="12" t="str">
        <f t="shared" ca="1" si="153"/>
        <v>2019</v>
      </c>
      <c r="E1240">
        <f t="shared" ca="1" si="156"/>
        <v>4</v>
      </c>
      <c r="G1240" s="9">
        <f t="shared" ca="1" si="154"/>
        <v>43727</v>
      </c>
      <c r="I1240">
        <v>1239</v>
      </c>
    </row>
    <row r="1241" spans="1:9" x14ac:dyDescent="0.25">
      <c r="A1241" s="9">
        <f t="shared" ca="1" si="157"/>
        <v>43726</v>
      </c>
      <c r="B1241" s="10">
        <f t="shared" ca="1" si="157"/>
        <v>43726</v>
      </c>
      <c r="C1241" s="11" t="str">
        <f t="shared" ca="1" si="152"/>
        <v>septiembre</v>
      </c>
      <c r="D1241" s="12" t="str">
        <f t="shared" ca="1" si="153"/>
        <v>2019</v>
      </c>
      <c r="E1241">
        <f t="shared" ca="1" si="156"/>
        <v>3</v>
      </c>
      <c r="G1241" s="9">
        <f t="shared" ca="1" si="154"/>
        <v>43726</v>
      </c>
      <c r="I1241">
        <v>1240</v>
      </c>
    </row>
    <row r="1242" spans="1:9" x14ac:dyDescent="0.25">
      <c r="A1242" s="9">
        <f t="shared" ca="1" si="157"/>
        <v>43725</v>
      </c>
      <c r="B1242" s="10">
        <f t="shared" ca="1" si="157"/>
        <v>43725</v>
      </c>
      <c r="C1242" s="11" t="str">
        <f t="shared" ca="1" si="152"/>
        <v>septiembre</v>
      </c>
      <c r="D1242" s="12" t="str">
        <f t="shared" ca="1" si="153"/>
        <v>2019</v>
      </c>
      <c r="E1242">
        <f t="shared" ca="1" si="156"/>
        <v>2</v>
      </c>
      <c r="G1242" s="9">
        <f t="shared" ca="1" si="154"/>
        <v>43725</v>
      </c>
      <c r="I1242">
        <v>1241</v>
      </c>
    </row>
    <row r="1243" spans="1:9" x14ac:dyDescent="0.25">
      <c r="A1243" s="9">
        <f t="shared" ca="1" si="157"/>
        <v>43724</v>
      </c>
      <c r="B1243" s="10">
        <f t="shared" ca="1" si="157"/>
        <v>43724</v>
      </c>
      <c r="C1243" s="11" t="str">
        <f t="shared" ca="1" si="152"/>
        <v>septiembre</v>
      </c>
      <c r="D1243" s="12" t="str">
        <f t="shared" ca="1" si="153"/>
        <v>2019</v>
      </c>
      <c r="E1243">
        <f t="shared" ca="1" si="156"/>
        <v>1</v>
      </c>
      <c r="G1243" s="9">
        <f t="shared" ca="1" si="154"/>
        <v>43724</v>
      </c>
      <c r="I1243">
        <v>1242</v>
      </c>
    </row>
    <row r="1244" spans="1:9" x14ac:dyDescent="0.25">
      <c r="A1244" s="9">
        <f t="shared" ca="1" si="157"/>
        <v>43723</v>
      </c>
      <c r="B1244" s="10">
        <f t="shared" ca="1" si="157"/>
        <v>43723</v>
      </c>
      <c r="C1244" s="11" t="str">
        <f t="shared" ca="1" si="152"/>
        <v>septiembre</v>
      </c>
      <c r="D1244" s="12" t="str">
        <f t="shared" ca="1" si="153"/>
        <v>2019</v>
      </c>
      <c r="E1244">
        <f t="shared" ca="1" si="156"/>
        <v>7</v>
      </c>
      <c r="G1244" s="9">
        <f t="shared" ca="1" si="154"/>
        <v>43721</v>
      </c>
      <c r="I1244">
        <v>1243</v>
      </c>
    </row>
    <row r="1245" spans="1:9" x14ac:dyDescent="0.25">
      <c r="A1245" s="9">
        <f t="shared" ca="1" si="157"/>
        <v>43722</v>
      </c>
      <c r="B1245" s="10">
        <f t="shared" ca="1" si="157"/>
        <v>43722</v>
      </c>
      <c r="C1245" s="11" t="str">
        <f t="shared" ca="1" si="152"/>
        <v>septiembre</v>
      </c>
      <c r="D1245" s="12" t="str">
        <f t="shared" ca="1" si="153"/>
        <v>2019</v>
      </c>
      <c r="E1245">
        <f t="shared" ca="1" si="156"/>
        <v>6</v>
      </c>
      <c r="G1245" s="9">
        <f t="shared" ca="1" si="154"/>
        <v>43721</v>
      </c>
      <c r="I1245">
        <v>1244</v>
      </c>
    </row>
    <row r="1246" spans="1:9" x14ac:dyDescent="0.25">
      <c r="A1246" s="9">
        <f t="shared" ca="1" si="157"/>
        <v>43721</v>
      </c>
      <c r="B1246" s="10">
        <f t="shared" ca="1" si="157"/>
        <v>43721</v>
      </c>
      <c r="C1246" s="11" t="str">
        <f t="shared" ca="1" si="152"/>
        <v>septiembre</v>
      </c>
      <c r="D1246" s="12" t="str">
        <f t="shared" ca="1" si="153"/>
        <v>2019</v>
      </c>
      <c r="E1246">
        <f t="shared" ca="1" si="156"/>
        <v>5</v>
      </c>
      <c r="G1246" s="9">
        <f t="shared" ca="1" si="154"/>
        <v>43721</v>
      </c>
      <c r="I1246">
        <v>1245</v>
      </c>
    </row>
    <row r="1247" spans="1:9" x14ac:dyDescent="0.25">
      <c r="A1247" s="9">
        <f t="shared" ca="1" si="157"/>
        <v>43720</v>
      </c>
      <c r="B1247" s="10">
        <f t="shared" ca="1" si="157"/>
        <v>43720</v>
      </c>
      <c r="C1247" s="11" t="str">
        <f t="shared" ca="1" si="152"/>
        <v>septiembre</v>
      </c>
      <c r="D1247" s="12" t="str">
        <f t="shared" ca="1" si="153"/>
        <v>2019</v>
      </c>
      <c r="E1247">
        <f t="shared" ca="1" si="156"/>
        <v>4</v>
      </c>
      <c r="G1247" s="9">
        <f t="shared" ca="1" si="154"/>
        <v>43720</v>
      </c>
      <c r="I1247">
        <v>1246</v>
      </c>
    </row>
    <row r="1248" spans="1:9" x14ac:dyDescent="0.25">
      <c r="A1248" s="9">
        <f t="shared" ca="1" si="157"/>
        <v>43719</v>
      </c>
      <c r="B1248" s="10">
        <f t="shared" ca="1" si="157"/>
        <v>43719</v>
      </c>
      <c r="C1248" s="11" t="str">
        <f t="shared" ca="1" si="152"/>
        <v>septiembre</v>
      </c>
      <c r="D1248" s="12" t="str">
        <f t="shared" ca="1" si="153"/>
        <v>2019</v>
      </c>
      <c r="E1248">
        <f t="shared" ca="1" si="156"/>
        <v>3</v>
      </c>
      <c r="G1248" s="9">
        <f t="shared" ca="1" si="154"/>
        <v>43719</v>
      </c>
      <c r="I1248">
        <v>1247</v>
      </c>
    </row>
    <row r="1249" spans="1:9" x14ac:dyDescent="0.25">
      <c r="A1249" s="9">
        <f t="shared" ca="1" si="157"/>
        <v>43718</v>
      </c>
      <c r="B1249" s="10">
        <f t="shared" ca="1" si="157"/>
        <v>43718</v>
      </c>
      <c r="C1249" s="11" t="str">
        <f t="shared" ca="1" si="152"/>
        <v>septiembre</v>
      </c>
      <c r="D1249" s="12" t="str">
        <f t="shared" ca="1" si="153"/>
        <v>2019</v>
      </c>
      <c r="E1249">
        <f t="shared" ca="1" si="156"/>
        <v>2</v>
      </c>
      <c r="G1249" s="9">
        <f t="shared" ca="1" si="154"/>
        <v>43718</v>
      </c>
      <c r="I1249">
        <v>1248</v>
      </c>
    </row>
    <row r="1250" spans="1:9" x14ac:dyDescent="0.25">
      <c r="A1250" s="9">
        <f t="shared" ca="1" si="157"/>
        <v>43717</v>
      </c>
      <c r="B1250" s="10">
        <f t="shared" ca="1" si="157"/>
        <v>43717</v>
      </c>
      <c r="C1250" s="11" t="str">
        <f t="shared" ca="1" si="152"/>
        <v>septiembre</v>
      </c>
      <c r="D1250" s="12" t="str">
        <f t="shared" ca="1" si="153"/>
        <v>2019</v>
      </c>
      <c r="E1250">
        <f t="shared" ca="1" si="156"/>
        <v>1</v>
      </c>
      <c r="G1250" s="9">
        <f t="shared" ca="1" si="154"/>
        <v>43717</v>
      </c>
      <c r="I1250">
        <v>1249</v>
      </c>
    </row>
    <row r="1251" spans="1:9" x14ac:dyDescent="0.25">
      <c r="A1251" s="9">
        <f t="shared" ca="1" si="157"/>
        <v>43716</v>
      </c>
      <c r="B1251" s="10">
        <f t="shared" ca="1" si="157"/>
        <v>43716</v>
      </c>
      <c r="C1251" s="11" t="str">
        <f t="shared" ca="1" si="152"/>
        <v>septiembre</v>
      </c>
      <c r="D1251" s="12" t="str">
        <f t="shared" ca="1" si="153"/>
        <v>2019</v>
      </c>
      <c r="E1251">
        <f t="shared" ca="1" si="156"/>
        <v>7</v>
      </c>
      <c r="G1251" s="9">
        <f t="shared" ca="1" si="154"/>
        <v>43714</v>
      </c>
      <c r="I1251">
        <v>1250</v>
      </c>
    </row>
    <row r="1252" spans="1:9" x14ac:dyDescent="0.25">
      <c r="A1252" s="9">
        <f t="shared" ref="A1252:B1267" ca="1" si="158">(A1251-1)</f>
        <v>43715</v>
      </c>
      <c r="B1252" s="10">
        <f t="shared" ca="1" si="158"/>
        <v>43715</v>
      </c>
      <c r="C1252" s="11" t="str">
        <f t="shared" ca="1" si="152"/>
        <v>septiembre</v>
      </c>
      <c r="D1252" s="12" t="str">
        <f t="shared" ca="1" si="153"/>
        <v>2019</v>
      </c>
      <c r="E1252">
        <f t="shared" ca="1" si="156"/>
        <v>6</v>
      </c>
      <c r="G1252" s="9">
        <f t="shared" ca="1" si="154"/>
        <v>43714</v>
      </c>
      <c r="I1252">
        <v>1251</v>
      </c>
    </row>
    <row r="1253" spans="1:9" x14ac:dyDescent="0.25">
      <c r="A1253" s="9">
        <f t="shared" ca="1" si="158"/>
        <v>43714</v>
      </c>
      <c r="B1253" s="10">
        <f t="shared" ca="1" si="158"/>
        <v>43714</v>
      </c>
      <c r="C1253" s="11" t="str">
        <f t="shared" ca="1" si="152"/>
        <v>septiembre</v>
      </c>
      <c r="D1253" s="12" t="str">
        <f t="shared" ca="1" si="153"/>
        <v>2019</v>
      </c>
      <c r="E1253">
        <f t="shared" ca="1" si="156"/>
        <v>5</v>
      </c>
      <c r="G1253" s="9">
        <f t="shared" ca="1" si="154"/>
        <v>43714</v>
      </c>
      <c r="I1253">
        <v>1252</v>
      </c>
    </row>
    <row r="1254" spans="1:9" x14ac:dyDescent="0.25">
      <c r="A1254" s="9">
        <f t="shared" ca="1" si="158"/>
        <v>43713</v>
      </c>
      <c r="B1254" s="10">
        <f t="shared" ca="1" si="158"/>
        <v>43713</v>
      </c>
      <c r="C1254" s="11" t="str">
        <f t="shared" ca="1" si="152"/>
        <v>septiembre</v>
      </c>
      <c r="D1254" s="12" t="str">
        <f t="shared" ca="1" si="153"/>
        <v>2019</v>
      </c>
      <c r="E1254">
        <f t="shared" ca="1" si="156"/>
        <v>4</v>
      </c>
      <c r="G1254" s="9">
        <f t="shared" ca="1" si="154"/>
        <v>43713</v>
      </c>
      <c r="I1254">
        <v>1253</v>
      </c>
    </row>
    <row r="1255" spans="1:9" x14ac:dyDescent="0.25">
      <c r="A1255" s="9">
        <f t="shared" ca="1" si="158"/>
        <v>43712</v>
      </c>
      <c r="B1255" s="10">
        <f t="shared" ca="1" si="158"/>
        <v>43712</v>
      </c>
      <c r="C1255" s="11" t="str">
        <f t="shared" ca="1" si="152"/>
        <v>septiembre</v>
      </c>
      <c r="D1255" s="12" t="str">
        <f t="shared" ca="1" si="153"/>
        <v>2019</v>
      </c>
      <c r="E1255">
        <f t="shared" ca="1" si="156"/>
        <v>3</v>
      </c>
      <c r="G1255" s="9">
        <f t="shared" ca="1" si="154"/>
        <v>43712</v>
      </c>
      <c r="I1255">
        <v>1254</v>
      </c>
    </row>
    <row r="1256" spans="1:9" x14ac:dyDescent="0.25">
      <c r="A1256" s="9">
        <f t="shared" ca="1" si="158"/>
        <v>43711</v>
      </c>
      <c r="B1256" s="10">
        <f t="shared" ca="1" si="158"/>
        <v>43711</v>
      </c>
      <c r="C1256" s="11" t="str">
        <f t="shared" ca="1" si="152"/>
        <v>septiembre</v>
      </c>
      <c r="D1256" s="12" t="str">
        <f t="shared" ca="1" si="153"/>
        <v>2019</v>
      </c>
      <c r="E1256">
        <f t="shared" ca="1" si="156"/>
        <v>2</v>
      </c>
      <c r="G1256" s="9">
        <f t="shared" ca="1" si="154"/>
        <v>43711</v>
      </c>
      <c r="I1256">
        <v>1255</v>
      </c>
    </row>
    <row r="1257" spans="1:9" x14ac:dyDescent="0.25">
      <c r="A1257" s="9">
        <f t="shared" ca="1" si="158"/>
        <v>43710</v>
      </c>
      <c r="B1257" s="10">
        <f t="shared" ca="1" si="158"/>
        <v>43710</v>
      </c>
      <c r="C1257" s="11" t="str">
        <f t="shared" ca="1" si="152"/>
        <v>septiembre</v>
      </c>
      <c r="D1257" s="12" t="str">
        <f t="shared" ca="1" si="153"/>
        <v>2019</v>
      </c>
      <c r="E1257">
        <f t="shared" ca="1" si="156"/>
        <v>1</v>
      </c>
      <c r="G1257" s="9">
        <f t="shared" ca="1" si="154"/>
        <v>43710</v>
      </c>
      <c r="I1257">
        <v>1256</v>
      </c>
    </row>
    <row r="1258" spans="1:9" x14ac:dyDescent="0.25">
      <c r="A1258" s="9">
        <f t="shared" ca="1" si="158"/>
        <v>43709</v>
      </c>
      <c r="B1258" s="10">
        <f t="shared" ca="1" si="158"/>
        <v>43709</v>
      </c>
      <c r="C1258" s="11" t="str">
        <f t="shared" ca="1" si="152"/>
        <v>septiembre</v>
      </c>
      <c r="D1258" s="12" t="str">
        <f t="shared" ca="1" si="153"/>
        <v>2019</v>
      </c>
      <c r="E1258">
        <f t="shared" ca="1" si="156"/>
        <v>7</v>
      </c>
      <c r="G1258" s="9">
        <f t="shared" ca="1" si="154"/>
        <v>43707</v>
      </c>
      <c r="I1258">
        <v>1257</v>
      </c>
    </row>
    <row r="1259" spans="1:9" x14ac:dyDescent="0.25">
      <c r="A1259" s="9">
        <f t="shared" ca="1" si="158"/>
        <v>43708</v>
      </c>
      <c r="B1259" s="10">
        <f t="shared" ca="1" si="158"/>
        <v>43708</v>
      </c>
      <c r="C1259" s="11" t="str">
        <f t="shared" ca="1" si="152"/>
        <v>agosto</v>
      </c>
      <c r="D1259" s="12" t="str">
        <f t="shared" ca="1" si="153"/>
        <v>2019</v>
      </c>
      <c r="E1259">
        <f t="shared" ca="1" si="156"/>
        <v>6</v>
      </c>
      <c r="G1259" s="9">
        <f t="shared" ca="1" si="154"/>
        <v>43707</v>
      </c>
      <c r="I1259">
        <v>1258</v>
      </c>
    </row>
    <row r="1260" spans="1:9" x14ac:dyDescent="0.25">
      <c r="A1260" s="9">
        <f t="shared" ca="1" si="158"/>
        <v>43707</v>
      </c>
      <c r="B1260" s="10">
        <f t="shared" ca="1" si="158"/>
        <v>43707</v>
      </c>
      <c r="C1260" s="11" t="str">
        <f t="shared" ca="1" si="152"/>
        <v>agosto</v>
      </c>
      <c r="D1260" s="12" t="str">
        <f t="shared" ca="1" si="153"/>
        <v>2019</v>
      </c>
      <c r="E1260">
        <f t="shared" ca="1" si="156"/>
        <v>5</v>
      </c>
      <c r="G1260" s="9">
        <f t="shared" ca="1" si="154"/>
        <v>43707</v>
      </c>
      <c r="I1260">
        <v>1259</v>
      </c>
    </row>
    <row r="1261" spans="1:9" x14ac:dyDescent="0.25">
      <c r="A1261" s="9">
        <f t="shared" ca="1" si="158"/>
        <v>43706</v>
      </c>
      <c r="B1261" s="10">
        <f t="shared" ca="1" si="158"/>
        <v>43706</v>
      </c>
      <c r="C1261" s="11" t="str">
        <f t="shared" ca="1" si="152"/>
        <v>agosto</v>
      </c>
      <c r="D1261" s="12" t="str">
        <f t="shared" ca="1" si="153"/>
        <v>2019</v>
      </c>
      <c r="E1261">
        <f t="shared" ca="1" si="156"/>
        <v>4</v>
      </c>
      <c r="G1261" s="9">
        <f t="shared" ca="1" si="154"/>
        <v>43706</v>
      </c>
      <c r="I1261">
        <v>1260</v>
      </c>
    </row>
    <row r="1262" spans="1:9" x14ac:dyDescent="0.25">
      <c r="A1262" s="9">
        <f t="shared" ca="1" si="158"/>
        <v>43705</v>
      </c>
      <c r="B1262" s="10">
        <f t="shared" ca="1" si="158"/>
        <v>43705</v>
      </c>
      <c r="C1262" s="11" t="str">
        <f t="shared" ca="1" si="152"/>
        <v>agosto</v>
      </c>
      <c r="D1262" s="12" t="str">
        <f t="shared" ca="1" si="153"/>
        <v>2019</v>
      </c>
      <c r="E1262">
        <f t="shared" ca="1" si="156"/>
        <v>3</v>
      </c>
      <c r="G1262" s="9">
        <f t="shared" ca="1" si="154"/>
        <v>43705</v>
      </c>
      <c r="I1262">
        <v>1261</v>
      </c>
    </row>
    <row r="1263" spans="1:9" x14ac:dyDescent="0.25">
      <c r="A1263" s="9">
        <f t="shared" ca="1" si="158"/>
        <v>43704</v>
      </c>
      <c r="B1263" s="10">
        <f t="shared" ca="1" si="158"/>
        <v>43704</v>
      </c>
      <c r="C1263" s="11" t="str">
        <f t="shared" ca="1" si="152"/>
        <v>agosto</v>
      </c>
      <c r="D1263" s="12" t="str">
        <f t="shared" ca="1" si="153"/>
        <v>2019</v>
      </c>
      <c r="E1263">
        <f t="shared" ca="1" si="156"/>
        <v>2</v>
      </c>
      <c r="G1263" s="9">
        <f t="shared" ca="1" si="154"/>
        <v>43704</v>
      </c>
      <c r="I1263">
        <v>1262</v>
      </c>
    </row>
    <row r="1264" spans="1:9" x14ac:dyDescent="0.25">
      <c r="A1264" s="9">
        <f t="shared" ca="1" si="158"/>
        <v>43703</v>
      </c>
      <c r="B1264" s="10">
        <f t="shared" ca="1" si="158"/>
        <v>43703</v>
      </c>
      <c r="C1264" s="11" t="str">
        <f t="shared" ca="1" si="152"/>
        <v>agosto</v>
      </c>
      <c r="D1264" s="12" t="str">
        <f t="shared" ca="1" si="153"/>
        <v>2019</v>
      </c>
      <c r="E1264">
        <f t="shared" ca="1" si="156"/>
        <v>1</v>
      </c>
      <c r="G1264" s="9">
        <f t="shared" ca="1" si="154"/>
        <v>43703</v>
      </c>
      <c r="I1264">
        <v>1263</v>
      </c>
    </row>
    <row r="1265" spans="1:9" x14ac:dyDescent="0.25">
      <c r="A1265" s="9">
        <f t="shared" ca="1" si="158"/>
        <v>43702</v>
      </c>
      <c r="B1265" s="10">
        <f t="shared" ca="1" si="158"/>
        <v>43702</v>
      </c>
      <c r="C1265" s="11" t="str">
        <f t="shared" ca="1" si="152"/>
        <v>agosto</v>
      </c>
      <c r="D1265" s="12" t="str">
        <f t="shared" ca="1" si="153"/>
        <v>2019</v>
      </c>
      <c r="E1265">
        <f t="shared" ca="1" si="156"/>
        <v>7</v>
      </c>
      <c r="G1265" s="9">
        <f t="shared" ca="1" si="154"/>
        <v>43700</v>
      </c>
      <c r="I1265">
        <v>1264</v>
      </c>
    </row>
    <row r="1266" spans="1:9" x14ac:dyDescent="0.25">
      <c r="A1266" s="9">
        <f t="shared" ca="1" si="158"/>
        <v>43701</v>
      </c>
      <c r="B1266" s="10">
        <f t="shared" ca="1" si="158"/>
        <v>43701</v>
      </c>
      <c r="C1266" s="11" t="str">
        <f t="shared" ca="1" si="152"/>
        <v>agosto</v>
      </c>
      <c r="D1266" s="12" t="str">
        <f t="shared" ca="1" si="153"/>
        <v>2019</v>
      </c>
      <c r="E1266">
        <f t="shared" ca="1" si="156"/>
        <v>6</v>
      </c>
      <c r="G1266" s="9">
        <f t="shared" ca="1" si="154"/>
        <v>43700</v>
      </c>
      <c r="I1266">
        <v>1265</v>
      </c>
    </row>
    <row r="1267" spans="1:9" x14ac:dyDescent="0.25">
      <c r="A1267" s="9">
        <f t="shared" ca="1" si="158"/>
        <v>43700</v>
      </c>
      <c r="B1267" s="10">
        <f t="shared" ca="1" si="158"/>
        <v>43700</v>
      </c>
      <c r="C1267" s="11" t="str">
        <f t="shared" ca="1" si="152"/>
        <v>agosto</v>
      </c>
      <c r="D1267" s="12" t="str">
        <f t="shared" ca="1" si="153"/>
        <v>2019</v>
      </c>
      <c r="E1267">
        <f t="shared" ca="1" si="156"/>
        <v>5</v>
      </c>
      <c r="G1267" s="9">
        <f t="shared" ca="1" si="154"/>
        <v>43700</v>
      </c>
      <c r="I1267">
        <v>1266</v>
      </c>
    </row>
    <row r="1268" spans="1:9" x14ac:dyDescent="0.25">
      <c r="A1268" s="9">
        <f t="shared" ref="A1268:B1283" ca="1" si="159">(A1267-1)</f>
        <v>43699</v>
      </c>
      <c r="B1268" s="10">
        <f t="shared" ca="1" si="159"/>
        <v>43699</v>
      </c>
      <c r="C1268" s="11" t="str">
        <f t="shared" ca="1" si="152"/>
        <v>agosto</v>
      </c>
      <c r="D1268" s="12" t="str">
        <f t="shared" ca="1" si="153"/>
        <v>2019</v>
      </c>
      <c r="E1268">
        <f t="shared" ca="1" si="156"/>
        <v>4</v>
      </c>
      <c r="G1268" s="9">
        <f t="shared" ca="1" si="154"/>
        <v>43699</v>
      </c>
      <c r="I1268">
        <v>1267</v>
      </c>
    </row>
    <row r="1269" spans="1:9" x14ac:dyDescent="0.25">
      <c r="A1269" s="9">
        <f t="shared" ca="1" si="159"/>
        <v>43698</v>
      </c>
      <c r="B1269" s="10">
        <f t="shared" ca="1" si="159"/>
        <v>43698</v>
      </c>
      <c r="C1269" s="11" t="str">
        <f t="shared" ca="1" si="152"/>
        <v>agosto</v>
      </c>
      <c r="D1269" s="12" t="str">
        <f t="shared" ca="1" si="153"/>
        <v>2019</v>
      </c>
      <c r="E1269">
        <f t="shared" ca="1" si="156"/>
        <v>3</v>
      </c>
      <c r="G1269" s="9">
        <f t="shared" ca="1" si="154"/>
        <v>43698</v>
      </c>
      <c r="I1269">
        <v>1268</v>
      </c>
    </row>
    <row r="1270" spans="1:9" x14ac:dyDescent="0.25">
      <c r="A1270" s="9">
        <f t="shared" ca="1" si="159"/>
        <v>43697</v>
      </c>
      <c r="B1270" s="10">
        <f t="shared" ca="1" si="159"/>
        <v>43697</v>
      </c>
      <c r="C1270" s="11" t="str">
        <f t="shared" ca="1" si="152"/>
        <v>agosto</v>
      </c>
      <c r="D1270" s="12" t="str">
        <f t="shared" ca="1" si="153"/>
        <v>2019</v>
      </c>
      <c r="E1270">
        <f t="shared" ca="1" si="156"/>
        <v>2</v>
      </c>
      <c r="G1270" s="9">
        <f t="shared" ca="1" si="154"/>
        <v>43697</v>
      </c>
      <c r="I1270">
        <v>1269</v>
      </c>
    </row>
    <row r="1271" spans="1:9" x14ac:dyDescent="0.25">
      <c r="A1271" s="9">
        <f t="shared" ca="1" si="159"/>
        <v>43696</v>
      </c>
      <c r="B1271" s="10">
        <f t="shared" ca="1" si="159"/>
        <v>43696</v>
      </c>
      <c r="C1271" s="11" t="str">
        <f t="shared" ca="1" si="152"/>
        <v>agosto</v>
      </c>
      <c r="D1271" s="12" t="str">
        <f t="shared" ca="1" si="153"/>
        <v>2019</v>
      </c>
      <c r="E1271">
        <f t="shared" ca="1" si="156"/>
        <v>1</v>
      </c>
      <c r="G1271" s="9">
        <f t="shared" ca="1" si="154"/>
        <v>43696</v>
      </c>
      <c r="I1271">
        <v>1270</v>
      </c>
    </row>
    <row r="1272" spans="1:9" x14ac:dyDescent="0.25">
      <c r="A1272" s="9">
        <f t="shared" ca="1" si="159"/>
        <v>43695</v>
      </c>
      <c r="B1272" s="10">
        <f t="shared" ca="1" si="159"/>
        <v>43695</v>
      </c>
      <c r="C1272" s="11" t="str">
        <f t="shared" ca="1" si="152"/>
        <v>agosto</v>
      </c>
      <c r="D1272" s="12" t="str">
        <f t="shared" ca="1" si="153"/>
        <v>2019</v>
      </c>
      <c r="E1272">
        <f t="shared" ca="1" si="156"/>
        <v>7</v>
      </c>
      <c r="G1272" s="9">
        <f t="shared" ca="1" si="154"/>
        <v>43693</v>
      </c>
      <c r="I1272">
        <v>1271</v>
      </c>
    </row>
    <row r="1273" spans="1:9" x14ac:dyDescent="0.25">
      <c r="A1273" s="9">
        <f t="shared" ca="1" si="159"/>
        <v>43694</v>
      </c>
      <c r="B1273" s="10">
        <f t="shared" ca="1" si="159"/>
        <v>43694</v>
      </c>
      <c r="C1273" s="11" t="str">
        <f t="shared" ca="1" si="152"/>
        <v>agosto</v>
      </c>
      <c r="D1273" s="12" t="str">
        <f t="shared" ca="1" si="153"/>
        <v>2019</v>
      </c>
      <c r="E1273">
        <f t="shared" ca="1" si="156"/>
        <v>6</v>
      </c>
      <c r="G1273" s="9">
        <f t="shared" ca="1" si="154"/>
        <v>43693</v>
      </c>
      <c r="I1273">
        <v>1272</v>
      </c>
    </row>
    <row r="1274" spans="1:9" x14ac:dyDescent="0.25">
      <c r="A1274" s="9">
        <f t="shared" ca="1" si="159"/>
        <v>43693</v>
      </c>
      <c r="B1274" s="10">
        <f t="shared" ca="1" si="159"/>
        <v>43693</v>
      </c>
      <c r="C1274" s="11" t="str">
        <f t="shared" ca="1" si="152"/>
        <v>agosto</v>
      </c>
      <c r="D1274" s="12" t="str">
        <f t="shared" ca="1" si="153"/>
        <v>2019</v>
      </c>
      <c r="E1274">
        <f t="shared" ca="1" si="156"/>
        <v>5</v>
      </c>
      <c r="G1274" s="9">
        <f t="shared" ca="1" si="154"/>
        <v>43693</v>
      </c>
      <c r="I1274">
        <v>1273</v>
      </c>
    </row>
    <row r="1275" spans="1:9" x14ac:dyDescent="0.25">
      <c r="A1275" s="9">
        <f t="shared" ca="1" si="159"/>
        <v>43692</v>
      </c>
      <c r="B1275" s="10">
        <f t="shared" ca="1" si="159"/>
        <v>43692</v>
      </c>
      <c r="C1275" s="11" t="str">
        <f t="shared" ca="1" si="152"/>
        <v>agosto</v>
      </c>
      <c r="D1275" s="12" t="str">
        <f t="shared" ca="1" si="153"/>
        <v>2019</v>
      </c>
      <c r="E1275">
        <f t="shared" ca="1" si="156"/>
        <v>4</v>
      </c>
      <c r="G1275" s="9">
        <f t="shared" ca="1" si="154"/>
        <v>43692</v>
      </c>
      <c r="I1275">
        <v>1274</v>
      </c>
    </row>
    <row r="1276" spans="1:9" x14ac:dyDescent="0.25">
      <c r="A1276" s="9">
        <f t="shared" ca="1" si="159"/>
        <v>43691</v>
      </c>
      <c r="B1276" s="10">
        <f t="shared" ca="1" si="159"/>
        <v>43691</v>
      </c>
      <c r="C1276" s="11" t="str">
        <f t="shared" ca="1" si="152"/>
        <v>agosto</v>
      </c>
      <c r="D1276" s="12" t="str">
        <f t="shared" ca="1" si="153"/>
        <v>2019</v>
      </c>
      <c r="E1276">
        <f t="shared" ca="1" si="156"/>
        <v>3</v>
      </c>
      <c r="G1276" s="9">
        <f t="shared" ca="1" si="154"/>
        <v>43691</v>
      </c>
      <c r="I1276">
        <v>1275</v>
      </c>
    </row>
    <row r="1277" spans="1:9" x14ac:dyDescent="0.25">
      <c r="A1277" s="9">
        <f t="shared" ca="1" si="159"/>
        <v>43690</v>
      </c>
      <c r="B1277" s="10">
        <f t="shared" ca="1" si="159"/>
        <v>43690</v>
      </c>
      <c r="C1277" s="11" t="str">
        <f t="shared" ca="1" si="152"/>
        <v>agosto</v>
      </c>
      <c r="D1277" s="12" t="str">
        <f t="shared" ca="1" si="153"/>
        <v>2019</v>
      </c>
      <c r="E1277">
        <f t="shared" ca="1" si="156"/>
        <v>2</v>
      </c>
      <c r="G1277" s="9">
        <f t="shared" ca="1" si="154"/>
        <v>43690</v>
      </c>
      <c r="I1277">
        <v>1276</v>
      </c>
    </row>
    <row r="1278" spans="1:9" x14ac:dyDescent="0.25">
      <c r="A1278" s="9">
        <f t="shared" ca="1" si="159"/>
        <v>43689</v>
      </c>
      <c r="B1278" s="10">
        <f t="shared" ca="1" si="159"/>
        <v>43689</v>
      </c>
      <c r="C1278" s="11" t="str">
        <f t="shared" ca="1" si="152"/>
        <v>agosto</v>
      </c>
      <c r="D1278" s="12" t="str">
        <f t="shared" ca="1" si="153"/>
        <v>2019</v>
      </c>
      <c r="E1278">
        <f t="shared" ca="1" si="156"/>
        <v>1</v>
      </c>
      <c r="G1278" s="9">
        <f t="shared" ca="1" si="154"/>
        <v>43689</v>
      </c>
      <c r="I1278">
        <v>1277</v>
      </c>
    </row>
    <row r="1279" spans="1:9" x14ac:dyDescent="0.25">
      <c r="A1279" s="9">
        <f t="shared" ca="1" si="159"/>
        <v>43688</v>
      </c>
      <c r="B1279" s="10">
        <f t="shared" ca="1" si="159"/>
        <v>43688</v>
      </c>
      <c r="C1279" s="11" t="str">
        <f t="shared" ca="1" si="152"/>
        <v>agosto</v>
      </c>
      <c r="D1279" s="12" t="str">
        <f t="shared" ca="1" si="153"/>
        <v>2019</v>
      </c>
      <c r="E1279">
        <f t="shared" ca="1" si="156"/>
        <v>7</v>
      </c>
      <c r="G1279" s="9">
        <f t="shared" ca="1" si="154"/>
        <v>43686</v>
      </c>
      <c r="I1279">
        <v>1278</v>
      </c>
    </row>
    <row r="1280" spans="1:9" x14ac:dyDescent="0.25">
      <c r="A1280" s="9">
        <f t="shared" ca="1" si="159"/>
        <v>43687</v>
      </c>
      <c r="B1280" s="10">
        <f t="shared" ca="1" si="159"/>
        <v>43687</v>
      </c>
      <c r="C1280" s="11" t="str">
        <f t="shared" ca="1" si="152"/>
        <v>agosto</v>
      </c>
      <c r="D1280" s="12" t="str">
        <f t="shared" ca="1" si="153"/>
        <v>2019</v>
      </c>
      <c r="E1280">
        <f t="shared" ca="1" si="156"/>
        <v>6</v>
      </c>
      <c r="G1280" s="9">
        <f t="shared" ca="1" si="154"/>
        <v>43686</v>
      </c>
      <c r="I1280">
        <v>1279</v>
      </c>
    </row>
    <row r="1281" spans="1:9" x14ac:dyDescent="0.25">
      <c r="A1281" s="9">
        <f t="shared" ca="1" si="159"/>
        <v>43686</v>
      </c>
      <c r="B1281" s="10">
        <f t="shared" ca="1" si="159"/>
        <v>43686</v>
      </c>
      <c r="C1281" s="11" t="str">
        <f t="shared" ca="1" si="152"/>
        <v>agosto</v>
      </c>
      <c r="D1281" s="12" t="str">
        <f t="shared" ca="1" si="153"/>
        <v>2019</v>
      </c>
      <c r="E1281">
        <f t="shared" ca="1" si="156"/>
        <v>5</v>
      </c>
      <c r="G1281" s="9">
        <f t="shared" ca="1" si="154"/>
        <v>43686</v>
      </c>
      <c r="I1281">
        <v>1280</v>
      </c>
    </row>
    <row r="1282" spans="1:9" x14ac:dyDescent="0.25">
      <c r="A1282" s="9">
        <f t="shared" ca="1" si="159"/>
        <v>43685</v>
      </c>
      <c r="B1282" s="10">
        <f t="shared" ca="1" si="159"/>
        <v>43685</v>
      </c>
      <c r="C1282" s="11" t="str">
        <f t="shared" ca="1" si="152"/>
        <v>agosto</v>
      </c>
      <c r="D1282" s="12" t="str">
        <f t="shared" ca="1" si="153"/>
        <v>2019</v>
      </c>
      <c r="E1282">
        <f t="shared" ca="1" si="156"/>
        <v>4</v>
      </c>
      <c r="G1282" s="9">
        <f t="shared" ca="1" si="154"/>
        <v>43685</v>
      </c>
      <c r="I1282">
        <v>1281</v>
      </c>
    </row>
    <row r="1283" spans="1:9" x14ac:dyDescent="0.25">
      <c r="A1283" s="9">
        <f t="shared" ca="1" si="159"/>
        <v>43684</v>
      </c>
      <c r="B1283" s="10">
        <f t="shared" ca="1" si="159"/>
        <v>43684</v>
      </c>
      <c r="C1283" s="11" t="str">
        <f t="shared" ref="C1283:C1346" ca="1" si="160">TEXT(A1283,"mmmm")</f>
        <v>agosto</v>
      </c>
      <c r="D1283" s="12" t="str">
        <f t="shared" ref="D1283:D1346" ca="1" si="161">TEXT(A1283,"aaaa")</f>
        <v>2019</v>
      </c>
      <c r="E1283">
        <f t="shared" ca="1" si="156"/>
        <v>3</v>
      </c>
      <c r="G1283" s="9">
        <f t="shared" ref="G1283:G1346" ca="1" si="162">IF(E1283=6,A1283-1,IF(E1283=7,A1283-2,A1283))</f>
        <v>43684</v>
      </c>
      <c r="I1283">
        <v>1282</v>
      </c>
    </row>
    <row r="1284" spans="1:9" x14ac:dyDescent="0.25">
      <c r="A1284" s="9">
        <f t="shared" ref="A1284:B1299" ca="1" si="163">(A1283-1)</f>
        <v>43683</v>
      </c>
      <c r="B1284" s="10">
        <f t="shared" ca="1" si="163"/>
        <v>43683</v>
      </c>
      <c r="C1284" s="11" t="str">
        <f t="shared" ca="1" si="160"/>
        <v>agosto</v>
      </c>
      <c r="D1284" s="12" t="str">
        <f t="shared" ca="1" si="161"/>
        <v>2019</v>
      </c>
      <c r="E1284">
        <f t="shared" ref="E1284:E1347" ca="1" si="164">WEEKDAY(B1284,2)</f>
        <v>2</v>
      </c>
      <c r="G1284" s="9">
        <f t="shared" ca="1" si="162"/>
        <v>43683</v>
      </c>
      <c r="I1284">
        <v>1283</v>
      </c>
    </row>
    <row r="1285" spans="1:9" x14ac:dyDescent="0.25">
      <c r="A1285" s="9">
        <f t="shared" ca="1" si="163"/>
        <v>43682</v>
      </c>
      <c r="B1285" s="10">
        <f t="shared" ca="1" si="163"/>
        <v>43682</v>
      </c>
      <c r="C1285" s="11" t="str">
        <f t="shared" ca="1" si="160"/>
        <v>agosto</v>
      </c>
      <c r="D1285" s="12" t="str">
        <f t="shared" ca="1" si="161"/>
        <v>2019</v>
      </c>
      <c r="E1285">
        <f t="shared" ca="1" si="164"/>
        <v>1</v>
      </c>
      <c r="G1285" s="9">
        <f t="shared" ca="1" si="162"/>
        <v>43682</v>
      </c>
      <c r="I1285">
        <v>1284</v>
      </c>
    </row>
    <row r="1286" spans="1:9" x14ac:dyDescent="0.25">
      <c r="A1286" s="9">
        <f t="shared" ca="1" si="163"/>
        <v>43681</v>
      </c>
      <c r="B1286" s="10">
        <f t="shared" ca="1" si="163"/>
        <v>43681</v>
      </c>
      <c r="C1286" s="11" t="str">
        <f t="shared" ca="1" si="160"/>
        <v>agosto</v>
      </c>
      <c r="D1286" s="12" t="str">
        <f t="shared" ca="1" si="161"/>
        <v>2019</v>
      </c>
      <c r="E1286">
        <f t="shared" ca="1" si="164"/>
        <v>7</v>
      </c>
      <c r="G1286" s="9">
        <f t="shared" ca="1" si="162"/>
        <v>43679</v>
      </c>
      <c r="I1286">
        <v>1285</v>
      </c>
    </row>
    <row r="1287" spans="1:9" x14ac:dyDescent="0.25">
      <c r="A1287" s="9">
        <f t="shared" ca="1" si="163"/>
        <v>43680</v>
      </c>
      <c r="B1287" s="10">
        <f t="shared" ca="1" si="163"/>
        <v>43680</v>
      </c>
      <c r="C1287" s="11" t="str">
        <f t="shared" ca="1" si="160"/>
        <v>agosto</v>
      </c>
      <c r="D1287" s="12" t="str">
        <f t="shared" ca="1" si="161"/>
        <v>2019</v>
      </c>
      <c r="E1287">
        <f t="shared" ca="1" si="164"/>
        <v>6</v>
      </c>
      <c r="G1287" s="9">
        <f t="shared" ca="1" si="162"/>
        <v>43679</v>
      </c>
      <c r="I1287">
        <v>1286</v>
      </c>
    </row>
    <row r="1288" spans="1:9" x14ac:dyDescent="0.25">
      <c r="A1288" s="9">
        <f t="shared" ca="1" si="163"/>
        <v>43679</v>
      </c>
      <c r="B1288" s="10">
        <f t="shared" ca="1" si="163"/>
        <v>43679</v>
      </c>
      <c r="C1288" s="11" t="str">
        <f t="shared" ca="1" si="160"/>
        <v>agosto</v>
      </c>
      <c r="D1288" s="12" t="str">
        <f t="shared" ca="1" si="161"/>
        <v>2019</v>
      </c>
      <c r="E1288">
        <f t="shared" ca="1" si="164"/>
        <v>5</v>
      </c>
      <c r="G1288" s="9">
        <f t="shared" ca="1" si="162"/>
        <v>43679</v>
      </c>
      <c r="I1288">
        <v>1287</v>
      </c>
    </row>
    <row r="1289" spans="1:9" x14ac:dyDescent="0.25">
      <c r="A1289" s="9">
        <f t="shared" ca="1" si="163"/>
        <v>43678</v>
      </c>
      <c r="B1289" s="10">
        <f t="shared" ca="1" si="163"/>
        <v>43678</v>
      </c>
      <c r="C1289" s="11" t="str">
        <f t="shared" ca="1" si="160"/>
        <v>agosto</v>
      </c>
      <c r="D1289" s="12" t="str">
        <f t="shared" ca="1" si="161"/>
        <v>2019</v>
      </c>
      <c r="E1289">
        <f t="shared" ca="1" si="164"/>
        <v>4</v>
      </c>
      <c r="G1289" s="9">
        <f t="shared" ca="1" si="162"/>
        <v>43678</v>
      </c>
      <c r="I1289">
        <v>1288</v>
      </c>
    </row>
    <row r="1290" spans="1:9" x14ac:dyDescent="0.25">
      <c r="A1290" s="9">
        <f t="shared" ca="1" si="163"/>
        <v>43677</v>
      </c>
      <c r="B1290" s="10">
        <f t="shared" ca="1" si="163"/>
        <v>43677</v>
      </c>
      <c r="C1290" s="11" t="str">
        <f t="shared" ca="1" si="160"/>
        <v>julio</v>
      </c>
      <c r="D1290" s="12" t="str">
        <f t="shared" ca="1" si="161"/>
        <v>2019</v>
      </c>
      <c r="E1290">
        <f t="shared" ca="1" si="164"/>
        <v>3</v>
      </c>
      <c r="G1290" s="9">
        <f t="shared" ca="1" si="162"/>
        <v>43677</v>
      </c>
      <c r="I1290">
        <v>1289</v>
      </c>
    </row>
    <row r="1291" spans="1:9" x14ac:dyDescent="0.25">
      <c r="A1291" s="9">
        <f t="shared" ca="1" si="163"/>
        <v>43676</v>
      </c>
      <c r="B1291" s="10">
        <f t="shared" ca="1" si="163"/>
        <v>43676</v>
      </c>
      <c r="C1291" s="11" t="str">
        <f t="shared" ca="1" si="160"/>
        <v>julio</v>
      </c>
      <c r="D1291" s="12" t="str">
        <f t="shared" ca="1" si="161"/>
        <v>2019</v>
      </c>
      <c r="E1291">
        <f t="shared" ca="1" si="164"/>
        <v>2</v>
      </c>
      <c r="G1291" s="9">
        <f t="shared" ca="1" si="162"/>
        <v>43676</v>
      </c>
      <c r="I1291">
        <v>1290</v>
      </c>
    </row>
    <row r="1292" spans="1:9" x14ac:dyDescent="0.25">
      <c r="A1292" s="9">
        <f t="shared" ca="1" si="163"/>
        <v>43675</v>
      </c>
      <c r="B1292" s="10">
        <f t="shared" ca="1" si="163"/>
        <v>43675</v>
      </c>
      <c r="C1292" s="11" t="str">
        <f t="shared" ca="1" si="160"/>
        <v>julio</v>
      </c>
      <c r="D1292" s="12" t="str">
        <f t="shared" ca="1" si="161"/>
        <v>2019</v>
      </c>
      <c r="E1292">
        <f t="shared" ca="1" si="164"/>
        <v>1</v>
      </c>
      <c r="G1292" s="9">
        <f t="shared" ca="1" si="162"/>
        <v>43675</v>
      </c>
      <c r="I1292">
        <v>1291</v>
      </c>
    </row>
    <row r="1293" spans="1:9" x14ac:dyDescent="0.25">
      <c r="A1293" s="9">
        <f t="shared" ca="1" si="163"/>
        <v>43674</v>
      </c>
      <c r="B1293" s="10">
        <f t="shared" ca="1" si="163"/>
        <v>43674</v>
      </c>
      <c r="C1293" s="11" t="str">
        <f t="shared" ca="1" si="160"/>
        <v>julio</v>
      </c>
      <c r="D1293" s="12" t="str">
        <f t="shared" ca="1" si="161"/>
        <v>2019</v>
      </c>
      <c r="E1293">
        <f t="shared" ca="1" si="164"/>
        <v>7</v>
      </c>
      <c r="G1293" s="9">
        <f t="shared" ca="1" si="162"/>
        <v>43672</v>
      </c>
      <c r="I1293">
        <v>1292</v>
      </c>
    </row>
    <row r="1294" spans="1:9" x14ac:dyDescent="0.25">
      <c r="A1294" s="9">
        <f t="shared" ca="1" si="163"/>
        <v>43673</v>
      </c>
      <c r="B1294" s="10">
        <f t="shared" ca="1" si="163"/>
        <v>43673</v>
      </c>
      <c r="C1294" s="11" t="str">
        <f t="shared" ca="1" si="160"/>
        <v>julio</v>
      </c>
      <c r="D1294" s="12" t="str">
        <f t="shared" ca="1" si="161"/>
        <v>2019</v>
      </c>
      <c r="E1294">
        <f t="shared" ca="1" si="164"/>
        <v>6</v>
      </c>
      <c r="G1294" s="9">
        <f t="shared" ca="1" si="162"/>
        <v>43672</v>
      </c>
      <c r="I1294">
        <v>1293</v>
      </c>
    </row>
    <row r="1295" spans="1:9" x14ac:dyDescent="0.25">
      <c r="A1295" s="9">
        <f t="shared" ca="1" si="163"/>
        <v>43672</v>
      </c>
      <c r="B1295" s="10">
        <f t="shared" ca="1" si="163"/>
        <v>43672</v>
      </c>
      <c r="C1295" s="11" t="str">
        <f t="shared" ca="1" si="160"/>
        <v>julio</v>
      </c>
      <c r="D1295" s="12" t="str">
        <f t="shared" ca="1" si="161"/>
        <v>2019</v>
      </c>
      <c r="E1295">
        <f t="shared" ca="1" si="164"/>
        <v>5</v>
      </c>
      <c r="G1295" s="9">
        <f t="shared" ca="1" si="162"/>
        <v>43672</v>
      </c>
      <c r="I1295">
        <v>1294</v>
      </c>
    </row>
    <row r="1296" spans="1:9" x14ac:dyDescent="0.25">
      <c r="A1296" s="9">
        <f t="shared" ca="1" si="163"/>
        <v>43671</v>
      </c>
      <c r="B1296" s="10">
        <f t="shared" ca="1" si="163"/>
        <v>43671</v>
      </c>
      <c r="C1296" s="11" t="str">
        <f t="shared" ca="1" si="160"/>
        <v>julio</v>
      </c>
      <c r="D1296" s="12" t="str">
        <f t="shared" ca="1" si="161"/>
        <v>2019</v>
      </c>
      <c r="E1296">
        <f t="shared" ca="1" si="164"/>
        <v>4</v>
      </c>
      <c r="G1296" s="9">
        <f t="shared" ca="1" si="162"/>
        <v>43671</v>
      </c>
      <c r="I1296">
        <v>1295</v>
      </c>
    </row>
    <row r="1297" spans="1:9" x14ac:dyDescent="0.25">
      <c r="A1297" s="9">
        <f t="shared" ca="1" si="163"/>
        <v>43670</v>
      </c>
      <c r="B1297" s="10">
        <f t="shared" ca="1" si="163"/>
        <v>43670</v>
      </c>
      <c r="C1297" s="11" t="str">
        <f t="shared" ca="1" si="160"/>
        <v>julio</v>
      </c>
      <c r="D1297" s="12" t="str">
        <f t="shared" ca="1" si="161"/>
        <v>2019</v>
      </c>
      <c r="E1297">
        <f t="shared" ca="1" si="164"/>
        <v>3</v>
      </c>
      <c r="G1297" s="9">
        <f t="shared" ca="1" si="162"/>
        <v>43670</v>
      </c>
      <c r="I1297">
        <v>1296</v>
      </c>
    </row>
    <row r="1298" spans="1:9" x14ac:dyDescent="0.25">
      <c r="A1298" s="9">
        <f t="shared" ca="1" si="163"/>
        <v>43669</v>
      </c>
      <c r="B1298" s="10">
        <f t="shared" ca="1" si="163"/>
        <v>43669</v>
      </c>
      <c r="C1298" s="11" t="str">
        <f t="shared" ca="1" si="160"/>
        <v>julio</v>
      </c>
      <c r="D1298" s="12" t="str">
        <f t="shared" ca="1" si="161"/>
        <v>2019</v>
      </c>
      <c r="E1298">
        <f t="shared" ca="1" si="164"/>
        <v>2</v>
      </c>
      <c r="G1298" s="9">
        <f t="shared" ca="1" si="162"/>
        <v>43669</v>
      </c>
      <c r="I1298">
        <v>1297</v>
      </c>
    </row>
    <row r="1299" spans="1:9" x14ac:dyDescent="0.25">
      <c r="A1299" s="9">
        <f t="shared" ca="1" si="163"/>
        <v>43668</v>
      </c>
      <c r="B1299" s="10">
        <f t="shared" ca="1" si="163"/>
        <v>43668</v>
      </c>
      <c r="C1299" s="11" t="str">
        <f t="shared" ca="1" si="160"/>
        <v>julio</v>
      </c>
      <c r="D1299" s="12" t="str">
        <f t="shared" ca="1" si="161"/>
        <v>2019</v>
      </c>
      <c r="E1299">
        <f t="shared" ca="1" si="164"/>
        <v>1</v>
      </c>
      <c r="G1299" s="9">
        <f t="shared" ca="1" si="162"/>
        <v>43668</v>
      </c>
      <c r="I1299">
        <v>1298</v>
      </c>
    </row>
    <row r="1300" spans="1:9" x14ac:dyDescent="0.25">
      <c r="A1300" s="9">
        <f t="shared" ref="A1300:B1315" ca="1" si="165">(A1299-1)</f>
        <v>43667</v>
      </c>
      <c r="B1300" s="10">
        <f t="shared" ca="1" si="165"/>
        <v>43667</v>
      </c>
      <c r="C1300" s="11" t="str">
        <f t="shared" ca="1" si="160"/>
        <v>julio</v>
      </c>
      <c r="D1300" s="12" t="str">
        <f t="shared" ca="1" si="161"/>
        <v>2019</v>
      </c>
      <c r="E1300">
        <f t="shared" ca="1" si="164"/>
        <v>7</v>
      </c>
      <c r="G1300" s="9">
        <f t="shared" ca="1" si="162"/>
        <v>43665</v>
      </c>
      <c r="I1300">
        <v>1299</v>
      </c>
    </row>
    <row r="1301" spans="1:9" x14ac:dyDescent="0.25">
      <c r="A1301" s="9">
        <f t="shared" ca="1" si="165"/>
        <v>43666</v>
      </c>
      <c r="B1301" s="10">
        <f t="shared" ca="1" si="165"/>
        <v>43666</v>
      </c>
      <c r="C1301" s="11" t="str">
        <f t="shared" ca="1" si="160"/>
        <v>julio</v>
      </c>
      <c r="D1301" s="12" t="str">
        <f t="shared" ca="1" si="161"/>
        <v>2019</v>
      </c>
      <c r="E1301">
        <f t="shared" ca="1" si="164"/>
        <v>6</v>
      </c>
      <c r="G1301" s="9">
        <f t="shared" ca="1" si="162"/>
        <v>43665</v>
      </c>
      <c r="I1301">
        <v>1300</v>
      </c>
    </row>
    <row r="1302" spans="1:9" x14ac:dyDescent="0.25">
      <c r="A1302" s="9">
        <f t="shared" ca="1" si="165"/>
        <v>43665</v>
      </c>
      <c r="B1302" s="10">
        <f t="shared" ca="1" si="165"/>
        <v>43665</v>
      </c>
      <c r="C1302" s="11" t="str">
        <f t="shared" ca="1" si="160"/>
        <v>julio</v>
      </c>
      <c r="D1302" s="12" t="str">
        <f t="shared" ca="1" si="161"/>
        <v>2019</v>
      </c>
      <c r="E1302">
        <f t="shared" ca="1" si="164"/>
        <v>5</v>
      </c>
      <c r="G1302" s="9">
        <f t="shared" ca="1" si="162"/>
        <v>43665</v>
      </c>
      <c r="I1302">
        <v>1301</v>
      </c>
    </row>
    <row r="1303" spans="1:9" x14ac:dyDescent="0.25">
      <c r="A1303" s="9">
        <f t="shared" ca="1" si="165"/>
        <v>43664</v>
      </c>
      <c r="B1303" s="10">
        <f t="shared" ca="1" si="165"/>
        <v>43664</v>
      </c>
      <c r="C1303" s="11" t="str">
        <f t="shared" ca="1" si="160"/>
        <v>julio</v>
      </c>
      <c r="D1303" s="12" t="str">
        <f t="shared" ca="1" si="161"/>
        <v>2019</v>
      </c>
      <c r="E1303">
        <f t="shared" ca="1" si="164"/>
        <v>4</v>
      </c>
      <c r="G1303" s="9">
        <f t="shared" ca="1" si="162"/>
        <v>43664</v>
      </c>
      <c r="I1303">
        <v>1302</v>
      </c>
    </row>
    <row r="1304" spans="1:9" x14ac:dyDescent="0.25">
      <c r="A1304" s="9">
        <f t="shared" ca="1" si="165"/>
        <v>43663</v>
      </c>
      <c r="B1304" s="10">
        <f t="shared" ca="1" si="165"/>
        <v>43663</v>
      </c>
      <c r="C1304" s="11" t="str">
        <f t="shared" ca="1" si="160"/>
        <v>julio</v>
      </c>
      <c r="D1304" s="12" t="str">
        <f t="shared" ca="1" si="161"/>
        <v>2019</v>
      </c>
      <c r="E1304">
        <f t="shared" ca="1" si="164"/>
        <v>3</v>
      </c>
      <c r="G1304" s="9">
        <f t="shared" ca="1" si="162"/>
        <v>43663</v>
      </c>
      <c r="I1304">
        <v>1303</v>
      </c>
    </row>
    <row r="1305" spans="1:9" x14ac:dyDescent="0.25">
      <c r="A1305" s="9">
        <f t="shared" ca="1" si="165"/>
        <v>43662</v>
      </c>
      <c r="B1305" s="10">
        <f t="shared" ca="1" si="165"/>
        <v>43662</v>
      </c>
      <c r="C1305" s="11" t="str">
        <f t="shared" ca="1" si="160"/>
        <v>julio</v>
      </c>
      <c r="D1305" s="12" t="str">
        <f t="shared" ca="1" si="161"/>
        <v>2019</v>
      </c>
      <c r="E1305">
        <f t="shared" ca="1" si="164"/>
        <v>2</v>
      </c>
      <c r="G1305" s="9">
        <f t="shared" ca="1" si="162"/>
        <v>43662</v>
      </c>
      <c r="I1305">
        <v>1304</v>
      </c>
    </row>
    <row r="1306" spans="1:9" x14ac:dyDescent="0.25">
      <c r="A1306" s="9">
        <f t="shared" ca="1" si="165"/>
        <v>43661</v>
      </c>
      <c r="B1306" s="10">
        <f t="shared" ca="1" si="165"/>
        <v>43661</v>
      </c>
      <c r="C1306" s="11" t="str">
        <f t="shared" ca="1" si="160"/>
        <v>julio</v>
      </c>
      <c r="D1306" s="12" t="str">
        <f t="shared" ca="1" si="161"/>
        <v>2019</v>
      </c>
      <c r="E1306">
        <f t="shared" ca="1" si="164"/>
        <v>1</v>
      </c>
      <c r="G1306" s="9">
        <f t="shared" ca="1" si="162"/>
        <v>43661</v>
      </c>
      <c r="I1306">
        <v>1305</v>
      </c>
    </row>
    <row r="1307" spans="1:9" x14ac:dyDescent="0.25">
      <c r="A1307" s="9">
        <f t="shared" ca="1" si="165"/>
        <v>43660</v>
      </c>
      <c r="B1307" s="10">
        <f t="shared" ca="1" si="165"/>
        <v>43660</v>
      </c>
      <c r="C1307" s="11" t="str">
        <f t="shared" ca="1" si="160"/>
        <v>julio</v>
      </c>
      <c r="D1307" s="12" t="str">
        <f t="shared" ca="1" si="161"/>
        <v>2019</v>
      </c>
      <c r="E1307">
        <f t="shared" ca="1" si="164"/>
        <v>7</v>
      </c>
      <c r="G1307" s="9">
        <f t="shared" ca="1" si="162"/>
        <v>43658</v>
      </c>
      <c r="I1307">
        <v>1306</v>
      </c>
    </row>
    <row r="1308" spans="1:9" x14ac:dyDescent="0.25">
      <c r="A1308" s="9">
        <f t="shared" ca="1" si="165"/>
        <v>43659</v>
      </c>
      <c r="B1308" s="10">
        <f t="shared" ca="1" si="165"/>
        <v>43659</v>
      </c>
      <c r="C1308" s="11" t="str">
        <f t="shared" ca="1" si="160"/>
        <v>julio</v>
      </c>
      <c r="D1308" s="12" t="str">
        <f t="shared" ca="1" si="161"/>
        <v>2019</v>
      </c>
      <c r="E1308">
        <f t="shared" ca="1" si="164"/>
        <v>6</v>
      </c>
      <c r="G1308" s="9">
        <f t="shared" ca="1" si="162"/>
        <v>43658</v>
      </c>
      <c r="I1308">
        <v>1307</v>
      </c>
    </row>
    <row r="1309" spans="1:9" x14ac:dyDescent="0.25">
      <c r="A1309" s="9">
        <f t="shared" ca="1" si="165"/>
        <v>43658</v>
      </c>
      <c r="B1309" s="10">
        <f t="shared" ca="1" si="165"/>
        <v>43658</v>
      </c>
      <c r="C1309" s="11" t="str">
        <f t="shared" ca="1" si="160"/>
        <v>julio</v>
      </c>
      <c r="D1309" s="12" t="str">
        <f t="shared" ca="1" si="161"/>
        <v>2019</v>
      </c>
      <c r="E1309">
        <f t="shared" ca="1" si="164"/>
        <v>5</v>
      </c>
      <c r="G1309" s="9">
        <f t="shared" ca="1" si="162"/>
        <v>43658</v>
      </c>
      <c r="I1309">
        <v>1308</v>
      </c>
    </row>
    <row r="1310" spans="1:9" x14ac:dyDescent="0.25">
      <c r="A1310" s="9">
        <f t="shared" ca="1" si="165"/>
        <v>43657</v>
      </c>
      <c r="B1310" s="10">
        <f t="shared" ca="1" si="165"/>
        <v>43657</v>
      </c>
      <c r="C1310" s="11" t="str">
        <f t="shared" ca="1" si="160"/>
        <v>julio</v>
      </c>
      <c r="D1310" s="12" t="str">
        <f t="shared" ca="1" si="161"/>
        <v>2019</v>
      </c>
      <c r="E1310">
        <f t="shared" ca="1" si="164"/>
        <v>4</v>
      </c>
      <c r="G1310" s="9">
        <f t="shared" ca="1" si="162"/>
        <v>43657</v>
      </c>
      <c r="I1310">
        <v>1309</v>
      </c>
    </row>
    <row r="1311" spans="1:9" x14ac:dyDescent="0.25">
      <c r="A1311" s="9">
        <f t="shared" ca="1" si="165"/>
        <v>43656</v>
      </c>
      <c r="B1311" s="10">
        <f t="shared" ca="1" si="165"/>
        <v>43656</v>
      </c>
      <c r="C1311" s="11" t="str">
        <f t="shared" ca="1" si="160"/>
        <v>julio</v>
      </c>
      <c r="D1311" s="12" t="str">
        <f t="shared" ca="1" si="161"/>
        <v>2019</v>
      </c>
      <c r="E1311">
        <f t="shared" ca="1" si="164"/>
        <v>3</v>
      </c>
      <c r="G1311" s="9">
        <f t="shared" ca="1" si="162"/>
        <v>43656</v>
      </c>
      <c r="I1311">
        <v>1310</v>
      </c>
    </row>
    <row r="1312" spans="1:9" x14ac:dyDescent="0.25">
      <c r="A1312" s="9">
        <f t="shared" ca="1" si="165"/>
        <v>43655</v>
      </c>
      <c r="B1312" s="10">
        <f t="shared" ca="1" si="165"/>
        <v>43655</v>
      </c>
      <c r="C1312" s="11" t="str">
        <f t="shared" ca="1" si="160"/>
        <v>julio</v>
      </c>
      <c r="D1312" s="12" t="str">
        <f t="shared" ca="1" si="161"/>
        <v>2019</v>
      </c>
      <c r="E1312">
        <f t="shared" ca="1" si="164"/>
        <v>2</v>
      </c>
      <c r="G1312" s="9">
        <f t="shared" ca="1" si="162"/>
        <v>43655</v>
      </c>
      <c r="I1312">
        <v>1311</v>
      </c>
    </row>
    <row r="1313" spans="1:9" x14ac:dyDescent="0.25">
      <c r="A1313" s="9">
        <f t="shared" ca="1" si="165"/>
        <v>43654</v>
      </c>
      <c r="B1313" s="10">
        <f t="shared" ca="1" si="165"/>
        <v>43654</v>
      </c>
      <c r="C1313" s="11" t="str">
        <f t="shared" ca="1" si="160"/>
        <v>julio</v>
      </c>
      <c r="D1313" s="12" t="str">
        <f t="shared" ca="1" si="161"/>
        <v>2019</v>
      </c>
      <c r="E1313">
        <f t="shared" ca="1" si="164"/>
        <v>1</v>
      </c>
      <c r="G1313" s="9">
        <f t="shared" ca="1" si="162"/>
        <v>43654</v>
      </c>
      <c r="I1313">
        <v>1312</v>
      </c>
    </row>
    <row r="1314" spans="1:9" x14ac:dyDescent="0.25">
      <c r="A1314" s="9">
        <f t="shared" ca="1" si="165"/>
        <v>43653</v>
      </c>
      <c r="B1314" s="10">
        <f t="shared" ca="1" si="165"/>
        <v>43653</v>
      </c>
      <c r="C1314" s="11" t="str">
        <f t="shared" ca="1" si="160"/>
        <v>julio</v>
      </c>
      <c r="D1314" s="12" t="str">
        <f t="shared" ca="1" si="161"/>
        <v>2019</v>
      </c>
      <c r="E1314">
        <f t="shared" ca="1" si="164"/>
        <v>7</v>
      </c>
      <c r="G1314" s="9">
        <f t="shared" ca="1" si="162"/>
        <v>43651</v>
      </c>
      <c r="I1314">
        <v>1313</v>
      </c>
    </row>
    <row r="1315" spans="1:9" x14ac:dyDescent="0.25">
      <c r="A1315" s="9">
        <f t="shared" ca="1" si="165"/>
        <v>43652</v>
      </c>
      <c r="B1315" s="10">
        <f t="shared" ca="1" si="165"/>
        <v>43652</v>
      </c>
      <c r="C1315" s="11" t="str">
        <f t="shared" ca="1" si="160"/>
        <v>julio</v>
      </c>
      <c r="D1315" s="12" t="str">
        <f t="shared" ca="1" si="161"/>
        <v>2019</v>
      </c>
      <c r="E1315">
        <f t="shared" ca="1" si="164"/>
        <v>6</v>
      </c>
      <c r="G1315" s="9">
        <f t="shared" ca="1" si="162"/>
        <v>43651</v>
      </c>
      <c r="I1315">
        <v>1314</v>
      </c>
    </row>
    <row r="1316" spans="1:9" x14ac:dyDescent="0.25">
      <c r="A1316" s="9">
        <f t="shared" ref="A1316:B1331" ca="1" si="166">(A1315-1)</f>
        <v>43651</v>
      </c>
      <c r="B1316" s="10">
        <f t="shared" ca="1" si="166"/>
        <v>43651</v>
      </c>
      <c r="C1316" s="11" t="str">
        <f t="shared" ca="1" si="160"/>
        <v>julio</v>
      </c>
      <c r="D1316" s="12" t="str">
        <f t="shared" ca="1" si="161"/>
        <v>2019</v>
      </c>
      <c r="E1316">
        <f t="shared" ca="1" si="164"/>
        <v>5</v>
      </c>
      <c r="G1316" s="9">
        <f t="shared" ca="1" si="162"/>
        <v>43651</v>
      </c>
      <c r="I1316">
        <v>1315</v>
      </c>
    </row>
    <row r="1317" spans="1:9" x14ac:dyDescent="0.25">
      <c r="A1317" s="9">
        <f t="shared" ca="1" si="166"/>
        <v>43650</v>
      </c>
      <c r="B1317" s="10">
        <f t="shared" ca="1" si="166"/>
        <v>43650</v>
      </c>
      <c r="C1317" s="11" t="str">
        <f t="shared" ca="1" si="160"/>
        <v>julio</v>
      </c>
      <c r="D1317" s="12" t="str">
        <f t="shared" ca="1" si="161"/>
        <v>2019</v>
      </c>
      <c r="E1317">
        <f t="shared" ca="1" si="164"/>
        <v>4</v>
      </c>
      <c r="G1317" s="9">
        <f t="shared" ca="1" si="162"/>
        <v>43650</v>
      </c>
      <c r="I1317">
        <v>1316</v>
      </c>
    </row>
    <row r="1318" spans="1:9" x14ac:dyDescent="0.25">
      <c r="A1318" s="9">
        <f t="shared" ca="1" si="166"/>
        <v>43649</v>
      </c>
      <c r="B1318" s="10">
        <f t="shared" ca="1" si="166"/>
        <v>43649</v>
      </c>
      <c r="C1318" s="11" t="str">
        <f t="shared" ca="1" si="160"/>
        <v>julio</v>
      </c>
      <c r="D1318" s="12" t="str">
        <f t="shared" ca="1" si="161"/>
        <v>2019</v>
      </c>
      <c r="E1318">
        <f t="shared" ca="1" si="164"/>
        <v>3</v>
      </c>
      <c r="G1318" s="9">
        <f t="shared" ca="1" si="162"/>
        <v>43649</v>
      </c>
      <c r="I1318">
        <v>1317</v>
      </c>
    </row>
    <row r="1319" spans="1:9" x14ac:dyDescent="0.25">
      <c r="A1319" s="9">
        <f t="shared" ca="1" si="166"/>
        <v>43648</v>
      </c>
      <c r="B1319" s="10">
        <f t="shared" ca="1" si="166"/>
        <v>43648</v>
      </c>
      <c r="C1319" s="11" t="str">
        <f t="shared" ca="1" si="160"/>
        <v>julio</v>
      </c>
      <c r="D1319" s="12" t="str">
        <f t="shared" ca="1" si="161"/>
        <v>2019</v>
      </c>
      <c r="E1319">
        <f t="shared" ca="1" si="164"/>
        <v>2</v>
      </c>
      <c r="G1319" s="9">
        <f t="shared" ca="1" si="162"/>
        <v>43648</v>
      </c>
      <c r="I1319">
        <v>1318</v>
      </c>
    </row>
    <row r="1320" spans="1:9" x14ac:dyDescent="0.25">
      <c r="A1320" s="9">
        <f t="shared" ca="1" si="166"/>
        <v>43647</v>
      </c>
      <c r="B1320" s="10">
        <f t="shared" ca="1" si="166"/>
        <v>43647</v>
      </c>
      <c r="C1320" s="11" t="str">
        <f t="shared" ca="1" si="160"/>
        <v>julio</v>
      </c>
      <c r="D1320" s="12" t="str">
        <f t="shared" ca="1" si="161"/>
        <v>2019</v>
      </c>
      <c r="E1320">
        <f t="shared" ca="1" si="164"/>
        <v>1</v>
      </c>
      <c r="G1320" s="9">
        <f t="shared" ca="1" si="162"/>
        <v>43647</v>
      </c>
      <c r="I1320">
        <v>1319</v>
      </c>
    </row>
    <row r="1321" spans="1:9" x14ac:dyDescent="0.25">
      <c r="A1321" s="9">
        <f t="shared" ca="1" si="166"/>
        <v>43646</v>
      </c>
      <c r="B1321" s="10">
        <f t="shared" ca="1" si="166"/>
        <v>43646</v>
      </c>
      <c r="C1321" s="11" t="str">
        <f t="shared" ca="1" si="160"/>
        <v>junio</v>
      </c>
      <c r="D1321" s="12" t="str">
        <f t="shared" ca="1" si="161"/>
        <v>2019</v>
      </c>
      <c r="E1321">
        <f t="shared" ca="1" si="164"/>
        <v>7</v>
      </c>
      <c r="G1321" s="9">
        <f t="shared" ca="1" si="162"/>
        <v>43644</v>
      </c>
      <c r="I1321">
        <v>1320</v>
      </c>
    </row>
    <row r="1322" spans="1:9" x14ac:dyDescent="0.25">
      <c r="A1322" s="9">
        <f t="shared" ca="1" si="166"/>
        <v>43645</v>
      </c>
      <c r="B1322" s="10">
        <f t="shared" ca="1" si="166"/>
        <v>43645</v>
      </c>
      <c r="C1322" s="11" t="str">
        <f t="shared" ca="1" si="160"/>
        <v>junio</v>
      </c>
      <c r="D1322" s="12" t="str">
        <f t="shared" ca="1" si="161"/>
        <v>2019</v>
      </c>
      <c r="E1322">
        <f t="shared" ca="1" si="164"/>
        <v>6</v>
      </c>
      <c r="G1322" s="9">
        <f t="shared" ca="1" si="162"/>
        <v>43644</v>
      </c>
      <c r="I1322">
        <v>1321</v>
      </c>
    </row>
    <row r="1323" spans="1:9" x14ac:dyDescent="0.25">
      <c r="A1323" s="9">
        <f t="shared" ca="1" si="166"/>
        <v>43644</v>
      </c>
      <c r="B1323" s="10">
        <f t="shared" ca="1" si="166"/>
        <v>43644</v>
      </c>
      <c r="C1323" s="11" t="str">
        <f t="shared" ca="1" si="160"/>
        <v>junio</v>
      </c>
      <c r="D1323" s="12" t="str">
        <f t="shared" ca="1" si="161"/>
        <v>2019</v>
      </c>
      <c r="E1323">
        <f t="shared" ca="1" si="164"/>
        <v>5</v>
      </c>
      <c r="G1323" s="9">
        <f t="shared" ca="1" si="162"/>
        <v>43644</v>
      </c>
      <c r="I1323">
        <v>1322</v>
      </c>
    </row>
    <row r="1324" spans="1:9" x14ac:dyDescent="0.25">
      <c r="A1324" s="9">
        <f t="shared" ca="1" si="166"/>
        <v>43643</v>
      </c>
      <c r="B1324" s="10">
        <f t="shared" ca="1" si="166"/>
        <v>43643</v>
      </c>
      <c r="C1324" s="11" t="str">
        <f t="shared" ca="1" si="160"/>
        <v>junio</v>
      </c>
      <c r="D1324" s="12" t="str">
        <f t="shared" ca="1" si="161"/>
        <v>2019</v>
      </c>
      <c r="E1324">
        <f t="shared" ca="1" si="164"/>
        <v>4</v>
      </c>
      <c r="G1324" s="9">
        <f t="shared" ca="1" si="162"/>
        <v>43643</v>
      </c>
      <c r="I1324">
        <v>1323</v>
      </c>
    </row>
    <row r="1325" spans="1:9" x14ac:dyDescent="0.25">
      <c r="A1325" s="9">
        <f t="shared" ca="1" si="166"/>
        <v>43642</v>
      </c>
      <c r="B1325" s="10">
        <f t="shared" ca="1" si="166"/>
        <v>43642</v>
      </c>
      <c r="C1325" s="11" t="str">
        <f t="shared" ca="1" si="160"/>
        <v>junio</v>
      </c>
      <c r="D1325" s="12" t="str">
        <f t="shared" ca="1" si="161"/>
        <v>2019</v>
      </c>
      <c r="E1325">
        <f t="shared" ca="1" si="164"/>
        <v>3</v>
      </c>
      <c r="G1325" s="9">
        <f t="shared" ca="1" si="162"/>
        <v>43642</v>
      </c>
      <c r="I1325">
        <v>1324</v>
      </c>
    </row>
    <row r="1326" spans="1:9" x14ac:dyDescent="0.25">
      <c r="A1326" s="9">
        <f t="shared" ca="1" si="166"/>
        <v>43641</v>
      </c>
      <c r="B1326" s="10">
        <f t="shared" ca="1" si="166"/>
        <v>43641</v>
      </c>
      <c r="C1326" s="11" t="str">
        <f t="shared" ca="1" si="160"/>
        <v>junio</v>
      </c>
      <c r="D1326" s="12" t="str">
        <f t="shared" ca="1" si="161"/>
        <v>2019</v>
      </c>
      <c r="E1326">
        <f t="shared" ca="1" si="164"/>
        <v>2</v>
      </c>
      <c r="G1326" s="9">
        <f t="shared" ca="1" si="162"/>
        <v>43641</v>
      </c>
      <c r="I1326">
        <v>1325</v>
      </c>
    </row>
    <row r="1327" spans="1:9" x14ac:dyDescent="0.25">
      <c r="A1327" s="9">
        <f t="shared" ca="1" si="166"/>
        <v>43640</v>
      </c>
      <c r="B1327" s="10">
        <f t="shared" ca="1" si="166"/>
        <v>43640</v>
      </c>
      <c r="C1327" s="11" t="str">
        <f t="shared" ca="1" si="160"/>
        <v>junio</v>
      </c>
      <c r="D1327" s="12" t="str">
        <f t="shared" ca="1" si="161"/>
        <v>2019</v>
      </c>
      <c r="E1327">
        <f t="shared" ca="1" si="164"/>
        <v>1</v>
      </c>
      <c r="G1327" s="9">
        <f t="shared" ca="1" si="162"/>
        <v>43640</v>
      </c>
      <c r="I1327">
        <v>1326</v>
      </c>
    </row>
    <row r="1328" spans="1:9" x14ac:dyDescent="0.25">
      <c r="A1328" s="9">
        <f t="shared" ca="1" si="166"/>
        <v>43639</v>
      </c>
      <c r="B1328" s="10">
        <f t="shared" ca="1" si="166"/>
        <v>43639</v>
      </c>
      <c r="C1328" s="11" t="str">
        <f t="shared" ca="1" si="160"/>
        <v>junio</v>
      </c>
      <c r="D1328" s="12" t="str">
        <f t="shared" ca="1" si="161"/>
        <v>2019</v>
      </c>
      <c r="E1328">
        <f t="shared" ca="1" si="164"/>
        <v>7</v>
      </c>
      <c r="G1328" s="9">
        <f t="shared" ca="1" si="162"/>
        <v>43637</v>
      </c>
      <c r="I1328">
        <v>1327</v>
      </c>
    </row>
    <row r="1329" spans="1:9" x14ac:dyDescent="0.25">
      <c r="A1329" s="9">
        <f t="shared" ca="1" si="166"/>
        <v>43638</v>
      </c>
      <c r="B1329" s="10">
        <f t="shared" ca="1" si="166"/>
        <v>43638</v>
      </c>
      <c r="C1329" s="11" t="str">
        <f t="shared" ca="1" si="160"/>
        <v>junio</v>
      </c>
      <c r="D1329" s="12" t="str">
        <f t="shared" ca="1" si="161"/>
        <v>2019</v>
      </c>
      <c r="E1329">
        <f t="shared" ca="1" si="164"/>
        <v>6</v>
      </c>
      <c r="G1329" s="9">
        <f t="shared" ca="1" si="162"/>
        <v>43637</v>
      </c>
      <c r="I1329">
        <v>1328</v>
      </c>
    </row>
    <row r="1330" spans="1:9" x14ac:dyDescent="0.25">
      <c r="A1330" s="9">
        <f t="shared" ca="1" si="166"/>
        <v>43637</v>
      </c>
      <c r="B1330" s="10">
        <f t="shared" ca="1" si="166"/>
        <v>43637</v>
      </c>
      <c r="C1330" s="11" t="str">
        <f t="shared" ca="1" si="160"/>
        <v>junio</v>
      </c>
      <c r="D1330" s="12" t="str">
        <f t="shared" ca="1" si="161"/>
        <v>2019</v>
      </c>
      <c r="E1330">
        <f t="shared" ca="1" si="164"/>
        <v>5</v>
      </c>
      <c r="G1330" s="9">
        <f t="shared" ca="1" si="162"/>
        <v>43637</v>
      </c>
      <c r="I1330">
        <v>1329</v>
      </c>
    </row>
    <row r="1331" spans="1:9" x14ac:dyDescent="0.25">
      <c r="A1331" s="9">
        <f t="shared" ca="1" si="166"/>
        <v>43636</v>
      </c>
      <c r="B1331" s="10">
        <f t="shared" ca="1" si="166"/>
        <v>43636</v>
      </c>
      <c r="C1331" s="11" t="str">
        <f t="shared" ca="1" si="160"/>
        <v>junio</v>
      </c>
      <c r="D1331" s="12" t="str">
        <f t="shared" ca="1" si="161"/>
        <v>2019</v>
      </c>
      <c r="E1331">
        <f t="shared" ca="1" si="164"/>
        <v>4</v>
      </c>
      <c r="G1331" s="9">
        <f t="shared" ca="1" si="162"/>
        <v>43636</v>
      </c>
      <c r="I1331">
        <v>1330</v>
      </c>
    </row>
    <row r="1332" spans="1:9" x14ac:dyDescent="0.25">
      <c r="A1332" s="9">
        <f t="shared" ref="A1332:B1347" ca="1" si="167">(A1331-1)</f>
        <v>43635</v>
      </c>
      <c r="B1332" s="10">
        <f t="shared" ca="1" si="167"/>
        <v>43635</v>
      </c>
      <c r="C1332" s="11" t="str">
        <f t="shared" ca="1" si="160"/>
        <v>junio</v>
      </c>
      <c r="D1332" s="12" t="str">
        <f t="shared" ca="1" si="161"/>
        <v>2019</v>
      </c>
      <c r="E1332">
        <f t="shared" ca="1" si="164"/>
        <v>3</v>
      </c>
      <c r="G1332" s="9">
        <f t="shared" ca="1" si="162"/>
        <v>43635</v>
      </c>
      <c r="I1332">
        <v>1331</v>
      </c>
    </row>
    <row r="1333" spans="1:9" x14ac:dyDescent="0.25">
      <c r="A1333" s="9">
        <f t="shared" ca="1" si="167"/>
        <v>43634</v>
      </c>
      <c r="B1333" s="10">
        <f t="shared" ca="1" si="167"/>
        <v>43634</v>
      </c>
      <c r="C1333" s="11" t="str">
        <f t="shared" ca="1" si="160"/>
        <v>junio</v>
      </c>
      <c r="D1333" s="12" t="str">
        <f t="shared" ca="1" si="161"/>
        <v>2019</v>
      </c>
      <c r="E1333">
        <f t="shared" ca="1" si="164"/>
        <v>2</v>
      </c>
      <c r="G1333" s="9">
        <f t="shared" ca="1" si="162"/>
        <v>43634</v>
      </c>
      <c r="I1333">
        <v>1332</v>
      </c>
    </row>
    <row r="1334" spans="1:9" x14ac:dyDescent="0.25">
      <c r="A1334" s="9">
        <f t="shared" ca="1" si="167"/>
        <v>43633</v>
      </c>
      <c r="B1334" s="10">
        <f t="shared" ca="1" si="167"/>
        <v>43633</v>
      </c>
      <c r="C1334" s="11" t="str">
        <f t="shared" ca="1" si="160"/>
        <v>junio</v>
      </c>
      <c r="D1334" s="12" t="str">
        <f t="shared" ca="1" si="161"/>
        <v>2019</v>
      </c>
      <c r="E1334">
        <f t="shared" ca="1" si="164"/>
        <v>1</v>
      </c>
      <c r="G1334" s="9">
        <f t="shared" ca="1" si="162"/>
        <v>43633</v>
      </c>
      <c r="I1334">
        <v>1333</v>
      </c>
    </row>
    <row r="1335" spans="1:9" x14ac:dyDescent="0.25">
      <c r="A1335" s="9">
        <f t="shared" ca="1" si="167"/>
        <v>43632</v>
      </c>
      <c r="B1335" s="10">
        <f t="shared" ca="1" si="167"/>
        <v>43632</v>
      </c>
      <c r="C1335" s="11" t="str">
        <f t="shared" ca="1" si="160"/>
        <v>junio</v>
      </c>
      <c r="D1335" s="12" t="str">
        <f t="shared" ca="1" si="161"/>
        <v>2019</v>
      </c>
      <c r="E1335">
        <f t="shared" ca="1" si="164"/>
        <v>7</v>
      </c>
      <c r="G1335" s="9">
        <f t="shared" ca="1" si="162"/>
        <v>43630</v>
      </c>
      <c r="I1335">
        <v>1334</v>
      </c>
    </row>
    <row r="1336" spans="1:9" x14ac:dyDescent="0.25">
      <c r="A1336" s="9">
        <f t="shared" ca="1" si="167"/>
        <v>43631</v>
      </c>
      <c r="B1336" s="10">
        <f t="shared" ca="1" si="167"/>
        <v>43631</v>
      </c>
      <c r="C1336" s="11" t="str">
        <f t="shared" ca="1" si="160"/>
        <v>junio</v>
      </c>
      <c r="D1336" s="12" t="str">
        <f t="shared" ca="1" si="161"/>
        <v>2019</v>
      </c>
      <c r="E1336">
        <f t="shared" ca="1" si="164"/>
        <v>6</v>
      </c>
      <c r="G1336" s="9">
        <f t="shared" ca="1" si="162"/>
        <v>43630</v>
      </c>
      <c r="I1336">
        <v>1335</v>
      </c>
    </row>
    <row r="1337" spans="1:9" x14ac:dyDescent="0.25">
      <c r="A1337" s="9">
        <f t="shared" ca="1" si="167"/>
        <v>43630</v>
      </c>
      <c r="B1337" s="10">
        <f t="shared" ca="1" si="167"/>
        <v>43630</v>
      </c>
      <c r="C1337" s="11" t="str">
        <f t="shared" ca="1" si="160"/>
        <v>junio</v>
      </c>
      <c r="D1337" s="12" t="str">
        <f t="shared" ca="1" si="161"/>
        <v>2019</v>
      </c>
      <c r="E1337">
        <f t="shared" ca="1" si="164"/>
        <v>5</v>
      </c>
      <c r="G1337" s="9">
        <f t="shared" ca="1" si="162"/>
        <v>43630</v>
      </c>
      <c r="I1337">
        <v>1336</v>
      </c>
    </row>
    <row r="1338" spans="1:9" x14ac:dyDescent="0.25">
      <c r="A1338" s="9">
        <f t="shared" ca="1" si="167"/>
        <v>43629</v>
      </c>
      <c r="B1338" s="10">
        <f t="shared" ca="1" si="167"/>
        <v>43629</v>
      </c>
      <c r="C1338" s="11" t="str">
        <f t="shared" ca="1" si="160"/>
        <v>junio</v>
      </c>
      <c r="D1338" s="12" t="str">
        <f t="shared" ca="1" si="161"/>
        <v>2019</v>
      </c>
      <c r="E1338">
        <f t="shared" ca="1" si="164"/>
        <v>4</v>
      </c>
      <c r="G1338" s="9">
        <f t="shared" ca="1" si="162"/>
        <v>43629</v>
      </c>
      <c r="I1338">
        <v>1337</v>
      </c>
    </row>
    <row r="1339" spans="1:9" x14ac:dyDescent="0.25">
      <c r="A1339" s="9">
        <f t="shared" ca="1" si="167"/>
        <v>43628</v>
      </c>
      <c r="B1339" s="10">
        <f t="shared" ca="1" si="167"/>
        <v>43628</v>
      </c>
      <c r="C1339" s="11" t="str">
        <f t="shared" ca="1" si="160"/>
        <v>junio</v>
      </c>
      <c r="D1339" s="12" t="str">
        <f t="shared" ca="1" si="161"/>
        <v>2019</v>
      </c>
      <c r="E1339">
        <f t="shared" ca="1" si="164"/>
        <v>3</v>
      </c>
      <c r="G1339" s="9">
        <f t="shared" ca="1" si="162"/>
        <v>43628</v>
      </c>
      <c r="I1339">
        <v>1338</v>
      </c>
    </row>
    <row r="1340" spans="1:9" x14ac:dyDescent="0.25">
      <c r="A1340" s="9">
        <f t="shared" ca="1" si="167"/>
        <v>43627</v>
      </c>
      <c r="B1340" s="10">
        <f t="shared" ca="1" si="167"/>
        <v>43627</v>
      </c>
      <c r="C1340" s="11" t="str">
        <f t="shared" ca="1" si="160"/>
        <v>junio</v>
      </c>
      <c r="D1340" s="12" t="str">
        <f t="shared" ca="1" si="161"/>
        <v>2019</v>
      </c>
      <c r="E1340">
        <f t="shared" ca="1" si="164"/>
        <v>2</v>
      </c>
      <c r="G1340" s="9">
        <f t="shared" ca="1" si="162"/>
        <v>43627</v>
      </c>
      <c r="I1340">
        <v>1339</v>
      </c>
    </row>
    <row r="1341" spans="1:9" x14ac:dyDescent="0.25">
      <c r="A1341" s="9">
        <f t="shared" ca="1" si="167"/>
        <v>43626</v>
      </c>
      <c r="B1341" s="10">
        <f t="shared" ca="1" si="167"/>
        <v>43626</v>
      </c>
      <c r="C1341" s="11" t="str">
        <f t="shared" ca="1" si="160"/>
        <v>junio</v>
      </c>
      <c r="D1341" s="12" t="str">
        <f t="shared" ca="1" si="161"/>
        <v>2019</v>
      </c>
      <c r="E1341">
        <f t="shared" ca="1" si="164"/>
        <v>1</v>
      </c>
      <c r="G1341" s="9">
        <f t="shared" ca="1" si="162"/>
        <v>43626</v>
      </c>
      <c r="I1341">
        <v>1340</v>
      </c>
    </row>
    <row r="1342" spans="1:9" x14ac:dyDescent="0.25">
      <c r="A1342" s="9">
        <f t="shared" ca="1" si="167"/>
        <v>43625</v>
      </c>
      <c r="B1342" s="10">
        <f t="shared" ca="1" si="167"/>
        <v>43625</v>
      </c>
      <c r="C1342" s="11" t="str">
        <f t="shared" ca="1" si="160"/>
        <v>junio</v>
      </c>
      <c r="D1342" s="12" t="str">
        <f t="shared" ca="1" si="161"/>
        <v>2019</v>
      </c>
      <c r="E1342">
        <f t="shared" ca="1" si="164"/>
        <v>7</v>
      </c>
      <c r="G1342" s="9">
        <f t="shared" ca="1" si="162"/>
        <v>43623</v>
      </c>
      <c r="I1342">
        <v>1341</v>
      </c>
    </row>
    <row r="1343" spans="1:9" x14ac:dyDescent="0.25">
      <c r="A1343" s="9">
        <f t="shared" ca="1" si="167"/>
        <v>43624</v>
      </c>
      <c r="B1343" s="10">
        <f t="shared" ca="1" si="167"/>
        <v>43624</v>
      </c>
      <c r="C1343" s="11" t="str">
        <f t="shared" ca="1" si="160"/>
        <v>junio</v>
      </c>
      <c r="D1343" s="12" t="str">
        <f t="shared" ca="1" si="161"/>
        <v>2019</v>
      </c>
      <c r="E1343">
        <f t="shared" ca="1" si="164"/>
        <v>6</v>
      </c>
      <c r="G1343" s="9">
        <f t="shared" ca="1" si="162"/>
        <v>43623</v>
      </c>
      <c r="I1343">
        <v>1342</v>
      </c>
    </row>
    <row r="1344" spans="1:9" x14ac:dyDescent="0.25">
      <c r="A1344" s="9">
        <f t="shared" ca="1" si="167"/>
        <v>43623</v>
      </c>
      <c r="B1344" s="10">
        <f t="shared" ca="1" si="167"/>
        <v>43623</v>
      </c>
      <c r="C1344" s="11" t="str">
        <f t="shared" ca="1" si="160"/>
        <v>junio</v>
      </c>
      <c r="D1344" s="12" t="str">
        <f t="shared" ca="1" si="161"/>
        <v>2019</v>
      </c>
      <c r="E1344">
        <f t="shared" ca="1" si="164"/>
        <v>5</v>
      </c>
      <c r="G1344" s="9">
        <f t="shared" ca="1" si="162"/>
        <v>43623</v>
      </c>
      <c r="I1344">
        <v>1343</v>
      </c>
    </row>
    <row r="1345" spans="1:9" x14ac:dyDescent="0.25">
      <c r="A1345" s="9">
        <f t="shared" ca="1" si="167"/>
        <v>43622</v>
      </c>
      <c r="B1345" s="10">
        <f t="shared" ca="1" si="167"/>
        <v>43622</v>
      </c>
      <c r="C1345" s="11" t="str">
        <f t="shared" ca="1" si="160"/>
        <v>junio</v>
      </c>
      <c r="D1345" s="12" t="str">
        <f t="shared" ca="1" si="161"/>
        <v>2019</v>
      </c>
      <c r="E1345">
        <f t="shared" ca="1" si="164"/>
        <v>4</v>
      </c>
      <c r="G1345" s="9">
        <f t="shared" ca="1" si="162"/>
        <v>43622</v>
      </c>
      <c r="I1345">
        <v>1344</v>
      </c>
    </row>
    <row r="1346" spans="1:9" x14ac:dyDescent="0.25">
      <c r="A1346" s="9">
        <f t="shared" ca="1" si="167"/>
        <v>43621</v>
      </c>
      <c r="B1346" s="10">
        <f t="shared" ca="1" si="167"/>
        <v>43621</v>
      </c>
      <c r="C1346" s="11" t="str">
        <f t="shared" ca="1" si="160"/>
        <v>junio</v>
      </c>
      <c r="D1346" s="12" t="str">
        <f t="shared" ca="1" si="161"/>
        <v>2019</v>
      </c>
      <c r="E1346">
        <f t="shared" ca="1" si="164"/>
        <v>3</v>
      </c>
      <c r="G1346" s="9">
        <f t="shared" ca="1" si="162"/>
        <v>43621</v>
      </c>
      <c r="I1346">
        <v>1345</v>
      </c>
    </row>
    <row r="1347" spans="1:9" x14ac:dyDescent="0.25">
      <c r="A1347" s="9">
        <f t="shared" ca="1" si="167"/>
        <v>43620</v>
      </c>
      <c r="B1347" s="10">
        <f t="shared" ca="1" si="167"/>
        <v>43620</v>
      </c>
      <c r="C1347" s="11" t="str">
        <f t="shared" ref="C1347:C1410" ca="1" si="168">TEXT(A1347,"mmmm")</f>
        <v>junio</v>
      </c>
      <c r="D1347" s="12" t="str">
        <f t="shared" ref="D1347:D1410" ca="1" si="169">TEXT(A1347,"aaaa")</f>
        <v>2019</v>
      </c>
      <c r="E1347">
        <f t="shared" ca="1" si="164"/>
        <v>2</v>
      </c>
      <c r="G1347" s="9">
        <f t="shared" ref="G1347:G1410" ca="1" si="170">IF(E1347=6,A1347-1,IF(E1347=7,A1347-2,A1347))</f>
        <v>43620</v>
      </c>
      <c r="I1347">
        <v>1346</v>
      </c>
    </row>
    <row r="1348" spans="1:9" x14ac:dyDescent="0.25">
      <c r="A1348" s="9">
        <f t="shared" ref="A1348:B1363" ca="1" si="171">(A1347-1)</f>
        <v>43619</v>
      </c>
      <c r="B1348" s="10">
        <f t="shared" ca="1" si="171"/>
        <v>43619</v>
      </c>
      <c r="C1348" s="11" t="str">
        <f t="shared" ca="1" si="168"/>
        <v>junio</v>
      </c>
      <c r="D1348" s="12" t="str">
        <f t="shared" ca="1" si="169"/>
        <v>2019</v>
      </c>
      <c r="E1348">
        <f t="shared" ref="E1348:E1411" ca="1" si="172">WEEKDAY(B1348,2)</f>
        <v>1</v>
      </c>
      <c r="G1348" s="9">
        <f t="shared" ca="1" si="170"/>
        <v>43619</v>
      </c>
      <c r="I1348">
        <v>1347</v>
      </c>
    </row>
    <row r="1349" spans="1:9" x14ac:dyDescent="0.25">
      <c r="A1349" s="9">
        <f t="shared" ca="1" si="171"/>
        <v>43618</v>
      </c>
      <c r="B1349" s="10">
        <f t="shared" ca="1" si="171"/>
        <v>43618</v>
      </c>
      <c r="C1349" s="11" t="str">
        <f t="shared" ca="1" si="168"/>
        <v>junio</v>
      </c>
      <c r="D1349" s="12" t="str">
        <f t="shared" ca="1" si="169"/>
        <v>2019</v>
      </c>
      <c r="E1349">
        <f t="shared" ca="1" si="172"/>
        <v>7</v>
      </c>
      <c r="G1349" s="9">
        <f t="shared" ca="1" si="170"/>
        <v>43616</v>
      </c>
      <c r="I1349">
        <v>1348</v>
      </c>
    </row>
    <row r="1350" spans="1:9" x14ac:dyDescent="0.25">
      <c r="A1350" s="9">
        <f t="shared" ca="1" si="171"/>
        <v>43617</v>
      </c>
      <c r="B1350" s="10">
        <f t="shared" ca="1" si="171"/>
        <v>43617</v>
      </c>
      <c r="C1350" s="11" t="str">
        <f t="shared" ca="1" si="168"/>
        <v>junio</v>
      </c>
      <c r="D1350" s="12" t="str">
        <f t="shared" ca="1" si="169"/>
        <v>2019</v>
      </c>
      <c r="E1350">
        <f t="shared" ca="1" si="172"/>
        <v>6</v>
      </c>
      <c r="G1350" s="9">
        <f t="shared" ca="1" si="170"/>
        <v>43616</v>
      </c>
      <c r="I1350">
        <v>1349</v>
      </c>
    </row>
    <row r="1351" spans="1:9" x14ac:dyDescent="0.25">
      <c r="A1351" s="9">
        <f t="shared" ca="1" si="171"/>
        <v>43616</v>
      </c>
      <c r="B1351" s="10">
        <f t="shared" ca="1" si="171"/>
        <v>43616</v>
      </c>
      <c r="C1351" s="11" t="str">
        <f t="shared" ca="1" si="168"/>
        <v>mayo</v>
      </c>
      <c r="D1351" s="12" t="str">
        <f t="shared" ca="1" si="169"/>
        <v>2019</v>
      </c>
      <c r="E1351">
        <f t="shared" ca="1" si="172"/>
        <v>5</v>
      </c>
      <c r="G1351" s="9">
        <f t="shared" ca="1" si="170"/>
        <v>43616</v>
      </c>
      <c r="I1351">
        <v>1350</v>
      </c>
    </row>
    <row r="1352" spans="1:9" x14ac:dyDescent="0.25">
      <c r="A1352" s="9">
        <f t="shared" ca="1" si="171"/>
        <v>43615</v>
      </c>
      <c r="B1352" s="10">
        <f t="shared" ca="1" si="171"/>
        <v>43615</v>
      </c>
      <c r="C1352" s="11" t="str">
        <f t="shared" ca="1" si="168"/>
        <v>mayo</v>
      </c>
      <c r="D1352" s="12" t="str">
        <f t="shared" ca="1" si="169"/>
        <v>2019</v>
      </c>
      <c r="E1352">
        <f t="shared" ca="1" si="172"/>
        <v>4</v>
      </c>
      <c r="G1352" s="9">
        <f t="shared" ca="1" si="170"/>
        <v>43615</v>
      </c>
      <c r="I1352">
        <v>1351</v>
      </c>
    </row>
    <row r="1353" spans="1:9" x14ac:dyDescent="0.25">
      <c r="A1353" s="9">
        <f t="shared" ca="1" si="171"/>
        <v>43614</v>
      </c>
      <c r="B1353" s="10">
        <f t="shared" ca="1" si="171"/>
        <v>43614</v>
      </c>
      <c r="C1353" s="11" t="str">
        <f t="shared" ca="1" si="168"/>
        <v>mayo</v>
      </c>
      <c r="D1353" s="12" t="str">
        <f t="shared" ca="1" si="169"/>
        <v>2019</v>
      </c>
      <c r="E1353">
        <f t="shared" ca="1" si="172"/>
        <v>3</v>
      </c>
      <c r="G1353" s="9">
        <f t="shared" ca="1" si="170"/>
        <v>43614</v>
      </c>
      <c r="I1353">
        <v>1352</v>
      </c>
    </row>
    <row r="1354" spans="1:9" x14ac:dyDescent="0.25">
      <c r="A1354" s="9">
        <f t="shared" ca="1" si="171"/>
        <v>43613</v>
      </c>
      <c r="B1354" s="10">
        <f t="shared" ca="1" si="171"/>
        <v>43613</v>
      </c>
      <c r="C1354" s="11" t="str">
        <f t="shared" ca="1" si="168"/>
        <v>mayo</v>
      </c>
      <c r="D1354" s="12" t="str">
        <f t="shared" ca="1" si="169"/>
        <v>2019</v>
      </c>
      <c r="E1354">
        <f t="shared" ca="1" si="172"/>
        <v>2</v>
      </c>
      <c r="G1354" s="9">
        <f t="shared" ca="1" si="170"/>
        <v>43613</v>
      </c>
      <c r="I1354">
        <v>1353</v>
      </c>
    </row>
    <row r="1355" spans="1:9" x14ac:dyDescent="0.25">
      <c r="A1355" s="9">
        <f t="shared" ca="1" si="171"/>
        <v>43612</v>
      </c>
      <c r="B1355" s="10">
        <f t="shared" ca="1" si="171"/>
        <v>43612</v>
      </c>
      <c r="C1355" s="11" t="str">
        <f t="shared" ca="1" si="168"/>
        <v>mayo</v>
      </c>
      <c r="D1355" s="12" t="str">
        <f t="shared" ca="1" si="169"/>
        <v>2019</v>
      </c>
      <c r="E1355">
        <f t="shared" ca="1" si="172"/>
        <v>1</v>
      </c>
      <c r="G1355" s="9">
        <f t="shared" ca="1" si="170"/>
        <v>43612</v>
      </c>
      <c r="I1355">
        <v>1354</v>
      </c>
    </row>
    <row r="1356" spans="1:9" x14ac:dyDescent="0.25">
      <c r="A1356" s="9">
        <f t="shared" ca="1" si="171"/>
        <v>43611</v>
      </c>
      <c r="B1356" s="10">
        <f t="shared" ca="1" si="171"/>
        <v>43611</v>
      </c>
      <c r="C1356" s="11" t="str">
        <f t="shared" ca="1" si="168"/>
        <v>mayo</v>
      </c>
      <c r="D1356" s="12" t="str">
        <f t="shared" ca="1" si="169"/>
        <v>2019</v>
      </c>
      <c r="E1356">
        <f t="shared" ca="1" si="172"/>
        <v>7</v>
      </c>
      <c r="G1356" s="9">
        <f t="shared" ca="1" si="170"/>
        <v>43609</v>
      </c>
      <c r="I1356">
        <v>1355</v>
      </c>
    </row>
    <row r="1357" spans="1:9" x14ac:dyDescent="0.25">
      <c r="A1357" s="9">
        <f t="shared" ca="1" si="171"/>
        <v>43610</v>
      </c>
      <c r="B1357" s="10">
        <f t="shared" ca="1" si="171"/>
        <v>43610</v>
      </c>
      <c r="C1357" s="11" t="str">
        <f t="shared" ca="1" si="168"/>
        <v>mayo</v>
      </c>
      <c r="D1357" s="12" t="str">
        <f t="shared" ca="1" si="169"/>
        <v>2019</v>
      </c>
      <c r="E1357">
        <f t="shared" ca="1" si="172"/>
        <v>6</v>
      </c>
      <c r="G1357" s="9">
        <f t="shared" ca="1" si="170"/>
        <v>43609</v>
      </c>
      <c r="I1357">
        <v>1356</v>
      </c>
    </row>
    <row r="1358" spans="1:9" x14ac:dyDescent="0.25">
      <c r="A1358" s="9">
        <f t="shared" ca="1" si="171"/>
        <v>43609</v>
      </c>
      <c r="B1358" s="10">
        <f t="shared" ca="1" si="171"/>
        <v>43609</v>
      </c>
      <c r="C1358" s="11" t="str">
        <f t="shared" ca="1" si="168"/>
        <v>mayo</v>
      </c>
      <c r="D1358" s="12" t="str">
        <f t="shared" ca="1" si="169"/>
        <v>2019</v>
      </c>
      <c r="E1358">
        <f t="shared" ca="1" si="172"/>
        <v>5</v>
      </c>
      <c r="G1358" s="9">
        <f t="shared" ca="1" si="170"/>
        <v>43609</v>
      </c>
      <c r="I1358">
        <v>1357</v>
      </c>
    </row>
    <row r="1359" spans="1:9" x14ac:dyDescent="0.25">
      <c r="A1359" s="9">
        <f t="shared" ca="1" si="171"/>
        <v>43608</v>
      </c>
      <c r="B1359" s="10">
        <f t="shared" ca="1" si="171"/>
        <v>43608</v>
      </c>
      <c r="C1359" s="11" t="str">
        <f t="shared" ca="1" si="168"/>
        <v>mayo</v>
      </c>
      <c r="D1359" s="12" t="str">
        <f t="shared" ca="1" si="169"/>
        <v>2019</v>
      </c>
      <c r="E1359">
        <f t="shared" ca="1" si="172"/>
        <v>4</v>
      </c>
      <c r="G1359" s="9">
        <f t="shared" ca="1" si="170"/>
        <v>43608</v>
      </c>
      <c r="I1359">
        <v>1358</v>
      </c>
    </row>
    <row r="1360" spans="1:9" x14ac:dyDescent="0.25">
      <c r="A1360" s="9">
        <f t="shared" ca="1" si="171"/>
        <v>43607</v>
      </c>
      <c r="B1360" s="10">
        <f t="shared" ca="1" si="171"/>
        <v>43607</v>
      </c>
      <c r="C1360" s="11" t="str">
        <f t="shared" ca="1" si="168"/>
        <v>mayo</v>
      </c>
      <c r="D1360" s="12" t="str">
        <f t="shared" ca="1" si="169"/>
        <v>2019</v>
      </c>
      <c r="E1360">
        <f t="shared" ca="1" si="172"/>
        <v>3</v>
      </c>
      <c r="G1360" s="9">
        <f t="shared" ca="1" si="170"/>
        <v>43607</v>
      </c>
      <c r="I1360">
        <v>1359</v>
      </c>
    </row>
    <row r="1361" spans="1:9" x14ac:dyDescent="0.25">
      <c r="A1361" s="9">
        <f t="shared" ca="1" si="171"/>
        <v>43606</v>
      </c>
      <c r="B1361" s="10">
        <f t="shared" ca="1" si="171"/>
        <v>43606</v>
      </c>
      <c r="C1361" s="11" t="str">
        <f t="shared" ca="1" si="168"/>
        <v>mayo</v>
      </c>
      <c r="D1361" s="12" t="str">
        <f t="shared" ca="1" si="169"/>
        <v>2019</v>
      </c>
      <c r="E1361">
        <f t="shared" ca="1" si="172"/>
        <v>2</v>
      </c>
      <c r="G1361" s="9">
        <f t="shared" ca="1" si="170"/>
        <v>43606</v>
      </c>
      <c r="I1361">
        <v>1360</v>
      </c>
    </row>
    <row r="1362" spans="1:9" x14ac:dyDescent="0.25">
      <c r="A1362" s="9">
        <f t="shared" ca="1" si="171"/>
        <v>43605</v>
      </c>
      <c r="B1362" s="10">
        <f t="shared" ca="1" si="171"/>
        <v>43605</v>
      </c>
      <c r="C1362" s="11" t="str">
        <f t="shared" ca="1" si="168"/>
        <v>mayo</v>
      </c>
      <c r="D1362" s="12" t="str">
        <f t="shared" ca="1" si="169"/>
        <v>2019</v>
      </c>
      <c r="E1362">
        <f t="shared" ca="1" si="172"/>
        <v>1</v>
      </c>
      <c r="G1362" s="9">
        <f t="shared" ca="1" si="170"/>
        <v>43605</v>
      </c>
      <c r="I1362">
        <v>1361</v>
      </c>
    </row>
    <row r="1363" spans="1:9" x14ac:dyDescent="0.25">
      <c r="A1363" s="9">
        <f t="shared" ca="1" si="171"/>
        <v>43604</v>
      </c>
      <c r="B1363" s="10">
        <f t="shared" ca="1" si="171"/>
        <v>43604</v>
      </c>
      <c r="C1363" s="11" t="str">
        <f t="shared" ca="1" si="168"/>
        <v>mayo</v>
      </c>
      <c r="D1363" s="12" t="str">
        <f t="shared" ca="1" si="169"/>
        <v>2019</v>
      </c>
      <c r="E1363">
        <f t="shared" ca="1" si="172"/>
        <v>7</v>
      </c>
      <c r="G1363" s="9">
        <f t="shared" ca="1" si="170"/>
        <v>43602</v>
      </c>
      <c r="I1363">
        <v>1362</v>
      </c>
    </row>
    <row r="1364" spans="1:9" x14ac:dyDescent="0.25">
      <c r="A1364" s="9">
        <f t="shared" ref="A1364:B1379" ca="1" si="173">(A1363-1)</f>
        <v>43603</v>
      </c>
      <c r="B1364" s="10">
        <f t="shared" ca="1" si="173"/>
        <v>43603</v>
      </c>
      <c r="C1364" s="11" t="str">
        <f t="shared" ca="1" si="168"/>
        <v>mayo</v>
      </c>
      <c r="D1364" s="12" t="str">
        <f t="shared" ca="1" si="169"/>
        <v>2019</v>
      </c>
      <c r="E1364">
        <f t="shared" ca="1" si="172"/>
        <v>6</v>
      </c>
      <c r="G1364" s="9">
        <f t="shared" ca="1" si="170"/>
        <v>43602</v>
      </c>
      <c r="I1364">
        <v>1363</v>
      </c>
    </row>
    <row r="1365" spans="1:9" x14ac:dyDescent="0.25">
      <c r="A1365" s="9">
        <f t="shared" ca="1" si="173"/>
        <v>43602</v>
      </c>
      <c r="B1365" s="10">
        <f t="shared" ca="1" si="173"/>
        <v>43602</v>
      </c>
      <c r="C1365" s="11" t="str">
        <f t="shared" ca="1" si="168"/>
        <v>mayo</v>
      </c>
      <c r="D1365" s="12" t="str">
        <f t="shared" ca="1" si="169"/>
        <v>2019</v>
      </c>
      <c r="E1365">
        <f t="shared" ca="1" si="172"/>
        <v>5</v>
      </c>
      <c r="G1365" s="9">
        <f t="shared" ca="1" si="170"/>
        <v>43602</v>
      </c>
      <c r="I1365">
        <v>1364</v>
      </c>
    </row>
    <row r="1366" spans="1:9" x14ac:dyDescent="0.25">
      <c r="A1366" s="9">
        <f t="shared" ca="1" si="173"/>
        <v>43601</v>
      </c>
      <c r="B1366" s="10">
        <f t="shared" ca="1" si="173"/>
        <v>43601</v>
      </c>
      <c r="C1366" s="11" t="str">
        <f t="shared" ca="1" si="168"/>
        <v>mayo</v>
      </c>
      <c r="D1366" s="12" t="str">
        <f t="shared" ca="1" si="169"/>
        <v>2019</v>
      </c>
      <c r="E1366">
        <f t="shared" ca="1" si="172"/>
        <v>4</v>
      </c>
      <c r="G1366" s="9">
        <f t="shared" ca="1" si="170"/>
        <v>43601</v>
      </c>
      <c r="I1366">
        <v>1365</v>
      </c>
    </row>
    <row r="1367" spans="1:9" x14ac:dyDescent="0.25">
      <c r="A1367" s="9">
        <f t="shared" ca="1" si="173"/>
        <v>43600</v>
      </c>
      <c r="B1367" s="10">
        <f t="shared" ca="1" si="173"/>
        <v>43600</v>
      </c>
      <c r="C1367" s="11" t="str">
        <f t="shared" ca="1" si="168"/>
        <v>mayo</v>
      </c>
      <c r="D1367" s="12" t="str">
        <f t="shared" ca="1" si="169"/>
        <v>2019</v>
      </c>
      <c r="E1367">
        <f t="shared" ca="1" si="172"/>
        <v>3</v>
      </c>
      <c r="G1367" s="9">
        <f t="shared" ca="1" si="170"/>
        <v>43600</v>
      </c>
      <c r="I1367">
        <v>1366</v>
      </c>
    </row>
    <row r="1368" spans="1:9" x14ac:dyDescent="0.25">
      <c r="A1368" s="9">
        <f t="shared" ca="1" si="173"/>
        <v>43599</v>
      </c>
      <c r="B1368" s="10">
        <f t="shared" ca="1" si="173"/>
        <v>43599</v>
      </c>
      <c r="C1368" s="11" t="str">
        <f t="shared" ca="1" si="168"/>
        <v>mayo</v>
      </c>
      <c r="D1368" s="12" t="str">
        <f t="shared" ca="1" si="169"/>
        <v>2019</v>
      </c>
      <c r="E1368">
        <f t="shared" ca="1" si="172"/>
        <v>2</v>
      </c>
      <c r="G1368" s="9">
        <f t="shared" ca="1" si="170"/>
        <v>43599</v>
      </c>
      <c r="I1368">
        <v>1367</v>
      </c>
    </row>
    <row r="1369" spans="1:9" x14ac:dyDescent="0.25">
      <c r="A1369" s="9">
        <f t="shared" ca="1" si="173"/>
        <v>43598</v>
      </c>
      <c r="B1369" s="10">
        <f t="shared" ca="1" si="173"/>
        <v>43598</v>
      </c>
      <c r="C1369" s="11" t="str">
        <f t="shared" ca="1" si="168"/>
        <v>mayo</v>
      </c>
      <c r="D1369" s="12" t="str">
        <f t="shared" ca="1" si="169"/>
        <v>2019</v>
      </c>
      <c r="E1369">
        <f t="shared" ca="1" si="172"/>
        <v>1</v>
      </c>
      <c r="G1369" s="9">
        <f t="shared" ca="1" si="170"/>
        <v>43598</v>
      </c>
      <c r="I1369">
        <v>1368</v>
      </c>
    </row>
    <row r="1370" spans="1:9" x14ac:dyDescent="0.25">
      <c r="A1370" s="9">
        <f t="shared" ca="1" si="173"/>
        <v>43597</v>
      </c>
      <c r="B1370" s="10">
        <f t="shared" ca="1" si="173"/>
        <v>43597</v>
      </c>
      <c r="C1370" s="11" t="str">
        <f t="shared" ca="1" si="168"/>
        <v>mayo</v>
      </c>
      <c r="D1370" s="12" t="str">
        <f t="shared" ca="1" si="169"/>
        <v>2019</v>
      </c>
      <c r="E1370">
        <f t="shared" ca="1" si="172"/>
        <v>7</v>
      </c>
      <c r="G1370" s="9">
        <f t="shared" ca="1" si="170"/>
        <v>43595</v>
      </c>
      <c r="I1370">
        <v>1369</v>
      </c>
    </row>
    <row r="1371" spans="1:9" x14ac:dyDescent="0.25">
      <c r="A1371" s="9">
        <f t="shared" ca="1" si="173"/>
        <v>43596</v>
      </c>
      <c r="B1371" s="10">
        <f t="shared" ca="1" si="173"/>
        <v>43596</v>
      </c>
      <c r="C1371" s="11" t="str">
        <f t="shared" ca="1" si="168"/>
        <v>mayo</v>
      </c>
      <c r="D1371" s="12" t="str">
        <f t="shared" ca="1" si="169"/>
        <v>2019</v>
      </c>
      <c r="E1371">
        <f t="shared" ca="1" si="172"/>
        <v>6</v>
      </c>
      <c r="G1371" s="9">
        <f t="shared" ca="1" si="170"/>
        <v>43595</v>
      </c>
      <c r="I1371">
        <v>1370</v>
      </c>
    </row>
    <row r="1372" spans="1:9" x14ac:dyDescent="0.25">
      <c r="A1372" s="9">
        <f t="shared" ca="1" si="173"/>
        <v>43595</v>
      </c>
      <c r="B1372" s="10">
        <f t="shared" ca="1" si="173"/>
        <v>43595</v>
      </c>
      <c r="C1372" s="11" t="str">
        <f t="shared" ca="1" si="168"/>
        <v>mayo</v>
      </c>
      <c r="D1372" s="12" t="str">
        <f t="shared" ca="1" si="169"/>
        <v>2019</v>
      </c>
      <c r="E1372">
        <f t="shared" ca="1" si="172"/>
        <v>5</v>
      </c>
      <c r="G1372" s="9">
        <f t="shared" ca="1" si="170"/>
        <v>43595</v>
      </c>
      <c r="I1372">
        <v>1371</v>
      </c>
    </row>
    <row r="1373" spans="1:9" x14ac:dyDescent="0.25">
      <c r="A1373" s="9">
        <f t="shared" ca="1" si="173"/>
        <v>43594</v>
      </c>
      <c r="B1373" s="10">
        <f t="shared" ca="1" si="173"/>
        <v>43594</v>
      </c>
      <c r="C1373" s="11" t="str">
        <f t="shared" ca="1" si="168"/>
        <v>mayo</v>
      </c>
      <c r="D1373" s="12" t="str">
        <f t="shared" ca="1" si="169"/>
        <v>2019</v>
      </c>
      <c r="E1373">
        <f t="shared" ca="1" si="172"/>
        <v>4</v>
      </c>
      <c r="G1373" s="9">
        <f t="shared" ca="1" si="170"/>
        <v>43594</v>
      </c>
      <c r="I1373">
        <v>1372</v>
      </c>
    </row>
    <row r="1374" spans="1:9" x14ac:dyDescent="0.25">
      <c r="A1374" s="9">
        <f t="shared" ca="1" si="173"/>
        <v>43593</v>
      </c>
      <c r="B1374" s="10">
        <f t="shared" ca="1" si="173"/>
        <v>43593</v>
      </c>
      <c r="C1374" s="11" t="str">
        <f t="shared" ca="1" si="168"/>
        <v>mayo</v>
      </c>
      <c r="D1374" s="12" t="str">
        <f t="shared" ca="1" si="169"/>
        <v>2019</v>
      </c>
      <c r="E1374">
        <f t="shared" ca="1" si="172"/>
        <v>3</v>
      </c>
      <c r="G1374" s="9">
        <f t="shared" ca="1" si="170"/>
        <v>43593</v>
      </c>
      <c r="I1374">
        <v>1373</v>
      </c>
    </row>
    <row r="1375" spans="1:9" x14ac:dyDescent="0.25">
      <c r="A1375" s="9">
        <f t="shared" ca="1" si="173"/>
        <v>43592</v>
      </c>
      <c r="B1375" s="10">
        <f t="shared" ca="1" si="173"/>
        <v>43592</v>
      </c>
      <c r="C1375" s="11" t="str">
        <f t="shared" ca="1" si="168"/>
        <v>mayo</v>
      </c>
      <c r="D1375" s="12" t="str">
        <f t="shared" ca="1" si="169"/>
        <v>2019</v>
      </c>
      <c r="E1375">
        <f t="shared" ca="1" si="172"/>
        <v>2</v>
      </c>
      <c r="G1375" s="9">
        <f t="shared" ca="1" si="170"/>
        <v>43592</v>
      </c>
      <c r="I1375">
        <v>1374</v>
      </c>
    </row>
    <row r="1376" spans="1:9" x14ac:dyDescent="0.25">
      <c r="A1376" s="9">
        <f t="shared" ca="1" si="173"/>
        <v>43591</v>
      </c>
      <c r="B1376" s="10">
        <f t="shared" ca="1" si="173"/>
        <v>43591</v>
      </c>
      <c r="C1376" s="11" t="str">
        <f t="shared" ca="1" si="168"/>
        <v>mayo</v>
      </c>
      <c r="D1376" s="12" t="str">
        <f t="shared" ca="1" si="169"/>
        <v>2019</v>
      </c>
      <c r="E1376">
        <f t="shared" ca="1" si="172"/>
        <v>1</v>
      </c>
      <c r="G1376" s="9">
        <f t="shared" ca="1" si="170"/>
        <v>43591</v>
      </c>
      <c r="I1376">
        <v>1375</v>
      </c>
    </row>
    <row r="1377" spans="1:9" x14ac:dyDescent="0.25">
      <c r="A1377" s="9">
        <f t="shared" ca="1" si="173"/>
        <v>43590</v>
      </c>
      <c r="B1377" s="10">
        <f t="shared" ca="1" si="173"/>
        <v>43590</v>
      </c>
      <c r="C1377" s="11" t="str">
        <f t="shared" ca="1" si="168"/>
        <v>mayo</v>
      </c>
      <c r="D1377" s="12" t="str">
        <f t="shared" ca="1" si="169"/>
        <v>2019</v>
      </c>
      <c r="E1377">
        <f t="shared" ca="1" si="172"/>
        <v>7</v>
      </c>
      <c r="G1377" s="9">
        <f t="shared" ca="1" si="170"/>
        <v>43588</v>
      </c>
      <c r="I1377">
        <v>1376</v>
      </c>
    </row>
    <row r="1378" spans="1:9" x14ac:dyDescent="0.25">
      <c r="A1378" s="9">
        <f t="shared" ca="1" si="173"/>
        <v>43589</v>
      </c>
      <c r="B1378" s="10">
        <f t="shared" ca="1" si="173"/>
        <v>43589</v>
      </c>
      <c r="C1378" s="11" t="str">
        <f t="shared" ca="1" si="168"/>
        <v>mayo</v>
      </c>
      <c r="D1378" s="12" t="str">
        <f t="shared" ca="1" si="169"/>
        <v>2019</v>
      </c>
      <c r="E1378">
        <f t="shared" ca="1" si="172"/>
        <v>6</v>
      </c>
      <c r="G1378" s="9">
        <f t="shared" ca="1" si="170"/>
        <v>43588</v>
      </c>
      <c r="I1378">
        <v>1377</v>
      </c>
    </row>
    <row r="1379" spans="1:9" x14ac:dyDescent="0.25">
      <c r="A1379" s="9">
        <f t="shared" ca="1" si="173"/>
        <v>43588</v>
      </c>
      <c r="B1379" s="10">
        <f t="shared" ca="1" si="173"/>
        <v>43588</v>
      </c>
      <c r="C1379" s="11" t="str">
        <f t="shared" ca="1" si="168"/>
        <v>mayo</v>
      </c>
      <c r="D1379" s="12" t="str">
        <f t="shared" ca="1" si="169"/>
        <v>2019</v>
      </c>
      <c r="E1379">
        <f t="shared" ca="1" si="172"/>
        <v>5</v>
      </c>
      <c r="G1379" s="9">
        <f t="shared" ca="1" si="170"/>
        <v>43588</v>
      </c>
      <c r="I1379">
        <v>1378</v>
      </c>
    </row>
    <row r="1380" spans="1:9" x14ac:dyDescent="0.25">
      <c r="A1380" s="9">
        <f t="shared" ref="A1380:B1395" ca="1" si="174">(A1379-1)</f>
        <v>43587</v>
      </c>
      <c r="B1380" s="10">
        <f t="shared" ca="1" si="174"/>
        <v>43587</v>
      </c>
      <c r="C1380" s="11" t="str">
        <f t="shared" ca="1" si="168"/>
        <v>mayo</v>
      </c>
      <c r="D1380" s="12" t="str">
        <f t="shared" ca="1" si="169"/>
        <v>2019</v>
      </c>
      <c r="E1380">
        <f t="shared" ca="1" si="172"/>
        <v>4</v>
      </c>
      <c r="G1380" s="9">
        <f t="shared" ca="1" si="170"/>
        <v>43587</v>
      </c>
      <c r="I1380">
        <v>1379</v>
      </c>
    </row>
    <row r="1381" spans="1:9" x14ac:dyDescent="0.25">
      <c r="A1381" s="9">
        <f t="shared" ca="1" si="174"/>
        <v>43586</v>
      </c>
      <c r="B1381" s="10">
        <f t="shared" ca="1" si="174"/>
        <v>43586</v>
      </c>
      <c r="C1381" s="11" t="str">
        <f t="shared" ca="1" si="168"/>
        <v>mayo</v>
      </c>
      <c r="D1381" s="12" t="str">
        <f t="shared" ca="1" si="169"/>
        <v>2019</v>
      </c>
      <c r="E1381">
        <f t="shared" ca="1" si="172"/>
        <v>3</v>
      </c>
      <c r="G1381" s="9">
        <f t="shared" ca="1" si="170"/>
        <v>43586</v>
      </c>
      <c r="I1381">
        <v>1380</v>
      </c>
    </row>
    <row r="1382" spans="1:9" x14ac:dyDescent="0.25">
      <c r="A1382" s="9">
        <f t="shared" ca="1" si="174"/>
        <v>43585</v>
      </c>
      <c r="B1382" s="10">
        <f t="shared" ca="1" si="174"/>
        <v>43585</v>
      </c>
      <c r="C1382" s="11" t="str">
        <f t="shared" ca="1" si="168"/>
        <v>abril</v>
      </c>
      <c r="D1382" s="12" t="str">
        <f t="shared" ca="1" si="169"/>
        <v>2019</v>
      </c>
      <c r="E1382">
        <f t="shared" ca="1" si="172"/>
        <v>2</v>
      </c>
      <c r="G1382" s="9">
        <f t="shared" ca="1" si="170"/>
        <v>43585</v>
      </c>
      <c r="I1382">
        <v>1381</v>
      </c>
    </row>
    <row r="1383" spans="1:9" x14ac:dyDescent="0.25">
      <c r="A1383" s="9">
        <f t="shared" ca="1" si="174"/>
        <v>43584</v>
      </c>
      <c r="B1383" s="10">
        <f t="shared" ca="1" si="174"/>
        <v>43584</v>
      </c>
      <c r="C1383" s="11" t="str">
        <f t="shared" ca="1" si="168"/>
        <v>abril</v>
      </c>
      <c r="D1383" s="12" t="str">
        <f t="shared" ca="1" si="169"/>
        <v>2019</v>
      </c>
      <c r="E1383">
        <f t="shared" ca="1" si="172"/>
        <v>1</v>
      </c>
      <c r="G1383" s="9">
        <f t="shared" ca="1" si="170"/>
        <v>43584</v>
      </c>
      <c r="I1383">
        <v>1382</v>
      </c>
    </row>
    <row r="1384" spans="1:9" x14ac:dyDescent="0.25">
      <c r="A1384" s="9">
        <f t="shared" ca="1" si="174"/>
        <v>43583</v>
      </c>
      <c r="B1384" s="10">
        <f t="shared" ca="1" si="174"/>
        <v>43583</v>
      </c>
      <c r="C1384" s="11" t="str">
        <f t="shared" ca="1" si="168"/>
        <v>abril</v>
      </c>
      <c r="D1384" s="12" t="str">
        <f t="shared" ca="1" si="169"/>
        <v>2019</v>
      </c>
      <c r="E1384">
        <f t="shared" ca="1" si="172"/>
        <v>7</v>
      </c>
      <c r="G1384" s="9">
        <f t="shared" ca="1" si="170"/>
        <v>43581</v>
      </c>
      <c r="I1384">
        <v>1383</v>
      </c>
    </row>
    <row r="1385" spans="1:9" x14ac:dyDescent="0.25">
      <c r="A1385" s="9">
        <f t="shared" ca="1" si="174"/>
        <v>43582</v>
      </c>
      <c r="B1385" s="10">
        <f t="shared" ca="1" si="174"/>
        <v>43582</v>
      </c>
      <c r="C1385" s="11" t="str">
        <f t="shared" ca="1" si="168"/>
        <v>abril</v>
      </c>
      <c r="D1385" s="12" t="str">
        <f t="shared" ca="1" si="169"/>
        <v>2019</v>
      </c>
      <c r="E1385">
        <f t="shared" ca="1" si="172"/>
        <v>6</v>
      </c>
      <c r="G1385" s="9">
        <f t="shared" ca="1" si="170"/>
        <v>43581</v>
      </c>
      <c r="I1385">
        <v>1384</v>
      </c>
    </row>
    <row r="1386" spans="1:9" x14ac:dyDescent="0.25">
      <c r="A1386" s="9">
        <f t="shared" ca="1" si="174"/>
        <v>43581</v>
      </c>
      <c r="B1386" s="10">
        <f t="shared" ca="1" si="174"/>
        <v>43581</v>
      </c>
      <c r="C1386" s="11" t="str">
        <f t="shared" ca="1" si="168"/>
        <v>abril</v>
      </c>
      <c r="D1386" s="12" t="str">
        <f t="shared" ca="1" si="169"/>
        <v>2019</v>
      </c>
      <c r="E1386">
        <f t="shared" ca="1" si="172"/>
        <v>5</v>
      </c>
      <c r="G1386" s="9">
        <f t="shared" ca="1" si="170"/>
        <v>43581</v>
      </c>
      <c r="I1386">
        <v>1385</v>
      </c>
    </row>
    <row r="1387" spans="1:9" x14ac:dyDescent="0.25">
      <c r="A1387" s="9">
        <f t="shared" ca="1" si="174"/>
        <v>43580</v>
      </c>
      <c r="B1387" s="10">
        <f t="shared" ca="1" si="174"/>
        <v>43580</v>
      </c>
      <c r="C1387" s="11" t="str">
        <f t="shared" ca="1" si="168"/>
        <v>abril</v>
      </c>
      <c r="D1387" s="12" t="str">
        <f t="shared" ca="1" si="169"/>
        <v>2019</v>
      </c>
      <c r="E1387">
        <f t="shared" ca="1" si="172"/>
        <v>4</v>
      </c>
      <c r="G1387" s="9">
        <f t="shared" ca="1" si="170"/>
        <v>43580</v>
      </c>
      <c r="I1387">
        <v>1386</v>
      </c>
    </row>
    <row r="1388" spans="1:9" x14ac:dyDescent="0.25">
      <c r="A1388" s="9">
        <f t="shared" ca="1" si="174"/>
        <v>43579</v>
      </c>
      <c r="B1388" s="10">
        <f t="shared" ca="1" si="174"/>
        <v>43579</v>
      </c>
      <c r="C1388" s="11" t="str">
        <f t="shared" ca="1" si="168"/>
        <v>abril</v>
      </c>
      <c r="D1388" s="12" t="str">
        <f t="shared" ca="1" si="169"/>
        <v>2019</v>
      </c>
      <c r="E1388">
        <f t="shared" ca="1" si="172"/>
        <v>3</v>
      </c>
      <c r="G1388" s="9">
        <f t="shared" ca="1" si="170"/>
        <v>43579</v>
      </c>
      <c r="I1388">
        <v>1387</v>
      </c>
    </row>
    <row r="1389" spans="1:9" x14ac:dyDescent="0.25">
      <c r="A1389" s="9">
        <f t="shared" ca="1" si="174"/>
        <v>43578</v>
      </c>
      <c r="B1389" s="10">
        <f t="shared" ca="1" si="174"/>
        <v>43578</v>
      </c>
      <c r="C1389" s="11" t="str">
        <f t="shared" ca="1" si="168"/>
        <v>abril</v>
      </c>
      <c r="D1389" s="12" t="str">
        <f t="shared" ca="1" si="169"/>
        <v>2019</v>
      </c>
      <c r="E1389">
        <f t="shared" ca="1" si="172"/>
        <v>2</v>
      </c>
      <c r="G1389" s="9">
        <f t="shared" ca="1" si="170"/>
        <v>43578</v>
      </c>
      <c r="I1389">
        <v>1388</v>
      </c>
    </row>
    <row r="1390" spans="1:9" x14ac:dyDescent="0.25">
      <c r="A1390" s="9">
        <f t="shared" ca="1" si="174"/>
        <v>43577</v>
      </c>
      <c r="B1390" s="10">
        <f t="shared" ca="1" si="174"/>
        <v>43577</v>
      </c>
      <c r="C1390" s="11" t="str">
        <f t="shared" ca="1" si="168"/>
        <v>abril</v>
      </c>
      <c r="D1390" s="12" t="str">
        <f t="shared" ca="1" si="169"/>
        <v>2019</v>
      </c>
      <c r="E1390">
        <f t="shared" ca="1" si="172"/>
        <v>1</v>
      </c>
      <c r="G1390" s="9">
        <f t="shared" ca="1" si="170"/>
        <v>43577</v>
      </c>
      <c r="I1390">
        <v>1389</v>
      </c>
    </row>
    <row r="1391" spans="1:9" x14ac:dyDescent="0.25">
      <c r="A1391" s="9">
        <f t="shared" ca="1" si="174"/>
        <v>43576</v>
      </c>
      <c r="B1391" s="10">
        <f t="shared" ca="1" si="174"/>
        <v>43576</v>
      </c>
      <c r="C1391" s="11" t="str">
        <f t="shared" ca="1" si="168"/>
        <v>abril</v>
      </c>
      <c r="D1391" s="12" t="str">
        <f t="shared" ca="1" si="169"/>
        <v>2019</v>
      </c>
      <c r="E1391">
        <f t="shared" ca="1" si="172"/>
        <v>7</v>
      </c>
      <c r="G1391" s="9">
        <f t="shared" ca="1" si="170"/>
        <v>43574</v>
      </c>
      <c r="I1391">
        <v>1390</v>
      </c>
    </row>
    <row r="1392" spans="1:9" x14ac:dyDescent="0.25">
      <c r="A1392" s="9">
        <f t="shared" ca="1" si="174"/>
        <v>43575</v>
      </c>
      <c r="B1392" s="10">
        <f t="shared" ca="1" si="174"/>
        <v>43575</v>
      </c>
      <c r="C1392" s="11" t="str">
        <f t="shared" ca="1" si="168"/>
        <v>abril</v>
      </c>
      <c r="D1392" s="12" t="str">
        <f t="shared" ca="1" si="169"/>
        <v>2019</v>
      </c>
      <c r="E1392">
        <f t="shared" ca="1" si="172"/>
        <v>6</v>
      </c>
      <c r="G1392" s="9">
        <f t="shared" ca="1" si="170"/>
        <v>43574</v>
      </c>
      <c r="I1392">
        <v>1391</v>
      </c>
    </row>
    <row r="1393" spans="1:9" x14ac:dyDescent="0.25">
      <c r="A1393" s="9">
        <f t="shared" ca="1" si="174"/>
        <v>43574</v>
      </c>
      <c r="B1393" s="10">
        <f t="shared" ca="1" si="174"/>
        <v>43574</v>
      </c>
      <c r="C1393" s="11" t="str">
        <f t="shared" ca="1" si="168"/>
        <v>abril</v>
      </c>
      <c r="D1393" s="12" t="str">
        <f t="shared" ca="1" si="169"/>
        <v>2019</v>
      </c>
      <c r="E1393">
        <f t="shared" ca="1" si="172"/>
        <v>5</v>
      </c>
      <c r="G1393" s="9">
        <f t="shared" ca="1" si="170"/>
        <v>43574</v>
      </c>
      <c r="I1393">
        <v>1392</v>
      </c>
    </row>
    <row r="1394" spans="1:9" x14ac:dyDescent="0.25">
      <c r="A1394" s="9">
        <f t="shared" ca="1" si="174"/>
        <v>43573</v>
      </c>
      <c r="B1394" s="10">
        <f t="shared" ca="1" si="174"/>
        <v>43573</v>
      </c>
      <c r="C1394" s="11" t="str">
        <f t="shared" ca="1" si="168"/>
        <v>abril</v>
      </c>
      <c r="D1394" s="12" t="str">
        <f t="shared" ca="1" si="169"/>
        <v>2019</v>
      </c>
      <c r="E1394">
        <f t="shared" ca="1" si="172"/>
        <v>4</v>
      </c>
      <c r="G1394" s="9">
        <f t="shared" ca="1" si="170"/>
        <v>43573</v>
      </c>
      <c r="I1394">
        <v>1393</v>
      </c>
    </row>
    <row r="1395" spans="1:9" x14ac:dyDescent="0.25">
      <c r="A1395" s="9">
        <f t="shared" ca="1" si="174"/>
        <v>43572</v>
      </c>
      <c r="B1395" s="10">
        <f t="shared" ca="1" si="174"/>
        <v>43572</v>
      </c>
      <c r="C1395" s="11" t="str">
        <f t="shared" ca="1" si="168"/>
        <v>abril</v>
      </c>
      <c r="D1395" s="12" t="str">
        <f t="shared" ca="1" si="169"/>
        <v>2019</v>
      </c>
      <c r="E1395">
        <f t="shared" ca="1" si="172"/>
        <v>3</v>
      </c>
      <c r="G1395" s="9">
        <f t="shared" ca="1" si="170"/>
        <v>43572</v>
      </c>
      <c r="I1395">
        <v>1394</v>
      </c>
    </row>
    <row r="1396" spans="1:9" x14ac:dyDescent="0.25">
      <c r="A1396" s="9">
        <f t="shared" ref="A1396:B1411" ca="1" si="175">(A1395-1)</f>
        <v>43571</v>
      </c>
      <c r="B1396" s="10">
        <f t="shared" ca="1" si="175"/>
        <v>43571</v>
      </c>
      <c r="C1396" s="11" t="str">
        <f t="shared" ca="1" si="168"/>
        <v>abril</v>
      </c>
      <c r="D1396" s="12" t="str">
        <f t="shared" ca="1" si="169"/>
        <v>2019</v>
      </c>
      <c r="E1396">
        <f t="shared" ca="1" si="172"/>
        <v>2</v>
      </c>
      <c r="G1396" s="9">
        <f t="shared" ca="1" si="170"/>
        <v>43571</v>
      </c>
      <c r="I1396">
        <v>1395</v>
      </c>
    </row>
    <row r="1397" spans="1:9" x14ac:dyDescent="0.25">
      <c r="A1397" s="9">
        <f t="shared" ca="1" si="175"/>
        <v>43570</v>
      </c>
      <c r="B1397" s="10">
        <f t="shared" ca="1" si="175"/>
        <v>43570</v>
      </c>
      <c r="C1397" s="11" t="str">
        <f t="shared" ca="1" si="168"/>
        <v>abril</v>
      </c>
      <c r="D1397" s="12" t="str">
        <f t="shared" ca="1" si="169"/>
        <v>2019</v>
      </c>
      <c r="E1397">
        <f t="shared" ca="1" si="172"/>
        <v>1</v>
      </c>
      <c r="G1397" s="9">
        <f t="shared" ca="1" si="170"/>
        <v>43570</v>
      </c>
      <c r="I1397">
        <v>1396</v>
      </c>
    </row>
    <row r="1398" spans="1:9" x14ac:dyDescent="0.25">
      <c r="A1398" s="9">
        <f t="shared" ca="1" si="175"/>
        <v>43569</v>
      </c>
      <c r="B1398" s="10">
        <f t="shared" ca="1" si="175"/>
        <v>43569</v>
      </c>
      <c r="C1398" s="11" t="str">
        <f t="shared" ca="1" si="168"/>
        <v>abril</v>
      </c>
      <c r="D1398" s="12" t="str">
        <f t="shared" ca="1" si="169"/>
        <v>2019</v>
      </c>
      <c r="E1398">
        <f t="shared" ca="1" si="172"/>
        <v>7</v>
      </c>
      <c r="G1398" s="9">
        <f t="shared" ca="1" si="170"/>
        <v>43567</v>
      </c>
      <c r="I1398">
        <v>1397</v>
      </c>
    </row>
    <row r="1399" spans="1:9" x14ac:dyDescent="0.25">
      <c r="A1399" s="9">
        <f t="shared" ca="1" si="175"/>
        <v>43568</v>
      </c>
      <c r="B1399" s="10">
        <f t="shared" ca="1" si="175"/>
        <v>43568</v>
      </c>
      <c r="C1399" s="11" t="str">
        <f t="shared" ca="1" si="168"/>
        <v>abril</v>
      </c>
      <c r="D1399" s="12" t="str">
        <f t="shared" ca="1" si="169"/>
        <v>2019</v>
      </c>
      <c r="E1399">
        <f t="shared" ca="1" si="172"/>
        <v>6</v>
      </c>
      <c r="G1399" s="9">
        <f t="shared" ca="1" si="170"/>
        <v>43567</v>
      </c>
      <c r="I1399">
        <v>1398</v>
      </c>
    </row>
    <row r="1400" spans="1:9" x14ac:dyDescent="0.25">
      <c r="A1400" s="9">
        <f t="shared" ca="1" si="175"/>
        <v>43567</v>
      </c>
      <c r="B1400" s="10">
        <f t="shared" ca="1" si="175"/>
        <v>43567</v>
      </c>
      <c r="C1400" s="11" t="str">
        <f t="shared" ca="1" si="168"/>
        <v>abril</v>
      </c>
      <c r="D1400" s="12" t="str">
        <f t="shared" ca="1" si="169"/>
        <v>2019</v>
      </c>
      <c r="E1400">
        <f t="shared" ca="1" si="172"/>
        <v>5</v>
      </c>
      <c r="G1400" s="9">
        <f t="shared" ca="1" si="170"/>
        <v>43567</v>
      </c>
      <c r="I1400">
        <v>1399</v>
      </c>
    </row>
    <row r="1401" spans="1:9" x14ac:dyDescent="0.25">
      <c r="A1401" s="9">
        <f t="shared" ca="1" si="175"/>
        <v>43566</v>
      </c>
      <c r="B1401" s="10">
        <f t="shared" ca="1" si="175"/>
        <v>43566</v>
      </c>
      <c r="C1401" s="11" t="str">
        <f t="shared" ca="1" si="168"/>
        <v>abril</v>
      </c>
      <c r="D1401" s="12" t="str">
        <f t="shared" ca="1" si="169"/>
        <v>2019</v>
      </c>
      <c r="E1401">
        <f t="shared" ca="1" si="172"/>
        <v>4</v>
      </c>
      <c r="G1401" s="9">
        <f t="shared" ca="1" si="170"/>
        <v>43566</v>
      </c>
      <c r="I1401">
        <v>1400</v>
      </c>
    </row>
    <row r="1402" spans="1:9" x14ac:dyDescent="0.25">
      <c r="A1402" s="9">
        <f t="shared" ca="1" si="175"/>
        <v>43565</v>
      </c>
      <c r="B1402" s="10">
        <f t="shared" ca="1" si="175"/>
        <v>43565</v>
      </c>
      <c r="C1402" s="11" t="str">
        <f t="shared" ca="1" si="168"/>
        <v>abril</v>
      </c>
      <c r="D1402" s="12" t="str">
        <f t="shared" ca="1" si="169"/>
        <v>2019</v>
      </c>
      <c r="E1402">
        <f t="shared" ca="1" si="172"/>
        <v>3</v>
      </c>
      <c r="G1402" s="9">
        <f t="shared" ca="1" si="170"/>
        <v>43565</v>
      </c>
      <c r="I1402">
        <v>1401</v>
      </c>
    </row>
    <row r="1403" spans="1:9" x14ac:dyDescent="0.25">
      <c r="A1403" s="9">
        <f t="shared" ca="1" si="175"/>
        <v>43564</v>
      </c>
      <c r="B1403" s="10">
        <f t="shared" ca="1" si="175"/>
        <v>43564</v>
      </c>
      <c r="C1403" s="11" t="str">
        <f t="shared" ca="1" si="168"/>
        <v>abril</v>
      </c>
      <c r="D1403" s="12" t="str">
        <f t="shared" ca="1" si="169"/>
        <v>2019</v>
      </c>
      <c r="E1403">
        <f t="shared" ca="1" si="172"/>
        <v>2</v>
      </c>
      <c r="G1403" s="9">
        <f t="shared" ca="1" si="170"/>
        <v>43564</v>
      </c>
      <c r="I1403">
        <v>1402</v>
      </c>
    </row>
    <row r="1404" spans="1:9" x14ac:dyDescent="0.25">
      <c r="A1404" s="9">
        <f t="shared" ca="1" si="175"/>
        <v>43563</v>
      </c>
      <c r="B1404" s="10">
        <f t="shared" ca="1" si="175"/>
        <v>43563</v>
      </c>
      <c r="C1404" s="11" t="str">
        <f t="shared" ca="1" si="168"/>
        <v>abril</v>
      </c>
      <c r="D1404" s="12" t="str">
        <f t="shared" ca="1" si="169"/>
        <v>2019</v>
      </c>
      <c r="E1404">
        <f t="shared" ca="1" si="172"/>
        <v>1</v>
      </c>
      <c r="G1404" s="9">
        <f t="shared" ca="1" si="170"/>
        <v>43563</v>
      </c>
      <c r="I1404">
        <v>1403</v>
      </c>
    </row>
    <row r="1405" spans="1:9" x14ac:dyDescent="0.25">
      <c r="A1405" s="9">
        <f t="shared" ca="1" si="175"/>
        <v>43562</v>
      </c>
      <c r="B1405" s="10">
        <f t="shared" ca="1" si="175"/>
        <v>43562</v>
      </c>
      <c r="C1405" s="11" t="str">
        <f t="shared" ca="1" si="168"/>
        <v>abril</v>
      </c>
      <c r="D1405" s="12" t="str">
        <f t="shared" ca="1" si="169"/>
        <v>2019</v>
      </c>
      <c r="E1405">
        <f t="shared" ca="1" si="172"/>
        <v>7</v>
      </c>
      <c r="G1405" s="9">
        <f t="shared" ca="1" si="170"/>
        <v>43560</v>
      </c>
      <c r="I1405">
        <v>1404</v>
      </c>
    </row>
    <row r="1406" spans="1:9" x14ac:dyDescent="0.25">
      <c r="A1406" s="9">
        <f t="shared" ca="1" si="175"/>
        <v>43561</v>
      </c>
      <c r="B1406" s="10">
        <f t="shared" ca="1" si="175"/>
        <v>43561</v>
      </c>
      <c r="C1406" s="11" t="str">
        <f t="shared" ca="1" si="168"/>
        <v>abril</v>
      </c>
      <c r="D1406" s="12" t="str">
        <f t="shared" ca="1" si="169"/>
        <v>2019</v>
      </c>
      <c r="E1406">
        <f t="shared" ca="1" si="172"/>
        <v>6</v>
      </c>
      <c r="G1406" s="9">
        <f t="shared" ca="1" si="170"/>
        <v>43560</v>
      </c>
      <c r="I1406">
        <v>1405</v>
      </c>
    </row>
    <row r="1407" spans="1:9" x14ac:dyDescent="0.25">
      <c r="A1407" s="9">
        <f t="shared" ca="1" si="175"/>
        <v>43560</v>
      </c>
      <c r="B1407" s="10">
        <f t="shared" ca="1" si="175"/>
        <v>43560</v>
      </c>
      <c r="C1407" s="11" t="str">
        <f t="shared" ca="1" si="168"/>
        <v>abril</v>
      </c>
      <c r="D1407" s="12" t="str">
        <f t="shared" ca="1" si="169"/>
        <v>2019</v>
      </c>
      <c r="E1407">
        <f t="shared" ca="1" si="172"/>
        <v>5</v>
      </c>
      <c r="G1407" s="9">
        <f t="shared" ca="1" si="170"/>
        <v>43560</v>
      </c>
      <c r="I1407">
        <v>1406</v>
      </c>
    </row>
    <row r="1408" spans="1:9" x14ac:dyDescent="0.25">
      <c r="A1408" s="9">
        <f t="shared" ca="1" si="175"/>
        <v>43559</v>
      </c>
      <c r="B1408" s="10">
        <f t="shared" ca="1" si="175"/>
        <v>43559</v>
      </c>
      <c r="C1408" s="11" t="str">
        <f t="shared" ca="1" si="168"/>
        <v>abril</v>
      </c>
      <c r="D1408" s="12" t="str">
        <f t="shared" ca="1" si="169"/>
        <v>2019</v>
      </c>
      <c r="E1408">
        <f t="shared" ca="1" si="172"/>
        <v>4</v>
      </c>
      <c r="G1408" s="9">
        <f t="shared" ca="1" si="170"/>
        <v>43559</v>
      </c>
      <c r="I1408">
        <v>1407</v>
      </c>
    </row>
    <row r="1409" spans="1:9" x14ac:dyDescent="0.25">
      <c r="A1409" s="9">
        <f t="shared" ca="1" si="175"/>
        <v>43558</v>
      </c>
      <c r="B1409" s="10">
        <f t="shared" ca="1" si="175"/>
        <v>43558</v>
      </c>
      <c r="C1409" s="11" t="str">
        <f t="shared" ca="1" si="168"/>
        <v>abril</v>
      </c>
      <c r="D1409" s="12" t="str">
        <f t="shared" ca="1" si="169"/>
        <v>2019</v>
      </c>
      <c r="E1409">
        <f t="shared" ca="1" si="172"/>
        <v>3</v>
      </c>
      <c r="G1409" s="9">
        <f t="shared" ca="1" si="170"/>
        <v>43558</v>
      </c>
      <c r="I1409">
        <v>1408</v>
      </c>
    </row>
    <row r="1410" spans="1:9" x14ac:dyDescent="0.25">
      <c r="A1410" s="9">
        <f t="shared" ca="1" si="175"/>
        <v>43557</v>
      </c>
      <c r="B1410" s="10">
        <f t="shared" ca="1" si="175"/>
        <v>43557</v>
      </c>
      <c r="C1410" s="11" t="str">
        <f t="shared" ca="1" si="168"/>
        <v>abril</v>
      </c>
      <c r="D1410" s="12" t="str">
        <f t="shared" ca="1" si="169"/>
        <v>2019</v>
      </c>
      <c r="E1410">
        <f t="shared" ca="1" si="172"/>
        <v>2</v>
      </c>
      <c r="G1410" s="9">
        <f t="shared" ca="1" si="170"/>
        <v>43557</v>
      </c>
      <c r="I1410">
        <v>1409</v>
      </c>
    </row>
    <row r="1411" spans="1:9" x14ac:dyDescent="0.25">
      <c r="A1411" s="9">
        <f t="shared" ca="1" si="175"/>
        <v>43556</v>
      </c>
      <c r="B1411" s="10">
        <f t="shared" ca="1" si="175"/>
        <v>43556</v>
      </c>
      <c r="C1411" s="11" t="str">
        <f t="shared" ref="C1411:C1474" ca="1" si="176">TEXT(A1411,"mmmm")</f>
        <v>abril</v>
      </c>
      <c r="D1411" s="12" t="str">
        <f t="shared" ref="D1411:D1474" ca="1" si="177">TEXT(A1411,"aaaa")</f>
        <v>2019</v>
      </c>
      <c r="E1411">
        <f t="shared" ca="1" si="172"/>
        <v>1</v>
      </c>
      <c r="G1411" s="9">
        <f t="shared" ref="G1411:G1474" ca="1" si="178">IF(E1411=6,A1411-1,IF(E1411=7,A1411-2,A1411))</f>
        <v>43556</v>
      </c>
      <c r="I1411">
        <v>1410</v>
      </c>
    </row>
    <row r="1412" spans="1:9" x14ac:dyDescent="0.25">
      <c r="A1412" s="9">
        <f t="shared" ref="A1412:B1427" ca="1" si="179">(A1411-1)</f>
        <v>43555</v>
      </c>
      <c r="B1412" s="10">
        <f t="shared" ca="1" si="179"/>
        <v>43555</v>
      </c>
      <c r="C1412" s="11" t="str">
        <f t="shared" ca="1" si="176"/>
        <v>marzo</v>
      </c>
      <c r="D1412" s="12" t="str">
        <f t="shared" ca="1" si="177"/>
        <v>2019</v>
      </c>
      <c r="E1412">
        <f t="shared" ref="E1412:E1475" ca="1" si="180">WEEKDAY(B1412,2)</f>
        <v>7</v>
      </c>
      <c r="G1412" s="9">
        <f t="shared" ca="1" si="178"/>
        <v>43553</v>
      </c>
      <c r="I1412">
        <v>1411</v>
      </c>
    </row>
    <row r="1413" spans="1:9" x14ac:dyDescent="0.25">
      <c r="A1413" s="9">
        <f t="shared" ca="1" si="179"/>
        <v>43554</v>
      </c>
      <c r="B1413" s="10">
        <f t="shared" ca="1" si="179"/>
        <v>43554</v>
      </c>
      <c r="C1413" s="11" t="str">
        <f t="shared" ca="1" si="176"/>
        <v>marzo</v>
      </c>
      <c r="D1413" s="12" t="str">
        <f t="shared" ca="1" si="177"/>
        <v>2019</v>
      </c>
      <c r="E1413">
        <f t="shared" ca="1" si="180"/>
        <v>6</v>
      </c>
      <c r="G1413" s="9">
        <f t="shared" ca="1" si="178"/>
        <v>43553</v>
      </c>
      <c r="I1413">
        <v>1412</v>
      </c>
    </row>
    <row r="1414" spans="1:9" x14ac:dyDescent="0.25">
      <c r="A1414" s="9">
        <f t="shared" ca="1" si="179"/>
        <v>43553</v>
      </c>
      <c r="B1414" s="10">
        <f t="shared" ca="1" si="179"/>
        <v>43553</v>
      </c>
      <c r="C1414" s="11" t="str">
        <f t="shared" ca="1" si="176"/>
        <v>marzo</v>
      </c>
      <c r="D1414" s="12" t="str">
        <f t="shared" ca="1" si="177"/>
        <v>2019</v>
      </c>
      <c r="E1414">
        <f t="shared" ca="1" si="180"/>
        <v>5</v>
      </c>
      <c r="G1414" s="9">
        <f t="shared" ca="1" si="178"/>
        <v>43553</v>
      </c>
      <c r="I1414">
        <v>1413</v>
      </c>
    </row>
    <row r="1415" spans="1:9" x14ac:dyDescent="0.25">
      <c r="A1415" s="9">
        <f t="shared" ca="1" si="179"/>
        <v>43552</v>
      </c>
      <c r="B1415" s="10">
        <f t="shared" ca="1" si="179"/>
        <v>43552</v>
      </c>
      <c r="C1415" s="11" t="str">
        <f t="shared" ca="1" si="176"/>
        <v>marzo</v>
      </c>
      <c r="D1415" s="12" t="str">
        <f t="shared" ca="1" si="177"/>
        <v>2019</v>
      </c>
      <c r="E1415">
        <f t="shared" ca="1" si="180"/>
        <v>4</v>
      </c>
      <c r="G1415" s="9">
        <f t="shared" ca="1" si="178"/>
        <v>43552</v>
      </c>
      <c r="I1415">
        <v>1414</v>
      </c>
    </row>
    <row r="1416" spans="1:9" x14ac:dyDescent="0.25">
      <c r="A1416" s="9">
        <f t="shared" ca="1" si="179"/>
        <v>43551</v>
      </c>
      <c r="B1416" s="10">
        <f t="shared" ca="1" si="179"/>
        <v>43551</v>
      </c>
      <c r="C1416" s="11" t="str">
        <f t="shared" ca="1" si="176"/>
        <v>marzo</v>
      </c>
      <c r="D1416" s="12" t="str">
        <f t="shared" ca="1" si="177"/>
        <v>2019</v>
      </c>
      <c r="E1416">
        <f t="shared" ca="1" si="180"/>
        <v>3</v>
      </c>
      <c r="G1416" s="9">
        <f t="shared" ca="1" si="178"/>
        <v>43551</v>
      </c>
      <c r="I1416">
        <v>1415</v>
      </c>
    </row>
    <row r="1417" spans="1:9" x14ac:dyDescent="0.25">
      <c r="A1417" s="9">
        <f t="shared" ca="1" si="179"/>
        <v>43550</v>
      </c>
      <c r="B1417" s="10">
        <f t="shared" ca="1" si="179"/>
        <v>43550</v>
      </c>
      <c r="C1417" s="11" t="str">
        <f t="shared" ca="1" si="176"/>
        <v>marzo</v>
      </c>
      <c r="D1417" s="12" t="str">
        <f t="shared" ca="1" si="177"/>
        <v>2019</v>
      </c>
      <c r="E1417">
        <f t="shared" ca="1" si="180"/>
        <v>2</v>
      </c>
      <c r="G1417" s="9">
        <f t="shared" ca="1" si="178"/>
        <v>43550</v>
      </c>
      <c r="I1417">
        <v>1416</v>
      </c>
    </row>
    <row r="1418" spans="1:9" x14ac:dyDescent="0.25">
      <c r="A1418" s="9">
        <f t="shared" ca="1" si="179"/>
        <v>43549</v>
      </c>
      <c r="B1418" s="10">
        <f t="shared" ca="1" si="179"/>
        <v>43549</v>
      </c>
      <c r="C1418" s="11" t="str">
        <f t="shared" ca="1" si="176"/>
        <v>marzo</v>
      </c>
      <c r="D1418" s="12" t="str">
        <f t="shared" ca="1" si="177"/>
        <v>2019</v>
      </c>
      <c r="E1418">
        <f t="shared" ca="1" si="180"/>
        <v>1</v>
      </c>
      <c r="G1418" s="9">
        <f t="shared" ca="1" si="178"/>
        <v>43549</v>
      </c>
      <c r="I1418">
        <v>1417</v>
      </c>
    </row>
    <row r="1419" spans="1:9" x14ac:dyDescent="0.25">
      <c r="A1419" s="9">
        <f t="shared" ca="1" si="179"/>
        <v>43548</v>
      </c>
      <c r="B1419" s="10">
        <f t="shared" ca="1" si="179"/>
        <v>43548</v>
      </c>
      <c r="C1419" s="11" t="str">
        <f t="shared" ca="1" si="176"/>
        <v>marzo</v>
      </c>
      <c r="D1419" s="12" t="str">
        <f t="shared" ca="1" si="177"/>
        <v>2019</v>
      </c>
      <c r="E1419">
        <f t="shared" ca="1" si="180"/>
        <v>7</v>
      </c>
      <c r="G1419" s="9">
        <f t="shared" ca="1" si="178"/>
        <v>43546</v>
      </c>
      <c r="I1419">
        <v>1418</v>
      </c>
    </row>
    <row r="1420" spans="1:9" x14ac:dyDescent="0.25">
      <c r="A1420" s="9">
        <f t="shared" ca="1" si="179"/>
        <v>43547</v>
      </c>
      <c r="B1420" s="10">
        <f t="shared" ca="1" si="179"/>
        <v>43547</v>
      </c>
      <c r="C1420" s="11" t="str">
        <f t="shared" ca="1" si="176"/>
        <v>marzo</v>
      </c>
      <c r="D1420" s="12" t="str">
        <f t="shared" ca="1" si="177"/>
        <v>2019</v>
      </c>
      <c r="E1420">
        <f t="shared" ca="1" si="180"/>
        <v>6</v>
      </c>
      <c r="G1420" s="9">
        <f t="shared" ca="1" si="178"/>
        <v>43546</v>
      </c>
      <c r="I1420">
        <v>1419</v>
      </c>
    </row>
    <row r="1421" spans="1:9" x14ac:dyDescent="0.25">
      <c r="A1421" s="9">
        <f t="shared" ca="1" si="179"/>
        <v>43546</v>
      </c>
      <c r="B1421" s="10">
        <f t="shared" ca="1" si="179"/>
        <v>43546</v>
      </c>
      <c r="C1421" s="11" t="str">
        <f t="shared" ca="1" si="176"/>
        <v>marzo</v>
      </c>
      <c r="D1421" s="12" t="str">
        <f t="shared" ca="1" si="177"/>
        <v>2019</v>
      </c>
      <c r="E1421">
        <f t="shared" ca="1" si="180"/>
        <v>5</v>
      </c>
      <c r="G1421" s="9">
        <f t="shared" ca="1" si="178"/>
        <v>43546</v>
      </c>
      <c r="I1421">
        <v>1420</v>
      </c>
    </row>
    <row r="1422" spans="1:9" x14ac:dyDescent="0.25">
      <c r="A1422" s="9">
        <f t="shared" ca="1" si="179"/>
        <v>43545</v>
      </c>
      <c r="B1422" s="10">
        <f t="shared" ca="1" si="179"/>
        <v>43545</v>
      </c>
      <c r="C1422" s="11" t="str">
        <f t="shared" ca="1" si="176"/>
        <v>marzo</v>
      </c>
      <c r="D1422" s="12" t="str">
        <f t="shared" ca="1" si="177"/>
        <v>2019</v>
      </c>
      <c r="E1422">
        <f t="shared" ca="1" si="180"/>
        <v>4</v>
      </c>
      <c r="G1422" s="9">
        <f t="shared" ca="1" si="178"/>
        <v>43545</v>
      </c>
      <c r="I1422">
        <v>1421</v>
      </c>
    </row>
    <row r="1423" spans="1:9" x14ac:dyDescent="0.25">
      <c r="A1423" s="9">
        <f t="shared" ca="1" si="179"/>
        <v>43544</v>
      </c>
      <c r="B1423" s="10">
        <f t="shared" ca="1" si="179"/>
        <v>43544</v>
      </c>
      <c r="C1423" s="11" t="str">
        <f t="shared" ca="1" si="176"/>
        <v>marzo</v>
      </c>
      <c r="D1423" s="12" t="str">
        <f t="shared" ca="1" si="177"/>
        <v>2019</v>
      </c>
      <c r="E1423">
        <f t="shared" ca="1" si="180"/>
        <v>3</v>
      </c>
      <c r="G1423" s="9">
        <f t="shared" ca="1" si="178"/>
        <v>43544</v>
      </c>
      <c r="I1423">
        <v>1422</v>
      </c>
    </row>
    <row r="1424" spans="1:9" x14ac:dyDescent="0.25">
      <c r="A1424" s="9">
        <f t="shared" ca="1" si="179"/>
        <v>43543</v>
      </c>
      <c r="B1424" s="10">
        <f t="shared" ca="1" si="179"/>
        <v>43543</v>
      </c>
      <c r="C1424" s="11" t="str">
        <f t="shared" ca="1" si="176"/>
        <v>marzo</v>
      </c>
      <c r="D1424" s="12" t="str">
        <f t="shared" ca="1" si="177"/>
        <v>2019</v>
      </c>
      <c r="E1424">
        <f t="shared" ca="1" si="180"/>
        <v>2</v>
      </c>
      <c r="G1424" s="9">
        <f t="shared" ca="1" si="178"/>
        <v>43543</v>
      </c>
      <c r="I1424">
        <v>1423</v>
      </c>
    </row>
    <row r="1425" spans="1:9" x14ac:dyDescent="0.25">
      <c r="A1425" s="9">
        <f t="shared" ca="1" si="179"/>
        <v>43542</v>
      </c>
      <c r="B1425" s="10">
        <f t="shared" ca="1" si="179"/>
        <v>43542</v>
      </c>
      <c r="C1425" s="11" t="str">
        <f t="shared" ca="1" si="176"/>
        <v>marzo</v>
      </c>
      <c r="D1425" s="12" t="str">
        <f t="shared" ca="1" si="177"/>
        <v>2019</v>
      </c>
      <c r="E1425">
        <f t="shared" ca="1" si="180"/>
        <v>1</v>
      </c>
      <c r="G1425" s="9">
        <f t="shared" ca="1" si="178"/>
        <v>43542</v>
      </c>
      <c r="I1425">
        <v>1424</v>
      </c>
    </row>
    <row r="1426" spans="1:9" x14ac:dyDescent="0.25">
      <c r="A1426" s="9">
        <f t="shared" ca="1" si="179"/>
        <v>43541</v>
      </c>
      <c r="B1426" s="10">
        <f t="shared" ca="1" si="179"/>
        <v>43541</v>
      </c>
      <c r="C1426" s="11" t="str">
        <f t="shared" ca="1" si="176"/>
        <v>marzo</v>
      </c>
      <c r="D1426" s="12" t="str">
        <f t="shared" ca="1" si="177"/>
        <v>2019</v>
      </c>
      <c r="E1426">
        <f t="shared" ca="1" si="180"/>
        <v>7</v>
      </c>
      <c r="G1426" s="9">
        <f t="shared" ca="1" si="178"/>
        <v>43539</v>
      </c>
      <c r="I1426">
        <v>1425</v>
      </c>
    </row>
    <row r="1427" spans="1:9" x14ac:dyDescent="0.25">
      <c r="A1427" s="9">
        <f t="shared" ca="1" si="179"/>
        <v>43540</v>
      </c>
      <c r="B1427" s="10">
        <f t="shared" ca="1" si="179"/>
        <v>43540</v>
      </c>
      <c r="C1427" s="11" t="str">
        <f t="shared" ca="1" si="176"/>
        <v>marzo</v>
      </c>
      <c r="D1427" s="12" t="str">
        <f t="shared" ca="1" si="177"/>
        <v>2019</v>
      </c>
      <c r="E1427">
        <f t="shared" ca="1" si="180"/>
        <v>6</v>
      </c>
      <c r="G1427" s="9">
        <f t="shared" ca="1" si="178"/>
        <v>43539</v>
      </c>
      <c r="I1427">
        <v>1426</v>
      </c>
    </row>
    <row r="1428" spans="1:9" x14ac:dyDescent="0.25">
      <c r="A1428" s="9">
        <f t="shared" ref="A1428:B1443" ca="1" si="181">(A1427-1)</f>
        <v>43539</v>
      </c>
      <c r="B1428" s="10">
        <f t="shared" ca="1" si="181"/>
        <v>43539</v>
      </c>
      <c r="C1428" s="11" t="str">
        <f t="shared" ca="1" si="176"/>
        <v>marzo</v>
      </c>
      <c r="D1428" s="12" t="str">
        <f t="shared" ca="1" si="177"/>
        <v>2019</v>
      </c>
      <c r="E1428">
        <f t="shared" ca="1" si="180"/>
        <v>5</v>
      </c>
      <c r="G1428" s="9">
        <f t="shared" ca="1" si="178"/>
        <v>43539</v>
      </c>
      <c r="I1428">
        <v>1427</v>
      </c>
    </row>
    <row r="1429" spans="1:9" x14ac:dyDescent="0.25">
      <c r="A1429" s="9">
        <f t="shared" ca="1" si="181"/>
        <v>43538</v>
      </c>
      <c r="B1429" s="10">
        <f t="shared" ca="1" si="181"/>
        <v>43538</v>
      </c>
      <c r="C1429" s="11" t="str">
        <f t="shared" ca="1" si="176"/>
        <v>marzo</v>
      </c>
      <c r="D1429" s="12" t="str">
        <f t="shared" ca="1" si="177"/>
        <v>2019</v>
      </c>
      <c r="E1429">
        <f t="shared" ca="1" si="180"/>
        <v>4</v>
      </c>
      <c r="G1429" s="9">
        <f t="shared" ca="1" si="178"/>
        <v>43538</v>
      </c>
      <c r="I1429">
        <v>1428</v>
      </c>
    </row>
    <row r="1430" spans="1:9" x14ac:dyDescent="0.25">
      <c r="A1430" s="9">
        <f t="shared" ca="1" si="181"/>
        <v>43537</v>
      </c>
      <c r="B1430" s="10">
        <f t="shared" ca="1" si="181"/>
        <v>43537</v>
      </c>
      <c r="C1430" s="11" t="str">
        <f t="shared" ca="1" si="176"/>
        <v>marzo</v>
      </c>
      <c r="D1430" s="12" t="str">
        <f t="shared" ca="1" si="177"/>
        <v>2019</v>
      </c>
      <c r="E1430">
        <f t="shared" ca="1" si="180"/>
        <v>3</v>
      </c>
      <c r="G1430" s="9">
        <f t="shared" ca="1" si="178"/>
        <v>43537</v>
      </c>
      <c r="I1430">
        <v>1429</v>
      </c>
    </row>
    <row r="1431" spans="1:9" x14ac:dyDescent="0.25">
      <c r="A1431" s="9">
        <f t="shared" ca="1" si="181"/>
        <v>43536</v>
      </c>
      <c r="B1431" s="10">
        <f t="shared" ca="1" si="181"/>
        <v>43536</v>
      </c>
      <c r="C1431" s="11" t="str">
        <f t="shared" ca="1" si="176"/>
        <v>marzo</v>
      </c>
      <c r="D1431" s="12" t="str">
        <f t="shared" ca="1" si="177"/>
        <v>2019</v>
      </c>
      <c r="E1431">
        <f t="shared" ca="1" si="180"/>
        <v>2</v>
      </c>
      <c r="G1431" s="9">
        <f t="shared" ca="1" si="178"/>
        <v>43536</v>
      </c>
      <c r="I1431">
        <v>1430</v>
      </c>
    </row>
    <row r="1432" spans="1:9" x14ac:dyDescent="0.25">
      <c r="A1432" s="9">
        <f t="shared" ca="1" si="181"/>
        <v>43535</v>
      </c>
      <c r="B1432" s="10">
        <f t="shared" ca="1" si="181"/>
        <v>43535</v>
      </c>
      <c r="C1432" s="11" t="str">
        <f t="shared" ca="1" si="176"/>
        <v>marzo</v>
      </c>
      <c r="D1432" s="12" t="str">
        <f t="shared" ca="1" si="177"/>
        <v>2019</v>
      </c>
      <c r="E1432">
        <f t="shared" ca="1" si="180"/>
        <v>1</v>
      </c>
      <c r="G1432" s="9">
        <f t="shared" ca="1" si="178"/>
        <v>43535</v>
      </c>
      <c r="I1432">
        <v>1431</v>
      </c>
    </row>
    <row r="1433" spans="1:9" x14ac:dyDescent="0.25">
      <c r="A1433" s="9">
        <f t="shared" ca="1" si="181"/>
        <v>43534</v>
      </c>
      <c r="B1433" s="10">
        <f t="shared" ca="1" si="181"/>
        <v>43534</v>
      </c>
      <c r="C1433" s="11" t="str">
        <f t="shared" ca="1" si="176"/>
        <v>marzo</v>
      </c>
      <c r="D1433" s="12" t="str">
        <f t="shared" ca="1" si="177"/>
        <v>2019</v>
      </c>
      <c r="E1433">
        <f t="shared" ca="1" si="180"/>
        <v>7</v>
      </c>
      <c r="G1433" s="9">
        <f t="shared" ca="1" si="178"/>
        <v>43532</v>
      </c>
      <c r="I1433">
        <v>1432</v>
      </c>
    </row>
    <row r="1434" spans="1:9" x14ac:dyDescent="0.25">
      <c r="A1434" s="9">
        <f t="shared" ca="1" si="181"/>
        <v>43533</v>
      </c>
      <c r="B1434" s="10">
        <f t="shared" ca="1" si="181"/>
        <v>43533</v>
      </c>
      <c r="C1434" s="11" t="str">
        <f t="shared" ca="1" si="176"/>
        <v>marzo</v>
      </c>
      <c r="D1434" s="12" t="str">
        <f t="shared" ca="1" si="177"/>
        <v>2019</v>
      </c>
      <c r="E1434">
        <f t="shared" ca="1" si="180"/>
        <v>6</v>
      </c>
      <c r="G1434" s="9">
        <f t="shared" ca="1" si="178"/>
        <v>43532</v>
      </c>
      <c r="I1434">
        <v>1433</v>
      </c>
    </row>
    <row r="1435" spans="1:9" x14ac:dyDescent="0.25">
      <c r="A1435" s="9">
        <f t="shared" ca="1" si="181"/>
        <v>43532</v>
      </c>
      <c r="B1435" s="10">
        <f t="shared" ca="1" si="181"/>
        <v>43532</v>
      </c>
      <c r="C1435" s="11" t="str">
        <f t="shared" ca="1" si="176"/>
        <v>marzo</v>
      </c>
      <c r="D1435" s="12" t="str">
        <f t="shared" ca="1" si="177"/>
        <v>2019</v>
      </c>
      <c r="E1435">
        <f t="shared" ca="1" si="180"/>
        <v>5</v>
      </c>
      <c r="G1435" s="9">
        <f t="shared" ca="1" si="178"/>
        <v>43532</v>
      </c>
      <c r="I1435">
        <v>1434</v>
      </c>
    </row>
    <row r="1436" spans="1:9" x14ac:dyDescent="0.25">
      <c r="A1436" s="9">
        <f t="shared" ca="1" si="181"/>
        <v>43531</v>
      </c>
      <c r="B1436" s="10">
        <f t="shared" ca="1" si="181"/>
        <v>43531</v>
      </c>
      <c r="C1436" s="11" t="str">
        <f t="shared" ca="1" si="176"/>
        <v>marzo</v>
      </c>
      <c r="D1436" s="12" t="str">
        <f t="shared" ca="1" si="177"/>
        <v>2019</v>
      </c>
      <c r="E1436">
        <f t="shared" ca="1" si="180"/>
        <v>4</v>
      </c>
      <c r="G1436" s="9">
        <f t="shared" ca="1" si="178"/>
        <v>43531</v>
      </c>
      <c r="I1436">
        <v>1435</v>
      </c>
    </row>
    <row r="1437" spans="1:9" x14ac:dyDescent="0.25">
      <c r="A1437" s="9">
        <f t="shared" ca="1" si="181"/>
        <v>43530</v>
      </c>
      <c r="B1437" s="10">
        <f t="shared" ca="1" si="181"/>
        <v>43530</v>
      </c>
      <c r="C1437" s="11" t="str">
        <f t="shared" ca="1" si="176"/>
        <v>marzo</v>
      </c>
      <c r="D1437" s="12" t="str">
        <f t="shared" ca="1" si="177"/>
        <v>2019</v>
      </c>
      <c r="E1437">
        <f t="shared" ca="1" si="180"/>
        <v>3</v>
      </c>
      <c r="G1437" s="9">
        <f t="shared" ca="1" si="178"/>
        <v>43530</v>
      </c>
      <c r="I1437">
        <v>1436</v>
      </c>
    </row>
    <row r="1438" spans="1:9" x14ac:dyDescent="0.25">
      <c r="A1438" s="9">
        <f t="shared" ca="1" si="181"/>
        <v>43529</v>
      </c>
      <c r="B1438" s="10">
        <f t="shared" ca="1" si="181"/>
        <v>43529</v>
      </c>
      <c r="C1438" s="11" t="str">
        <f t="shared" ca="1" si="176"/>
        <v>marzo</v>
      </c>
      <c r="D1438" s="12" t="str">
        <f t="shared" ca="1" si="177"/>
        <v>2019</v>
      </c>
      <c r="E1438">
        <f t="shared" ca="1" si="180"/>
        <v>2</v>
      </c>
      <c r="G1438" s="9">
        <f t="shared" ca="1" si="178"/>
        <v>43529</v>
      </c>
      <c r="I1438">
        <v>1437</v>
      </c>
    </row>
    <row r="1439" spans="1:9" x14ac:dyDescent="0.25">
      <c r="A1439" s="9">
        <f t="shared" ca="1" si="181"/>
        <v>43528</v>
      </c>
      <c r="B1439" s="10">
        <f t="shared" ca="1" si="181"/>
        <v>43528</v>
      </c>
      <c r="C1439" s="11" t="str">
        <f t="shared" ca="1" si="176"/>
        <v>marzo</v>
      </c>
      <c r="D1439" s="12" t="str">
        <f t="shared" ca="1" si="177"/>
        <v>2019</v>
      </c>
      <c r="E1439">
        <f t="shared" ca="1" si="180"/>
        <v>1</v>
      </c>
      <c r="G1439" s="9">
        <f t="shared" ca="1" si="178"/>
        <v>43528</v>
      </c>
      <c r="I1439">
        <v>1438</v>
      </c>
    </row>
    <row r="1440" spans="1:9" x14ac:dyDescent="0.25">
      <c r="A1440" s="9">
        <f t="shared" ca="1" si="181"/>
        <v>43527</v>
      </c>
      <c r="B1440" s="10">
        <f t="shared" ca="1" si="181"/>
        <v>43527</v>
      </c>
      <c r="C1440" s="11" t="str">
        <f t="shared" ca="1" si="176"/>
        <v>marzo</v>
      </c>
      <c r="D1440" s="12" t="str">
        <f t="shared" ca="1" si="177"/>
        <v>2019</v>
      </c>
      <c r="E1440">
        <f t="shared" ca="1" si="180"/>
        <v>7</v>
      </c>
      <c r="G1440" s="9">
        <f t="shared" ca="1" si="178"/>
        <v>43525</v>
      </c>
      <c r="I1440">
        <v>1439</v>
      </c>
    </row>
    <row r="1441" spans="1:9" x14ac:dyDescent="0.25">
      <c r="A1441" s="9">
        <f t="shared" ca="1" si="181"/>
        <v>43526</v>
      </c>
      <c r="B1441" s="10">
        <f t="shared" ca="1" si="181"/>
        <v>43526</v>
      </c>
      <c r="C1441" s="11" t="str">
        <f t="shared" ca="1" si="176"/>
        <v>marzo</v>
      </c>
      <c r="D1441" s="12" t="str">
        <f t="shared" ca="1" si="177"/>
        <v>2019</v>
      </c>
      <c r="E1441">
        <f t="shared" ca="1" si="180"/>
        <v>6</v>
      </c>
      <c r="G1441" s="9">
        <f t="shared" ca="1" si="178"/>
        <v>43525</v>
      </c>
      <c r="I1441">
        <v>1440</v>
      </c>
    </row>
    <row r="1442" spans="1:9" x14ac:dyDescent="0.25">
      <c r="A1442" s="9">
        <f t="shared" ca="1" si="181"/>
        <v>43525</v>
      </c>
      <c r="B1442" s="10">
        <f t="shared" ca="1" si="181"/>
        <v>43525</v>
      </c>
      <c r="C1442" s="11" t="str">
        <f t="shared" ca="1" si="176"/>
        <v>marzo</v>
      </c>
      <c r="D1442" s="12" t="str">
        <f t="shared" ca="1" si="177"/>
        <v>2019</v>
      </c>
      <c r="E1442">
        <f t="shared" ca="1" si="180"/>
        <v>5</v>
      </c>
      <c r="G1442" s="9">
        <f t="shared" ca="1" si="178"/>
        <v>43525</v>
      </c>
      <c r="I1442">
        <v>1441</v>
      </c>
    </row>
    <row r="1443" spans="1:9" x14ac:dyDescent="0.25">
      <c r="A1443" s="9">
        <f t="shared" ca="1" si="181"/>
        <v>43524</v>
      </c>
      <c r="B1443" s="10">
        <f t="shared" ca="1" si="181"/>
        <v>43524</v>
      </c>
      <c r="C1443" s="11" t="str">
        <f t="shared" ca="1" si="176"/>
        <v>febrero</v>
      </c>
      <c r="D1443" s="12" t="str">
        <f t="shared" ca="1" si="177"/>
        <v>2019</v>
      </c>
      <c r="E1443">
        <f t="shared" ca="1" si="180"/>
        <v>4</v>
      </c>
      <c r="G1443" s="9">
        <f t="shared" ca="1" si="178"/>
        <v>43524</v>
      </c>
      <c r="I1443">
        <v>1442</v>
      </c>
    </row>
    <row r="1444" spans="1:9" x14ac:dyDescent="0.25">
      <c r="A1444" s="9">
        <f t="shared" ref="A1444:B1459" ca="1" si="182">(A1443-1)</f>
        <v>43523</v>
      </c>
      <c r="B1444" s="10">
        <f t="shared" ca="1" si="182"/>
        <v>43523</v>
      </c>
      <c r="C1444" s="11" t="str">
        <f t="shared" ca="1" si="176"/>
        <v>febrero</v>
      </c>
      <c r="D1444" s="12" t="str">
        <f t="shared" ca="1" si="177"/>
        <v>2019</v>
      </c>
      <c r="E1444">
        <f t="shared" ca="1" si="180"/>
        <v>3</v>
      </c>
      <c r="G1444" s="9">
        <f t="shared" ca="1" si="178"/>
        <v>43523</v>
      </c>
      <c r="I1444">
        <v>1443</v>
      </c>
    </row>
    <row r="1445" spans="1:9" x14ac:dyDescent="0.25">
      <c r="A1445" s="9">
        <f t="shared" ca="1" si="182"/>
        <v>43522</v>
      </c>
      <c r="B1445" s="10">
        <f t="shared" ca="1" si="182"/>
        <v>43522</v>
      </c>
      <c r="C1445" s="11" t="str">
        <f t="shared" ca="1" si="176"/>
        <v>febrero</v>
      </c>
      <c r="D1445" s="12" t="str">
        <f t="shared" ca="1" si="177"/>
        <v>2019</v>
      </c>
      <c r="E1445">
        <f t="shared" ca="1" si="180"/>
        <v>2</v>
      </c>
      <c r="G1445" s="9">
        <f t="shared" ca="1" si="178"/>
        <v>43522</v>
      </c>
      <c r="I1445">
        <v>1444</v>
      </c>
    </row>
    <row r="1446" spans="1:9" x14ac:dyDescent="0.25">
      <c r="A1446" s="9">
        <f t="shared" ca="1" si="182"/>
        <v>43521</v>
      </c>
      <c r="B1446" s="10">
        <f t="shared" ca="1" si="182"/>
        <v>43521</v>
      </c>
      <c r="C1446" s="11" t="str">
        <f t="shared" ca="1" si="176"/>
        <v>febrero</v>
      </c>
      <c r="D1446" s="12" t="str">
        <f t="shared" ca="1" si="177"/>
        <v>2019</v>
      </c>
      <c r="E1446">
        <f t="shared" ca="1" si="180"/>
        <v>1</v>
      </c>
      <c r="G1446" s="9">
        <f t="shared" ca="1" si="178"/>
        <v>43521</v>
      </c>
      <c r="I1446">
        <v>1445</v>
      </c>
    </row>
    <row r="1447" spans="1:9" x14ac:dyDescent="0.25">
      <c r="A1447" s="9">
        <f t="shared" ca="1" si="182"/>
        <v>43520</v>
      </c>
      <c r="B1447" s="10">
        <f t="shared" ca="1" si="182"/>
        <v>43520</v>
      </c>
      <c r="C1447" s="11" t="str">
        <f t="shared" ca="1" si="176"/>
        <v>febrero</v>
      </c>
      <c r="D1447" s="12" t="str">
        <f t="shared" ca="1" si="177"/>
        <v>2019</v>
      </c>
      <c r="E1447">
        <f t="shared" ca="1" si="180"/>
        <v>7</v>
      </c>
      <c r="G1447" s="9">
        <f t="shared" ca="1" si="178"/>
        <v>43518</v>
      </c>
      <c r="I1447">
        <v>1446</v>
      </c>
    </row>
    <row r="1448" spans="1:9" x14ac:dyDescent="0.25">
      <c r="A1448" s="9">
        <f t="shared" ca="1" si="182"/>
        <v>43519</v>
      </c>
      <c r="B1448" s="10">
        <f t="shared" ca="1" si="182"/>
        <v>43519</v>
      </c>
      <c r="C1448" s="11" t="str">
        <f t="shared" ca="1" si="176"/>
        <v>febrero</v>
      </c>
      <c r="D1448" s="12" t="str">
        <f t="shared" ca="1" si="177"/>
        <v>2019</v>
      </c>
      <c r="E1448">
        <f t="shared" ca="1" si="180"/>
        <v>6</v>
      </c>
      <c r="G1448" s="9">
        <f t="shared" ca="1" si="178"/>
        <v>43518</v>
      </c>
      <c r="I1448">
        <v>1447</v>
      </c>
    </row>
    <row r="1449" spans="1:9" x14ac:dyDescent="0.25">
      <c r="A1449" s="9">
        <f t="shared" ca="1" si="182"/>
        <v>43518</v>
      </c>
      <c r="B1449" s="10">
        <f t="shared" ca="1" si="182"/>
        <v>43518</v>
      </c>
      <c r="C1449" s="11" t="str">
        <f t="shared" ca="1" si="176"/>
        <v>febrero</v>
      </c>
      <c r="D1449" s="12" t="str">
        <f t="shared" ca="1" si="177"/>
        <v>2019</v>
      </c>
      <c r="E1449">
        <f t="shared" ca="1" si="180"/>
        <v>5</v>
      </c>
      <c r="G1449" s="9">
        <f t="shared" ca="1" si="178"/>
        <v>43518</v>
      </c>
      <c r="I1449">
        <v>1448</v>
      </c>
    </row>
    <row r="1450" spans="1:9" x14ac:dyDescent="0.25">
      <c r="A1450" s="9">
        <f t="shared" ca="1" si="182"/>
        <v>43517</v>
      </c>
      <c r="B1450" s="10">
        <f t="shared" ca="1" si="182"/>
        <v>43517</v>
      </c>
      <c r="C1450" s="11" t="str">
        <f t="shared" ca="1" si="176"/>
        <v>febrero</v>
      </c>
      <c r="D1450" s="12" t="str">
        <f t="shared" ca="1" si="177"/>
        <v>2019</v>
      </c>
      <c r="E1450">
        <f t="shared" ca="1" si="180"/>
        <v>4</v>
      </c>
      <c r="G1450" s="9">
        <f t="shared" ca="1" si="178"/>
        <v>43517</v>
      </c>
      <c r="I1450">
        <v>1449</v>
      </c>
    </row>
    <row r="1451" spans="1:9" x14ac:dyDescent="0.25">
      <c r="A1451" s="9">
        <f t="shared" ca="1" si="182"/>
        <v>43516</v>
      </c>
      <c r="B1451" s="10">
        <f t="shared" ca="1" si="182"/>
        <v>43516</v>
      </c>
      <c r="C1451" s="11" t="str">
        <f t="shared" ca="1" si="176"/>
        <v>febrero</v>
      </c>
      <c r="D1451" s="12" t="str">
        <f t="shared" ca="1" si="177"/>
        <v>2019</v>
      </c>
      <c r="E1451">
        <f t="shared" ca="1" si="180"/>
        <v>3</v>
      </c>
      <c r="G1451" s="9">
        <f t="shared" ca="1" si="178"/>
        <v>43516</v>
      </c>
      <c r="I1451">
        <v>1450</v>
      </c>
    </row>
    <row r="1452" spans="1:9" x14ac:dyDescent="0.25">
      <c r="A1452" s="9">
        <f t="shared" ca="1" si="182"/>
        <v>43515</v>
      </c>
      <c r="B1452" s="10">
        <f t="shared" ca="1" si="182"/>
        <v>43515</v>
      </c>
      <c r="C1452" s="11" t="str">
        <f t="shared" ca="1" si="176"/>
        <v>febrero</v>
      </c>
      <c r="D1452" s="12" t="str">
        <f t="shared" ca="1" si="177"/>
        <v>2019</v>
      </c>
      <c r="E1452">
        <f t="shared" ca="1" si="180"/>
        <v>2</v>
      </c>
      <c r="G1452" s="9">
        <f t="shared" ca="1" si="178"/>
        <v>43515</v>
      </c>
      <c r="I1452">
        <v>1451</v>
      </c>
    </row>
    <row r="1453" spans="1:9" x14ac:dyDescent="0.25">
      <c r="A1453" s="9">
        <f t="shared" ca="1" si="182"/>
        <v>43514</v>
      </c>
      <c r="B1453" s="10">
        <f t="shared" ca="1" si="182"/>
        <v>43514</v>
      </c>
      <c r="C1453" s="11" t="str">
        <f t="shared" ca="1" si="176"/>
        <v>febrero</v>
      </c>
      <c r="D1453" s="12" t="str">
        <f t="shared" ca="1" si="177"/>
        <v>2019</v>
      </c>
      <c r="E1453">
        <f t="shared" ca="1" si="180"/>
        <v>1</v>
      </c>
      <c r="G1453" s="9">
        <f t="shared" ca="1" si="178"/>
        <v>43514</v>
      </c>
      <c r="I1453">
        <v>1452</v>
      </c>
    </row>
    <row r="1454" spans="1:9" x14ac:dyDescent="0.25">
      <c r="A1454" s="9">
        <f t="shared" ca="1" si="182"/>
        <v>43513</v>
      </c>
      <c r="B1454" s="10">
        <f t="shared" ca="1" si="182"/>
        <v>43513</v>
      </c>
      <c r="C1454" s="11" t="str">
        <f t="shared" ca="1" si="176"/>
        <v>febrero</v>
      </c>
      <c r="D1454" s="12" t="str">
        <f t="shared" ca="1" si="177"/>
        <v>2019</v>
      </c>
      <c r="E1454">
        <f t="shared" ca="1" si="180"/>
        <v>7</v>
      </c>
      <c r="G1454" s="9">
        <f t="shared" ca="1" si="178"/>
        <v>43511</v>
      </c>
      <c r="I1454">
        <v>1453</v>
      </c>
    </row>
    <row r="1455" spans="1:9" x14ac:dyDescent="0.25">
      <c r="A1455" s="9">
        <f t="shared" ca="1" si="182"/>
        <v>43512</v>
      </c>
      <c r="B1455" s="10">
        <f t="shared" ca="1" si="182"/>
        <v>43512</v>
      </c>
      <c r="C1455" s="11" t="str">
        <f t="shared" ca="1" si="176"/>
        <v>febrero</v>
      </c>
      <c r="D1455" s="12" t="str">
        <f t="shared" ca="1" si="177"/>
        <v>2019</v>
      </c>
      <c r="E1455">
        <f t="shared" ca="1" si="180"/>
        <v>6</v>
      </c>
      <c r="G1455" s="9">
        <f t="shared" ca="1" si="178"/>
        <v>43511</v>
      </c>
      <c r="I1455">
        <v>1454</v>
      </c>
    </row>
    <row r="1456" spans="1:9" x14ac:dyDescent="0.25">
      <c r="A1456" s="9">
        <f t="shared" ca="1" si="182"/>
        <v>43511</v>
      </c>
      <c r="B1456" s="10">
        <f t="shared" ca="1" si="182"/>
        <v>43511</v>
      </c>
      <c r="C1456" s="11" t="str">
        <f t="shared" ca="1" si="176"/>
        <v>febrero</v>
      </c>
      <c r="D1456" s="12" t="str">
        <f t="shared" ca="1" si="177"/>
        <v>2019</v>
      </c>
      <c r="E1456">
        <f t="shared" ca="1" si="180"/>
        <v>5</v>
      </c>
      <c r="G1456" s="9">
        <f t="shared" ca="1" si="178"/>
        <v>43511</v>
      </c>
      <c r="I1456">
        <v>1455</v>
      </c>
    </row>
    <row r="1457" spans="1:9" x14ac:dyDescent="0.25">
      <c r="A1457" s="9">
        <f t="shared" ca="1" si="182"/>
        <v>43510</v>
      </c>
      <c r="B1457" s="10">
        <f t="shared" ca="1" si="182"/>
        <v>43510</v>
      </c>
      <c r="C1457" s="11" t="str">
        <f t="shared" ca="1" si="176"/>
        <v>febrero</v>
      </c>
      <c r="D1457" s="12" t="str">
        <f t="shared" ca="1" si="177"/>
        <v>2019</v>
      </c>
      <c r="E1457">
        <f t="shared" ca="1" si="180"/>
        <v>4</v>
      </c>
      <c r="G1457" s="9">
        <f t="shared" ca="1" si="178"/>
        <v>43510</v>
      </c>
      <c r="I1457">
        <v>1456</v>
      </c>
    </row>
    <row r="1458" spans="1:9" x14ac:dyDescent="0.25">
      <c r="A1458" s="9">
        <f t="shared" ca="1" si="182"/>
        <v>43509</v>
      </c>
      <c r="B1458" s="10">
        <f t="shared" ca="1" si="182"/>
        <v>43509</v>
      </c>
      <c r="C1458" s="11" t="str">
        <f t="shared" ca="1" si="176"/>
        <v>febrero</v>
      </c>
      <c r="D1458" s="12" t="str">
        <f t="shared" ca="1" si="177"/>
        <v>2019</v>
      </c>
      <c r="E1458">
        <f t="shared" ca="1" si="180"/>
        <v>3</v>
      </c>
      <c r="G1458" s="9">
        <f t="shared" ca="1" si="178"/>
        <v>43509</v>
      </c>
      <c r="I1458">
        <v>1457</v>
      </c>
    </row>
    <row r="1459" spans="1:9" x14ac:dyDescent="0.25">
      <c r="A1459" s="9">
        <f t="shared" ca="1" si="182"/>
        <v>43508</v>
      </c>
      <c r="B1459" s="10">
        <f t="shared" ca="1" si="182"/>
        <v>43508</v>
      </c>
      <c r="C1459" s="11" t="str">
        <f t="shared" ca="1" si="176"/>
        <v>febrero</v>
      </c>
      <c r="D1459" s="12" t="str">
        <f t="shared" ca="1" si="177"/>
        <v>2019</v>
      </c>
      <c r="E1459">
        <f t="shared" ca="1" si="180"/>
        <v>2</v>
      </c>
      <c r="G1459" s="9">
        <f t="shared" ca="1" si="178"/>
        <v>43508</v>
      </c>
      <c r="I1459">
        <v>1458</v>
      </c>
    </row>
    <row r="1460" spans="1:9" x14ac:dyDescent="0.25">
      <c r="A1460" s="9">
        <f t="shared" ref="A1460:B1475" ca="1" si="183">(A1459-1)</f>
        <v>43507</v>
      </c>
      <c r="B1460" s="10">
        <f t="shared" ca="1" si="183"/>
        <v>43507</v>
      </c>
      <c r="C1460" s="11" t="str">
        <f t="shared" ca="1" si="176"/>
        <v>febrero</v>
      </c>
      <c r="D1460" s="12" t="str">
        <f t="shared" ca="1" si="177"/>
        <v>2019</v>
      </c>
      <c r="E1460">
        <f t="shared" ca="1" si="180"/>
        <v>1</v>
      </c>
      <c r="G1460" s="9">
        <f t="shared" ca="1" si="178"/>
        <v>43507</v>
      </c>
      <c r="I1460">
        <v>1459</v>
      </c>
    </row>
    <row r="1461" spans="1:9" x14ac:dyDescent="0.25">
      <c r="A1461" s="9">
        <f t="shared" ca="1" si="183"/>
        <v>43506</v>
      </c>
      <c r="B1461" s="10">
        <f t="shared" ca="1" si="183"/>
        <v>43506</v>
      </c>
      <c r="C1461" s="11" t="str">
        <f t="shared" ca="1" si="176"/>
        <v>febrero</v>
      </c>
      <c r="D1461" s="12" t="str">
        <f t="shared" ca="1" si="177"/>
        <v>2019</v>
      </c>
      <c r="E1461">
        <f t="shared" ca="1" si="180"/>
        <v>7</v>
      </c>
      <c r="G1461" s="9">
        <f t="shared" ca="1" si="178"/>
        <v>43504</v>
      </c>
      <c r="I1461">
        <v>1460</v>
      </c>
    </row>
    <row r="1462" spans="1:9" x14ac:dyDescent="0.25">
      <c r="A1462" s="9">
        <f t="shared" ca="1" si="183"/>
        <v>43505</v>
      </c>
      <c r="B1462" s="10">
        <f t="shared" ca="1" si="183"/>
        <v>43505</v>
      </c>
      <c r="C1462" s="11" t="str">
        <f t="shared" ca="1" si="176"/>
        <v>febrero</v>
      </c>
      <c r="D1462" s="12" t="str">
        <f t="shared" ca="1" si="177"/>
        <v>2019</v>
      </c>
      <c r="E1462">
        <f t="shared" ca="1" si="180"/>
        <v>6</v>
      </c>
      <c r="G1462" s="9">
        <f t="shared" ca="1" si="178"/>
        <v>43504</v>
      </c>
      <c r="I1462">
        <v>1461</v>
      </c>
    </row>
    <row r="1463" spans="1:9" x14ac:dyDescent="0.25">
      <c r="A1463" s="9">
        <f t="shared" ca="1" si="183"/>
        <v>43504</v>
      </c>
      <c r="B1463" s="10">
        <f t="shared" ca="1" si="183"/>
        <v>43504</v>
      </c>
      <c r="C1463" s="11" t="str">
        <f t="shared" ca="1" si="176"/>
        <v>febrero</v>
      </c>
      <c r="D1463" s="12" t="str">
        <f t="shared" ca="1" si="177"/>
        <v>2019</v>
      </c>
      <c r="E1463">
        <f t="shared" ca="1" si="180"/>
        <v>5</v>
      </c>
      <c r="G1463" s="9">
        <f t="shared" ca="1" si="178"/>
        <v>43504</v>
      </c>
      <c r="I1463">
        <v>1462</v>
      </c>
    </row>
    <row r="1464" spans="1:9" x14ac:dyDescent="0.25">
      <c r="A1464" s="9">
        <f t="shared" ca="1" si="183"/>
        <v>43503</v>
      </c>
      <c r="B1464" s="10">
        <f t="shared" ca="1" si="183"/>
        <v>43503</v>
      </c>
      <c r="C1464" s="11" t="str">
        <f t="shared" ca="1" si="176"/>
        <v>febrero</v>
      </c>
      <c r="D1464" s="12" t="str">
        <f t="shared" ca="1" si="177"/>
        <v>2019</v>
      </c>
      <c r="E1464">
        <f t="shared" ca="1" si="180"/>
        <v>4</v>
      </c>
      <c r="G1464" s="9">
        <f t="shared" ca="1" si="178"/>
        <v>43503</v>
      </c>
      <c r="I1464">
        <v>1463</v>
      </c>
    </row>
    <row r="1465" spans="1:9" x14ac:dyDescent="0.25">
      <c r="A1465" s="9">
        <f t="shared" ca="1" si="183"/>
        <v>43502</v>
      </c>
      <c r="B1465" s="10">
        <f t="shared" ca="1" si="183"/>
        <v>43502</v>
      </c>
      <c r="C1465" s="11" t="str">
        <f t="shared" ca="1" si="176"/>
        <v>febrero</v>
      </c>
      <c r="D1465" s="12" t="str">
        <f t="shared" ca="1" si="177"/>
        <v>2019</v>
      </c>
      <c r="E1465">
        <f t="shared" ca="1" si="180"/>
        <v>3</v>
      </c>
      <c r="G1465" s="9">
        <f t="shared" ca="1" si="178"/>
        <v>43502</v>
      </c>
      <c r="I1465">
        <v>1464</v>
      </c>
    </row>
    <row r="1466" spans="1:9" x14ac:dyDescent="0.25">
      <c r="A1466" s="9">
        <f t="shared" ca="1" si="183"/>
        <v>43501</v>
      </c>
      <c r="B1466" s="10">
        <f t="shared" ca="1" si="183"/>
        <v>43501</v>
      </c>
      <c r="C1466" s="11" t="str">
        <f t="shared" ca="1" si="176"/>
        <v>febrero</v>
      </c>
      <c r="D1466" s="12" t="str">
        <f t="shared" ca="1" si="177"/>
        <v>2019</v>
      </c>
      <c r="E1466">
        <f t="shared" ca="1" si="180"/>
        <v>2</v>
      </c>
      <c r="G1466" s="9">
        <f t="shared" ca="1" si="178"/>
        <v>43501</v>
      </c>
      <c r="I1466">
        <v>1465</v>
      </c>
    </row>
    <row r="1467" spans="1:9" x14ac:dyDescent="0.25">
      <c r="A1467" s="9">
        <f t="shared" ca="1" si="183"/>
        <v>43500</v>
      </c>
      <c r="B1467" s="10">
        <f t="shared" ca="1" si="183"/>
        <v>43500</v>
      </c>
      <c r="C1467" s="11" t="str">
        <f t="shared" ca="1" si="176"/>
        <v>febrero</v>
      </c>
      <c r="D1467" s="12" t="str">
        <f t="shared" ca="1" si="177"/>
        <v>2019</v>
      </c>
      <c r="E1467">
        <f t="shared" ca="1" si="180"/>
        <v>1</v>
      </c>
      <c r="G1467" s="9">
        <f t="shared" ca="1" si="178"/>
        <v>43500</v>
      </c>
      <c r="I1467">
        <v>1466</v>
      </c>
    </row>
    <row r="1468" spans="1:9" x14ac:dyDescent="0.25">
      <c r="A1468" s="9">
        <f t="shared" ca="1" si="183"/>
        <v>43499</v>
      </c>
      <c r="B1468" s="10">
        <f t="shared" ca="1" si="183"/>
        <v>43499</v>
      </c>
      <c r="C1468" s="11" t="str">
        <f t="shared" ca="1" si="176"/>
        <v>febrero</v>
      </c>
      <c r="D1468" s="12" t="str">
        <f t="shared" ca="1" si="177"/>
        <v>2019</v>
      </c>
      <c r="E1468">
        <f t="shared" ca="1" si="180"/>
        <v>7</v>
      </c>
      <c r="G1468" s="9">
        <f t="shared" ca="1" si="178"/>
        <v>43497</v>
      </c>
      <c r="I1468">
        <v>1467</v>
      </c>
    </row>
    <row r="1469" spans="1:9" x14ac:dyDescent="0.25">
      <c r="A1469" s="9">
        <f t="shared" ca="1" si="183"/>
        <v>43498</v>
      </c>
      <c r="B1469" s="10">
        <f t="shared" ca="1" si="183"/>
        <v>43498</v>
      </c>
      <c r="C1469" s="11" t="str">
        <f t="shared" ca="1" si="176"/>
        <v>febrero</v>
      </c>
      <c r="D1469" s="12" t="str">
        <f t="shared" ca="1" si="177"/>
        <v>2019</v>
      </c>
      <c r="E1469">
        <f t="shared" ca="1" si="180"/>
        <v>6</v>
      </c>
      <c r="G1469" s="9">
        <f t="shared" ca="1" si="178"/>
        <v>43497</v>
      </c>
      <c r="I1469">
        <v>1468</v>
      </c>
    </row>
    <row r="1470" spans="1:9" x14ac:dyDescent="0.25">
      <c r="A1470" s="9">
        <f t="shared" ca="1" si="183"/>
        <v>43497</v>
      </c>
      <c r="B1470" s="10">
        <f t="shared" ca="1" si="183"/>
        <v>43497</v>
      </c>
      <c r="C1470" s="11" t="str">
        <f t="shared" ca="1" si="176"/>
        <v>febrero</v>
      </c>
      <c r="D1470" s="12" t="str">
        <f t="shared" ca="1" si="177"/>
        <v>2019</v>
      </c>
      <c r="E1470">
        <f t="shared" ca="1" si="180"/>
        <v>5</v>
      </c>
      <c r="G1470" s="9">
        <f t="shared" ca="1" si="178"/>
        <v>43497</v>
      </c>
      <c r="I1470">
        <v>1469</v>
      </c>
    </row>
    <row r="1471" spans="1:9" x14ac:dyDescent="0.25">
      <c r="A1471" s="9">
        <f t="shared" ca="1" si="183"/>
        <v>43496</v>
      </c>
      <c r="B1471" s="10">
        <f t="shared" ca="1" si="183"/>
        <v>43496</v>
      </c>
      <c r="C1471" s="11" t="str">
        <f t="shared" ca="1" si="176"/>
        <v>enero</v>
      </c>
      <c r="D1471" s="12" t="str">
        <f t="shared" ca="1" si="177"/>
        <v>2019</v>
      </c>
      <c r="E1471">
        <f t="shared" ca="1" si="180"/>
        <v>4</v>
      </c>
      <c r="G1471" s="9">
        <f t="shared" ca="1" si="178"/>
        <v>43496</v>
      </c>
      <c r="I1471">
        <v>1470</v>
      </c>
    </row>
    <row r="1472" spans="1:9" x14ac:dyDescent="0.25">
      <c r="A1472" s="9">
        <f t="shared" ca="1" si="183"/>
        <v>43495</v>
      </c>
      <c r="B1472" s="10">
        <f t="shared" ca="1" si="183"/>
        <v>43495</v>
      </c>
      <c r="C1472" s="11" t="str">
        <f t="shared" ca="1" si="176"/>
        <v>enero</v>
      </c>
      <c r="D1472" s="12" t="str">
        <f t="shared" ca="1" si="177"/>
        <v>2019</v>
      </c>
      <c r="E1472">
        <f t="shared" ca="1" si="180"/>
        <v>3</v>
      </c>
      <c r="G1472" s="9">
        <f t="shared" ca="1" si="178"/>
        <v>43495</v>
      </c>
      <c r="I1472">
        <v>1471</v>
      </c>
    </row>
    <row r="1473" spans="1:9" x14ac:dyDescent="0.25">
      <c r="A1473" s="9">
        <f t="shared" ca="1" si="183"/>
        <v>43494</v>
      </c>
      <c r="B1473" s="10">
        <f t="shared" ca="1" si="183"/>
        <v>43494</v>
      </c>
      <c r="C1473" s="11" t="str">
        <f t="shared" ca="1" si="176"/>
        <v>enero</v>
      </c>
      <c r="D1473" s="12" t="str">
        <f t="shared" ca="1" si="177"/>
        <v>2019</v>
      </c>
      <c r="E1473">
        <f t="shared" ca="1" si="180"/>
        <v>2</v>
      </c>
      <c r="G1473" s="9">
        <f t="shared" ca="1" si="178"/>
        <v>43494</v>
      </c>
      <c r="I1473">
        <v>1472</v>
      </c>
    </row>
    <row r="1474" spans="1:9" x14ac:dyDescent="0.25">
      <c r="A1474" s="9">
        <f t="shared" ca="1" si="183"/>
        <v>43493</v>
      </c>
      <c r="B1474" s="10">
        <f t="shared" ca="1" si="183"/>
        <v>43493</v>
      </c>
      <c r="C1474" s="11" t="str">
        <f t="shared" ca="1" si="176"/>
        <v>enero</v>
      </c>
      <c r="D1474" s="12" t="str">
        <f t="shared" ca="1" si="177"/>
        <v>2019</v>
      </c>
      <c r="E1474">
        <f t="shared" ca="1" si="180"/>
        <v>1</v>
      </c>
      <c r="G1474" s="9">
        <f t="shared" ca="1" si="178"/>
        <v>43493</v>
      </c>
      <c r="I1474">
        <v>1473</v>
      </c>
    </row>
    <row r="1475" spans="1:9" x14ac:dyDescent="0.25">
      <c r="A1475" s="9">
        <f t="shared" ca="1" si="183"/>
        <v>43492</v>
      </c>
      <c r="B1475" s="10">
        <f t="shared" ca="1" si="183"/>
        <v>43492</v>
      </c>
      <c r="C1475" s="11" t="str">
        <f t="shared" ref="C1475:C1538" ca="1" si="184">TEXT(A1475,"mmmm")</f>
        <v>enero</v>
      </c>
      <c r="D1475" s="12" t="str">
        <f t="shared" ref="D1475:D1538" ca="1" si="185">TEXT(A1475,"aaaa")</f>
        <v>2019</v>
      </c>
      <c r="E1475">
        <f t="shared" ca="1" si="180"/>
        <v>7</v>
      </c>
      <c r="G1475" s="9">
        <f t="shared" ref="G1475:G1538" ca="1" si="186">IF(E1475=6,A1475-1,IF(E1475=7,A1475-2,A1475))</f>
        <v>43490</v>
      </c>
      <c r="I1475">
        <v>1474</v>
      </c>
    </row>
    <row r="1476" spans="1:9" x14ac:dyDescent="0.25">
      <c r="A1476" s="9">
        <f t="shared" ref="A1476:B1491" ca="1" si="187">(A1475-1)</f>
        <v>43491</v>
      </c>
      <c r="B1476" s="10">
        <f t="shared" ca="1" si="187"/>
        <v>43491</v>
      </c>
      <c r="C1476" s="11" t="str">
        <f t="shared" ca="1" si="184"/>
        <v>enero</v>
      </c>
      <c r="D1476" s="12" t="str">
        <f t="shared" ca="1" si="185"/>
        <v>2019</v>
      </c>
      <c r="E1476">
        <f t="shared" ref="E1476:E1539" ca="1" si="188">WEEKDAY(B1476,2)</f>
        <v>6</v>
      </c>
      <c r="G1476" s="9">
        <f t="shared" ca="1" si="186"/>
        <v>43490</v>
      </c>
      <c r="I1476">
        <v>1475</v>
      </c>
    </row>
    <row r="1477" spans="1:9" x14ac:dyDescent="0.25">
      <c r="A1477" s="9">
        <f t="shared" ca="1" si="187"/>
        <v>43490</v>
      </c>
      <c r="B1477" s="10">
        <f t="shared" ca="1" si="187"/>
        <v>43490</v>
      </c>
      <c r="C1477" s="11" t="str">
        <f t="shared" ca="1" si="184"/>
        <v>enero</v>
      </c>
      <c r="D1477" s="12" t="str">
        <f t="shared" ca="1" si="185"/>
        <v>2019</v>
      </c>
      <c r="E1477">
        <f t="shared" ca="1" si="188"/>
        <v>5</v>
      </c>
      <c r="G1477" s="9">
        <f t="shared" ca="1" si="186"/>
        <v>43490</v>
      </c>
      <c r="I1477">
        <v>1476</v>
      </c>
    </row>
    <row r="1478" spans="1:9" x14ac:dyDescent="0.25">
      <c r="A1478" s="9">
        <f t="shared" ca="1" si="187"/>
        <v>43489</v>
      </c>
      <c r="B1478" s="10">
        <f t="shared" ca="1" si="187"/>
        <v>43489</v>
      </c>
      <c r="C1478" s="11" t="str">
        <f t="shared" ca="1" si="184"/>
        <v>enero</v>
      </c>
      <c r="D1478" s="12" t="str">
        <f t="shared" ca="1" si="185"/>
        <v>2019</v>
      </c>
      <c r="E1478">
        <f t="shared" ca="1" si="188"/>
        <v>4</v>
      </c>
      <c r="G1478" s="9">
        <f t="shared" ca="1" si="186"/>
        <v>43489</v>
      </c>
      <c r="I1478">
        <v>1477</v>
      </c>
    </row>
    <row r="1479" spans="1:9" x14ac:dyDescent="0.25">
      <c r="A1479" s="9">
        <f t="shared" ca="1" si="187"/>
        <v>43488</v>
      </c>
      <c r="B1479" s="10">
        <f t="shared" ca="1" si="187"/>
        <v>43488</v>
      </c>
      <c r="C1479" s="11" t="str">
        <f t="shared" ca="1" si="184"/>
        <v>enero</v>
      </c>
      <c r="D1479" s="12" t="str">
        <f t="shared" ca="1" si="185"/>
        <v>2019</v>
      </c>
      <c r="E1479">
        <f t="shared" ca="1" si="188"/>
        <v>3</v>
      </c>
      <c r="G1479" s="9">
        <f t="shared" ca="1" si="186"/>
        <v>43488</v>
      </c>
      <c r="I1479">
        <v>1478</v>
      </c>
    </row>
    <row r="1480" spans="1:9" x14ac:dyDescent="0.25">
      <c r="A1480" s="9">
        <f t="shared" ca="1" si="187"/>
        <v>43487</v>
      </c>
      <c r="B1480" s="10">
        <f t="shared" ca="1" si="187"/>
        <v>43487</v>
      </c>
      <c r="C1480" s="11" t="str">
        <f t="shared" ca="1" si="184"/>
        <v>enero</v>
      </c>
      <c r="D1480" s="12" t="str">
        <f t="shared" ca="1" si="185"/>
        <v>2019</v>
      </c>
      <c r="E1480">
        <f t="shared" ca="1" si="188"/>
        <v>2</v>
      </c>
      <c r="G1480" s="9">
        <f t="shared" ca="1" si="186"/>
        <v>43487</v>
      </c>
      <c r="I1480">
        <v>1479</v>
      </c>
    </row>
    <row r="1481" spans="1:9" x14ac:dyDescent="0.25">
      <c r="A1481" s="9">
        <f t="shared" ca="1" si="187"/>
        <v>43486</v>
      </c>
      <c r="B1481" s="10">
        <f t="shared" ca="1" si="187"/>
        <v>43486</v>
      </c>
      <c r="C1481" s="11" t="str">
        <f t="shared" ca="1" si="184"/>
        <v>enero</v>
      </c>
      <c r="D1481" s="12" t="str">
        <f t="shared" ca="1" si="185"/>
        <v>2019</v>
      </c>
      <c r="E1481">
        <f t="shared" ca="1" si="188"/>
        <v>1</v>
      </c>
      <c r="G1481" s="9">
        <f t="shared" ca="1" si="186"/>
        <v>43486</v>
      </c>
      <c r="I1481">
        <v>1480</v>
      </c>
    </row>
    <row r="1482" spans="1:9" x14ac:dyDescent="0.25">
      <c r="A1482" s="9">
        <f t="shared" ca="1" si="187"/>
        <v>43485</v>
      </c>
      <c r="B1482" s="10">
        <f t="shared" ca="1" si="187"/>
        <v>43485</v>
      </c>
      <c r="C1482" s="11" t="str">
        <f t="shared" ca="1" si="184"/>
        <v>enero</v>
      </c>
      <c r="D1482" s="12" t="str">
        <f t="shared" ca="1" si="185"/>
        <v>2019</v>
      </c>
      <c r="E1482">
        <f t="shared" ca="1" si="188"/>
        <v>7</v>
      </c>
      <c r="G1482" s="9">
        <f t="shared" ca="1" si="186"/>
        <v>43483</v>
      </c>
      <c r="I1482">
        <v>1481</v>
      </c>
    </row>
    <row r="1483" spans="1:9" x14ac:dyDescent="0.25">
      <c r="A1483" s="9">
        <f t="shared" ca="1" si="187"/>
        <v>43484</v>
      </c>
      <c r="B1483" s="10">
        <f t="shared" ca="1" si="187"/>
        <v>43484</v>
      </c>
      <c r="C1483" s="11" t="str">
        <f t="shared" ca="1" si="184"/>
        <v>enero</v>
      </c>
      <c r="D1483" s="12" t="str">
        <f t="shared" ca="1" si="185"/>
        <v>2019</v>
      </c>
      <c r="E1483">
        <f t="shared" ca="1" si="188"/>
        <v>6</v>
      </c>
      <c r="G1483" s="9">
        <f t="shared" ca="1" si="186"/>
        <v>43483</v>
      </c>
      <c r="I1483">
        <v>1482</v>
      </c>
    </row>
    <row r="1484" spans="1:9" x14ac:dyDescent="0.25">
      <c r="A1484" s="9">
        <f t="shared" ca="1" si="187"/>
        <v>43483</v>
      </c>
      <c r="B1484" s="10">
        <f t="shared" ca="1" si="187"/>
        <v>43483</v>
      </c>
      <c r="C1484" s="11" t="str">
        <f t="shared" ca="1" si="184"/>
        <v>enero</v>
      </c>
      <c r="D1484" s="12" t="str">
        <f t="shared" ca="1" si="185"/>
        <v>2019</v>
      </c>
      <c r="E1484">
        <f t="shared" ca="1" si="188"/>
        <v>5</v>
      </c>
      <c r="G1484" s="9">
        <f t="shared" ca="1" si="186"/>
        <v>43483</v>
      </c>
      <c r="I1484">
        <v>1483</v>
      </c>
    </row>
    <row r="1485" spans="1:9" x14ac:dyDescent="0.25">
      <c r="A1485" s="9">
        <f t="shared" ca="1" si="187"/>
        <v>43482</v>
      </c>
      <c r="B1485" s="10">
        <f t="shared" ca="1" si="187"/>
        <v>43482</v>
      </c>
      <c r="C1485" s="11" t="str">
        <f t="shared" ca="1" si="184"/>
        <v>enero</v>
      </c>
      <c r="D1485" s="12" t="str">
        <f t="shared" ca="1" si="185"/>
        <v>2019</v>
      </c>
      <c r="E1485">
        <f t="shared" ca="1" si="188"/>
        <v>4</v>
      </c>
      <c r="G1485" s="9">
        <f t="shared" ca="1" si="186"/>
        <v>43482</v>
      </c>
      <c r="I1485">
        <v>1484</v>
      </c>
    </row>
    <row r="1486" spans="1:9" x14ac:dyDescent="0.25">
      <c r="A1486" s="9">
        <f t="shared" ca="1" si="187"/>
        <v>43481</v>
      </c>
      <c r="B1486" s="10">
        <f t="shared" ca="1" si="187"/>
        <v>43481</v>
      </c>
      <c r="C1486" s="11" t="str">
        <f t="shared" ca="1" si="184"/>
        <v>enero</v>
      </c>
      <c r="D1486" s="12" t="str">
        <f t="shared" ca="1" si="185"/>
        <v>2019</v>
      </c>
      <c r="E1486">
        <f t="shared" ca="1" si="188"/>
        <v>3</v>
      </c>
      <c r="G1486" s="9">
        <f t="shared" ca="1" si="186"/>
        <v>43481</v>
      </c>
      <c r="I1486">
        <v>1485</v>
      </c>
    </row>
    <row r="1487" spans="1:9" x14ac:dyDescent="0.25">
      <c r="A1487" s="9">
        <f t="shared" ca="1" si="187"/>
        <v>43480</v>
      </c>
      <c r="B1487" s="10">
        <f t="shared" ca="1" si="187"/>
        <v>43480</v>
      </c>
      <c r="C1487" s="11" t="str">
        <f t="shared" ca="1" si="184"/>
        <v>enero</v>
      </c>
      <c r="D1487" s="12" t="str">
        <f t="shared" ca="1" si="185"/>
        <v>2019</v>
      </c>
      <c r="E1487">
        <f t="shared" ca="1" si="188"/>
        <v>2</v>
      </c>
      <c r="G1487" s="9">
        <f t="shared" ca="1" si="186"/>
        <v>43480</v>
      </c>
      <c r="I1487">
        <v>1486</v>
      </c>
    </row>
    <row r="1488" spans="1:9" x14ac:dyDescent="0.25">
      <c r="A1488" s="9">
        <f t="shared" ca="1" si="187"/>
        <v>43479</v>
      </c>
      <c r="B1488" s="10">
        <f t="shared" ca="1" si="187"/>
        <v>43479</v>
      </c>
      <c r="C1488" s="11" t="str">
        <f t="shared" ca="1" si="184"/>
        <v>enero</v>
      </c>
      <c r="D1488" s="12" t="str">
        <f t="shared" ca="1" si="185"/>
        <v>2019</v>
      </c>
      <c r="E1488">
        <f t="shared" ca="1" si="188"/>
        <v>1</v>
      </c>
      <c r="G1488" s="9">
        <f t="shared" ca="1" si="186"/>
        <v>43479</v>
      </c>
      <c r="I1488">
        <v>1487</v>
      </c>
    </row>
    <row r="1489" spans="1:9" x14ac:dyDescent="0.25">
      <c r="A1489" s="9">
        <f t="shared" ca="1" si="187"/>
        <v>43478</v>
      </c>
      <c r="B1489" s="10">
        <f t="shared" ca="1" si="187"/>
        <v>43478</v>
      </c>
      <c r="C1489" s="11" t="str">
        <f t="shared" ca="1" si="184"/>
        <v>enero</v>
      </c>
      <c r="D1489" s="12" t="str">
        <f t="shared" ca="1" si="185"/>
        <v>2019</v>
      </c>
      <c r="E1489">
        <f t="shared" ca="1" si="188"/>
        <v>7</v>
      </c>
      <c r="G1489" s="9">
        <f t="shared" ca="1" si="186"/>
        <v>43476</v>
      </c>
      <c r="I1489">
        <v>1488</v>
      </c>
    </row>
    <row r="1490" spans="1:9" x14ac:dyDescent="0.25">
      <c r="A1490" s="9">
        <f t="shared" ca="1" si="187"/>
        <v>43477</v>
      </c>
      <c r="B1490" s="10">
        <f t="shared" ca="1" si="187"/>
        <v>43477</v>
      </c>
      <c r="C1490" s="11" t="str">
        <f t="shared" ca="1" si="184"/>
        <v>enero</v>
      </c>
      <c r="D1490" s="12" t="str">
        <f t="shared" ca="1" si="185"/>
        <v>2019</v>
      </c>
      <c r="E1490">
        <f t="shared" ca="1" si="188"/>
        <v>6</v>
      </c>
      <c r="G1490" s="9">
        <f t="shared" ca="1" si="186"/>
        <v>43476</v>
      </c>
      <c r="I1490">
        <v>1489</v>
      </c>
    </row>
    <row r="1491" spans="1:9" x14ac:dyDescent="0.25">
      <c r="A1491" s="9">
        <f t="shared" ca="1" si="187"/>
        <v>43476</v>
      </c>
      <c r="B1491" s="10">
        <f t="shared" ca="1" si="187"/>
        <v>43476</v>
      </c>
      <c r="C1491" s="11" t="str">
        <f t="shared" ca="1" si="184"/>
        <v>enero</v>
      </c>
      <c r="D1491" s="12" t="str">
        <f t="shared" ca="1" si="185"/>
        <v>2019</v>
      </c>
      <c r="E1491">
        <f t="shared" ca="1" si="188"/>
        <v>5</v>
      </c>
      <c r="G1491" s="9">
        <f t="shared" ca="1" si="186"/>
        <v>43476</v>
      </c>
      <c r="I1491">
        <v>1490</v>
      </c>
    </row>
    <row r="1492" spans="1:9" x14ac:dyDescent="0.25">
      <c r="A1492" s="9">
        <f t="shared" ref="A1492:B1507" ca="1" si="189">(A1491-1)</f>
        <v>43475</v>
      </c>
      <c r="B1492" s="10">
        <f t="shared" ca="1" si="189"/>
        <v>43475</v>
      </c>
      <c r="C1492" s="11" t="str">
        <f t="shared" ca="1" si="184"/>
        <v>enero</v>
      </c>
      <c r="D1492" s="12" t="str">
        <f t="shared" ca="1" si="185"/>
        <v>2019</v>
      </c>
      <c r="E1492">
        <f t="shared" ca="1" si="188"/>
        <v>4</v>
      </c>
      <c r="G1492" s="9">
        <f t="shared" ca="1" si="186"/>
        <v>43475</v>
      </c>
      <c r="I1492">
        <v>1491</v>
      </c>
    </row>
    <row r="1493" spans="1:9" x14ac:dyDescent="0.25">
      <c r="A1493" s="9">
        <f t="shared" ca="1" si="189"/>
        <v>43474</v>
      </c>
      <c r="B1493" s="10">
        <f t="shared" ca="1" si="189"/>
        <v>43474</v>
      </c>
      <c r="C1493" s="11" t="str">
        <f t="shared" ca="1" si="184"/>
        <v>enero</v>
      </c>
      <c r="D1493" s="12" t="str">
        <f t="shared" ca="1" si="185"/>
        <v>2019</v>
      </c>
      <c r="E1493">
        <f t="shared" ca="1" si="188"/>
        <v>3</v>
      </c>
      <c r="G1493" s="9">
        <f t="shared" ca="1" si="186"/>
        <v>43474</v>
      </c>
      <c r="I1493">
        <v>1492</v>
      </c>
    </row>
    <row r="1494" spans="1:9" x14ac:dyDescent="0.25">
      <c r="A1494" s="9">
        <f t="shared" ca="1" si="189"/>
        <v>43473</v>
      </c>
      <c r="B1494" s="10">
        <f t="shared" ca="1" si="189"/>
        <v>43473</v>
      </c>
      <c r="C1494" s="11" t="str">
        <f t="shared" ca="1" si="184"/>
        <v>enero</v>
      </c>
      <c r="D1494" s="12" t="str">
        <f t="shared" ca="1" si="185"/>
        <v>2019</v>
      </c>
      <c r="E1494">
        <f t="shared" ca="1" si="188"/>
        <v>2</v>
      </c>
      <c r="G1494" s="9">
        <f t="shared" ca="1" si="186"/>
        <v>43473</v>
      </c>
      <c r="I1494">
        <v>1493</v>
      </c>
    </row>
    <row r="1495" spans="1:9" x14ac:dyDescent="0.25">
      <c r="A1495" s="9">
        <f t="shared" ca="1" si="189"/>
        <v>43472</v>
      </c>
      <c r="B1495" s="10">
        <f t="shared" ca="1" si="189"/>
        <v>43472</v>
      </c>
      <c r="C1495" s="11" t="str">
        <f t="shared" ca="1" si="184"/>
        <v>enero</v>
      </c>
      <c r="D1495" s="12" t="str">
        <f t="shared" ca="1" si="185"/>
        <v>2019</v>
      </c>
      <c r="E1495">
        <f t="shared" ca="1" si="188"/>
        <v>1</v>
      </c>
      <c r="G1495" s="9">
        <f t="shared" ca="1" si="186"/>
        <v>43472</v>
      </c>
      <c r="I1495">
        <v>1494</v>
      </c>
    </row>
    <row r="1496" spans="1:9" x14ac:dyDescent="0.25">
      <c r="A1496" s="9">
        <f t="shared" ca="1" si="189"/>
        <v>43471</v>
      </c>
      <c r="B1496" s="10">
        <f t="shared" ca="1" si="189"/>
        <v>43471</v>
      </c>
      <c r="C1496" s="11" t="str">
        <f t="shared" ca="1" si="184"/>
        <v>enero</v>
      </c>
      <c r="D1496" s="12" t="str">
        <f t="shared" ca="1" si="185"/>
        <v>2019</v>
      </c>
      <c r="E1496">
        <f t="shared" ca="1" si="188"/>
        <v>7</v>
      </c>
      <c r="G1496" s="9">
        <f t="shared" ca="1" si="186"/>
        <v>43469</v>
      </c>
      <c r="I1496">
        <v>1495</v>
      </c>
    </row>
    <row r="1497" spans="1:9" x14ac:dyDescent="0.25">
      <c r="A1497" s="9">
        <f t="shared" ca="1" si="189"/>
        <v>43470</v>
      </c>
      <c r="B1497" s="10">
        <f t="shared" ca="1" si="189"/>
        <v>43470</v>
      </c>
      <c r="C1497" s="11" t="str">
        <f t="shared" ca="1" si="184"/>
        <v>enero</v>
      </c>
      <c r="D1497" s="12" t="str">
        <f t="shared" ca="1" si="185"/>
        <v>2019</v>
      </c>
      <c r="E1497">
        <f t="shared" ca="1" si="188"/>
        <v>6</v>
      </c>
      <c r="G1497" s="9">
        <f t="shared" ca="1" si="186"/>
        <v>43469</v>
      </c>
      <c r="I1497">
        <v>1496</v>
      </c>
    </row>
    <row r="1498" spans="1:9" x14ac:dyDescent="0.25">
      <c r="A1498" s="9">
        <f t="shared" ca="1" si="189"/>
        <v>43469</v>
      </c>
      <c r="B1498" s="10">
        <f t="shared" ca="1" si="189"/>
        <v>43469</v>
      </c>
      <c r="C1498" s="11" t="str">
        <f t="shared" ca="1" si="184"/>
        <v>enero</v>
      </c>
      <c r="D1498" s="12" t="str">
        <f t="shared" ca="1" si="185"/>
        <v>2019</v>
      </c>
      <c r="E1498">
        <f t="shared" ca="1" si="188"/>
        <v>5</v>
      </c>
      <c r="G1498" s="9">
        <f t="shared" ca="1" si="186"/>
        <v>43469</v>
      </c>
      <c r="I1498">
        <v>1497</v>
      </c>
    </row>
    <row r="1499" spans="1:9" x14ac:dyDescent="0.25">
      <c r="A1499" s="9">
        <f t="shared" ca="1" si="189"/>
        <v>43468</v>
      </c>
      <c r="B1499" s="10">
        <f t="shared" ca="1" si="189"/>
        <v>43468</v>
      </c>
      <c r="C1499" s="11" t="str">
        <f t="shared" ca="1" si="184"/>
        <v>enero</v>
      </c>
      <c r="D1499" s="12" t="str">
        <f t="shared" ca="1" si="185"/>
        <v>2019</v>
      </c>
      <c r="E1499">
        <f t="shared" ca="1" si="188"/>
        <v>4</v>
      </c>
      <c r="G1499" s="9">
        <f t="shared" ca="1" si="186"/>
        <v>43468</v>
      </c>
      <c r="I1499">
        <v>1498</v>
      </c>
    </row>
    <row r="1500" spans="1:9" x14ac:dyDescent="0.25">
      <c r="A1500" s="9">
        <f t="shared" ca="1" si="189"/>
        <v>43467</v>
      </c>
      <c r="B1500" s="10">
        <f t="shared" ca="1" si="189"/>
        <v>43467</v>
      </c>
      <c r="C1500" s="11" t="str">
        <f t="shared" ca="1" si="184"/>
        <v>enero</v>
      </c>
      <c r="D1500" s="12" t="str">
        <f t="shared" ca="1" si="185"/>
        <v>2019</v>
      </c>
      <c r="E1500">
        <f t="shared" ca="1" si="188"/>
        <v>3</v>
      </c>
      <c r="G1500" s="9">
        <f t="shared" ca="1" si="186"/>
        <v>43467</v>
      </c>
      <c r="I1500">
        <v>1499</v>
      </c>
    </row>
    <row r="1501" spans="1:9" x14ac:dyDescent="0.25">
      <c r="A1501" s="9">
        <f t="shared" ca="1" si="189"/>
        <v>43466</v>
      </c>
      <c r="B1501" s="10">
        <f t="shared" ca="1" si="189"/>
        <v>43466</v>
      </c>
      <c r="C1501" s="11" t="str">
        <f t="shared" ca="1" si="184"/>
        <v>enero</v>
      </c>
      <c r="D1501" s="12" t="str">
        <f t="shared" ca="1" si="185"/>
        <v>2019</v>
      </c>
      <c r="E1501">
        <f t="shared" ca="1" si="188"/>
        <v>2</v>
      </c>
      <c r="G1501" s="9">
        <f t="shared" ca="1" si="186"/>
        <v>43466</v>
      </c>
      <c r="I1501">
        <v>1500</v>
      </c>
    </row>
    <row r="1502" spans="1:9" x14ac:dyDescent="0.25">
      <c r="A1502" s="9">
        <f t="shared" ca="1" si="189"/>
        <v>43465</v>
      </c>
      <c r="B1502" s="10">
        <f t="shared" ca="1" si="189"/>
        <v>43465</v>
      </c>
      <c r="C1502" s="11" t="str">
        <f t="shared" ca="1" si="184"/>
        <v>diciembre</v>
      </c>
      <c r="D1502" s="12" t="str">
        <f t="shared" ca="1" si="185"/>
        <v>2018</v>
      </c>
      <c r="E1502">
        <f t="shared" ca="1" si="188"/>
        <v>1</v>
      </c>
      <c r="G1502" s="9">
        <f t="shared" ca="1" si="186"/>
        <v>43465</v>
      </c>
      <c r="I1502">
        <v>1501</v>
      </c>
    </row>
    <row r="1503" spans="1:9" x14ac:dyDescent="0.25">
      <c r="A1503" s="9">
        <f t="shared" ca="1" si="189"/>
        <v>43464</v>
      </c>
      <c r="B1503" s="10">
        <f t="shared" ca="1" si="189"/>
        <v>43464</v>
      </c>
      <c r="C1503" s="11" t="str">
        <f t="shared" ca="1" si="184"/>
        <v>diciembre</v>
      </c>
      <c r="D1503" s="12" t="str">
        <f t="shared" ca="1" si="185"/>
        <v>2018</v>
      </c>
      <c r="E1503">
        <f t="shared" ca="1" si="188"/>
        <v>7</v>
      </c>
      <c r="G1503" s="9">
        <f t="shared" ca="1" si="186"/>
        <v>43462</v>
      </c>
      <c r="I1503">
        <v>1502</v>
      </c>
    </row>
    <row r="1504" spans="1:9" x14ac:dyDescent="0.25">
      <c r="A1504" s="9">
        <f t="shared" ca="1" si="189"/>
        <v>43463</v>
      </c>
      <c r="B1504" s="10">
        <f t="shared" ca="1" si="189"/>
        <v>43463</v>
      </c>
      <c r="C1504" s="11" t="str">
        <f t="shared" ca="1" si="184"/>
        <v>diciembre</v>
      </c>
      <c r="D1504" s="12" t="str">
        <f t="shared" ca="1" si="185"/>
        <v>2018</v>
      </c>
      <c r="E1504">
        <f t="shared" ca="1" si="188"/>
        <v>6</v>
      </c>
      <c r="G1504" s="9">
        <f t="shared" ca="1" si="186"/>
        <v>43462</v>
      </c>
      <c r="I1504">
        <v>1503</v>
      </c>
    </row>
    <row r="1505" spans="1:9" x14ac:dyDescent="0.25">
      <c r="A1505" s="9">
        <f t="shared" ca="1" si="189"/>
        <v>43462</v>
      </c>
      <c r="B1505" s="10">
        <f t="shared" ca="1" si="189"/>
        <v>43462</v>
      </c>
      <c r="C1505" s="11" t="str">
        <f t="shared" ca="1" si="184"/>
        <v>diciembre</v>
      </c>
      <c r="D1505" s="12" t="str">
        <f t="shared" ca="1" si="185"/>
        <v>2018</v>
      </c>
      <c r="E1505">
        <f t="shared" ca="1" si="188"/>
        <v>5</v>
      </c>
      <c r="G1505" s="9">
        <f t="shared" ca="1" si="186"/>
        <v>43462</v>
      </c>
      <c r="I1505">
        <v>1504</v>
      </c>
    </row>
    <row r="1506" spans="1:9" x14ac:dyDescent="0.25">
      <c r="A1506" s="9">
        <f t="shared" ca="1" si="189"/>
        <v>43461</v>
      </c>
      <c r="B1506" s="10">
        <f t="shared" ca="1" si="189"/>
        <v>43461</v>
      </c>
      <c r="C1506" s="11" t="str">
        <f t="shared" ca="1" si="184"/>
        <v>diciembre</v>
      </c>
      <c r="D1506" s="12" t="str">
        <f t="shared" ca="1" si="185"/>
        <v>2018</v>
      </c>
      <c r="E1506">
        <f t="shared" ca="1" si="188"/>
        <v>4</v>
      </c>
      <c r="G1506" s="9">
        <f t="shared" ca="1" si="186"/>
        <v>43461</v>
      </c>
      <c r="I1506">
        <v>1505</v>
      </c>
    </row>
    <row r="1507" spans="1:9" x14ac:dyDescent="0.25">
      <c r="A1507" s="9">
        <f t="shared" ca="1" si="189"/>
        <v>43460</v>
      </c>
      <c r="B1507" s="10">
        <f t="shared" ca="1" si="189"/>
        <v>43460</v>
      </c>
      <c r="C1507" s="11" t="str">
        <f t="shared" ca="1" si="184"/>
        <v>diciembre</v>
      </c>
      <c r="D1507" s="12" t="str">
        <f t="shared" ca="1" si="185"/>
        <v>2018</v>
      </c>
      <c r="E1507">
        <f t="shared" ca="1" si="188"/>
        <v>3</v>
      </c>
      <c r="G1507" s="9">
        <f t="shared" ca="1" si="186"/>
        <v>43460</v>
      </c>
      <c r="I1507">
        <v>1506</v>
      </c>
    </row>
    <row r="1508" spans="1:9" x14ac:dyDescent="0.25">
      <c r="A1508" s="9">
        <f t="shared" ref="A1508:B1523" ca="1" si="190">(A1507-1)</f>
        <v>43459</v>
      </c>
      <c r="B1508" s="10">
        <f t="shared" ca="1" si="190"/>
        <v>43459</v>
      </c>
      <c r="C1508" s="11" t="str">
        <f t="shared" ca="1" si="184"/>
        <v>diciembre</v>
      </c>
      <c r="D1508" s="12" t="str">
        <f t="shared" ca="1" si="185"/>
        <v>2018</v>
      </c>
      <c r="E1508">
        <f t="shared" ca="1" si="188"/>
        <v>2</v>
      </c>
      <c r="G1508" s="9">
        <f t="shared" ca="1" si="186"/>
        <v>43459</v>
      </c>
      <c r="I1508">
        <v>1507</v>
      </c>
    </row>
    <row r="1509" spans="1:9" x14ac:dyDescent="0.25">
      <c r="A1509" s="9">
        <f t="shared" ca="1" si="190"/>
        <v>43458</v>
      </c>
      <c r="B1509" s="10">
        <f t="shared" ca="1" si="190"/>
        <v>43458</v>
      </c>
      <c r="C1509" s="11" t="str">
        <f t="shared" ca="1" si="184"/>
        <v>diciembre</v>
      </c>
      <c r="D1509" s="12" t="str">
        <f t="shared" ca="1" si="185"/>
        <v>2018</v>
      </c>
      <c r="E1509">
        <f t="shared" ca="1" si="188"/>
        <v>1</v>
      </c>
      <c r="G1509" s="9">
        <f t="shared" ca="1" si="186"/>
        <v>43458</v>
      </c>
      <c r="I1509">
        <v>1508</v>
      </c>
    </row>
    <row r="1510" spans="1:9" x14ac:dyDescent="0.25">
      <c r="A1510" s="9">
        <f t="shared" ca="1" si="190"/>
        <v>43457</v>
      </c>
      <c r="B1510" s="10">
        <f t="shared" ca="1" si="190"/>
        <v>43457</v>
      </c>
      <c r="C1510" s="11" t="str">
        <f t="shared" ca="1" si="184"/>
        <v>diciembre</v>
      </c>
      <c r="D1510" s="12" t="str">
        <f t="shared" ca="1" si="185"/>
        <v>2018</v>
      </c>
      <c r="E1510">
        <f t="shared" ca="1" si="188"/>
        <v>7</v>
      </c>
      <c r="G1510" s="9">
        <f t="shared" ca="1" si="186"/>
        <v>43455</v>
      </c>
      <c r="I1510">
        <v>1509</v>
      </c>
    </row>
    <row r="1511" spans="1:9" x14ac:dyDescent="0.25">
      <c r="A1511" s="9">
        <f t="shared" ca="1" si="190"/>
        <v>43456</v>
      </c>
      <c r="B1511" s="10">
        <f t="shared" ca="1" si="190"/>
        <v>43456</v>
      </c>
      <c r="C1511" s="11" t="str">
        <f t="shared" ca="1" si="184"/>
        <v>diciembre</v>
      </c>
      <c r="D1511" s="12" t="str">
        <f t="shared" ca="1" si="185"/>
        <v>2018</v>
      </c>
      <c r="E1511">
        <f t="shared" ca="1" si="188"/>
        <v>6</v>
      </c>
      <c r="G1511" s="9">
        <f t="shared" ca="1" si="186"/>
        <v>43455</v>
      </c>
      <c r="I1511">
        <v>1510</v>
      </c>
    </row>
    <row r="1512" spans="1:9" x14ac:dyDescent="0.25">
      <c r="A1512" s="9">
        <f t="shared" ca="1" si="190"/>
        <v>43455</v>
      </c>
      <c r="B1512" s="10">
        <f t="shared" ca="1" si="190"/>
        <v>43455</v>
      </c>
      <c r="C1512" s="11" t="str">
        <f t="shared" ca="1" si="184"/>
        <v>diciembre</v>
      </c>
      <c r="D1512" s="12" t="str">
        <f t="shared" ca="1" si="185"/>
        <v>2018</v>
      </c>
      <c r="E1512">
        <f t="shared" ca="1" si="188"/>
        <v>5</v>
      </c>
      <c r="G1512" s="9">
        <f t="shared" ca="1" si="186"/>
        <v>43455</v>
      </c>
      <c r="I1512">
        <v>1511</v>
      </c>
    </row>
    <row r="1513" spans="1:9" x14ac:dyDescent="0.25">
      <c r="A1513" s="9">
        <f t="shared" ca="1" si="190"/>
        <v>43454</v>
      </c>
      <c r="B1513" s="10">
        <f t="shared" ca="1" si="190"/>
        <v>43454</v>
      </c>
      <c r="C1513" s="11" t="str">
        <f t="shared" ca="1" si="184"/>
        <v>diciembre</v>
      </c>
      <c r="D1513" s="12" t="str">
        <f t="shared" ca="1" si="185"/>
        <v>2018</v>
      </c>
      <c r="E1513">
        <f t="shared" ca="1" si="188"/>
        <v>4</v>
      </c>
      <c r="G1513" s="9">
        <f t="shared" ca="1" si="186"/>
        <v>43454</v>
      </c>
      <c r="I1513">
        <v>1512</v>
      </c>
    </row>
    <row r="1514" spans="1:9" x14ac:dyDescent="0.25">
      <c r="A1514" s="9">
        <f t="shared" ca="1" si="190"/>
        <v>43453</v>
      </c>
      <c r="B1514" s="10">
        <f t="shared" ca="1" si="190"/>
        <v>43453</v>
      </c>
      <c r="C1514" s="11" t="str">
        <f t="shared" ca="1" si="184"/>
        <v>diciembre</v>
      </c>
      <c r="D1514" s="12" t="str">
        <f t="shared" ca="1" si="185"/>
        <v>2018</v>
      </c>
      <c r="E1514">
        <f t="shared" ca="1" si="188"/>
        <v>3</v>
      </c>
      <c r="G1514" s="9">
        <f t="shared" ca="1" si="186"/>
        <v>43453</v>
      </c>
      <c r="I1514">
        <v>1513</v>
      </c>
    </row>
    <row r="1515" spans="1:9" x14ac:dyDescent="0.25">
      <c r="A1515" s="9">
        <f t="shared" ca="1" si="190"/>
        <v>43452</v>
      </c>
      <c r="B1515" s="10">
        <f t="shared" ca="1" si="190"/>
        <v>43452</v>
      </c>
      <c r="C1515" s="11" t="str">
        <f t="shared" ca="1" si="184"/>
        <v>diciembre</v>
      </c>
      <c r="D1515" s="12" t="str">
        <f t="shared" ca="1" si="185"/>
        <v>2018</v>
      </c>
      <c r="E1515">
        <f t="shared" ca="1" si="188"/>
        <v>2</v>
      </c>
      <c r="G1515" s="9">
        <f t="shared" ca="1" si="186"/>
        <v>43452</v>
      </c>
      <c r="I1515">
        <v>1514</v>
      </c>
    </row>
    <row r="1516" spans="1:9" x14ac:dyDescent="0.25">
      <c r="A1516" s="9">
        <f t="shared" ca="1" si="190"/>
        <v>43451</v>
      </c>
      <c r="B1516" s="10">
        <f t="shared" ca="1" si="190"/>
        <v>43451</v>
      </c>
      <c r="C1516" s="11" t="str">
        <f t="shared" ca="1" si="184"/>
        <v>diciembre</v>
      </c>
      <c r="D1516" s="12" t="str">
        <f t="shared" ca="1" si="185"/>
        <v>2018</v>
      </c>
      <c r="E1516">
        <f t="shared" ca="1" si="188"/>
        <v>1</v>
      </c>
      <c r="G1516" s="9">
        <f t="shared" ca="1" si="186"/>
        <v>43451</v>
      </c>
      <c r="I1516">
        <v>1515</v>
      </c>
    </row>
    <row r="1517" spans="1:9" x14ac:dyDescent="0.25">
      <c r="A1517" s="9">
        <f t="shared" ca="1" si="190"/>
        <v>43450</v>
      </c>
      <c r="B1517" s="10">
        <f t="shared" ca="1" si="190"/>
        <v>43450</v>
      </c>
      <c r="C1517" s="11" t="str">
        <f t="shared" ca="1" si="184"/>
        <v>diciembre</v>
      </c>
      <c r="D1517" s="12" t="str">
        <f t="shared" ca="1" si="185"/>
        <v>2018</v>
      </c>
      <c r="E1517">
        <f t="shared" ca="1" si="188"/>
        <v>7</v>
      </c>
      <c r="G1517" s="9">
        <f t="shared" ca="1" si="186"/>
        <v>43448</v>
      </c>
      <c r="I1517">
        <v>1516</v>
      </c>
    </row>
    <row r="1518" spans="1:9" x14ac:dyDescent="0.25">
      <c r="A1518" s="9">
        <f t="shared" ca="1" si="190"/>
        <v>43449</v>
      </c>
      <c r="B1518" s="10">
        <f t="shared" ca="1" si="190"/>
        <v>43449</v>
      </c>
      <c r="C1518" s="11" t="str">
        <f t="shared" ca="1" si="184"/>
        <v>diciembre</v>
      </c>
      <c r="D1518" s="12" t="str">
        <f t="shared" ca="1" si="185"/>
        <v>2018</v>
      </c>
      <c r="E1518">
        <f t="shared" ca="1" si="188"/>
        <v>6</v>
      </c>
      <c r="G1518" s="9">
        <f t="shared" ca="1" si="186"/>
        <v>43448</v>
      </c>
      <c r="I1518">
        <v>1517</v>
      </c>
    </row>
    <row r="1519" spans="1:9" x14ac:dyDescent="0.25">
      <c r="A1519" s="9">
        <f t="shared" ca="1" si="190"/>
        <v>43448</v>
      </c>
      <c r="B1519" s="10">
        <f t="shared" ca="1" si="190"/>
        <v>43448</v>
      </c>
      <c r="C1519" s="11" t="str">
        <f t="shared" ca="1" si="184"/>
        <v>diciembre</v>
      </c>
      <c r="D1519" s="12" t="str">
        <f t="shared" ca="1" si="185"/>
        <v>2018</v>
      </c>
      <c r="E1519">
        <f t="shared" ca="1" si="188"/>
        <v>5</v>
      </c>
      <c r="G1519" s="9">
        <f t="shared" ca="1" si="186"/>
        <v>43448</v>
      </c>
      <c r="I1519">
        <v>1518</v>
      </c>
    </row>
    <row r="1520" spans="1:9" x14ac:dyDescent="0.25">
      <c r="A1520" s="9">
        <f t="shared" ca="1" si="190"/>
        <v>43447</v>
      </c>
      <c r="B1520" s="10">
        <f t="shared" ca="1" si="190"/>
        <v>43447</v>
      </c>
      <c r="C1520" s="11" t="str">
        <f t="shared" ca="1" si="184"/>
        <v>diciembre</v>
      </c>
      <c r="D1520" s="12" t="str">
        <f t="shared" ca="1" si="185"/>
        <v>2018</v>
      </c>
      <c r="E1520">
        <f t="shared" ca="1" si="188"/>
        <v>4</v>
      </c>
      <c r="G1520" s="9">
        <f t="shared" ca="1" si="186"/>
        <v>43447</v>
      </c>
      <c r="I1520">
        <v>1519</v>
      </c>
    </row>
    <row r="1521" spans="1:9" x14ac:dyDescent="0.25">
      <c r="A1521" s="9">
        <f t="shared" ca="1" si="190"/>
        <v>43446</v>
      </c>
      <c r="B1521" s="10">
        <f t="shared" ca="1" si="190"/>
        <v>43446</v>
      </c>
      <c r="C1521" s="11" t="str">
        <f t="shared" ca="1" si="184"/>
        <v>diciembre</v>
      </c>
      <c r="D1521" s="12" t="str">
        <f t="shared" ca="1" si="185"/>
        <v>2018</v>
      </c>
      <c r="E1521">
        <f t="shared" ca="1" si="188"/>
        <v>3</v>
      </c>
      <c r="G1521" s="9">
        <f t="shared" ca="1" si="186"/>
        <v>43446</v>
      </c>
      <c r="I1521">
        <v>1520</v>
      </c>
    </row>
    <row r="1522" spans="1:9" x14ac:dyDescent="0.25">
      <c r="A1522" s="9">
        <f t="shared" ca="1" si="190"/>
        <v>43445</v>
      </c>
      <c r="B1522" s="10">
        <f t="shared" ca="1" si="190"/>
        <v>43445</v>
      </c>
      <c r="C1522" s="11" t="str">
        <f t="shared" ca="1" si="184"/>
        <v>diciembre</v>
      </c>
      <c r="D1522" s="12" t="str">
        <f t="shared" ca="1" si="185"/>
        <v>2018</v>
      </c>
      <c r="E1522">
        <f t="shared" ca="1" si="188"/>
        <v>2</v>
      </c>
      <c r="G1522" s="9">
        <f t="shared" ca="1" si="186"/>
        <v>43445</v>
      </c>
      <c r="I1522">
        <v>1521</v>
      </c>
    </row>
    <row r="1523" spans="1:9" x14ac:dyDescent="0.25">
      <c r="A1523" s="9">
        <f t="shared" ca="1" si="190"/>
        <v>43444</v>
      </c>
      <c r="B1523" s="10">
        <f t="shared" ca="1" si="190"/>
        <v>43444</v>
      </c>
      <c r="C1523" s="11" t="str">
        <f t="shared" ca="1" si="184"/>
        <v>diciembre</v>
      </c>
      <c r="D1523" s="12" t="str">
        <f t="shared" ca="1" si="185"/>
        <v>2018</v>
      </c>
      <c r="E1523">
        <f t="shared" ca="1" si="188"/>
        <v>1</v>
      </c>
      <c r="G1523" s="9">
        <f t="shared" ca="1" si="186"/>
        <v>43444</v>
      </c>
      <c r="I1523">
        <v>1522</v>
      </c>
    </row>
    <row r="1524" spans="1:9" x14ac:dyDescent="0.25">
      <c r="A1524" s="9">
        <f t="shared" ref="A1524:B1539" ca="1" si="191">(A1523-1)</f>
        <v>43443</v>
      </c>
      <c r="B1524" s="10">
        <f t="shared" ca="1" si="191"/>
        <v>43443</v>
      </c>
      <c r="C1524" s="11" t="str">
        <f t="shared" ca="1" si="184"/>
        <v>diciembre</v>
      </c>
      <c r="D1524" s="12" t="str">
        <f t="shared" ca="1" si="185"/>
        <v>2018</v>
      </c>
      <c r="E1524">
        <f t="shared" ca="1" si="188"/>
        <v>7</v>
      </c>
      <c r="G1524" s="9">
        <f t="shared" ca="1" si="186"/>
        <v>43441</v>
      </c>
      <c r="I1524">
        <v>1523</v>
      </c>
    </row>
    <row r="1525" spans="1:9" x14ac:dyDescent="0.25">
      <c r="A1525" s="9">
        <f t="shared" ca="1" si="191"/>
        <v>43442</v>
      </c>
      <c r="B1525" s="10">
        <f t="shared" ca="1" si="191"/>
        <v>43442</v>
      </c>
      <c r="C1525" s="11" t="str">
        <f t="shared" ca="1" si="184"/>
        <v>diciembre</v>
      </c>
      <c r="D1525" s="12" t="str">
        <f t="shared" ca="1" si="185"/>
        <v>2018</v>
      </c>
      <c r="E1525">
        <f t="shared" ca="1" si="188"/>
        <v>6</v>
      </c>
      <c r="G1525" s="9">
        <f t="shared" ca="1" si="186"/>
        <v>43441</v>
      </c>
      <c r="I1525">
        <v>1524</v>
      </c>
    </row>
    <row r="1526" spans="1:9" x14ac:dyDescent="0.25">
      <c r="A1526" s="9">
        <f t="shared" ca="1" si="191"/>
        <v>43441</v>
      </c>
      <c r="B1526" s="10">
        <f t="shared" ca="1" si="191"/>
        <v>43441</v>
      </c>
      <c r="C1526" s="11" t="str">
        <f t="shared" ca="1" si="184"/>
        <v>diciembre</v>
      </c>
      <c r="D1526" s="12" t="str">
        <f t="shared" ca="1" si="185"/>
        <v>2018</v>
      </c>
      <c r="E1526">
        <f t="shared" ca="1" si="188"/>
        <v>5</v>
      </c>
      <c r="G1526" s="9">
        <f t="shared" ca="1" si="186"/>
        <v>43441</v>
      </c>
      <c r="I1526">
        <v>1525</v>
      </c>
    </row>
    <row r="1527" spans="1:9" x14ac:dyDescent="0.25">
      <c r="A1527" s="9">
        <f t="shared" ca="1" si="191"/>
        <v>43440</v>
      </c>
      <c r="B1527" s="10">
        <f t="shared" ca="1" si="191"/>
        <v>43440</v>
      </c>
      <c r="C1527" s="11" t="str">
        <f t="shared" ca="1" si="184"/>
        <v>diciembre</v>
      </c>
      <c r="D1527" s="12" t="str">
        <f t="shared" ca="1" si="185"/>
        <v>2018</v>
      </c>
      <c r="E1527">
        <f t="shared" ca="1" si="188"/>
        <v>4</v>
      </c>
      <c r="G1527" s="9">
        <f t="shared" ca="1" si="186"/>
        <v>43440</v>
      </c>
      <c r="I1527">
        <v>1526</v>
      </c>
    </row>
    <row r="1528" spans="1:9" x14ac:dyDescent="0.25">
      <c r="A1528" s="9">
        <f t="shared" ca="1" si="191"/>
        <v>43439</v>
      </c>
      <c r="B1528" s="10">
        <f t="shared" ca="1" si="191"/>
        <v>43439</v>
      </c>
      <c r="C1528" s="11" t="str">
        <f t="shared" ca="1" si="184"/>
        <v>diciembre</v>
      </c>
      <c r="D1528" s="12" t="str">
        <f t="shared" ca="1" si="185"/>
        <v>2018</v>
      </c>
      <c r="E1528">
        <f t="shared" ca="1" si="188"/>
        <v>3</v>
      </c>
      <c r="G1528" s="9">
        <f t="shared" ca="1" si="186"/>
        <v>43439</v>
      </c>
      <c r="I1528">
        <v>1527</v>
      </c>
    </row>
    <row r="1529" spans="1:9" x14ac:dyDescent="0.25">
      <c r="A1529" s="9">
        <f t="shared" ca="1" si="191"/>
        <v>43438</v>
      </c>
      <c r="B1529" s="10">
        <f t="shared" ca="1" si="191"/>
        <v>43438</v>
      </c>
      <c r="C1529" s="11" t="str">
        <f t="shared" ca="1" si="184"/>
        <v>diciembre</v>
      </c>
      <c r="D1529" s="12" t="str">
        <f t="shared" ca="1" si="185"/>
        <v>2018</v>
      </c>
      <c r="E1529">
        <f t="shared" ca="1" si="188"/>
        <v>2</v>
      </c>
      <c r="G1529" s="9">
        <f t="shared" ca="1" si="186"/>
        <v>43438</v>
      </c>
      <c r="I1529">
        <v>1528</v>
      </c>
    </row>
    <row r="1530" spans="1:9" x14ac:dyDescent="0.25">
      <c r="A1530" s="9">
        <f t="shared" ca="1" si="191"/>
        <v>43437</v>
      </c>
      <c r="B1530" s="10">
        <f t="shared" ca="1" si="191"/>
        <v>43437</v>
      </c>
      <c r="C1530" s="11" t="str">
        <f t="shared" ca="1" si="184"/>
        <v>diciembre</v>
      </c>
      <c r="D1530" s="12" t="str">
        <f t="shared" ca="1" si="185"/>
        <v>2018</v>
      </c>
      <c r="E1530">
        <f t="shared" ca="1" si="188"/>
        <v>1</v>
      </c>
      <c r="G1530" s="9">
        <f t="shared" ca="1" si="186"/>
        <v>43437</v>
      </c>
      <c r="I1530">
        <v>1529</v>
      </c>
    </row>
    <row r="1531" spans="1:9" x14ac:dyDescent="0.25">
      <c r="A1531" s="9">
        <f t="shared" ca="1" si="191"/>
        <v>43436</v>
      </c>
      <c r="B1531" s="10">
        <f t="shared" ca="1" si="191"/>
        <v>43436</v>
      </c>
      <c r="C1531" s="11" t="str">
        <f t="shared" ca="1" si="184"/>
        <v>diciembre</v>
      </c>
      <c r="D1531" s="12" t="str">
        <f t="shared" ca="1" si="185"/>
        <v>2018</v>
      </c>
      <c r="E1531">
        <f t="shared" ca="1" si="188"/>
        <v>7</v>
      </c>
      <c r="G1531" s="9">
        <f t="shared" ca="1" si="186"/>
        <v>43434</v>
      </c>
      <c r="I1531">
        <v>1530</v>
      </c>
    </row>
    <row r="1532" spans="1:9" x14ac:dyDescent="0.25">
      <c r="A1532" s="9">
        <f t="shared" ca="1" si="191"/>
        <v>43435</v>
      </c>
      <c r="B1532" s="10">
        <f t="shared" ca="1" si="191"/>
        <v>43435</v>
      </c>
      <c r="C1532" s="11" t="str">
        <f t="shared" ca="1" si="184"/>
        <v>diciembre</v>
      </c>
      <c r="D1532" s="12" t="str">
        <f t="shared" ca="1" si="185"/>
        <v>2018</v>
      </c>
      <c r="E1532">
        <f t="shared" ca="1" si="188"/>
        <v>6</v>
      </c>
      <c r="G1532" s="9">
        <f t="shared" ca="1" si="186"/>
        <v>43434</v>
      </c>
      <c r="I1532">
        <v>1531</v>
      </c>
    </row>
    <row r="1533" spans="1:9" x14ac:dyDescent="0.25">
      <c r="A1533" s="9">
        <f t="shared" ca="1" si="191"/>
        <v>43434</v>
      </c>
      <c r="B1533" s="10">
        <f t="shared" ca="1" si="191"/>
        <v>43434</v>
      </c>
      <c r="C1533" s="11" t="str">
        <f t="shared" ca="1" si="184"/>
        <v>noviembre</v>
      </c>
      <c r="D1533" s="12" t="str">
        <f t="shared" ca="1" si="185"/>
        <v>2018</v>
      </c>
      <c r="E1533">
        <f t="shared" ca="1" si="188"/>
        <v>5</v>
      </c>
      <c r="G1533" s="9">
        <f t="shared" ca="1" si="186"/>
        <v>43434</v>
      </c>
      <c r="I1533">
        <v>1532</v>
      </c>
    </row>
    <row r="1534" spans="1:9" x14ac:dyDescent="0.25">
      <c r="A1534" s="9">
        <f t="shared" ca="1" si="191"/>
        <v>43433</v>
      </c>
      <c r="B1534" s="10">
        <f t="shared" ca="1" si="191"/>
        <v>43433</v>
      </c>
      <c r="C1534" s="11" t="str">
        <f t="shared" ca="1" si="184"/>
        <v>noviembre</v>
      </c>
      <c r="D1534" s="12" t="str">
        <f t="shared" ca="1" si="185"/>
        <v>2018</v>
      </c>
      <c r="E1534">
        <f t="shared" ca="1" si="188"/>
        <v>4</v>
      </c>
      <c r="G1534" s="9">
        <f t="shared" ca="1" si="186"/>
        <v>43433</v>
      </c>
      <c r="I1534">
        <v>1533</v>
      </c>
    </row>
    <row r="1535" spans="1:9" x14ac:dyDescent="0.25">
      <c r="A1535" s="9">
        <f t="shared" ca="1" si="191"/>
        <v>43432</v>
      </c>
      <c r="B1535" s="10">
        <f t="shared" ca="1" si="191"/>
        <v>43432</v>
      </c>
      <c r="C1535" s="11" t="str">
        <f t="shared" ca="1" si="184"/>
        <v>noviembre</v>
      </c>
      <c r="D1535" s="12" t="str">
        <f t="shared" ca="1" si="185"/>
        <v>2018</v>
      </c>
      <c r="E1535">
        <f t="shared" ca="1" si="188"/>
        <v>3</v>
      </c>
      <c r="G1535" s="9">
        <f t="shared" ca="1" si="186"/>
        <v>43432</v>
      </c>
      <c r="I1535">
        <v>1534</v>
      </c>
    </row>
    <row r="1536" spans="1:9" x14ac:dyDescent="0.25">
      <c r="A1536" s="9">
        <f t="shared" ca="1" si="191"/>
        <v>43431</v>
      </c>
      <c r="B1536" s="10">
        <f t="shared" ca="1" si="191"/>
        <v>43431</v>
      </c>
      <c r="C1536" s="11" t="str">
        <f t="shared" ca="1" si="184"/>
        <v>noviembre</v>
      </c>
      <c r="D1536" s="12" t="str">
        <f t="shared" ca="1" si="185"/>
        <v>2018</v>
      </c>
      <c r="E1536">
        <f t="shared" ca="1" si="188"/>
        <v>2</v>
      </c>
      <c r="G1536" s="9">
        <f t="shared" ca="1" si="186"/>
        <v>43431</v>
      </c>
      <c r="I1536">
        <v>1535</v>
      </c>
    </row>
    <row r="1537" spans="1:9" x14ac:dyDescent="0.25">
      <c r="A1537" s="9">
        <f t="shared" ca="1" si="191"/>
        <v>43430</v>
      </c>
      <c r="B1537" s="10">
        <f t="shared" ca="1" si="191"/>
        <v>43430</v>
      </c>
      <c r="C1537" s="11" t="str">
        <f t="shared" ca="1" si="184"/>
        <v>noviembre</v>
      </c>
      <c r="D1537" s="12" t="str">
        <f t="shared" ca="1" si="185"/>
        <v>2018</v>
      </c>
      <c r="E1537">
        <f t="shared" ca="1" si="188"/>
        <v>1</v>
      </c>
      <c r="G1537" s="9">
        <f t="shared" ca="1" si="186"/>
        <v>43430</v>
      </c>
      <c r="I1537">
        <v>1536</v>
      </c>
    </row>
    <row r="1538" spans="1:9" x14ac:dyDescent="0.25">
      <c r="A1538" s="9">
        <f t="shared" ca="1" si="191"/>
        <v>43429</v>
      </c>
      <c r="B1538" s="10">
        <f t="shared" ca="1" si="191"/>
        <v>43429</v>
      </c>
      <c r="C1538" s="11" t="str">
        <f t="shared" ca="1" si="184"/>
        <v>noviembre</v>
      </c>
      <c r="D1538" s="12" t="str">
        <f t="shared" ca="1" si="185"/>
        <v>2018</v>
      </c>
      <c r="E1538">
        <f t="shared" ca="1" si="188"/>
        <v>7</v>
      </c>
      <c r="G1538" s="9">
        <f t="shared" ca="1" si="186"/>
        <v>43427</v>
      </c>
      <c r="I1538">
        <v>1537</v>
      </c>
    </row>
    <row r="1539" spans="1:9" x14ac:dyDescent="0.25">
      <c r="A1539" s="9">
        <f t="shared" ca="1" si="191"/>
        <v>43428</v>
      </c>
      <c r="B1539" s="10">
        <f t="shared" ca="1" si="191"/>
        <v>43428</v>
      </c>
      <c r="C1539" s="11" t="str">
        <f t="shared" ref="C1539:C1602" ca="1" si="192">TEXT(A1539,"mmmm")</f>
        <v>noviembre</v>
      </c>
      <c r="D1539" s="12" t="str">
        <f t="shared" ref="D1539:D1602" ca="1" si="193">TEXT(A1539,"aaaa")</f>
        <v>2018</v>
      </c>
      <c r="E1539">
        <f t="shared" ca="1" si="188"/>
        <v>6</v>
      </c>
      <c r="G1539" s="9">
        <f t="shared" ref="G1539:G1602" ca="1" si="194">IF(E1539=6,A1539-1,IF(E1539=7,A1539-2,A1539))</f>
        <v>43427</v>
      </c>
      <c r="I1539">
        <v>1538</v>
      </c>
    </row>
    <row r="1540" spans="1:9" x14ac:dyDescent="0.25">
      <c r="A1540" s="9">
        <f t="shared" ref="A1540:B1555" ca="1" si="195">(A1539-1)</f>
        <v>43427</v>
      </c>
      <c r="B1540" s="10">
        <f t="shared" ca="1" si="195"/>
        <v>43427</v>
      </c>
      <c r="C1540" s="11" t="str">
        <f t="shared" ca="1" si="192"/>
        <v>noviembre</v>
      </c>
      <c r="D1540" s="12" t="str">
        <f t="shared" ca="1" si="193"/>
        <v>2018</v>
      </c>
      <c r="E1540">
        <f t="shared" ref="E1540:E1603" ca="1" si="196">WEEKDAY(B1540,2)</f>
        <v>5</v>
      </c>
      <c r="G1540" s="9">
        <f t="shared" ca="1" si="194"/>
        <v>43427</v>
      </c>
      <c r="I1540">
        <v>1539</v>
      </c>
    </row>
    <row r="1541" spans="1:9" x14ac:dyDescent="0.25">
      <c r="A1541" s="9">
        <f t="shared" ca="1" si="195"/>
        <v>43426</v>
      </c>
      <c r="B1541" s="10">
        <f t="shared" ca="1" si="195"/>
        <v>43426</v>
      </c>
      <c r="C1541" s="11" t="str">
        <f t="shared" ca="1" si="192"/>
        <v>noviembre</v>
      </c>
      <c r="D1541" s="12" t="str">
        <f t="shared" ca="1" si="193"/>
        <v>2018</v>
      </c>
      <c r="E1541">
        <f t="shared" ca="1" si="196"/>
        <v>4</v>
      </c>
      <c r="G1541" s="9">
        <f t="shared" ca="1" si="194"/>
        <v>43426</v>
      </c>
      <c r="I1541">
        <v>1540</v>
      </c>
    </row>
    <row r="1542" spans="1:9" x14ac:dyDescent="0.25">
      <c r="A1542" s="9">
        <f t="shared" ca="1" si="195"/>
        <v>43425</v>
      </c>
      <c r="B1542" s="10">
        <f t="shared" ca="1" si="195"/>
        <v>43425</v>
      </c>
      <c r="C1542" s="11" t="str">
        <f t="shared" ca="1" si="192"/>
        <v>noviembre</v>
      </c>
      <c r="D1542" s="12" t="str">
        <f t="shared" ca="1" si="193"/>
        <v>2018</v>
      </c>
      <c r="E1542">
        <f t="shared" ca="1" si="196"/>
        <v>3</v>
      </c>
      <c r="G1542" s="9">
        <f t="shared" ca="1" si="194"/>
        <v>43425</v>
      </c>
      <c r="I1542">
        <v>1541</v>
      </c>
    </row>
    <row r="1543" spans="1:9" x14ac:dyDescent="0.25">
      <c r="A1543" s="9">
        <f t="shared" ca="1" si="195"/>
        <v>43424</v>
      </c>
      <c r="B1543" s="10">
        <f t="shared" ca="1" si="195"/>
        <v>43424</v>
      </c>
      <c r="C1543" s="11" t="str">
        <f t="shared" ca="1" si="192"/>
        <v>noviembre</v>
      </c>
      <c r="D1543" s="12" t="str">
        <f t="shared" ca="1" si="193"/>
        <v>2018</v>
      </c>
      <c r="E1543">
        <f t="shared" ca="1" si="196"/>
        <v>2</v>
      </c>
      <c r="G1543" s="9">
        <f t="shared" ca="1" si="194"/>
        <v>43424</v>
      </c>
      <c r="I1543">
        <v>1542</v>
      </c>
    </row>
    <row r="1544" spans="1:9" x14ac:dyDescent="0.25">
      <c r="A1544" s="9">
        <f t="shared" ca="1" si="195"/>
        <v>43423</v>
      </c>
      <c r="B1544" s="10">
        <f t="shared" ca="1" si="195"/>
        <v>43423</v>
      </c>
      <c r="C1544" s="11" t="str">
        <f t="shared" ca="1" si="192"/>
        <v>noviembre</v>
      </c>
      <c r="D1544" s="12" t="str">
        <f t="shared" ca="1" si="193"/>
        <v>2018</v>
      </c>
      <c r="E1544">
        <f t="shared" ca="1" si="196"/>
        <v>1</v>
      </c>
      <c r="G1544" s="9">
        <f t="shared" ca="1" si="194"/>
        <v>43423</v>
      </c>
      <c r="I1544">
        <v>1543</v>
      </c>
    </row>
    <row r="1545" spans="1:9" x14ac:dyDescent="0.25">
      <c r="A1545" s="9">
        <f t="shared" ca="1" si="195"/>
        <v>43422</v>
      </c>
      <c r="B1545" s="10">
        <f t="shared" ca="1" si="195"/>
        <v>43422</v>
      </c>
      <c r="C1545" s="11" t="str">
        <f t="shared" ca="1" si="192"/>
        <v>noviembre</v>
      </c>
      <c r="D1545" s="12" t="str">
        <f t="shared" ca="1" si="193"/>
        <v>2018</v>
      </c>
      <c r="E1545">
        <f t="shared" ca="1" si="196"/>
        <v>7</v>
      </c>
      <c r="G1545" s="9">
        <f t="shared" ca="1" si="194"/>
        <v>43420</v>
      </c>
      <c r="I1545">
        <v>1544</v>
      </c>
    </row>
    <row r="1546" spans="1:9" x14ac:dyDescent="0.25">
      <c r="A1546" s="9">
        <f t="shared" ca="1" si="195"/>
        <v>43421</v>
      </c>
      <c r="B1546" s="10">
        <f t="shared" ca="1" si="195"/>
        <v>43421</v>
      </c>
      <c r="C1546" s="11" t="str">
        <f t="shared" ca="1" si="192"/>
        <v>noviembre</v>
      </c>
      <c r="D1546" s="12" t="str">
        <f t="shared" ca="1" si="193"/>
        <v>2018</v>
      </c>
      <c r="E1546">
        <f t="shared" ca="1" si="196"/>
        <v>6</v>
      </c>
      <c r="G1546" s="9">
        <f t="shared" ca="1" si="194"/>
        <v>43420</v>
      </c>
      <c r="I1546">
        <v>1545</v>
      </c>
    </row>
    <row r="1547" spans="1:9" x14ac:dyDescent="0.25">
      <c r="A1547" s="9">
        <f t="shared" ca="1" si="195"/>
        <v>43420</v>
      </c>
      <c r="B1547" s="10">
        <f t="shared" ca="1" si="195"/>
        <v>43420</v>
      </c>
      <c r="C1547" s="11" t="str">
        <f t="shared" ca="1" si="192"/>
        <v>noviembre</v>
      </c>
      <c r="D1547" s="12" t="str">
        <f t="shared" ca="1" si="193"/>
        <v>2018</v>
      </c>
      <c r="E1547">
        <f t="shared" ca="1" si="196"/>
        <v>5</v>
      </c>
      <c r="G1547" s="9">
        <f t="shared" ca="1" si="194"/>
        <v>43420</v>
      </c>
      <c r="I1547">
        <v>1546</v>
      </c>
    </row>
    <row r="1548" spans="1:9" x14ac:dyDescent="0.25">
      <c r="A1548" s="9">
        <f t="shared" ca="1" si="195"/>
        <v>43419</v>
      </c>
      <c r="B1548" s="10">
        <f t="shared" ca="1" si="195"/>
        <v>43419</v>
      </c>
      <c r="C1548" s="11" t="str">
        <f t="shared" ca="1" si="192"/>
        <v>noviembre</v>
      </c>
      <c r="D1548" s="12" t="str">
        <f t="shared" ca="1" si="193"/>
        <v>2018</v>
      </c>
      <c r="E1548">
        <f t="shared" ca="1" si="196"/>
        <v>4</v>
      </c>
      <c r="G1548" s="9">
        <f t="shared" ca="1" si="194"/>
        <v>43419</v>
      </c>
      <c r="I1548">
        <v>1547</v>
      </c>
    </row>
    <row r="1549" spans="1:9" x14ac:dyDescent="0.25">
      <c r="A1549" s="9">
        <f t="shared" ca="1" si="195"/>
        <v>43418</v>
      </c>
      <c r="B1549" s="10">
        <f t="shared" ca="1" si="195"/>
        <v>43418</v>
      </c>
      <c r="C1549" s="11" t="str">
        <f t="shared" ca="1" si="192"/>
        <v>noviembre</v>
      </c>
      <c r="D1549" s="12" t="str">
        <f t="shared" ca="1" si="193"/>
        <v>2018</v>
      </c>
      <c r="E1549">
        <f t="shared" ca="1" si="196"/>
        <v>3</v>
      </c>
      <c r="G1549" s="9">
        <f t="shared" ca="1" si="194"/>
        <v>43418</v>
      </c>
      <c r="I1549">
        <v>1548</v>
      </c>
    </row>
    <row r="1550" spans="1:9" x14ac:dyDescent="0.25">
      <c r="A1550" s="9">
        <f t="shared" ca="1" si="195"/>
        <v>43417</v>
      </c>
      <c r="B1550" s="10">
        <f t="shared" ca="1" si="195"/>
        <v>43417</v>
      </c>
      <c r="C1550" s="11" t="str">
        <f t="shared" ca="1" si="192"/>
        <v>noviembre</v>
      </c>
      <c r="D1550" s="12" t="str">
        <f t="shared" ca="1" si="193"/>
        <v>2018</v>
      </c>
      <c r="E1550">
        <f t="shared" ca="1" si="196"/>
        <v>2</v>
      </c>
      <c r="G1550" s="9">
        <f t="shared" ca="1" si="194"/>
        <v>43417</v>
      </c>
      <c r="I1550">
        <v>1549</v>
      </c>
    </row>
    <row r="1551" spans="1:9" x14ac:dyDescent="0.25">
      <c r="A1551" s="9">
        <f t="shared" ca="1" si="195"/>
        <v>43416</v>
      </c>
      <c r="B1551" s="10">
        <f t="shared" ca="1" si="195"/>
        <v>43416</v>
      </c>
      <c r="C1551" s="11" t="str">
        <f t="shared" ca="1" si="192"/>
        <v>noviembre</v>
      </c>
      <c r="D1551" s="12" t="str">
        <f t="shared" ca="1" si="193"/>
        <v>2018</v>
      </c>
      <c r="E1551">
        <f t="shared" ca="1" si="196"/>
        <v>1</v>
      </c>
      <c r="G1551" s="9">
        <f t="shared" ca="1" si="194"/>
        <v>43416</v>
      </c>
      <c r="I1551">
        <v>1550</v>
      </c>
    </row>
    <row r="1552" spans="1:9" x14ac:dyDescent="0.25">
      <c r="A1552" s="9">
        <f t="shared" ca="1" si="195"/>
        <v>43415</v>
      </c>
      <c r="B1552" s="10">
        <f t="shared" ca="1" si="195"/>
        <v>43415</v>
      </c>
      <c r="C1552" s="11" t="str">
        <f t="shared" ca="1" si="192"/>
        <v>noviembre</v>
      </c>
      <c r="D1552" s="12" t="str">
        <f t="shared" ca="1" si="193"/>
        <v>2018</v>
      </c>
      <c r="E1552">
        <f t="shared" ca="1" si="196"/>
        <v>7</v>
      </c>
      <c r="G1552" s="9">
        <f t="shared" ca="1" si="194"/>
        <v>43413</v>
      </c>
      <c r="I1552">
        <v>1551</v>
      </c>
    </row>
    <row r="1553" spans="1:9" x14ac:dyDescent="0.25">
      <c r="A1553" s="9">
        <f t="shared" ca="1" si="195"/>
        <v>43414</v>
      </c>
      <c r="B1553" s="10">
        <f t="shared" ca="1" si="195"/>
        <v>43414</v>
      </c>
      <c r="C1553" s="11" t="str">
        <f t="shared" ca="1" si="192"/>
        <v>noviembre</v>
      </c>
      <c r="D1553" s="12" t="str">
        <f t="shared" ca="1" si="193"/>
        <v>2018</v>
      </c>
      <c r="E1553">
        <f t="shared" ca="1" si="196"/>
        <v>6</v>
      </c>
      <c r="G1553" s="9">
        <f t="shared" ca="1" si="194"/>
        <v>43413</v>
      </c>
      <c r="I1553">
        <v>1552</v>
      </c>
    </row>
    <row r="1554" spans="1:9" x14ac:dyDescent="0.25">
      <c r="A1554" s="9">
        <f t="shared" ca="1" si="195"/>
        <v>43413</v>
      </c>
      <c r="B1554" s="10">
        <f t="shared" ca="1" si="195"/>
        <v>43413</v>
      </c>
      <c r="C1554" s="11" t="str">
        <f t="shared" ca="1" si="192"/>
        <v>noviembre</v>
      </c>
      <c r="D1554" s="12" t="str">
        <f t="shared" ca="1" si="193"/>
        <v>2018</v>
      </c>
      <c r="E1554">
        <f t="shared" ca="1" si="196"/>
        <v>5</v>
      </c>
      <c r="G1554" s="9">
        <f t="shared" ca="1" si="194"/>
        <v>43413</v>
      </c>
      <c r="I1554">
        <v>1553</v>
      </c>
    </row>
    <row r="1555" spans="1:9" x14ac:dyDescent="0.25">
      <c r="A1555" s="9">
        <f t="shared" ca="1" si="195"/>
        <v>43412</v>
      </c>
      <c r="B1555" s="10">
        <f t="shared" ca="1" si="195"/>
        <v>43412</v>
      </c>
      <c r="C1555" s="11" t="str">
        <f t="shared" ca="1" si="192"/>
        <v>noviembre</v>
      </c>
      <c r="D1555" s="12" t="str">
        <f t="shared" ca="1" si="193"/>
        <v>2018</v>
      </c>
      <c r="E1555">
        <f t="shared" ca="1" si="196"/>
        <v>4</v>
      </c>
      <c r="G1555" s="9">
        <f t="shared" ca="1" si="194"/>
        <v>43412</v>
      </c>
      <c r="I1555">
        <v>1554</v>
      </c>
    </row>
    <row r="1556" spans="1:9" x14ac:dyDescent="0.25">
      <c r="A1556" s="9">
        <f t="shared" ref="A1556:B1571" ca="1" si="197">(A1555-1)</f>
        <v>43411</v>
      </c>
      <c r="B1556" s="10">
        <f t="shared" ca="1" si="197"/>
        <v>43411</v>
      </c>
      <c r="C1556" s="11" t="str">
        <f t="shared" ca="1" si="192"/>
        <v>noviembre</v>
      </c>
      <c r="D1556" s="12" t="str">
        <f t="shared" ca="1" si="193"/>
        <v>2018</v>
      </c>
      <c r="E1556">
        <f t="shared" ca="1" si="196"/>
        <v>3</v>
      </c>
      <c r="G1556" s="9">
        <f t="shared" ca="1" si="194"/>
        <v>43411</v>
      </c>
      <c r="I1556">
        <v>1555</v>
      </c>
    </row>
    <row r="1557" spans="1:9" x14ac:dyDescent="0.25">
      <c r="A1557" s="9">
        <f t="shared" ca="1" si="197"/>
        <v>43410</v>
      </c>
      <c r="B1557" s="10">
        <f t="shared" ca="1" si="197"/>
        <v>43410</v>
      </c>
      <c r="C1557" s="11" t="str">
        <f t="shared" ca="1" si="192"/>
        <v>noviembre</v>
      </c>
      <c r="D1557" s="12" t="str">
        <f t="shared" ca="1" si="193"/>
        <v>2018</v>
      </c>
      <c r="E1557">
        <f t="shared" ca="1" si="196"/>
        <v>2</v>
      </c>
      <c r="G1557" s="9">
        <f t="shared" ca="1" si="194"/>
        <v>43410</v>
      </c>
      <c r="I1557">
        <v>1556</v>
      </c>
    </row>
    <row r="1558" spans="1:9" x14ac:dyDescent="0.25">
      <c r="A1558" s="9">
        <f t="shared" ca="1" si="197"/>
        <v>43409</v>
      </c>
      <c r="B1558" s="10">
        <f t="shared" ca="1" si="197"/>
        <v>43409</v>
      </c>
      <c r="C1558" s="11" t="str">
        <f t="shared" ca="1" si="192"/>
        <v>noviembre</v>
      </c>
      <c r="D1558" s="12" t="str">
        <f t="shared" ca="1" si="193"/>
        <v>2018</v>
      </c>
      <c r="E1558">
        <f t="shared" ca="1" si="196"/>
        <v>1</v>
      </c>
      <c r="G1558" s="9">
        <f t="shared" ca="1" si="194"/>
        <v>43409</v>
      </c>
      <c r="I1558">
        <v>1557</v>
      </c>
    </row>
    <row r="1559" spans="1:9" x14ac:dyDescent="0.25">
      <c r="A1559" s="9">
        <f t="shared" ca="1" si="197"/>
        <v>43408</v>
      </c>
      <c r="B1559" s="10">
        <f t="shared" ca="1" si="197"/>
        <v>43408</v>
      </c>
      <c r="C1559" s="11" t="str">
        <f t="shared" ca="1" si="192"/>
        <v>noviembre</v>
      </c>
      <c r="D1559" s="12" t="str">
        <f t="shared" ca="1" si="193"/>
        <v>2018</v>
      </c>
      <c r="E1559">
        <f t="shared" ca="1" si="196"/>
        <v>7</v>
      </c>
      <c r="G1559" s="9">
        <f t="shared" ca="1" si="194"/>
        <v>43406</v>
      </c>
      <c r="I1559">
        <v>1558</v>
      </c>
    </row>
    <row r="1560" spans="1:9" x14ac:dyDescent="0.25">
      <c r="A1560" s="9">
        <f t="shared" ca="1" si="197"/>
        <v>43407</v>
      </c>
      <c r="B1560" s="10">
        <f t="shared" ca="1" si="197"/>
        <v>43407</v>
      </c>
      <c r="C1560" s="11" t="str">
        <f t="shared" ca="1" si="192"/>
        <v>noviembre</v>
      </c>
      <c r="D1560" s="12" t="str">
        <f t="shared" ca="1" si="193"/>
        <v>2018</v>
      </c>
      <c r="E1560">
        <f t="shared" ca="1" si="196"/>
        <v>6</v>
      </c>
      <c r="G1560" s="9">
        <f t="shared" ca="1" si="194"/>
        <v>43406</v>
      </c>
      <c r="I1560">
        <v>1559</v>
      </c>
    </row>
    <row r="1561" spans="1:9" x14ac:dyDescent="0.25">
      <c r="A1561" s="9">
        <f t="shared" ca="1" si="197"/>
        <v>43406</v>
      </c>
      <c r="B1561" s="10">
        <f t="shared" ca="1" si="197"/>
        <v>43406</v>
      </c>
      <c r="C1561" s="11" t="str">
        <f t="shared" ca="1" si="192"/>
        <v>noviembre</v>
      </c>
      <c r="D1561" s="12" t="str">
        <f t="shared" ca="1" si="193"/>
        <v>2018</v>
      </c>
      <c r="E1561">
        <f t="shared" ca="1" si="196"/>
        <v>5</v>
      </c>
      <c r="G1561" s="9">
        <f t="shared" ca="1" si="194"/>
        <v>43406</v>
      </c>
      <c r="I1561">
        <v>1560</v>
      </c>
    </row>
    <row r="1562" spans="1:9" x14ac:dyDescent="0.25">
      <c r="A1562" s="9">
        <f t="shared" ca="1" si="197"/>
        <v>43405</v>
      </c>
      <c r="B1562" s="10">
        <f t="shared" ca="1" si="197"/>
        <v>43405</v>
      </c>
      <c r="C1562" s="11" t="str">
        <f t="shared" ca="1" si="192"/>
        <v>noviembre</v>
      </c>
      <c r="D1562" s="12" t="str">
        <f t="shared" ca="1" si="193"/>
        <v>2018</v>
      </c>
      <c r="E1562">
        <f t="shared" ca="1" si="196"/>
        <v>4</v>
      </c>
      <c r="G1562" s="9">
        <f t="shared" ca="1" si="194"/>
        <v>43405</v>
      </c>
      <c r="I1562">
        <v>1561</v>
      </c>
    </row>
    <row r="1563" spans="1:9" x14ac:dyDescent="0.25">
      <c r="A1563" s="9">
        <f t="shared" ca="1" si="197"/>
        <v>43404</v>
      </c>
      <c r="B1563" s="10">
        <f t="shared" ca="1" si="197"/>
        <v>43404</v>
      </c>
      <c r="C1563" s="11" t="str">
        <f t="shared" ca="1" si="192"/>
        <v>octubre</v>
      </c>
      <c r="D1563" s="12" t="str">
        <f t="shared" ca="1" si="193"/>
        <v>2018</v>
      </c>
      <c r="E1563">
        <f t="shared" ca="1" si="196"/>
        <v>3</v>
      </c>
      <c r="G1563" s="9">
        <f t="shared" ca="1" si="194"/>
        <v>43404</v>
      </c>
      <c r="I1563">
        <v>1562</v>
      </c>
    </row>
    <row r="1564" spans="1:9" x14ac:dyDescent="0.25">
      <c r="A1564" s="9">
        <f t="shared" ca="1" si="197"/>
        <v>43403</v>
      </c>
      <c r="B1564" s="10">
        <f t="shared" ca="1" si="197"/>
        <v>43403</v>
      </c>
      <c r="C1564" s="11" t="str">
        <f t="shared" ca="1" si="192"/>
        <v>octubre</v>
      </c>
      <c r="D1564" s="12" t="str">
        <f t="shared" ca="1" si="193"/>
        <v>2018</v>
      </c>
      <c r="E1564">
        <f t="shared" ca="1" si="196"/>
        <v>2</v>
      </c>
      <c r="G1564" s="9">
        <f t="shared" ca="1" si="194"/>
        <v>43403</v>
      </c>
      <c r="I1564">
        <v>1563</v>
      </c>
    </row>
    <row r="1565" spans="1:9" x14ac:dyDescent="0.25">
      <c r="A1565" s="9">
        <f t="shared" ca="1" si="197"/>
        <v>43402</v>
      </c>
      <c r="B1565" s="10">
        <f t="shared" ca="1" si="197"/>
        <v>43402</v>
      </c>
      <c r="C1565" s="11" t="str">
        <f t="shared" ca="1" si="192"/>
        <v>octubre</v>
      </c>
      <c r="D1565" s="12" t="str">
        <f t="shared" ca="1" si="193"/>
        <v>2018</v>
      </c>
      <c r="E1565">
        <f t="shared" ca="1" si="196"/>
        <v>1</v>
      </c>
      <c r="G1565" s="9">
        <f t="shared" ca="1" si="194"/>
        <v>43402</v>
      </c>
      <c r="I1565">
        <v>1564</v>
      </c>
    </row>
    <row r="1566" spans="1:9" x14ac:dyDescent="0.25">
      <c r="A1566" s="9">
        <f t="shared" ca="1" si="197"/>
        <v>43401</v>
      </c>
      <c r="B1566" s="10">
        <f t="shared" ca="1" si="197"/>
        <v>43401</v>
      </c>
      <c r="C1566" s="11" t="str">
        <f t="shared" ca="1" si="192"/>
        <v>octubre</v>
      </c>
      <c r="D1566" s="12" t="str">
        <f t="shared" ca="1" si="193"/>
        <v>2018</v>
      </c>
      <c r="E1566">
        <f t="shared" ca="1" si="196"/>
        <v>7</v>
      </c>
      <c r="G1566" s="9">
        <f t="shared" ca="1" si="194"/>
        <v>43399</v>
      </c>
      <c r="I1566">
        <v>1565</v>
      </c>
    </row>
    <row r="1567" spans="1:9" x14ac:dyDescent="0.25">
      <c r="A1567" s="9">
        <f t="shared" ca="1" si="197"/>
        <v>43400</v>
      </c>
      <c r="B1567" s="10">
        <f t="shared" ca="1" si="197"/>
        <v>43400</v>
      </c>
      <c r="C1567" s="11" t="str">
        <f t="shared" ca="1" si="192"/>
        <v>octubre</v>
      </c>
      <c r="D1567" s="12" t="str">
        <f t="shared" ca="1" si="193"/>
        <v>2018</v>
      </c>
      <c r="E1567">
        <f t="shared" ca="1" si="196"/>
        <v>6</v>
      </c>
      <c r="G1567" s="9">
        <f t="shared" ca="1" si="194"/>
        <v>43399</v>
      </c>
      <c r="I1567">
        <v>1566</v>
      </c>
    </row>
    <row r="1568" spans="1:9" x14ac:dyDescent="0.25">
      <c r="A1568" s="9">
        <f t="shared" ca="1" si="197"/>
        <v>43399</v>
      </c>
      <c r="B1568" s="10">
        <f t="shared" ca="1" si="197"/>
        <v>43399</v>
      </c>
      <c r="C1568" s="11" t="str">
        <f t="shared" ca="1" si="192"/>
        <v>octubre</v>
      </c>
      <c r="D1568" s="12" t="str">
        <f t="shared" ca="1" si="193"/>
        <v>2018</v>
      </c>
      <c r="E1568">
        <f t="shared" ca="1" si="196"/>
        <v>5</v>
      </c>
      <c r="G1568" s="9">
        <f t="shared" ca="1" si="194"/>
        <v>43399</v>
      </c>
      <c r="I1568">
        <v>1567</v>
      </c>
    </row>
    <row r="1569" spans="1:9" x14ac:dyDescent="0.25">
      <c r="A1569" s="9">
        <f t="shared" ca="1" si="197"/>
        <v>43398</v>
      </c>
      <c r="B1569" s="10">
        <f t="shared" ca="1" si="197"/>
        <v>43398</v>
      </c>
      <c r="C1569" s="11" t="str">
        <f t="shared" ca="1" si="192"/>
        <v>octubre</v>
      </c>
      <c r="D1569" s="12" t="str">
        <f t="shared" ca="1" si="193"/>
        <v>2018</v>
      </c>
      <c r="E1569">
        <f t="shared" ca="1" si="196"/>
        <v>4</v>
      </c>
      <c r="G1569" s="9">
        <f t="shared" ca="1" si="194"/>
        <v>43398</v>
      </c>
      <c r="I1569">
        <v>1568</v>
      </c>
    </row>
    <row r="1570" spans="1:9" x14ac:dyDescent="0.25">
      <c r="A1570" s="9">
        <f t="shared" ca="1" si="197"/>
        <v>43397</v>
      </c>
      <c r="B1570" s="10">
        <f t="shared" ca="1" si="197"/>
        <v>43397</v>
      </c>
      <c r="C1570" s="11" t="str">
        <f t="shared" ca="1" si="192"/>
        <v>octubre</v>
      </c>
      <c r="D1570" s="12" t="str">
        <f t="shared" ca="1" si="193"/>
        <v>2018</v>
      </c>
      <c r="E1570">
        <f t="shared" ca="1" si="196"/>
        <v>3</v>
      </c>
      <c r="G1570" s="9">
        <f t="shared" ca="1" si="194"/>
        <v>43397</v>
      </c>
      <c r="I1570">
        <v>1569</v>
      </c>
    </row>
    <row r="1571" spans="1:9" x14ac:dyDescent="0.25">
      <c r="A1571" s="9">
        <f t="shared" ca="1" si="197"/>
        <v>43396</v>
      </c>
      <c r="B1571" s="10">
        <f t="shared" ca="1" si="197"/>
        <v>43396</v>
      </c>
      <c r="C1571" s="11" t="str">
        <f t="shared" ca="1" si="192"/>
        <v>octubre</v>
      </c>
      <c r="D1571" s="12" t="str">
        <f t="shared" ca="1" si="193"/>
        <v>2018</v>
      </c>
      <c r="E1571">
        <f t="shared" ca="1" si="196"/>
        <v>2</v>
      </c>
      <c r="G1571" s="9">
        <f t="shared" ca="1" si="194"/>
        <v>43396</v>
      </c>
      <c r="I1571">
        <v>1570</v>
      </c>
    </row>
    <row r="1572" spans="1:9" x14ac:dyDescent="0.25">
      <c r="A1572" s="9">
        <f t="shared" ref="A1572:B1587" ca="1" si="198">(A1571-1)</f>
        <v>43395</v>
      </c>
      <c r="B1572" s="10">
        <f t="shared" ca="1" si="198"/>
        <v>43395</v>
      </c>
      <c r="C1572" s="11" t="str">
        <f t="shared" ca="1" si="192"/>
        <v>octubre</v>
      </c>
      <c r="D1572" s="12" t="str">
        <f t="shared" ca="1" si="193"/>
        <v>2018</v>
      </c>
      <c r="E1572">
        <f t="shared" ca="1" si="196"/>
        <v>1</v>
      </c>
      <c r="G1572" s="9">
        <f t="shared" ca="1" si="194"/>
        <v>43395</v>
      </c>
      <c r="I1572">
        <v>1571</v>
      </c>
    </row>
    <row r="1573" spans="1:9" x14ac:dyDescent="0.25">
      <c r="A1573" s="9">
        <f t="shared" ca="1" si="198"/>
        <v>43394</v>
      </c>
      <c r="B1573" s="10">
        <f t="shared" ca="1" si="198"/>
        <v>43394</v>
      </c>
      <c r="C1573" s="11" t="str">
        <f t="shared" ca="1" si="192"/>
        <v>octubre</v>
      </c>
      <c r="D1573" s="12" t="str">
        <f t="shared" ca="1" si="193"/>
        <v>2018</v>
      </c>
      <c r="E1573">
        <f t="shared" ca="1" si="196"/>
        <v>7</v>
      </c>
      <c r="G1573" s="9">
        <f t="shared" ca="1" si="194"/>
        <v>43392</v>
      </c>
      <c r="I1573">
        <v>1572</v>
      </c>
    </row>
    <row r="1574" spans="1:9" x14ac:dyDescent="0.25">
      <c r="A1574" s="9">
        <f t="shared" ca="1" si="198"/>
        <v>43393</v>
      </c>
      <c r="B1574" s="10">
        <f t="shared" ca="1" si="198"/>
        <v>43393</v>
      </c>
      <c r="C1574" s="11" t="str">
        <f t="shared" ca="1" si="192"/>
        <v>octubre</v>
      </c>
      <c r="D1574" s="12" t="str">
        <f t="shared" ca="1" si="193"/>
        <v>2018</v>
      </c>
      <c r="E1574">
        <f t="shared" ca="1" si="196"/>
        <v>6</v>
      </c>
      <c r="G1574" s="9">
        <f t="shared" ca="1" si="194"/>
        <v>43392</v>
      </c>
      <c r="I1574">
        <v>1573</v>
      </c>
    </row>
    <row r="1575" spans="1:9" x14ac:dyDescent="0.25">
      <c r="A1575" s="9">
        <f t="shared" ca="1" si="198"/>
        <v>43392</v>
      </c>
      <c r="B1575" s="10">
        <f t="shared" ca="1" si="198"/>
        <v>43392</v>
      </c>
      <c r="C1575" s="11" t="str">
        <f t="shared" ca="1" si="192"/>
        <v>octubre</v>
      </c>
      <c r="D1575" s="12" t="str">
        <f t="shared" ca="1" si="193"/>
        <v>2018</v>
      </c>
      <c r="E1575">
        <f t="shared" ca="1" si="196"/>
        <v>5</v>
      </c>
      <c r="G1575" s="9">
        <f t="shared" ca="1" si="194"/>
        <v>43392</v>
      </c>
      <c r="I1575">
        <v>1574</v>
      </c>
    </row>
    <row r="1576" spans="1:9" x14ac:dyDescent="0.25">
      <c r="A1576" s="9">
        <f t="shared" ca="1" si="198"/>
        <v>43391</v>
      </c>
      <c r="B1576" s="10">
        <f t="shared" ca="1" si="198"/>
        <v>43391</v>
      </c>
      <c r="C1576" s="11" t="str">
        <f t="shared" ca="1" si="192"/>
        <v>octubre</v>
      </c>
      <c r="D1576" s="12" t="str">
        <f t="shared" ca="1" si="193"/>
        <v>2018</v>
      </c>
      <c r="E1576">
        <f t="shared" ca="1" si="196"/>
        <v>4</v>
      </c>
      <c r="G1576" s="9">
        <f t="shared" ca="1" si="194"/>
        <v>43391</v>
      </c>
      <c r="I1576">
        <v>1575</v>
      </c>
    </row>
    <row r="1577" spans="1:9" x14ac:dyDescent="0.25">
      <c r="A1577" s="9">
        <f t="shared" ca="1" si="198"/>
        <v>43390</v>
      </c>
      <c r="B1577" s="10">
        <f t="shared" ca="1" si="198"/>
        <v>43390</v>
      </c>
      <c r="C1577" s="11" t="str">
        <f t="shared" ca="1" si="192"/>
        <v>octubre</v>
      </c>
      <c r="D1577" s="12" t="str">
        <f t="shared" ca="1" si="193"/>
        <v>2018</v>
      </c>
      <c r="E1577">
        <f t="shared" ca="1" si="196"/>
        <v>3</v>
      </c>
      <c r="G1577" s="9">
        <f t="shared" ca="1" si="194"/>
        <v>43390</v>
      </c>
      <c r="I1577">
        <v>1576</v>
      </c>
    </row>
    <row r="1578" spans="1:9" x14ac:dyDescent="0.25">
      <c r="A1578" s="9">
        <f t="shared" ca="1" si="198"/>
        <v>43389</v>
      </c>
      <c r="B1578" s="10">
        <f t="shared" ca="1" si="198"/>
        <v>43389</v>
      </c>
      <c r="C1578" s="11" t="str">
        <f t="shared" ca="1" si="192"/>
        <v>octubre</v>
      </c>
      <c r="D1578" s="12" t="str">
        <f t="shared" ca="1" si="193"/>
        <v>2018</v>
      </c>
      <c r="E1578">
        <f t="shared" ca="1" si="196"/>
        <v>2</v>
      </c>
      <c r="G1578" s="9">
        <f t="shared" ca="1" si="194"/>
        <v>43389</v>
      </c>
      <c r="I1578">
        <v>1577</v>
      </c>
    </row>
    <row r="1579" spans="1:9" x14ac:dyDescent="0.25">
      <c r="A1579" s="9">
        <f t="shared" ca="1" si="198"/>
        <v>43388</v>
      </c>
      <c r="B1579" s="10">
        <f t="shared" ca="1" si="198"/>
        <v>43388</v>
      </c>
      <c r="C1579" s="11" t="str">
        <f t="shared" ca="1" si="192"/>
        <v>octubre</v>
      </c>
      <c r="D1579" s="12" t="str">
        <f t="shared" ca="1" si="193"/>
        <v>2018</v>
      </c>
      <c r="E1579">
        <f t="shared" ca="1" si="196"/>
        <v>1</v>
      </c>
      <c r="G1579" s="9">
        <f t="shared" ca="1" si="194"/>
        <v>43388</v>
      </c>
      <c r="I1579">
        <v>1578</v>
      </c>
    </row>
    <row r="1580" spans="1:9" x14ac:dyDescent="0.25">
      <c r="A1580" s="9">
        <f t="shared" ca="1" si="198"/>
        <v>43387</v>
      </c>
      <c r="B1580" s="10">
        <f t="shared" ca="1" si="198"/>
        <v>43387</v>
      </c>
      <c r="C1580" s="11" t="str">
        <f t="shared" ca="1" si="192"/>
        <v>octubre</v>
      </c>
      <c r="D1580" s="12" t="str">
        <f t="shared" ca="1" si="193"/>
        <v>2018</v>
      </c>
      <c r="E1580">
        <f t="shared" ca="1" si="196"/>
        <v>7</v>
      </c>
      <c r="G1580" s="9">
        <f t="shared" ca="1" si="194"/>
        <v>43385</v>
      </c>
      <c r="I1580">
        <v>1579</v>
      </c>
    </row>
    <row r="1581" spans="1:9" x14ac:dyDescent="0.25">
      <c r="A1581" s="9">
        <f t="shared" ca="1" si="198"/>
        <v>43386</v>
      </c>
      <c r="B1581" s="10">
        <f t="shared" ca="1" si="198"/>
        <v>43386</v>
      </c>
      <c r="C1581" s="11" t="str">
        <f t="shared" ca="1" si="192"/>
        <v>octubre</v>
      </c>
      <c r="D1581" s="12" t="str">
        <f t="shared" ca="1" si="193"/>
        <v>2018</v>
      </c>
      <c r="E1581">
        <f t="shared" ca="1" si="196"/>
        <v>6</v>
      </c>
      <c r="G1581" s="9">
        <f t="shared" ca="1" si="194"/>
        <v>43385</v>
      </c>
      <c r="I1581">
        <v>1580</v>
      </c>
    </row>
    <row r="1582" spans="1:9" x14ac:dyDescent="0.25">
      <c r="A1582" s="9">
        <f t="shared" ca="1" si="198"/>
        <v>43385</v>
      </c>
      <c r="B1582" s="10">
        <f t="shared" ca="1" si="198"/>
        <v>43385</v>
      </c>
      <c r="C1582" s="11" t="str">
        <f t="shared" ca="1" si="192"/>
        <v>octubre</v>
      </c>
      <c r="D1582" s="12" t="str">
        <f t="shared" ca="1" si="193"/>
        <v>2018</v>
      </c>
      <c r="E1582">
        <f t="shared" ca="1" si="196"/>
        <v>5</v>
      </c>
      <c r="G1582" s="9">
        <f t="shared" ca="1" si="194"/>
        <v>43385</v>
      </c>
      <c r="I1582">
        <v>1581</v>
      </c>
    </row>
    <row r="1583" spans="1:9" x14ac:dyDescent="0.25">
      <c r="A1583" s="9">
        <f t="shared" ca="1" si="198"/>
        <v>43384</v>
      </c>
      <c r="B1583" s="10">
        <f t="shared" ca="1" si="198"/>
        <v>43384</v>
      </c>
      <c r="C1583" s="11" t="str">
        <f t="shared" ca="1" si="192"/>
        <v>octubre</v>
      </c>
      <c r="D1583" s="12" t="str">
        <f t="shared" ca="1" si="193"/>
        <v>2018</v>
      </c>
      <c r="E1583">
        <f t="shared" ca="1" si="196"/>
        <v>4</v>
      </c>
      <c r="G1583" s="9">
        <f t="shared" ca="1" si="194"/>
        <v>43384</v>
      </c>
      <c r="I1583">
        <v>1582</v>
      </c>
    </row>
    <row r="1584" spans="1:9" x14ac:dyDescent="0.25">
      <c r="A1584" s="9">
        <f t="shared" ca="1" si="198"/>
        <v>43383</v>
      </c>
      <c r="B1584" s="10">
        <f t="shared" ca="1" si="198"/>
        <v>43383</v>
      </c>
      <c r="C1584" s="11" t="str">
        <f t="shared" ca="1" si="192"/>
        <v>octubre</v>
      </c>
      <c r="D1584" s="12" t="str">
        <f t="shared" ca="1" si="193"/>
        <v>2018</v>
      </c>
      <c r="E1584">
        <f t="shared" ca="1" si="196"/>
        <v>3</v>
      </c>
      <c r="G1584" s="9">
        <f t="shared" ca="1" si="194"/>
        <v>43383</v>
      </c>
      <c r="I1584">
        <v>1583</v>
      </c>
    </row>
    <row r="1585" spans="1:9" x14ac:dyDescent="0.25">
      <c r="A1585" s="9">
        <f t="shared" ca="1" si="198"/>
        <v>43382</v>
      </c>
      <c r="B1585" s="10">
        <f t="shared" ca="1" si="198"/>
        <v>43382</v>
      </c>
      <c r="C1585" s="11" t="str">
        <f t="shared" ca="1" si="192"/>
        <v>octubre</v>
      </c>
      <c r="D1585" s="12" t="str">
        <f t="shared" ca="1" si="193"/>
        <v>2018</v>
      </c>
      <c r="E1585">
        <f t="shared" ca="1" si="196"/>
        <v>2</v>
      </c>
      <c r="G1585" s="9">
        <f t="shared" ca="1" si="194"/>
        <v>43382</v>
      </c>
      <c r="I1585">
        <v>1584</v>
      </c>
    </row>
    <row r="1586" spans="1:9" x14ac:dyDescent="0.25">
      <c r="A1586" s="9">
        <f t="shared" ca="1" si="198"/>
        <v>43381</v>
      </c>
      <c r="B1586" s="10">
        <f t="shared" ca="1" si="198"/>
        <v>43381</v>
      </c>
      <c r="C1586" s="11" t="str">
        <f t="shared" ca="1" si="192"/>
        <v>octubre</v>
      </c>
      <c r="D1586" s="12" t="str">
        <f t="shared" ca="1" si="193"/>
        <v>2018</v>
      </c>
      <c r="E1586">
        <f t="shared" ca="1" si="196"/>
        <v>1</v>
      </c>
      <c r="G1586" s="9">
        <f t="shared" ca="1" si="194"/>
        <v>43381</v>
      </c>
      <c r="I1586">
        <v>1585</v>
      </c>
    </row>
    <row r="1587" spans="1:9" x14ac:dyDescent="0.25">
      <c r="A1587" s="9">
        <f t="shared" ca="1" si="198"/>
        <v>43380</v>
      </c>
      <c r="B1587" s="10">
        <f t="shared" ca="1" si="198"/>
        <v>43380</v>
      </c>
      <c r="C1587" s="11" t="str">
        <f t="shared" ca="1" si="192"/>
        <v>octubre</v>
      </c>
      <c r="D1587" s="12" t="str">
        <f t="shared" ca="1" si="193"/>
        <v>2018</v>
      </c>
      <c r="E1587">
        <f t="shared" ca="1" si="196"/>
        <v>7</v>
      </c>
      <c r="G1587" s="9">
        <f t="shared" ca="1" si="194"/>
        <v>43378</v>
      </c>
      <c r="I1587">
        <v>1586</v>
      </c>
    </row>
    <row r="1588" spans="1:9" x14ac:dyDescent="0.25">
      <c r="A1588" s="9">
        <f t="shared" ref="A1588:B1603" ca="1" si="199">(A1587-1)</f>
        <v>43379</v>
      </c>
      <c r="B1588" s="10">
        <f t="shared" ca="1" si="199"/>
        <v>43379</v>
      </c>
      <c r="C1588" s="11" t="str">
        <f t="shared" ca="1" si="192"/>
        <v>octubre</v>
      </c>
      <c r="D1588" s="12" t="str">
        <f t="shared" ca="1" si="193"/>
        <v>2018</v>
      </c>
      <c r="E1588">
        <f t="shared" ca="1" si="196"/>
        <v>6</v>
      </c>
      <c r="G1588" s="9">
        <f t="shared" ca="1" si="194"/>
        <v>43378</v>
      </c>
      <c r="I1588">
        <v>1587</v>
      </c>
    </row>
    <row r="1589" spans="1:9" x14ac:dyDescent="0.25">
      <c r="A1589" s="9">
        <f t="shared" ca="1" si="199"/>
        <v>43378</v>
      </c>
      <c r="B1589" s="10">
        <f t="shared" ca="1" si="199"/>
        <v>43378</v>
      </c>
      <c r="C1589" s="11" t="str">
        <f t="shared" ca="1" si="192"/>
        <v>octubre</v>
      </c>
      <c r="D1589" s="12" t="str">
        <f t="shared" ca="1" si="193"/>
        <v>2018</v>
      </c>
      <c r="E1589">
        <f t="shared" ca="1" si="196"/>
        <v>5</v>
      </c>
      <c r="G1589" s="9">
        <f t="shared" ca="1" si="194"/>
        <v>43378</v>
      </c>
      <c r="I1589">
        <v>1588</v>
      </c>
    </row>
    <row r="1590" spans="1:9" x14ac:dyDescent="0.25">
      <c r="A1590" s="9">
        <f t="shared" ca="1" si="199"/>
        <v>43377</v>
      </c>
      <c r="B1590" s="10">
        <f t="shared" ca="1" si="199"/>
        <v>43377</v>
      </c>
      <c r="C1590" s="11" t="str">
        <f t="shared" ca="1" si="192"/>
        <v>octubre</v>
      </c>
      <c r="D1590" s="12" t="str">
        <f t="shared" ca="1" si="193"/>
        <v>2018</v>
      </c>
      <c r="E1590">
        <f t="shared" ca="1" si="196"/>
        <v>4</v>
      </c>
      <c r="G1590" s="9">
        <f t="shared" ca="1" si="194"/>
        <v>43377</v>
      </c>
      <c r="I1590">
        <v>1589</v>
      </c>
    </row>
    <row r="1591" spans="1:9" x14ac:dyDescent="0.25">
      <c r="A1591" s="9">
        <f t="shared" ca="1" si="199"/>
        <v>43376</v>
      </c>
      <c r="B1591" s="10">
        <f t="shared" ca="1" si="199"/>
        <v>43376</v>
      </c>
      <c r="C1591" s="11" t="str">
        <f t="shared" ca="1" si="192"/>
        <v>octubre</v>
      </c>
      <c r="D1591" s="12" t="str">
        <f t="shared" ca="1" si="193"/>
        <v>2018</v>
      </c>
      <c r="E1591">
        <f t="shared" ca="1" si="196"/>
        <v>3</v>
      </c>
      <c r="G1591" s="9">
        <f t="shared" ca="1" si="194"/>
        <v>43376</v>
      </c>
      <c r="I1591">
        <v>1590</v>
      </c>
    </row>
    <row r="1592" spans="1:9" x14ac:dyDescent="0.25">
      <c r="A1592" s="9">
        <f t="shared" ca="1" si="199"/>
        <v>43375</v>
      </c>
      <c r="B1592" s="10">
        <f t="shared" ca="1" si="199"/>
        <v>43375</v>
      </c>
      <c r="C1592" s="11" t="str">
        <f t="shared" ca="1" si="192"/>
        <v>octubre</v>
      </c>
      <c r="D1592" s="12" t="str">
        <f t="shared" ca="1" si="193"/>
        <v>2018</v>
      </c>
      <c r="E1592">
        <f t="shared" ca="1" si="196"/>
        <v>2</v>
      </c>
      <c r="G1592" s="9">
        <f t="shared" ca="1" si="194"/>
        <v>43375</v>
      </c>
      <c r="I1592">
        <v>1591</v>
      </c>
    </row>
    <row r="1593" spans="1:9" x14ac:dyDescent="0.25">
      <c r="A1593" s="9">
        <f t="shared" ca="1" si="199"/>
        <v>43374</v>
      </c>
      <c r="B1593" s="10">
        <f t="shared" ca="1" si="199"/>
        <v>43374</v>
      </c>
      <c r="C1593" s="11" t="str">
        <f t="shared" ca="1" si="192"/>
        <v>octubre</v>
      </c>
      <c r="D1593" s="12" t="str">
        <f t="shared" ca="1" si="193"/>
        <v>2018</v>
      </c>
      <c r="E1593">
        <f t="shared" ca="1" si="196"/>
        <v>1</v>
      </c>
      <c r="G1593" s="9">
        <f t="shared" ca="1" si="194"/>
        <v>43374</v>
      </c>
      <c r="I1593">
        <v>1592</v>
      </c>
    </row>
    <row r="1594" spans="1:9" x14ac:dyDescent="0.25">
      <c r="A1594" s="9">
        <f t="shared" ca="1" si="199"/>
        <v>43373</v>
      </c>
      <c r="B1594" s="10">
        <f t="shared" ca="1" si="199"/>
        <v>43373</v>
      </c>
      <c r="C1594" s="11" t="str">
        <f t="shared" ca="1" si="192"/>
        <v>septiembre</v>
      </c>
      <c r="D1594" s="12" t="str">
        <f t="shared" ca="1" si="193"/>
        <v>2018</v>
      </c>
      <c r="E1594">
        <f t="shared" ca="1" si="196"/>
        <v>7</v>
      </c>
      <c r="G1594" s="9">
        <f t="shared" ca="1" si="194"/>
        <v>43371</v>
      </c>
      <c r="I1594">
        <v>1593</v>
      </c>
    </row>
    <row r="1595" spans="1:9" x14ac:dyDescent="0.25">
      <c r="A1595" s="9">
        <f t="shared" ca="1" si="199"/>
        <v>43372</v>
      </c>
      <c r="B1595" s="10">
        <f t="shared" ca="1" si="199"/>
        <v>43372</v>
      </c>
      <c r="C1595" s="11" t="str">
        <f t="shared" ca="1" si="192"/>
        <v>septiembre</v>
      </c>
      <c r="D1595" s="12" t="str">
        <f t="shared" ca="1" si="193"/>
        <v>2018</v>
      </c>
      <c r="E1595">
        <f t="shared" ca="1" si="196"/>
        <v>6</v>
      </c>
      <c r="G1595" s="9">
        <f t="shared" ca="1" si="194"/>
        <v>43371</v>
      </c>
      <c r="I1595">
        <v>1594</v>
      </c>
    </row>
    <row r="1596" spans="1:9" x14ac:dyDescent="0.25">
      <c r="A1596" s="9">
        <f t="shared" ca="1" si="199"/>
        <v>43371</v>
      </c>
      <c r="B1596" s="10">
        <f t="shared" ca="1" si="199"/>
        <v>43371</v>
      </c>
      <c r="C1596" s="11" t="str">
        <f t="shared" ca="1" si="192"/>
        <v>septiembre</v>
      </c>
      <c r="D1596" s="12" t="str">
        <f t="shared" ca="1" si="193"/>
        <v>2018</v>
      </c>
      <c r="E1596">
        <f t="shared" ca="1" si="196"/>
        <v>5</v>
      </c>
      <c r="G1596" s="9">
        <f t="shared" ca="1" si="194"/>
        <v>43371</v>
      </c>
      <c r="I1596">
        <v>1595</v>
      </c>
    </row>
    <row r="1597" spans="1:9" x14ac:dyDescent="0.25">
      <c r="A1597" s="9">
        <f t="shared" ca="1" si="199"/>
        <v>43370</v>
      </c>
      <c r="B1597" s="10">
        <f t="shared" ca="1" si="199"/>
        <v>43370</v>
      </c>
      <c r="C1597" s="11" t="str">
        <f t="shared" ca="1" si="192"/>
        <v>septiembre</v>
      </c>
      <c r="D1597" s="12" t="str">
        <f t="shared" ca="1" si="193"/>
        <v>2018</v>
      </c>
      <c r="E1597">
        <f t="shared" ca="1" si="196"/>
        <v>4</v>
      </c>
      <c r="G1597" s="9">
        <f t="shared" ca="1" si="194"/>
        <v>43370</v>
      </c>
      <c r="I1597">
        <v>1596</v>
      </c>
    </row>
    <row r="1598" spans="1:9" x14ac:dyDescent="0.25">
      <c r="A1598" s="9">
        <f t="shared" ca="1" si="199"/>
        <v>43369</v>
      </c>
      <c r="B1598" s="10">
        <f t="shared" ca="1" si="199"/>
        <v>43369</v>
      </c>
      <c r="C1598" s="11" t="str">
        <f t="shared" ca="1" si="192"/>
        <v>septiembre</v>
      </c>
      <c r="D1598" s="12" t="str">
        <f t="shared" ca="1" si="193"/>
        <v>2018</v>
      </c>
      <c r="E1598">
        <f t="shared" ca="1" si="196"/>
        <v>3</v>
      </c>
      <c r="G1598" s="9">
        <f t="shared" ca="1" si="194"/>
        <v>43369</v>
      </c>
      <c r="I1598">
        <v>1597</v>
      </c>
    </row>
    <row r="1599" spans="1:9" x14ac:dyDescent="0.25">
      <c r="A1599" s="9">
        <f t="shared" ca="1" si="199"/>
        <v>43368</v>
      </c>
      <c r="B1599" s="10">
        <f t="shared" ca="1" si="199"/>
        <v>43368</v>
      </c>
      <c r="C1599" s="11" t="str">
        <f t="shared" ca="1" si="192"/>
        <v>septiembre</v>
      </c>
      <c r="D1599" s="12" t="str">
        <f t="shared" ca="1" si="193"/>
        <v>2018</v>
      </c>
      <c r="E1599">
        <f t="shared" ca="1" si="196"/>
        <v>2</v>
      </c>
      <c r="G1599" s="9">
        <f t="shared" ca="1" si="194"/>
        <v>43368</v>
      </c>
      <c r="I1599">
        <v>1598</v>
      </c>
    </row>
    <row r="1600" spans="1:9" x14ac:dyDescent="0.25">
      <c r="A1600" s="9">
        <f t="shared" ca="1" si="199"/>
        <v>43367</v>
      </c>
      <c r="B1600" s="10">
        <f t="shared" ca="1" si="199"/>
        <v>43367</v>
      </c>
      <c r="C1600" s="11" t="str">
        <f t="shared" ca="1" si="192"/>
        <v>septiembre</v>
      </c>
      <c r="D1600" s="12" t="str">
        <f t="shared" ca="1" si="193"/>
        <v>2018</v>
      </c>
      <c r="E1600">
        <f t="shared" ca="1" si="196"/>
        <v>1</v>
      </c>
      <c r="G1600" s="9">
        <f t="shared" ca="1" si="194"/>
        <v>43367</v>
      </c>
      <c r="I1600">
        <v>1599</v>
      </c>
    </row>
    <row r="1601" spans="1:9" x14ac:dyDescent="0.25">
      <c r="A1601" s="9">
        <f t="shared" ca="1" si="199"/>
        <v>43366</v>
      </c>
      <c r="B1601" s="10">
        <f t="shared" ca="1" si="199"/>
        <v>43366</v>
      </c>
      <c r="C1601" s="11" t="str">
        <f t="shared" ca="1" si="192"/>
        <v>septiembre</v>
      </c>
      <c r="D1601" s="12" t="str">
        <f t="shared" ca="1" si="193"/>
        <v>2018</v>
      </c>
      <c r="E1601">
        <f t="shared" ca="1" si="196"/>
        <v>7</v>
      </c>
      <c r="G1601" s="9">
        <f t="shared" ca="1" si="194"/>
        <v>43364</v>
      </c>
      <c r="I1601">
        <v>1600</v>
      </c>
    </row>
    <row r="1602" spans="1:9" x14ac:dyDescent="0.25">
      <c r="A1602" s="9">
        <f t="shared" ca="1" si="199"/>
        <v>43365</v>
      </c>
      <c r="B1602" s="10">
        <f t="shared" ca="1" si="199"/>
        <v>43365</v>
      </c>
      <c r="C1602" s="11" t="str">
        <f t="shared" ca="1" si="192"/>
        <v>septiembre</v>
      </c>
      <c r="D1602" s="12" t="str">
        <f t="shared" ca="1" si="193"/>
        <v>2018</v>
      </c>
      <c r="E1602">
        <f t="shared" ca="1" si="196"/>
        <v>6</v>
      </c>
      <c r="G1602" s="9">
        <f t="shared" ca="1" si="194"/>
        <v>43364</v>
      </c>
      <c r="I1602">
        <v>1601</v>
      </c>
    </row>
    <row r="1603" spans="1:9" x14ac:dyDescent="0.25">
      <c r="A1603" s="9">
        <f t="shared" ca="1" si="199"/>
        <v>43364</v>
      </c>
      <c r="B1603" s="10">
        <f t="shared" ca="1" si="199"/>
        <v>43364</v>
      </c>
      <c r="C1603" s="11" t="str">
        <f t="shared" ref="C1603:C1666" ca="1" si="200">TEXT(A1603,"mmmm")</f>
        <v>septiembre</v>
      </c>
      <c r="D1603" s="12" t="str">
        <f t="shared" ref="D1603:D1666" ca="1" si="201">TEXT(A1603,"aaaa")</f>
        <v>2018</v>
      </c>
      <c r="E1603">
        <f t="shared" ca="1" si="196"/>
        <v>5</v>
      </c>
      <c r="G1603" s="9">
        <f t="shared" ref="G1603:G1666" ca="1" si="202">IF(E1603=6,A1603-1,IF(E1603=7,A1603-2,A1603))</f>
        <v>43364</v>
      </c>
      <c r="I1603">
        <v>1602</v>
      </c>
    </row>
    <row r="1604" spans="1:9" x14ac:dyDescent="0.25">
      <c r="A1604" s="9">
        <f t="shared" ref="A1604:B1619" ca="1" si="203">(A1603-1)</f>
        <v>43363</v>
      </c>
      <c r="B1604" s="10">
        <f t="shared" ca="1" si="203"/>
        <v>43363</v>
      </c>
      <c r="C1604" s="11" t="str">
        <f t="shared" ca="1" si="200"/>
        <v>septiembre</v>
      </c>
      <c r="D1604" s="12" t="str">
        <f t="shared" ca="1" si="201"/>
        <v>2018</v>
      </c>
      <c r="E1604">
        <f t="shared" ref="E1604:E1667" ca="1" si="204">WEEKDAY(B1604,2)</f>
        <v>4</v>
      </c>
      <c r="G1604" s="9">
        <f t="shared" ca="1" si="202"/>
        <v>43363</v>
      </c>
      <c r="I1604">
        <v>1603</v>
      </c>
    </row>
    <row r="1605" spans="1:9" x14ac:dyDescent="0.25">
      <c r="A1605" s="9">
        <f t="shared" ca="1" si="203"/>
        <v>43362</v>
      </c>
      <c r="B1605" s="10">
        <f t="shared" ca="1" si="203"/>
        <v>43362</v>
      </c>
      <c r="C1605" s="11" t="str">
        <f t="shared" ca="1" si="200"/>
        <v>septiembre</v>
      </c>
      <c r="D1605" s="12" t="str">
        <f t="shared" ca="1" si="201"/>
        <v>2018</v>
      </c>
      <c r="E1605">
        <f t="shared" ca="1" si="204"/>
        <v>3</v>
      </c>
      <c r="G1605" s="9">
        <f t="shared" ca="1" si="202"/>
        <v>43362</v>
      </c>
      <c r="I1605">
        <v>1604</v>
      </c>
    </row>
    <row r="1606" spans="1:9" x14ac:dyDescent="0.25">
      <c r="A1606" s="9">
        <f t="shared" ca="1" si="203"/>
        <v>43361</v>
      </c>
      <c r="B1606" s="10">
        <f t="shared" ca="1" si="203"/>
        <v>43361</v>
      </c>
      <c r="C1606" s="11" t="str">
        <f t="shared" ca="1" si="200"/>
        <v>septiembre</v>
      </c>
      <c r="D1606" s="12" t="str">
        <f t="shared" ca="1" si="201"/>
        <v>2018</v>
      </c>
      <c r="E1606">
        <f t="shared" ca="1" si="204"/>
        <v>2</v>
      </c>
      <c r="G1606" s="9">
        <f t="shared" ca="1" si="202"/>
        <v>43361</v>
      </c>
      <c r="I1606">
        <v>1605</v>
      </c>
    </row>
    <row r="1607" spans="1:9" x14ac:dyDescent="0.25">
      <c r="A1607" s="9">
        <f t="shared" ca="1" si="203"/>
        <v>43360</v>
      </c>
      <c r="B1607" s="10">
        <f t="shared" ca="1" si="203"/>
        <v>43360</v>
      </c>
      <c r="C1607" s="11" t="str">
        <f t="shared" ca="1" si="200"/>
        <v>septiembre</v>
      </c>
      <c r="D1607" s="12" t="str">
        <f t="shared" ca="1" si="201"/>
        <v>2018</v>
      </c>
      <c r="E1607">
        <f t="shared" ca="1" si="204"/>
        <v>1</v>
      </c>
      <c r="G1607" s="9">
        <f t="shared" ca="1" si="202"/>
        <v>43360</v>
      </c>
      <c r="I1607">
        <v>1606</v>
      </c>
    </row>
    <row r="1608" spans="1:9" x14ac:dyDescent="0.25">
      <c r="A1608" s="9">
        <f t="shared" ca="1" si="203"/>
        <v>43359</v>
      </c>
      <c r="B1608" s="10">
        <f t="shared" ca="1" si="203"/>
        <v>43359</v>
      </c>
      <c r="C1608" s="11" t="str">
        <f t="shared" ca="1" si="200"/>
        <v>septiembre</v>
      </c>
      <c r="D1608" s="12" t="str">
        <f t="shared" ca="1" si="201"/>
        <v>2018</v>
      </c>
      <c r="E1608">
        <f t="shared" ca="1" si="204"/>
        <v>7</v>
      </c>
      <c r="G1608" s="9">
        <f t="shared" ca="1" si="202"/>
        <v>43357</v>
      </c>
      <c r="I1608">
        <v>1607</v>
      </c>
    </row>
    <row r="1609" spans="1:9" x14ac:dyDescent="0.25">
      <c r="A1609" s="9">
        <f t="shared" ca="1" si="203"/>
        <v>43358</v>
      </c>
      <c r="B1609" s="10">
        <f t="shared" ca="1" si="203"/>
        <v>43358</v>
      </c>
      <c r="C1609" s="11" t="str">
        <f t="shared" ca="1" si="200"/>
        <v>septiembre</v>
      </c>
      <c r="D1609" s="12" t="str">
        <f t="shared" ca="1" si="201"/>
        <v>2018</v>
      </c>
      <c r="E1609">
        <f t="shared" ca="1" si="204"/>
        <v>6</v>
      </c>
      <c r="G1609" s="9">
        <f t="shared" ca="1" si="202"/>
        <v>43357</v>
      </c>
      <c r="I1609">
        <v>1608</v>
      </c>
    </row>
    <row r="1610" spans="1:9" x14ac:dyDescent="0.25">
      <c r="A1610" s="9">
        <f t="shared" ca="1" si="203"/>
        <v>43357</v>
      </c>
      <c r="B1610" s="10">
        <f t="shared" ca="1" si="203"/>
        <v>43357</v>
      </c>
      <c r="C1610" s="11" t="str">
        <f t="shared" ca="1" si="200"/>
        <v>septiembre</v>
      </c>
      <c r="D1610" s="12" t="str">
        <f t="shared" ca="1" si="201"/>
        <v>2018</v>
      </c>
      <c r="E1610">
        <f t="shared" ca="1" si="204"/>
        <v>5</v>
      </c>
      <c r="G1610" s="9">
        <f t="shared" ca="1" si="202"/>
        <v>43357</v>
      </c>
      <c r="I1610">
        <v>1609</v>
      </c>
    </row>
    <row r="1611" spans="1:9" x14ac:dyDescent="0.25">
      <c r="A1611" s="9">
        <f t="shared" ca="1" si="203"/>
        <v>43356</v>
      </c>
      <c r="B1611" s="10">
        <f t="shared" ca="1" si="203"/>
        <v>43356</v>
      </c>
      <c r="C1611" s="11" t="str">
        <f t="shared" ca="1" si="200"/>
        <v>septiembre</v>
      </c>
      <c r="D1611" s="12" t="str">
        <f t="shared" ca="1" si="201"/>
        <v>2018</v>
      </c>
      <c r="E1611">
        <f t="shared" ca="1" si="204"/>
        <v>4</v>
      </c>
      <c r="G1611" s="9">
        <f t="shared" ca="1" si="202"/>
        <v>43356</v>
      </c>
      <c r="I1611">
        <v>1610</v>
      </c>
    </row>
    <row r="1612" spans="1:9" x14ac:dyDescent="0.25">
      <c r="A1612" s="9">
        <f t="shared" ca="1" si="203"/>
        <v>43355</v>
      </c>
      <c r="B1612" s="10">
        <f t="shared" ca="1" si="203"/>
        <v>43355</v>
      </c>
      <c r="C1612" s="11" t="str">
        <f t="shared" ca="1" si="200"/>
        <v>septiembre</v>
      </c>
      <c r="D1612" s="12" t="str">
        <f t="shared" ca="1" si="201"/>
        <v>2018</v>
      </c>
      <c r="E1612">
        <f t="shared" ca="1" si="204"/>
        <v>3</v>
      </c>
      <c r="G1612" s="9">
        <f t="shared" ca="1" si="202"/>
        <v>43355</v>
      </c>
      <c r="I1612">
        <v>1611</v>
      </c>
    </row>
    <row r="1613" spans="1:9" x14ac:dyDescent="0.25">
      <c r="A1613" s="9">
        <f t="shared" ca="1" si="203"/>
        <v>43354</v>
      </c>
      <c r="B1613" s="10">
        <f t="shared" ca="1" si="203"/>
        <v>43354</v>
      </c>
      <c r="C1613" s="11" t="str">
        <f t="shared" ca="1" si="200"/>
        <v>septiembre</v>
      </c>
      <c r="D1613" s="12" t="str">
        <f t="shared" ca="1" si="201"/>
        <v>2018</v>
      </c>
      <c r="E1613">
        <f t="shared" ca="1" si="204"/>
        <v>2</v>
      </c>
      <c r="G1613" s="9">
        <f t="shared" ca="1" si="202"/>
        <v>43354</v>
      </c>
      <c r="I1613">
        <v>1612</v>
      </c>
    </row>
    <row r="1614" spans="1:9" x14ac:dyDescent="0.25">
      <c r="A1614" s="9">
        <f t="shared" ca="1" si="203"/>
        <v>43353</v>
      </c>
      <c r="B1614" s="10">
        <f t="shared" ca="1" si="203"/>
        <v>43353</v>
      </c>
      <c r="C1614" s="11" t="str">
        <f t="shared" ca="1" si="200"/>
        <v>septiembre</v>
      </c>
      <c r="D1614" s="12" t="str">
        <f t="shared" ca="1" si="201"/>
        <v>2018</v>
      </c>
      <c r="E1614">
        <f t="shared" ca="1" si="204"/>
        <v>1</v>
      </c>
      <c r="G1614" s="9">
        <f t="shared" ca="1" si="202"/>
        <v>43353</v>
      </c>
      <c r="I1614">
        <v>1613</v>
      </c>
    </row>
    <row r="1615" spans="1:9" x14ac:dyDescent="0.25">
      <c r="A1615" s="9">
        <f t="shared" ca="1" si="203"/>
        <v>43352</v>
      </c>
      <c r="B1615" s="10">
        <f t="shared" ca="1" si="203"/>
        <v>43352</v>
      </c>
      <c r="C1615" s="11" t="str">
        <f t="shared" ca="1" si="200"/>
        <v>septiembre</v>
      </c>
      <c r="D1615" s="12" t="str">
        <f t="shared" ca="1" si="201"/>
        <v>2018</v>
      </c>
      <c r="E1615">
        <f t="shared" ca="1" si="204"/>
        <v>7</v>
      </c>
      <c r="G1615" s="9">
        <f t="shared" ca="1" si="202"/>
        <v>43350</v>
      </c>
      <c r="I1615">
        <v>1614</v>
      </c>
    </row>
    <row r="1616" spans="1:9" x14ac:dyDescent="0.25">
      <c r="A1616" s="9">
        <f t="shared" ca="1" si="203"/>
        <v>43351</v>
      </c>
      <c r="B1616" s="10">
        <f t="shared" ca="1" si="203"/>
        <v>43351</v>
      </c>
      <c r="C1616" s="11" t="str">
        <f t="shared" ca="1" si="200"/>
        <v>septiembre</v>
      </c>
      <c r="D1616" s="12" t="str">
        <f t="shared" ca="1" si="201"/>
        <v>2018</v>
      </c>
      <c r="E1616">
        <f t="shared" ca="1" si="204"/>
        <v>6</v>
      </c>
      <c r="G1616" s="9">
        <f t="shared" ca="1" si="202"/>
        <v>43350</v>
      </c>
      <c r="I1616">
        <v>1615</v>
      </c>
    </row>
    <row r="1617" spans="1:9" x14ac:dyDescent="0.25">
      <c r="A1617" s="9">
        <f t="shared" ca="1" si="203"/>
        <v>43350</v>
      </c>
      <c r="B1617" s="10">
        <f t="shared" ca="1" si="203"/>
        <v>43350</v>
      </c>
      <c r="C1617" s="11" t="str">
        <f t="shared" ca="1" si="200"/>
        <v>septiembre</v>
      </c>
      <c r="D1617" s="12" t="str">
        <f t="shared" ca="1" si="201"/>
        <v>2018</v>
      </c>
      <c r="E1617">
        <f t="shared" ca="1" si="204"/>
        <v>5</v>
      </c>
      <c r="G1617" s="9">
        <f t="shared" ca="1" si="202"/>
        <v>43350</v>
      </c>
      <c r="I1617">
        <v>1616</v>
      </c>
    </row>
    <row r="1618" spans="1:9" x14ac:dyDescent="0.25">
      <c r="A1618" s="9">
        <f t="shared" ca="1" si="203"/>
        <v>43349</v>
      </c>
      <c r="B1618" s="10">
        <f t="shared" ca="1" si="203"/>
        <v>43349</v>
      </c>
      <c r="C1618" s="11" t="str">
        <f t="shared" ca="1" si="200"/>
        <v>septiembre</v>
      </c>
      <c r="D1618" s="12" t="str">
        <f t="shared" ca="1" si="201"/>
        <v>2018</v>
      </c>
      <c r="E1618">
        <f t="shared" ca="1" si="204"/>
        <v>4</v>
      </c>
      <c r="G1618" s="9">
        <f t="shared" ca="1" si="202"/>
        <v>43349</v>
      </c>
      <c r="I1618">
        <v>1617</v>
      </c>
    </row>
    <row r="1619" spans="1:9" x14ac:dyDescent="0.25">
      <c r="A1619" s="9">
        <f t="shared" ca="1" si="203"/>
        <v>43348</v>
      </c>
      <c r="B1619" s="10">
        <f t="shared" ca="1" si="203"/>
        <v>43348</v>
      </c>
      <c r="C1619" s="11" t="str">
        <f t="shared" ca="1" si="200"/>
        <v>septiembre</v>
      </c>
      <c r="D1619" s="12" t="str">
        <f t="shared" ca="1" si="201"/>
        <v>2018</v>
      </c>
      <c r="E1619">
        <f t="shared" ca="1" si="204"/>
        <v>3</v>
      </c>
      <c r="G1619" s="9">
        <f t="shared" ca="1" si="202"/>
        <v>43348</v>
      </c>
      <c r="I1619">
        <v>1618</v>
      </c>
    </row>
    <row r="1620" spans="1:9" x14ac:dyDescent="0.25">
      <c r="A1620" s="9">
        <f t="shared" ref="A1620:B1635" ca="1" si="205">(A1619-1)</f>
        <v>43347</v>
      </c>
      <c r="B1620" s="10">
        <f t="shared" ca="1" si="205"/>
        <v>43347</v>
      </c>
      <c r="C1620" s="11" t="str">
        <f t="shared" ca="1" si="200"/>
        <v>septiembre</v>
      </c>
      <c r="D1620" s="12" t="str">
        <f t="shared" ca="1" si="201"/>
        <v>2018</v>
      </c>
      <c r="E1620">
        <f t="shared" ca="1" si="204"/>
        <v>2</v>
      </c>
      <c r="G1620" s="9">
        <f t="shared" ca="1" si="202"/>
        <v>43347</v>
      </c>
      <c r="I1620">
        <v>1619</v>
      </c>
    </row>
    <row r="1621" spans="1:9" x14ac:dyDescent="0.25">
      <c r="A1621" s="9">
        <f t="shared" ca="1" si="205"/>
        <v>43346</v>
      </c>
      <c r="B1621" s="10">
        <f t="shared" ca="1" si="205"/>
        <v>43346</v>
      </c>
      <c r="C1621" s="11" t="str">
        <f t="shared" ca="1" si="200"/>
        <v>septiembre</v>
      </c>
      <c r="D1621" s="12" t="str">
        <f t="shared" ca="1" si="201"/>
        <v>2018</v>
      </c>
      <c r="E1621">
        <f t="shared" ca="1" si="204"/>
        <v>1</v>
      </c>
      <c r="G1621" s="9">
        <f t="shared" ca="1" si="202"/>
        <v>43346</v>
      </c>
      <c r="I1621">
        <v>1620</v>
      </c>
    </row>
    <row r="1622" spans="1:9" x14ac:dyDescent="0.25">
      <c r="A1622" s="9">
        <f t="shared" ca="1" si="205"/>
        <v>43345</v>
      </c>
      <c r="B1622" s="10">
        <f t="shared" ca="1" si="205"/>
        <v>43345</v>
      </c>
      <c r="C1622" s="11" t="str">
        <f t="shared" ca="1" si="200"/>
        <v>septiembre</v>
      </c>
      <c r="D1622" s="12" t="str">
        <f t="shared" ca="1" si="201"/>
        <v>2018</v>
      </c>
      <c r="E1622">
        <f t="shared" ca="1" si="204"/>
        <v>7</v>
      </c>
      <c r="G1622" s="9">
        <f t="shared" ca="1" si="202"/>
        <v>43343</v>
      </c>
      <c r="I1622">
        <v>1621</v>
      </c>
    </row>
    <row r="1623" spans="1:9" x14ac:dyDescent="0.25">
      <c r="A1623" s="9">
        <f t="shared" ca="1" si="205"/>
        <v>43344</v>
      </c>
      <c r="B1623" s="10">
        <f t="shared" ca="1" si="205"/>
        <v>43344</v>
      </c>
      <c r="C1623" s="11" t="str">
        <f t="shared" ca="1" si="200"/>
        <v>septiembre</v>
      </c>
      <c r="D1623" s="12" t="str">
        <f t="shared" ca="1" si="201"/>
        <v>2018</v>
      </c>
      <c r="E1623">
        <f t="shared" ca="1" si="204"/>
        <v>6</v>
      </c>
      <c r="G1623" s="9">
        <f t="shared" ca="1" si="202"/>
        <v>43343</v>
      </c>
      <c r="I1623">
        <v>1622</v>
      </c>
    </row>
    <row r="1624" spans="1:9" x14ac:dyDescent="0.25">
      <c r="A1624" s="9">
        <f t="shared" ca="1" si="205"/>
        <v>43343</v>
      </c>
      <c r="B1624" s="10">
        <f t="shared" ca="1" si="205"/>
        <v>43343</v>
      </c>
      <c r="C1624" s="11" t="str">
        <f t="shared" ca="1" si="200"/>
        <v>agosto</v>
      </c>
      <c r="D1624" s="12" t="str">
        <f t="shared" ca="1" si="201"/>
        <v>2018</v>
      </c>
      <c r="E1624">
        <f t="shared" ca="1" si="204"/>
        <v>5</v>
      </c>
      <c r="G1624" s="9">
        <f t="shared" ca="1" si="202"/>
        <v>43343</v>
      </c>
      <c r="I1624">
        <v>1623</v>
      </c>
    </row>
    <row r="1625" spans="1:9" x14ac:dyDescent="0.25">
      <c r="A1625" s="9">
        <f t="shared" ca="1" si="205"/>
        <v>43342</v>
      </c>
      <c r="B1625" s="10">
        <f t="shared" ca="1" si="205"/>
        <v>43342</v>
      </c>
      <c r="C1625" s="11" t="str">
        <f t="shared" ca="1" si="200"/>
        <v>agosto</v>
      </c>
      <c r="D1625" s="12" t="str">
        <f t="shared" ca="1" si="201"/>
        <v>2018</v>
      </c>
      <c r="E1625">
        <f t="shared" ca="1" si="204"/>
        <v>4</v>
      </c>
      <c r="G1625" s="9">
        <f t="shared" ca="1" si="202"/>
        <v>43342</v>
      </c>
      <c r="I1625">
        <v>1624</v>
      </c>
    </row>
    <row r="1626" spans="1:9" x14ac:dyDescent="0.25">
      <c r="A1626" s="9">
        <f t="shared" ca="1" si="205"/>
        <v>43341</v>
      </c>
      <c r="B1626" s="10">
        <f t="shared" ca="1" si="205"/>
        <v>43341</v>
      </c>
      <c r="C1626" s="11" t="str">
        <f t="shared" ca="1" si="200"/>
        <v>agosto</v>
      </c>
      <c r="D1626" s="12" t="str">
        <f t="shared" ca="1" si="201"/>
        <v>2018</v>
      </c>
      <c r="E1626">
        <f t="shared" ca="1" si="204"/>
        <v>3</v>
      </c>
      <c r="G1626" s="9">
        <f t="shared" ca="1" si="202"/>
        <v>43341</v>
      </c>
      <c r="I1626">
        <v>1625</v>
      </c>
    </row>
    <row r="1627" spans="1:9" x14ac:dyDescent="0.25">
      <c r="A1627" s="9">
        <f t="shared" ca="1" si="205"/>
        <v>43340</v>
      </c>
      <c r="B1627" s="10">
        <f t="shared" ca="1" si="205"/>
        <v>43340</v>
      </c>
      <c r="C1627" s="11" t="str">
        <f t="shared" ca="1" si="200"/>
        <v>agosto</v>
      </c>
      <c r="D1627" s="12" t="str">
        <f t="shared" ca="1" si="201"/>
        <v>2018</v>
      </c>
      <c r="E1627">
        <f t="shared" ca="1" si="204"/>
        <v>2</v>
      </c>
      <c r="G1627" s="9">
        <f t="shared" ca="1" si="202"/>
        <v>43340</v>
      </c>
      <c r="I1627">
        <v>1626</v>
      </c>
    </row>
    <row r="1628" spans="1:9" x14ac:dyDescent="0.25">
      <c r="A1628" s="9">
        <f t="shared" ca="1" si="205"/>
        <v>43339</v>
      </c>
      <c r="B1628" s="10">
        <f t="shared" ca="1" si="205"/>
        <v>43339</v>
      </c>
      <c r="C1628" s="11" t="str">
        <f t="shared" ca="1" si="200"/>
        <v>agosto</v>
      </c>
      <c r="D1628" s="12" t="str">
        <f t="shared" ca="1" si="201"/>
        <v>2018</v>
      </c>
      <c r="E1628">
        <f t="shared" ca="1" si="204"/>
        <v>1</v>
      </c>
      <c r="G1628" s="9">
        <f t="shared" ca="1" si="202"/>
        <v>43339</v>
      </c>
      <c r="I1628">
        <v>1627</v>
      </c>
    </row>
    <row r="1629" spans="1:9" x14ac:dyDescent="0.25">
      <c r="A1629" s="9">
        <f t="shared" ca="1" si="205"/>
        <v>43338</v>
      </c>
      <c r="B1629" s="10">
        <f t="shared" ca="1" si="205"/>
        <v>43338</v>
      </c>
      <c r="C1629" s="11" t="str">
        <f t="shared" ca="1" si="200"/>
        <v>agosto</v>
      </c>
      <c r="D1629" s="12" t="str">
        <f t="shared" ca="1" si="201"/>
        <v>2018</v>
      </c>
      <c r="E1629">
        <f t="shared" ca="1" si="204"/>
        <v>7</v>
      </c>
      <c r="G1629" s="9">
        <f t="shared" ca="1" si="202"/>
        <v>43336</v>
      </c>
      <c r="I1629">
        <v>1628</v>
      </c>
    </row>
    <row r="1630" spans="1:9" x14ac:dyDescent="0.25">
      <c r="A1630" s="9">
        <f t="shared" ca="1" si="205"/>
        <v>43337</v>
      </c>
      <c r="B1630" s="10">
        <f t="shared" ca="1" si="205"/>
        <v>43337</v>
      </c>
      <c r="C1630" s="11" t="str">
        <f t="shared" ca="1" si="200"/>
        <v>agosto</v>
      </c>
      <c r="D1630" s="12" t="str">
        <f t="shared" ca="1" si="201"/>
        <v>2018</v>
      </c>
      <c r="E1630">
        <f t="shared" ca="1" si="204"/>
        <v>6</v>
      </c>
      <c r="G1630" s="9">
        <f t="shared" ca="1" si="202"/>
        <v>43336</v>
      </c>
      <c r="I1630">
        <v>1629</v>
      </c>
    </row>
    <row r="1631" spans="1:9" x14ac:dyDescent="0.25">
      <c r="A1631" s="9">
        <f t="shared" ca="1" si="205"/>
        <v>43336</v>
      </c>
      <c r="B1631" s="10">
        <f t="shared" ca="1" si="205"/>
        <v>43336</v>
      </c>
      <c r="C1631" s="11" t="str">
        <f t="shared" ca="1" si="200"/>
        <v>agosto</v>
      </c>
      <c r="D1631" s="12" t="str">
        <f t="shared" ca="1" si="201"/>
        <v>2018</v>
      </c>
      <c r="E1631">
        <f t="shared" ca="1" si="204"/>
        <v>5</v>
      </c>
      <c r="G1631" s="9">
        <f t="shared" ca="1" si="202"/>
        <v>43336</v>
      </c>
      <c r="I1631">
        <v>1630</v>
      </c>
    </row>
    <row r="1632" spans="1:9" x14ac:dyDescent="0.25">
      <c r="A1632" s="9">
        <f t="shared" ca="1" si="205"/>
        <v>43335</v>
      </c>
      <c r="B1632" s="10">
        <f t="shared" ca="1" si="205"/>
        <v>43335</v>
      </c>
      <c r="C1632" s="11" t="str">
        <f t="shared" ca="1" si="200"/>
        <v>agosto</v>
      </c>
      <c r="D1632" s="12" t="str">
        <f t="shared" ca="1" si="201"/>
        <v>2018</v>
      </c>
      <c r="E1632">
        <f t="shared" ca="1" si="204"/>
        <v>4</v>
      </c>
      <c r="G1632" s="9">
        <f t="shared" ca="1" si="202"/>
        <v>43335</v>
      </c>
      <c r="I1632">
        <v>1631</v>
      </c>
    </row>
    <row r="1633" spans="1:9" x14ac:dyDescent="0.25">
      <c r="A1633" s="9">
        <f t="shared" ca="1" si="205"/>
        <v>43334</v>
      </c>
      <c r="B1633" s="10">
        <f t="shared" ca="1" si="205"/>
        <v>43334</v>
      </c>
      <c r="C1633" s="11" t="str">
        <f t="shared" ca="1" si="200"/>
        <v>agosto</v>
      </c>
      <c r="D1633" s="12" t="str">
        <f t="shared" ca="1" si="201"/>
        <v>2018</v>
      </c>
      <c r="E1633">
        <f t="shared" ca="1" si="204"/>
        <v>3</v>
      </c>
      <c r="G1633" s="9">
        <f t="shared" ca="1" si="202"/>
        <v>43334</v>
      </c>
      <c r="I1633">
        <v>1632</v>
      </c>
    </row>
    <row r="1634" spans="1:9" x14ac:dyDescent="0.25">
      <c r="A1634" s="9">
        <f t="shared" ca="1" si="205"/>
        <v>43333</v>
      </c>
      <c r="B1634" s="10">
        <f t="shared" ca="1" si="205"/>
        <v>43333</v>
      </c>
      <c r="C1634" s="11" t="str">
        <f t="shared" ca="1" si="200"/>
        <v>agosto</v>
      </c>
      <c r="D1634" s="12" t="str">
        <f t="shared" ca="1" si="201"/>
        <v>2018</v>
      </c>
      <c r="E1634">
        <f t="shared" ca="1" si="204"/>
        <v>2</v>
      </c>
      <c r="G1634" s="9">
        <f t="shared" ca="1" si="202"/>
        <v>43333</v>
      </c>
      <c r="I1634">
        <v>1633</v>
      </c>
    </row>
    <row r="1635" spans="1:9" x14ac:dyDescent="0.25">
      <c r="A1635" s="9">
        <f t="shared" ca="1" si="205"/>
        <v>43332</v>
      </c>
      <c r="B1635" s="10">
        <f t="shared" ca="1" si="205"/>
        <v>43332</v>
      </c>
      <c r="C1635" s="11" t="str">
        <f t="shared" ca="1" si="200"/>
        <v>agosto</v>
      </c>
      <c r="D1635" s="12" t="str">
        <f t="shared" ca="1" si="201"/>
        <v>2018</v>
      </c>
      <c r="E1635">
        <f t="shared" ca="1" si="204"/>
        <v>1</v>
      </c>
      <c r="G1635" s="9">
        <f t="shared" ca="1" si="202"/>
        <v>43332</v>
      </c>
      <c r="I1635">
        <v>1634</v>
      </c>
    </row>
    <row r="1636" spans="1:9" x14ac:dyDescent="0.25">
      <c r="A1636" s="9">
        <f t="shared" ref="A1636:B1651" ca="1" si="206">(A1635-1)</f>
        <v>43331</v>
      </c>
      <c r="B1636" s="10">
        <f t="shared" ca="1" si="206"/>
        <v>43331</v>
      </c>
      <c r="C1636" s="11" t="str">
        <f t="shared" ca="1" si="200"/>
        <v>agosto</v>
      </c>
      <c r="D1636" s="12" t="str">
        <f t="shared" ca="1" si="201"/>
        <v>2018</v>
      </c>
      <c r="E1636">
        <f t="shared" ca="1" si="204"/>
        <v>7</v>
      </c>
      <c r="G1636" s="9">
        <f t="shared" ca="1" si="202"/>
        <v>43329</v>
      </c>
      <c r="I1636">
        <v>1635</v>
      </c>
    </row>
    <row r="1637" spans="1:9" x14ac:dyDescent="0.25">
      <c r="A1637" s="9">
        <f t="shared" ca="1" si="206"/>
        <v>43330</v>
      </c>
      <c r="B1637" s="10">
        <f t="shared" ca="1" si="206"/>
        <v>43330</v>
      </c>
      <c r="C1637" s="11" t="str">
        <f t="shared" ca="1" si="200"/>
        <v>agosto</v>
      </c>
      <c r="D1637" s="12" t="str">
        <f t="shared" ca="1" si="201"/>
        <v>2018</v>
      </c>
      <c r="E1637">
        <f t="shared" ca="1" si="204"/>
        <v>6</v>
      </c>
      <c r="G1637" s="9">
        <f t="shared" ca="1" si="202"/>
        <v>43329</v>
      </c>
      <c r="I1637">
        <v>1636</v>
      </c>
    </row>
    <row r="1638" spans="1:9" x14ac:dyDescent="0.25">
      <c r="A1638" s="9">
        <f t="shared" ca="1" si="206"/>
        <v>43329</v>
      </c>
      <c r="B1638" s="10">
        <f t="shared" ca="1" si="206"/>
        <v>43329</v>
      </c>
      <c r="C1638" s="11" t="str">
        <f t="shared" ca="1" si="200"/>
        <v>agosto</v>
      </c>
      <c r="D1638" s="12" t="str">
        <f t="shared" ca="1" si="201"/>
        <v>2018</v>
      </c>
      <c r="E1638">
        <f t="shared" ca="1" si="204"/>
        <v>5</v>
      </c>
      <c r="G1638" s="9">
        <f t="shared" ca="1" si="202"/>
        <v>43329</v>
      </c>
      <c r="I1638">
        <v>1637</v>
      </c>
    </row>
    <row r="1639" spans="1:9" x14ac:dyDescent="0.25">
      <c r="A1639" s="9">
        <f t="shared" ca="1" si="206"/>
        <v>43328</v>
      </c>
      <c r="B1639" s="10">
        <f t="shared" ca="1" si="206"/>
        <v>43328</v>
      </c>
      <c r="C1639" s="11" t="str">
        <f t="shared" ca="1" si="200"/>
        <v>agosto</v>
      </c>
      <c r="D1639" s="12" t="str">
        <f t="shared" ca="1" si="201"/>
        <v>2018</v>
      </c>
      <c r="E1639">
        <f t="shared" ca="1" si="204"/>
        <v>4</v>
      </c>
      <c r="G1639" s="9">
        <f t="shared" ca="1" si="202"/>
        <v>43328</v>
      </c>
      <c r="I1639">
        <v>1638</v>
      </c>
    </row>
    <row r="1640" spans="1:9" x14ac:dyDescent="0.25">
      <c r="A1640" s="9">
        <f t="shared" ca="1" si="206"/>
        <v>43327</v>
      </c>
      <c r="B1640" s="10">
        <f t="shared" ca="1" si="206"/>
        <v>43327</v>
      </c>
      <c r="C1640" s="11" t="str">
        <f t="shared" ca="1" si="200"/>
        <v>agosto</v>
      </c>
      <c r="D1640" s="12" t="str">
        <f t="shared" ca="1" si="201"/>
        <v>2018</v>
      </c>
      <c r="E1640">
        <f t="shared" ca="1" si="204"/>
        <v>3</v>
      </c>
      <c r="G1640" s="9">
        <f t="shared" ca="1" si="202"/>
        <v>43327</v>
      </c>
      <c r="I1640">
        <v>1639</v>
      </c>
    </row>
    <row r="1641" spans="1:9" x14ac:dyDescent="0.25">
      <c r="A1641" s="9">
        <f t="shared" ca="1" si="206"/>
        <v>43326</v>
      </c>
      <c r="B1641" s="10">
        <f t="shared" ca="1" si="206"/>
        <v>43326</v>
      </c>
      <c r="C1641" s="11" t="str">
        <f t="shared" ca="1" si="200"/>
        <v>agosto</v>
      </c>
      <c r="D1641" s="12" t="str">
        <f t="shared" ca="1" si="201"/>
        <v>2018</v>
      </c>
      <c r="E1641">
        <f t="shared" ca="1" si="204"/>
        <v>2</v>
      </c>
      <c r="G1641" s="9">
        <f t="shared" ca="1" si="202"/>
        <v>43326</v>
      </c>
      <c r="I1641">
        <v>1640</v>
      </c>
    </row>
    <row r="1642" spans="1:9" x14ac:dyDescent="0.25">
      <c r="A1642" s="9">
        <f t="shared" ca="1" si="206"/>
        <v>43325</v>
      </c>
      <c r="B1642" s="10">
        <f t="shared" ca="1" si="206"/>
        <v>43325</v>
      </c>
      <c r="C1642" s="11" t="str">
        <f t="shared" ca="1" si="200"/>
        <v>agosto</v>
      </c>
      <c r="D1642" s="12" t="str">
        <f t="shared" ca="1" si="201"/>
        <v>2018</v>
      </c>
      <c r="E1642">
        <f t="shared" ca="1" si="204"/>
        <v>1</v>
      </c>
      <c r="G1642" s="9">
        <f t="shared" ca="1" si="202"/>
        <v>43325</v>
      </c>
      <c r="I1642">
        <v>1641</v>
      </c>
    </row>
    <row r="1643" spans="1:9" x14ac:dyDescent="0.25">
      <c r="A1643" s="9">
        <f t="shared" ca="1" si="206"/>
        <v>43324</v>
      </c>
      <c r="B1643" s="10">
        <f t="shared" ca="1" si="206"/>
        <v>43324</v>
      </c>
      <c r="C1643" s="11" t="str">
        <f t="shared" ca="1" si="200"/>
        <v>agosto</v>
      </c>
      <c r="D1643" s="12" t="str">
        <f t="shared" ca="1" si="201"/>
        <v>2018</v>
      </c>
      <c r="E1643">
        <f t="shared" ca="1" si="204"/>
        <v>7</v>
      </c>
      <c r="G1643" s="9">
        <f t="shared" ca="1" si="202"/>
        <v>43322</v>
      </c>
      <c r="I1643">
        <v>1642</v>
      </c>
    </row>
    <row r="1644" spans="1:9" x14ac:dyDescent="0.25">
      <c r="A1644" s="9">
        <f t="shared" ca="1" si="206"/>
        <v>43323</v>
      </c>
      <c r="B1644" s="10">
        <f t="shared" ca="1" si="206"/>
        <v>43323</v>
      </c>
      <c r="C1644" s="11" t="str">
        <f t="shared" ca="1" si="200"/>
        <v>agosto</v>
      </c>
      <c r="D1644" s="12" t="str">
        <f t="shared" ca="1" si="201"/>
        <v>2018</v>
      </c>
      <c r="E1644">
        <f t="shared" ca="1" si="204"/>
        <v>6</v>
      </c>
      <c r="G1644" s="9">
        <f t="shared" ca="1" si="202"/>
        <v>43322</v>
      </c>
      <c r="I1644">
        <v>1643</v>
      </c>
    </row>
    <row r="1645" spans="1:9" x14ac:dyDescent="0.25">
      <c r="A1645" s="9">
        <f t="shared" ca="1" si="206"/>
        <v>43322</v>
      </c>
      <c r="B1645" s="10">
        <f t="shared" ca="1" si="206"/>
        <v>43322</v>
      </c>
      <c r="C1645" s="11" t="str">
        <f t="shared" ca="1" si="200"/>
        <v>agosto</v>
      </c>
      <c r="D1645" s="12" t="str">
        <f t="shared" ca="1" si="201"/>
        <v>2018</v>
      </c>
      <c r="E1645">
        <f t="shared" ca="1" si="204"/>
        <v>5</v>
      </c>
      <c r="G1645" s="9">
        <f t="shared" ca="1" si="202"/>
        <v>43322</v>
      </c>
      <c r="I1645">
        <v>1644</v>
      </c>
    </row>
    <row r="1646" spans="1:9" x14ac:dyDescent="0.25">
      <c r="A1646" s="9">
        <f t="shared" ca="1" si="206"/>
        <v>43321</v>
      </c>
      <c r="B1646" s="10">
        <f t="shared" ca="1" si="206"/>
        <v>43321</v>
      </c>
      <c r="C1646" s="11" t="str">
        <f t="shared" ca="1" si="200"/>
        <v>agosto</v>
      </c>
      <c r="D1646" s="12" t="str">
        <f t="shared" ca="1" si="201"/>
        <v>2018</v>
      </c>
      <c r="E1646">
        <f t="shared" ca="1" si="204"/>
        <v>4</v>
      </c>
      <c r="G1646" s="9">
        <f t="shared" ca="1" si="202"/>
        <v>43321</v>
      </c>
      <c r="I1646">
        <v>1645</v>
      </c>
    </row>
    <row r="1647" spans="1:9" x14ac:dyDescent="0.25">
      <c r="A1647" s="9">
        <f t="shared" ca="1" si="206"/>
        <v>43320</v>
      </c>
      <c r="B1647" s="10">
        <f t="shared" ca="1" si="206"/>
        <v>43320</v>
      </c>
      <c r="C1647" s="11" t="str">
        <f t="shared" ca="1" si="200"/>
        <v>agosto</v>
      </c>
      <c r="D1647" s="12" t="str">
        <f t="shared" ca="1" si="201"/>
        <v>2018</v>
      </c>
      <c r="E1647">
        <f t="shared" ca="1" si="204"/>
        <v>3</v>
      </c>
      <c r="G1647" s="9">
        <f t="shared" ca="1" si="202"/>
        <v>43320</v>
      </c>
      <c r="I1647">
        <v>1646</v>
      </c>
    </row>
    <row r="1648" spans="1:9" x14ac:dyDescent="0.25">
      <c r="A1648" s="9">
        <f t="shared" ca="1" si="206"/>
        <v>43319</v>
      </c>
      <c r="B1648" s="10">
        <f t="shared" ca="1" si="206"/>
        <v>43319</v>
      </c>
      <c r="C1648" s="11" t="str">
        <f t="shared" ca="1" si="200"/>
        <v>agosto</v>
      </c>
      <c r="D1648" s="12" t="str">
        <f t="shared" ca="1" si="201"/>
        <v>2018</v>
      </c>
      <c r="E1648">
        <f t="shared" ca="1" si="204"/>
        <v>2</v>
      </c>
      <c r="G1648" s="9">
        <f t="shared" ca="1" si="202"/>
        <v>43319</v>
      </c>
      <c r="I1648">
        <v>1647</v>
      </c>
    </row>
    <row r="1649" spans="1:9" x14ac:dyDescent="0.25">
      <c r="A1649" s="9">
        <f t="shared" ca="1" si="206"/>
        <v>43318</v>
      </c>
      <c r="B1649" s="10">
        <f t="shared" ca="1" si="206"/>
        <v>43318</v>
      </c>
      <c r="C1649" s="11" t="str">
        <f t="shared" ca="1" si="200"/>
        <v>agosto</v>
      </c>
      <c r="D1649" s="12" t="str">
        <f t="shared" ca="1" si="201"/>
        <v>2018</v>
      </c>
      <c r="E1649">
        <f t="shared" ca="1" si="204"/>
        <v>1</v>
      </c>
      <c r="G1649" s="9">
        <f t="shared" ca="1" si="202"/>
        <v>43318</v>
      </c>
      <c r="I1649">
        <v>1648</v>
      </c>
    </row>
    <row r="1650" spans="1:9" x14ac:dyDescent="0.25">
      <c r="A1650" s="9">
        <f t="shared" ca="1" si="206"/>
        <v>43317</v>
      </c>
      <c r="B1650" s="10">
        <f t="shared" ca="1" si="206"/>
        <v>43317</v>
      </c>
      <c r="C1650" s="11" t="str">
        <f t="shared" ca="1" si="200"/>
        <v>agosto</v>
      </c>
      <c r="D1650" s="12" t="str">
        <f t="shared" ca="1" si="201"/>
        <v>2018</v>
      </c>
      <c r="E1650">
        <f t="shared" ca="1" si="204"/>
        <v>7</v>
      </c>
      <c r="G1650" s="9">
        <f t="shared" ca="1" si="202"/>
        <v>43315</v>
      </c>
      <c r="I1650">
        <v>1649</v>
      </c>
    </row>
    <row r="1651" spans="1:9" x14ac:dyDescent="0.25">
      <c r="A1651" s="9">
        <f t="shared" ca="1" si="206"/>
        <v>43316</v>
      </c>
      <c r="B1651" s="10">
        <f t="shared" ca="1" si="206"/>
        <v>43316</v>
      </c>
      <c r="C1651" s="11" t="str">
        <f t="shared" ca="1" si="200"/>
        <v>agosto</v>
      </c>
      <c r="D1651" s="12" t="str">
        <f t="shared" ca="1" si="201"/>
        <v>2018</v>
      </c>
      <c r="E1651">
        <f t="shared" ca="1" si="204"/>
        <v>6</v>
      </c>
      <c r="G1651" s="9">
        <f t="shared" ca="1" si="202"/>
        <v>43315</v>
      </c>
      <c r="I1651">
        <v>1650</v>
      </c>
    </row>
    <row r="1652" spans="1:9" x14ac:dyDescent="0.25">
      <c r="A1652" s="9">
        <f t="shared" ref="A1652:B1667" ca="1" si="207">(A1651-1)</f>
        <v>43315</v>
      </c>
      <c r="B1652" s="10">
        <f t="shared" ca="1" si="207"/>
        <v>43315</v>
      </c>
      <c r="C1652" s="11" t="str">
        <f t="shared" ca="1" si="200"/>
        <v>agosto</v>
      </c>
      <c r="D1652" s="12" t="str">
        <f t="shared" ca="1" si="201"/>
        <v>2018</v>
      </c>
      <c r="E1652">
        <f t="shared" ca="1" si="204"/>
        <v>5</v>
      </c>
      <c r="G1652" s="9">
        <f t="shared" ca="1" si="202"/>
        <v>43315</v>
      </c>
      <c r="I1652">
        <v>1651</v>
      </c>
    </row>
    <row r="1653" spans="1:9" x14ac:dyDescent="0.25">
      <c r="A1653" s="9">
        <f t="shared" ca="1" si="207"/>
        <v>43314</v>
      </c>
      <c r="B1653" s="10">
        <f t="shared" ca="1" si="207"/>
        <v>43314</v>
      </c>
      <c r="C1653" s="11" t="str">
        <f t="shared" ca="1" si="200"/>
        <v>agosto</v>
      </c>
      <c r="D1653" s="12" t="str">
        <f t="shared" ca="1" si="201"/>
        <v>2018</v>
      </c>
      <c r="E1653">
        <f t="shared" ca="1" si="204"/>
        <v>4</v>
      </c>
      <c r="G1653" s="9">
        <f t="shared" ca="1" si="202"/>
        <v>43314</v>
      </c>
      <c r="I1653">
        <v>1652</v>
      </c>
    </row>
    <row r="1654" spans="1:9" x14ac:dyDescent="0.25">
      <c r="A1654" s="9">
        <f t="shared" ca="1" si="207"/>
        <v>43313</v>
      </c>
      <c r="B1654" s="10">
        <f t="shared" ca="1" si="207"/>
        <v>43313</v>
      </c>
      <c r="C1654" s="11" t="str">
        <f t="shared" ca="1" si="200"/>
        <v>agosto</v>
      </c>
      <c r="D1654" s="12" t="str">
        <f t="shared" ca="1" si="201"/>
        <v>2018</v>
      </c>
      <c r="E1654">
        <f t="shared" ca="1" si="204"/>
        <v>3</v>
      </c>
      <c r="G1654" s="9">
        <f t="shared" ca="1" si="202"/>
        <v>43313</v>
      </c>
      <c r="I1654">
        <v>1653</v>
      </c>
    </row>
    <row r="1655" spans="1:9" x14ac:dyDescent="0.25">
      <c r="A1655" s="9">
        <f t="shared" ca="1" si="207"/>
        <v>43312</v>
      </c>
      <c r="B1655" s="10">
        <f t="shared" ca="1" si="207"/>
        <v>43312</v>
      </c>
      <c r="C1655" s="11" t="str">
        <f t="shared" ca="1" si="200"/>
        <v>julio</v>
      </c>
      <c r="D1655" s="12" t="str">
        <f t="shared" ca="1" si="201"/>
        <v>2018</v>
      </c>
      <c r="E1655">
        <f t="shared" ca="1" si="204"/>
        <v>2</v>
      </c>
      <c r="G1655" s="9">
        <f t="shared" ca="1" si="202"/>
        <v>43312</v>
      </c>
      <c r="I1655">
        <v>1654</v>
      </c>
    </row>
    <row r="1656" spans="1:9" x14ac:dyDescent="0.25">
      <c r="A1656" s="9">
        <f t="shared" ca="1" si="207"/>
        <v>43311</v>
      </c>
      <c r="B1656" s="10">
        <f t="shared" ca="1" si="207"/>
        <v>43311</v>
      </c>
      <c r="C1656" s="11" t="str">
        <f t="shared" ca="1" si="200"/>
        <v>julio</v>
      </c>
      <c r="D1656" s="12" t="str">
        <f t="shared" ca="1" si="201"/>
        <v>2018</v>
      </c>
      <c r="E1656">
        <f t="shared" ca="1" si="204"/>
        <v>1</v>
      </c>
      <c r="G1656" s="9">
        <f t="shared" ca="1" si="202"/>
        <v>43311</v>
      </c>
      <c r="I1656">
        <v>1655</v>
      </c>
    </row>
    <row r="1657" spans="1:9" x14ac:dyDescent="0.25">
      <c r="A1657" s="9">
        <f t="shared" ca="1" si="207"/>
        <v>43310</v>
      </c>
      <c r="B1657" s="10">
        <f t="shared" ca="1" si="207"/>
        <v>43310</v>
      </c>
      <c r="C1657" s="11" t="str">
        <f t="shared" ca="1" si="200"/>
        <v>julio</v>
      </c>
      <c r="D1657" s="12" t="str">
        <f t="shared" ca="1" si="201"/>
        <v>2018</v>
      </c>
      <c r="E1657">
        <f t="shared" ca="1" si="204"/>
        <v>7</v>
      </c>
      <c r="G1657" s="9">
        <f t="shared" ca="1" si="202"/>
        <v>43308</v>
      </c>
      <c r="I1657">
        <v>1656</v>
      </c>
    </row>
    <row r="1658" spans="1:9" x14ac:dyDescent="0.25">
      <c r="A1658" s="9">
        <f t="shared" ca="1" si="207"/>
        <v>43309</v>
      </c>
      <c r="B1658" s="10">
        <f t="shared" ca="1" si="207"/>
        <v>43309</v>
      </c>
      <c r="C1658" s="11" t="str">
        <f t="shared" ca="1" si="200"/>
        <v>julio</v>
      </c>
      <c r="D1658" s="12" t="str">
        <f t="shared" ca="1" si="201"/>
        <v>2018</v>
      </c>
      <c r="E1658">
        <f t="shared" ca="1" si="204"/>
        <v>6</v>
      </c>
      <c r="G1658" s="9">
        <f t="shared" ca="1" si="202"/>
        <v>43308</v>
      </c>
      <c r="I1658">
        <v>1657</v>
      </c>
    </row>
    <row r="1659" spans="1:9" x14ac:dyDescent="0.25">
      <c r="A1659" s="9">
        <f t="shared" ca="1" si="207"/>
        <v>43308</v>
      </c>
      <c r="B1659" s="10">
        <f t="shared" ca="1" si="207"/>
        <v>43308</v>
      </c>
      <c r="C1659" s="11" t="str">
        <f t="shared" ca="1" si="200"/>
        <v>julio</v>
      </c>
      <c r="D1659" s="12" t="str">
        <f t="shared" ca="1" si="201"/>
        <v>2018</v>
      </c>
      <c r="E1659">
        <f t="shared" ca="1" si="204"/>
        <v>5</v>
      </c>
      <c r="G1659" s="9">
        <f t="shared" ca="1" si="202"/>
        <v>43308</v>
      </c>
      <c r="I1659">
        <v>1658</v>
      </c>
    </row>
    <row r="1660" spans="1:9" x14ac:dyDescent="0.25">
      <c r="A1660" s="9">
        <f t="shared" ca="1" si="207"/>
        <v>43307</v>
      </c>
      <c r="B1660" s="10">
        <f t="shared" ca="1" si="207"/>
        <v>43307</v>
      </c>
      <c r="C1660" s="11" t="str">
        <f t="shared" ca="1" si="200"/>
        <v>julio</v>
      </c>
      <c r="D1660" s="12" t="str">
        <f t="shared" ca="1" si="201"/>
        <v>2018</v>
      </c>
      <c r="E1660">
        <f t="shared" ca="1" si="204"/>
        <v>4</v>
      </c>
      <c r="G1660" s="9">
        <f t="shared" ca="1" si="202"/>
        <v>43307</v>
      </c>
      <c r="I1660">
        <v>1659</v>
      </c>
    </row>
    <row r="1661" spans="1:9" x14ac:dyDescent="0.25">
      <c r="A1661" s="9">
        <f t="shared" ca="1" si="207"/>
        <v>43306</v>
      </c>
      <c r="B1661" s="10">
        <f t="shared" ca="1" si="207"/>
        <v>43306</v>
      </c>
      <c r="C1661" s="11" t="str">
        <f t="shared" ca="1" si="200"/>
        <v>julio</v>
      </c>
      <c r="D1661" s="12" t="str">
        <f t="shared" ca="1" si="201"/>
        <v>2018</v>
      </c>
      <c r="E1661">
        <f t="shared" ca="1" si="204"/>
        <v>3</v>
      </c>
      <c r="G1661" s="9">
        <f t="shared" ca="1" si="202"/>
        <v>43306</v>
      </c>
      <c r="I1661">
        <v>1660</v>
      </c>
    </row>
    <row r="1662" spans="1:9" x14ac:dyDescent="0.25">
      <c r="A1662" s="9">
        <f t="shared" ca="1" si="207"/>
        <v>43305</v>
      </c>
      <c r="B1662" s="10">
        <f t="shared" ca="1" si="207"/>
        <v>43305</v>
      </c>
      <c r="C1662" s="11" t="str">
        <f t="shared" ca="1" si="200"/>
        <v>julio</v>
      </c>
      <c r="D1662" s="12" t="str">
        <f t="shared" ca="1" si="201"/>
        <v>2018</v>
      </c>
      <c r="E1662">
        <f t="shared" ca="1" si="204"/>
        <v>2</v>
      </c>
      <c r="G1662" s="9">
        <f t="shared" ca="1" si="202"/>
        <v>43305</v>
      </c>
      <c r="I1662">
        <v>1661</v>
      </c>
    </row>
    <row r="1663" spans="1:9" x14ac:dyDescent="0.25">
      <c r="A1663" s="9">
        <f t="shared" ca="1" si="207"/>
        <v>43304</v>
      </c>
      <c r="B1663" s="10">
        <f t="shared" ca="1" si="207"/>
        <v>43304</v>
      </c>
      <c r="C1663" s="11" t="str">
        <f t="shared" ca="1" si="200"/>
        <v>julio</v>
      </c>
      <c r="D1663" s="12" t="str">
        <f t="shared" ca="1" si="201"/>
        <v>2018</v>
      </c>
      <c r="E1663">
        <f t="shared" ca="1" si="204"/>
        <v>1</v>
      </c>
      <c r="G1663" s="9">
        <f t="shared" ca="1" si="202"/>
        <v>43304</v>
      </c>
      <c r="I1663">
        <v>1662</v>
      </c>
    </row>
    <row r="1664" spans="1:9" x14ac:dyDescent="0.25">
      <c r="A1664" s="9">
        <f t="shared" ca="1" si="207"/>
        <v>43303</v>
      </c>
      <c r="B1664" s="10">
        <f t="shared" ca="1" si="207"/>
        <v>43303</v>
      </c>
      <c r="C1664" s="11" t="str">
        <f t="shared" ca="1" si="200"/>
        <v>julio</v>
      </c>
      <c r="D1664" s="12" t="str">
        <f t="shared" ca="1" si="201"/>
        <v>2018</v>
      </c>
      <c r="E1664">
        <f t="shared" ca="1" si="204"/>
        <v>7</v>
      </c>
      <c r="G1664" s="9">
        <f t="shared" ca="1" si="202"/>
        <v>43301</v>
      </c>
      <c r="I1664">
        <v>1663</v>
      </c>
    </row>
    <row r="1665" spans="1:9" x14ac:dyDescent="0.25">
      <c r="A1665" s="9">
        <f t="shared" ca="1" si="207"/>
        <v>43302</v>
      </c>
      <c r="B1665" s="10">
        <f t="shared" ca="1" si="207"/>
        <v>43302</v>
      </c>
      <c r="C1665" s="11" t="str">
        <f t="shared" ca="1" si="200"/>
        <v>julio</v>
      </c>
      <c r="D1665" s="12" t="str">
        <f t="shared" ca="1" si="201"/>
        <v>2018</v>
      </c>
      <c r="E1665">
        <f t="shared" ca="1" si="204"/>
        <v>6</v>
      </c>
      <c r="G1665" s="9">
        <f t="shared" ca="1" si="202"/>
        <v>43301</v>
      </c>
      <c r="I1665">
        <v>1664</v>
      </c>
    </row>
    <row r="1666" spans="1:9" x14ac:dyDescent="0.25">
      <c r="A1666" s="9">
        <f t="shared" ca="1" si="207"/>
        <v>43301</v>
      </c>
      <c r="B1666" s="10">
        <f t="shared" ca="1" si="207"/>
        <v>43301</v>
      </c>
      <c r="C1666" s="11" t="str">
        <f t="shared" ca="1" si="200"/>
        <v>julio</v>
      </c>
      <c r="D1666" s="12" t="str">
        <f t="shared" ca="1" si="201"/>
        <v>2018</v>
      </c>
      <c r="E1666">
        <f t="shared" ca="1" si="204"/>
        <v>5</v>
      </c>
      <c r="G1666" s="9">
        <f t="shared" ca="1" si="202"/>
        <v>43301</v>
      </c>
      <c r="I1666">
        <v>1665</v>
      </c>
    </row>
    <row r="1667" spans="1:9" x14ac:dyDescent="0.25">
      <c r="A1667" s="9">
        <f t="shared" ca="1" si="207"/>
        <v>43300</v>
      </c>
      <c r="B1667" s="10">
        <f t="shared" ca="1" si="207"/>
        <v>43300</v>
      </c>
      <c r="C1667" s="11" t="str">
        <f t="shared" ref="C1667:C1730" ca="1" si="208">TEXT(A1667,"mmmm")</f>
        <v>julio</v>
      </c>
      <c r="D1667" s="12" t="str">
        <f t="shared" ref="D1667:D1730" ca="1" si="209">TEXT(A1667,"aaaa")</f>
        <v>2018</v>
      </c>
      <c r="E1667">
        <f t="shared" ca="1" si="204"/>
        <v>4</v>
      </c>
      <c r="G1667" s="9">
        <f t="shared" ref="G1667:G1730" ca="1" si="210">IF(E1667=6,A1667-1,IF(E1667=7,A1667-2,A1667))</f>
        <v>43300</v>
      </c>
      <c r="I1667">
        <v>1666</v>
      </c>
    </row>
    <row r="1668" spans="1:9" x14ac:dyDescent="0.25">
      <c r="A1668" s="9">
        <f t="shared" ref="A1668:B1683" ca="1" si="211">(A1667-1)</f>
        <v>43299</v>
      </c>
      <c r="B1668" s="10">
        <f t="shared" ca="1" si="211"/>
        <v>43299</v>
      </c>
      <c r="C1668" s="11" t="str">
        <f t="shared" ca="1" si="208"/>
        <v>julio</v>
      </c>
      <c r="D1668" s="12" t="str">
        <f t="shared" ca="1" si="209"/>
        <v>2018</v>
      </c>
      <c r="E1668">
        <f t="shared" ref="E1668:E1731" ca="1" si="212">WEEKDAY(B1668,2)</f>
        <v>3</v>
      </c>
      <c r="G1668" s="9">
        <f t="shared" ca="1" si="210"/>
        <v>43299</v>
      </c>
      <c r="I1668">
        <v>1667</v>
      </c>
    </row>
    <row r="1669" spans="1:9" x14ac:dyDescent="0.25">
      <c r="A1669" s="9">
        <f t="shared" ca="1" si="211"/>
        <v>43298</v>
      </c>
      <c r="B1669" s="10">
        <f t="shared" ca="1" si="211"/>
        <v>43298</v>
      </c>
      <c r="C1669" s="11" t="str">
        <f t="shared" ca="1" si="208"/>
        <v>julio</v>
      </c>
      <c r="D1669" s="12" t="str">
        <f t="shared" ca="1" si="209"/>
        <v>2018</v>
      </c>
      <c r="E1669">
        <f t="shared" ca="1" si="212"/>
        <v>2</v>
      </c>
      <c r="G1669" s="9">
        <f t="shared" ca="1" si="210"/>
        <v>43298</v>
      </c>
      <c r="I1669">
        <v>1668</v>
      </c>
    </row>
    <row r="1670" spans="1:9" x14ac:dyDescent="0.25">
      <c r="A1670" s="9">
        <f t="shared" ca="1" si="211"/>
        <v>43297</v>
      </c>
      <c r="B1670" s="10">
        <f t="shared" ca="1" si="211"/>
        <v>43297</v>
      </c>
      <c r="C1670" s="11" t="str">
        <f t="shared" ca="1" si="208"/>
        <v>julio</v>
      </c>
      <c r="D1670" s="12" t="str">
        <f t="shared" ca="1" si="209"/>
        <v>2018</v>
      </c>
      <c r="E1670">
        <f t="shared" ca="1" si="212"/>
        <v>1</v>
      </c>
      <c r="G1670" s="9">
        <f t="shared" ca="1" si="210"/>
        <v>43297</v>
      </c>
      <c r="I1670">
        <v>1669</v>
      </c>
    </row>
    <row r="1671" spans="1:9" x14ac:dyDescent="0.25">
      <c r="A1671" s="9">
        <f t="shared" ca="1" si="211"/>
        <v>43296</v>
      </c>
      <c r="B1671" s="10">
        <f t="shared" ca="1" si="211"/>
        <v>43296</v>
      </c>
      <c r="C1671" s="11" t="str">
        <f t="shared" ca="1" si="208"/>
        <v>julio</v>
      </c>
      <c r="D1671" s="12" t="str">
        <f t="shared" ca="1" si="209"/>
        <v>2018</v>
      </c>
      <c r="E1671">
        <f t="shared" ca="1" si="212"/>
        <v>7</v>
      </c>
      <c r="G1671" s="9">
        <f t="shared" ca="1" si="210"/>
        <v>43294</v>
      </c>
      <c r="I1671">
        <v>1670</v>
      </c>
    </row>
    <row r="1672" spans="1:9" x14ac:dyDescent="0.25">
      <c r="A1672" s="9">
        <f t="shared" ca="1" si="211"/>
        <v>43295</v>
      </c>
      <c r="B1672" s="10">
        <f t="shared" ca="1" si="211"/>
        <v>43295</v>
      </c>
      <c r="C1672" s="11" t="str">
        <f t="shared" ca="1" si="208"/>
        <v>julio</v>
      </c>
      <c r="D1672" s="12" t="str">
        <f t="shared" ca="1" si="209"/>
        <v>2018</v>
      </c>
      <c r="E1672">
        <f t="shared" ca="1" si="212"/>
        <v>6</v>
      </c>
      <c r="G1672" s="9">
        <f t="shared" ca="1" si="210"/>
        <v>43294</v>
      </c>
      <c r="I1672">
        <v>1671</v>
      </c>
    </row>
    <row r="1673" spans="1:9" x14ac:dyDescent="0.25">
      <c r="A1673" s="9">
        <f t="shared" ca="1" si="211"/>
        <v>43294</v>
      </c>
      <c r="B1673" s="10">
        <f t="shared" ca="1" si="211"/>
        <v>43294</v>
      </c>
      <c r="C1673" s="11" t="str">
        <f t="shared" ca="1" si="208"/>
        <v>julio</v>
      </c>
      <c r="D1673" s="12" t="str">
        <f t="shared" ca="1" si="209"/>
        <v>2018</v>
      </c>
      <c r="E1673">
        <f t="shared" ca="1" si="212"/>
        <v>5</v>
      </c>
      <c r="G1673" s="9">
        <f t="shared" ca="1" si="210"/>
        <v>43294</v>
      </c>
      <c r="I1673">
        <v>1672</v>
      </c>
    </row>
    <row r="1674" spans="1:9" x14ac:dyDescent="0.25">
      <c r="A1674" s="9">
        <f t="shared" ca="1" si="211"/>
        <v>43293</v>
      </c>
      <c r="B1674" s="10">
        <f t="shared" ca="1" si="211"/>
        <v>43293</v>
      </c>
      <c r="C1674" s="11" t="str">
        <f t="shared" ca="1" si="208"/>
        <v>julio</v>
      </c>
      <c r="D1674" s="12" t="str">
        <f t="shared" ca="1" si="209"/>
        <v>2018</v>
      </c>
      <c r="E1674">
        <f t="shared" ca="1" si="212"/>
        <v>4</v>
      </c>
      <c r="G1674" s="9">
        <f t="shared" ca="1" si="210"/>
        <v>43293</v>
      </c>
      <c r="I1674">
        <v>1673</v>
      </c>
    </row>
    <row r="1675" spans="1:9" x14ac:dyDescent="0.25">
      <c r="A1675" s="9">
        <f t="shared" ca="1" si="211"/>
        <v>43292</v>
      </c>
      <c r="B1675" s="10">
        <f t="shared" ca="1" si="211"/>
        <v>43292</v>
      </c>
      <c r="C1675" s="11" t="str">
        <f t="shared" ca="1" si="208"/>
        <v>julio</v>
      </c>
      <c r="D1675" s="12" t="str">
        <f t="shared" ca="1" si="209"/>
        <v>2018</v>
      </c>
      <c r="E1675">
        <f t="shared" ca="1" si="212"/>
        <v>3</v>
      </c>
      <c r="G1675" s="9">
        <f t="shared" ca="1" si="210"/>
        <v>43292</v>
      </c>
      <c r="I1675">
        <v>1674</v>
      </c>
    </row>
    <row r="1676" spans="1:9" x14ac:dyDescent="0.25">
      <c r="A1676" s="9">
        <f t="shared" ca="1" si="211"/>
        <v>43291</v>
      </c>
      <c r="B1676" s="10">
        <f t="shared" ca="1" si="211"/>
        <v>43291</v>
      </c>
      <c r="C1676" s="11" t="str">
        <f t="shared" ca="1" si="208"/>
        <v>julio</v>
      </c>
      <c r="D1676" s="12" t="str">
        <f t="shared" ca="1" si="209"/>
        <v>2018</v>
      </c>
      <c r="E1676">
        <f t="shared" ca="1" si="212"/>
        <v>2</v>
      </c>
      <c r="G1676" s="9">
        <f t="shared" ca="1" si="210"/>
        <v>43291</v>
      </c>
      <c r="I1676">
        <v>1675</v>
      </c>
    </row>
    <row r="1677" spans="1:9" x14ac:dyDescent="0.25">
      <c r="A1677" s="9">
        <f t="shared" ca="1" si="211"/>
        <v>43290</v>
      </c>
      <c r="B1677" s="10">
        <f t="shared" ca="1" si="211"/>
        <v>43290</v>
      </c>
      <c r="C1677" s="11" t="str">
        <f t="shared" ca="1" si="208"/>
        <v>julio</v>
      </c>
      <c r="D1677" s="12" t="str">
        <f t="shared" ca="1" si="209"/>
        <v>2018</v>
      </c>
      <c r="E1677">
        <f t="shared" ca="1" si="212"/>
        <v>1</v>
      </c>
      <c r="G1677" s="9">
        <f t="shared" ca="1" si="210"/>
        <v>43290</v>
      </c>
      <c r="I1677">
        <v>1676</v>
      </c>
    </row>
    <row r="1678" spans="1:9" x14ac:dyDescent="0.25">
      <c r="A1678" s="9">
        <f t="shared" ca="1" si="211"/>
        <v>43289</v>
      </c>
      <c r="B1678" s="10">
        <f t="shared" ca="1" si="211"/>
        <v>43289</v>
      </c>
      <c r="C1678" s="11" t="str">
        <f t="shared" ca="1" si="208"/>
        <v>julio</v>
      </c>
      <c r="D1678" s="12" t="str">
        <f t="shared" ca="1" si="209"/>
        <v>2018</v>
      </c>
      <c r="E1678">
        <f t="shared" ca="1" si="212"/>
        <v>7</v>
      </c>
      <c r="G1678" s="9">
        <f t="shared" ca="1" si="210"/>
        <v>43287</v>
      </c>
      <c r="I1678">
        <v>1677</v>
      </c>
    </row>
    <row r="1679" spans="1:9" x14ac:dyDescent="0.25">
      <c r="A1679" s="9">
        <f t="shared" ca="1" si="211"/>
        <v>43288</v>
      </c>
      <c r="B1679" s="10">
        <f t="shared" ca="1" si="211"/>
        <v>43288</v>
      </c>
      <c r="C1679" s="11" t="str">
        <f t="shared" ca="1" si="208"/>
        <v>julio</v>
      </c>
      <c r="D1679" s="12" t="str">
        <f t="shared" ca="1" si="209"/>
        <v>2018</v>
      </c>
      <c r="E1679">
        <f t="shared" ca="1" si="212"/>
        <v>6</v>
      </c>
      <c r="G1679" s="9">
        <f t="shared" ca="1" si="210"/>
        <v>43287</v>
      </c>
      <c r="I1679">
        <v>1678</v>
      </c>
    </row>
    <row r="1680" spans="1:9" x14ac:dyDescent="0.25">
      <c r="A1680" s="9">
        <f t="shared" ca="1" si="211"/>
        <v>43287</v>
      </c>
      <c r="B1680" s="10">
        <f t="shared" ca="1" si="211"/>
        <v>43287</v>
      </c>
      <c r="C1680" s="11" t="str">
        <f t="shared" ca="1" si="208"/>
        <v>julio</v>
      </c>
      <c r="D1680" s="12" t="str">
        <f t="shared" ca="1" si="209"/>
        <v>2018</v>
      </c>
      <c r="E1680">
        <f t="shared" ca="1" si="212"/>
        <v>5</v>
      </c>
      <c r="G1680" s="9">
        <f t="shared" ca="1" si="210"/>
        <v>43287</v>
      </c>
      <c r="I1680">
        <v>1679</v>
      </c>
    </row>
    <row r="1681" spans="1:9" x14ac:dyDescent="0.25">
      <c r="A1681" s="9">
        <f t="shared" ca="1" si="211"/>
        <v>43286</v>
      </c>
      <c r="B1681" s="10">
        <f t="shared" ca="1" si="211"/>
        <v>43286</v>
      </c>
      <c r="C1681" s="11" t="str">
        <f t="shared" ca="1" si="208"/>
        <v>julio</v>
      </c>
      <c r="D1681" s="12" t="str">
        <f t="shared" ca="1" si="209"/>
        <v>2018</v>
      </c>
      <c r="E1681">
        <f t="shared" ca="1" si="212"/>
        <v>4</v>
      </c>
      <c r="G1681" s="9">
        <f t="shared" ca="1" si="210"/>
        <v>43286</v>
      </c>
      <c r="I1681">
        <v>1680</v>
      </c>
    </row>
    <row r="1682" spans="1:9" x14ac:dyDescent="0.25">
      <c r="A1682" s="9">
        <f t="shared" ca="1" si="211"/>
        <v>43285</v>
      </c>
      <c r="B1682" s="10">
        <f t="shared" ca="1" si="211"/>
        <v>43285</v>
      </c>
      <c r="C1682" s="11" t="str">
        <f t="shared" ca="1" si="208"/>
        <v>julio</v>
      </c>
      <c r="D1682" s="12" t="str">
        <f t="shared" ca="1" si="209"/>
        <v>2018</v>
      </c>
      <c r="E1682">
        <f t="shared" ca="1" si="212"/>
        <v>3</v>
      </c>
      <c r="G1682" s="9">
        <f t="shared" ca="1" si="210"/>
        <v>43285</v>
      </c>
      <c r="I1682">
        <v>1681</v>
      </c>
    </row>
    <row r="1683" spans="1:9" x14ac:dyDescent="0.25">
      <c r="A1683" s="9">
        <f t="shared" ca="1" si="211"/>
        <v>43284</v>
      </c>
      <c r="B1683" s="10">
        <f t="shared" ca="1" si="211"/>
        <v>43284</v>
      </c>
      <c r="C1683" s="11" t="str">
        <f t="shared" ca="1" si="208"/>
        <v>julio</v>
      </c>
      <c r="D1683" s="12" t="str">
        <f t="shared" ca="1" si="209"/>
        <v>2018</v>
      </c>
      <c r="E1683">
        <f t="shared" ca="1" si="212"/>
        <v>2</v>
      </c>
      <c r="G1683" s="9">
        <f t="shared" ca="1" si="210"/>
        <v>43284</v>
      </c>
      <c r="I1683">
        <v>1682</v>
      </c>
    </row>
    <row r="1684" spans="1:9" x14ac:dyDescent="0.25">
      <c r="A1684" s="9">
        <f t="shared" ref="A1684:B1699" ca="1" si="213">(A1683-1)</f>
        <v>43283</v>
      </c>
      <c r="B1684" s="10">
        <f t="shared" ca="1" si="213"/>
        <v>43283</v>
      </c>
      <c r="C1684" s="11" t="str">
        <f t="shared" ca="1" si="208"/>
        <v>julio</v>
      </c>
      <c r="D1684" s="12" t="str">
        <f t="shared" ca="1" si="209"/>
        <v>2018</v>
      </c>
      <c r="E1684">
        <f t="shared" ca="1" si="212"/>
        <v>1</v>
      </c>
      <c r="G1684" s="9">
        <f t="shared" ca="1" si="210"/>
        <v>43283</v>
      </c>
      <c r="I1684">
        <v>1683</v>
      </c>
    </row>
    <row r="1685" spans="1:9" x14ac:dyDescent="0.25">
      <c r="A1685" s="9">
        <f t="shared" ca="1" si="213"/>
        <v>43282</v>
      </c>
      <c r="B1685" s="10">
        <f t="shared" ca="1" si="213"/>
        <v>43282</v>
      </c>
      <c r="C1685" s="11" t="str">
        <f t="shared" ca="1" si="208"/>
        <v>julio</v>
      </c>
      <c r="D1685" s="12" t="str">
        <f t="shared" ca="1" si="209"/>
        <v>2018</v>
      </c>
      <c r="E1685">
        <f t="shared" ca="1" si="212"/>
        <v>7</v>
      </c>
      <c r="G1685" s="9">
        <f t="shared" ca="1" si="210"/>
        <v>43280</v>
      </c>
      <c r="I1685">
        <v>1684</v>
      </c>
    </row>
    <row r="1686" spans="1:9" x14ac:dyDescent="0.25">
      <c r="A1686" s="9">
        <f t="shared" ca="1" si="213"/>
        <v>43281</v>
      </c>
      <c r="B1686" s="10">
        <f t="shared" ca="1" si="213"/>
        <v>43281</v>
      </c>
      <c r="C1686" s="11" t="str">
        <f t="shared" ca="1" si="208"/>
        <v>junio</v>
      </c>
      <c r="D1686" s="12" t="str">
        <f t="shared" ca="1" si="209"/>
        <v>2018</v>
      </c>
      <c r="E1686">
        <f t="shared" ca="1" si="212"/>
        <v>6</v>
      </c>
      <c r="G1686" s="9">
        <f t="shared" ca="1" si="210"/>
        <v>43280</v>
      </c>
      <c r="I1686">
        <v>1685</v>
      </c>
    </row>
    <row r="1687" spans="1:9" x14ac:dyDescent="0.25">
      <c r="A1687" s="9">
        <f t="shared" ca="1" si="213"/>
        <v>43280</v>
      </c>
      <c r="B1687" s="10">
        <f t="shared" ca="1" si="213"/>
        <v>43280</v>
      </c>
      <c r="C1687" s="11" t="str">
        <f t="shared" ca="1" si="208"/>
        <v>junio</v>
      </c>
      <c r="D1687" s="12" t="str">
        <f t="shared" ca="1" si="209"/>
        <v>2018</v>
      </c>
      <c r="E1687">
        <f t="shared" ca="1" si="212"/>
        <v>5</v>
      </c>
      <c r="G1687" s="9">
        <f t="shared" ca="1" si="210"/>
        <v>43280</v>
      </c>
      <c r="I1687">
        <v>1686</v>
      </c>
    </row>
    <row r="1688" spans="1:9" x14ac:dyDescent="0.25">
      <c r="A1688" s="9">
        <f t="shared" ca="1" si="213"/>
        <v>43279</v>
      </c>
      <c r="B1688" s="10">
        <f t="shared" ca="1" si="213"/>
        <v>43279</v>
      </c>
      <c r="C1688" s="11" t="str">
        <f t="shared" ca="1" si="208"/>
        <v>junio</v>
      </c>
      <c r="D1688" s="12" t="str">
        <f t="shared" ca="1" si="209"/>
        <v>2018</v>
      </c>
      <c r="E1688">
        <f t="shared" ca="1" si="212"/>
        <v>4</v>
      </c>
      <c r="G1688" s="9">
        <f t="shared" ca="1" si="210"/>
        <v>43279</v>
      </c>
      <c r="I1688">
        <v>1687</v>
      </c>
    </row>
    <row r="1689" spans="1:9" x14ac:dyDescent="0.25">
      <c r="A1689" s="9">
        <f t="shared" ca="1" si="213"/>
        <v>43278</v>
      </c>
      <c r="B1689" s="10">
        <f t="shared" ca="1" si="213"/>
        <v>43278</v>
      </c>
      <c r="C1689" s="11" t="str">
        <f t="shared" ca="1" si="208"/>
        <v>junio</v>
      </c>
      <c r="D1689" s="12" t="str">
        <f t="shared" ca="1" si="209"/>
        <v>2018</v>
      </c>
      <c r="E1689">
        <f t="shared" ca="1" si="212"/>
        <v>3</v>
      </c>
      <c r="G1689" s="9">
        <f t="shared" ca="1" si="210"/>
        <v>43278</v>
      </c>
      <c r="I1689">
        <v>1688</v>
      </c>
    </row>
    <row r="1690" spans="1:9" x14ac:dyDescent="0.25">
      <c r="A1690" s="9">
        <f t="shared" ca="1" si="213"/>
        <v>43277</v>
      </c>
      <c r="B1690" s="10">
        <f t="shared" ca="1" si="213"/>
        <v>43277</v>
      </c>
      <c r="C1690" s="11" t="str">
        <f t="shared" ca="1" si="208"/>
        <v>junio</v>
      </c>
      <c r="D1690" s="12" t="str">
        <f t="shared" ca="1" si="209"/>
        <v>2018</v>
      </c>
      <c r="E1690">
        <f t="shared" ca="1" si="212"/>
        <v>2</v>
      </c>
      <c r="G1690" s="9">
        <f t="shared" ca="1" si="210"/>
        <v>43277</v>
      </c>
      <c r="I1690">
        <v>1689</v>
      </c>
    </row>
    <row r="1691" spans="1:9" x14ac:dyDescent="0.25">
      <c r="A1691" s="9">
        <f t="shared" ca="1" si="213"/>
        <v>43276</v>
      </c>
      <c r="B1691" s="10">
        <f t="shared" ca="1" si="213"/>
        <v>43276</v>
      </c>
      <c r="C1691" s="11" t="str">
        <f t="shared" ca="1" si="208"/>
        <v>junio</v>
      </c>
      <c r="D1691" s="12" t="str">
        <f t="shared" ca="1" si="209"/>
        <v>2018</v>
      </c>
      <c r="E1691">
        <f t="shared" ca="1" si="212"/>
        <v>1</v>
      </c>
      <c r="G1691" s="9">
        <f t="shared" ca="1" si="210"/>
        <v>43276</v>
      </c>
      <c r="I1691">
        <v>1690</v>
      </c>
    </row>
    <row r="1692" spans="1:9" x14ac:dyDescent="0.25">
      <c r="A1692" s="9">
        <f t="shared" ca="1" si="213"/>
        <v>43275</v>
      </c>
      <c r="B1692" s="10">
        <f t="shared" ca="1" si="213"/>
        <v>43275</v>
      </c>
      <c r="C1692" s="11" t="str">
        <f t="shared" ca="1" si="208"/>
        <v>junio</v>
      </c>
      <c r="D1692" s="12" t="str">
        <f t="shared" ca="1" si="209"/>
        <v>2018</v>
      </c>
      <c r="E1692">
        <f t="shared" ca="1" si="212"/>
        <v>7</v>
      </c>
      <c r="G1692" s="9">
        <f t="shared" ca="1" si="210"/>
        <v>43273</v>
      </c>
      <c r="I1692">
        <v>1691</v>
      </c>
    </row>
    <row r="1693" spans="1:9" x14ac:dyDescent="0.25">
      <c r="A1693" s="9">
        <f t="shared" ca="1" si="213"/>
        <v>43274</v>
      </c>
      <c r="B1693" s="10">
        <f t="shared" ca="1" si="213"/>
        <v>43274</v>
      </c>
      <c r="C1693" s="11" t="str">
        <f t="shared" ca="1" si="208"/>
        <v>junio</v>
      </c>
      <c r="D1693" s="12" t="str">
        <f t="shared" ca="1" si="209"/>
        <v>2018</v>
      </c>
      <c r="E1693">
        <f t="shared" ca="1" si="212"/>
        <v>6</v>
      </c>
      <c r="G1693" s="9">
        <f t="shared" ca="1" si="210"/>
        <v>43273</v>
      </c>
      <c r="I1693">
        <v>1692</v>
      </c>
    </row>
    <row r="1694" spans="1:9" x14ac:dyDescent="0.25">
      <c r="A1694" s="9">
        <f t="shared" ca="1" si="213"/>
        <v>43273</v>
      </c>
      <c r="B1694" s="10">
        <f t="shared" ca="1" si="213"/>
        <v>43273</v>
      </c>
      <c r="C1694" s="11" t="str">
        <f t="shared" ca="1" si="208"/>
        <v>junio</v>
      </c>
      <c r="D1694" s="12" t="str">
        <f t="shared" ca="1" si="209"/>
        <v>2018</v>
      </c>
      <c r="E1694">
        <f t="shared" ca="1" si="212"/>
        <v>5</v>
      </c>
      <c r="G1694" s="9">
        <f t="shared" ca="1" si="210"/>
        <v>43273</v>
      </c>
      <c r="I1694">
        <v>1693</v>
      </c>
    </row>
    <row r="1695" spans="1:9" x14ac:dyDescent="0.25">
      <c r="A1695" s="9">
        <f t="shared" ca="1" si="213"/>
        <v>43272</v>
      </c>
      <c r="B1695" s="10">
        <f t="shared" ca="1" si="213"/>
        <v>43272</v>
      </c>
      <c r="C1695" s="11" t="str">
        <f t="shared" ca="1" si="208"/>
        <v>junio</v>
      </c>
      <c r="D1695" s="12" t="str">
        <f t="shared" ca="1" si="209"/>
        <v>2018</v>
      </c>
      <c r="E1695">
        <f t="shared" ca="1" si="212"/>
        <v>4</v>
      </c>
      <c r="G1695" s="9">
        <f t="shared" ca="1" si="210"/>
        <v>43272</v>
      </c>
      <c r="I1695">
        <v>1694</v>
      </c>
    </row>
    <row r="1696" spans="1:9" x14ac:dyDescent="0.25">
      <c r="A1696" s="9">
        <f t="shared" ca="1" si="213"/>
        <v>43271</v>
      </c>
      <c r="B1696" s="10">
        <f t="shared" ca="1" si="213"/>
        <v>43271</v>
      </c>
      <c r="C1696" s="11" t="str">
        <f t="shared" ca="1" si="208"/>
        <v>junio</v>
      </c>
      <c r="D1696" s="12" t="str">
        <f t="shared" ca="1" si="209"/>
        <v>2018</v>
      </c>
      <c r="E1696">
        <f t="shared" ca="1" si="212"/>
        <v>3</v>
      </c>
      <c r="G1696" s="9">
        <f t="shared" ca="1" si="210"/>
        <v>43271</v>
      </c>
      <c r="I1696">
        <v>1695</v>
      </c>
    </row>
    <row r="1697" spans="1:9" x14ac:dyDescent="0.25">
      <c r="A1697" s="9">
        <f t="shared" ca="1" si="213"/>
        <v>43270</v>
      </c>
      <c r="B1697" s="10">
        <f t="shared" ca="1" si="213"/>
        <v>43270</v>
      </c>
      <c r="C1697" s="11" t="str">
        <f t="shared" ca="1" si="208"/>
        <v>junio</v>
      </c>
      <c r="D1697" s="12" t="str">
        <f t="shared" ca="1" si="209"/>
        <v>2018</v>
      </c>
      <c r="E1697">
        <f t="shared" ca="1" si="212"/>
        <v>2</v>
      </c>
      <c r="G1697" s="9">
        <f t="shared" ca="1" si="210"/>
        <v>43270</v>
      </c>
      <c r="I1697">
        <v>1696</v>
      </c>
    </row>
    <row r="1698" spans="1:9" x14ac:dyDescent="0.25">
      <c r="A1698" s="9">
        <f t="shared" ca="1" si="213"/>
        <v>43269</v>
      </c>
      <c r="B1698" s="10">
        <f t="shared" ca="1" si="213"/>
        <v>43269</v>
      </c>
      <c r="C1698" s="11" t="str">
        <f t="shared" ca="1" si="208"/>
        <v>junio</v>
      </c>
      <c r="D1698" s="12" t="str">
        <f t="shared" ca="1" si="209"/>
        <v>2018</v>
      </c>
      <c r="E1698">
        <f t="shared" ca="1" si="212"/>
        <v>1</v>
      </c>
      <c r="G1698" s="9">
        <f t="shared" ca="1" si="210"/>
        <v>43269</v>
      </c>
      <c r="I1698">
        <v>1697</v>
      </c>
    </row>
    <row r="1699" spans="1:9" x14ac:dyDescent="0.25">
      <c r="A1699" s="9">
        <f t="shared" ca="1" si="213"/>
        <v>43268</v>
      </c>
      <c r="B1699" s="10">
        <f t="shared" ca="1" si="213"/>
        <v>43268</v>
      </c>
      <c r="C1699" s="11" t="str">
        <f t="shared" ca="1" si="208"/>
        <v>junio</v>
      </c>
      <c r="D1699" s="12" t="str">
        <f t="shared" ca="1" si="209"/>
        <v>2018</v>
      </c>
      <c r="E1699">
        <f t="shared" ca="1" si="212"/>
        <v>7</v>
      </c>
      <c r="G1699" s="9">
        <f t="shared" ca="1" si="210"/>
        <v>43266</v>
      </c>
      <c r="I1699">
        <v>1698</v>
      </c>
    </row>
    <row r="1700" spans="1:9" x14ac:dyDescent="0.25">
      <c r="A1700" s="9">
        <f t="shared" ref="A1700:B1715" ca="1" si="214">(A1699-1)</f>
        <v>43267</v>
      </c>
      <c r="B1700" s="10">
        <f t="shared" ca="1" si="214"/>
        <v>43267</v>
      </c>
      <c r="C1700" s="11" t="str">
        <f t="shared" ca="1" si="208"/>
        <v>junio</v>
      </c>
      <c r="D1700" s="12" t="str">
        <f t="shared" ca="1" si="209"/>
        <v>2018</v>
      </c>
      <c r="E1700">
        <f t="shared" ca="1" si="212"/>
        <v>6</v>
      </c>
      <c r="G1700" s="9">
        <f t="shared" ca="1" si="210"/>
        <v>43266</v>
      </c>
      <c r="I1700">
        <v>1699</v>
      </c>
    </row>
    <row r="1701" spans="1:9" x14ac:dyDescent="0.25">
      <c r="A1701" s="9">
        <f t="shared" ca="1" si="214"/>
        <v>43266</v>
      </c>
      <c r="B1701" s="10">
        <f t="shared" ca="1" si="214"/>
        <v>43266</v>
      </c>
      <c r="C1701" s="11" t="str">
        <f t="shared" ca="1" si="208"/>
        <v>junio</v>
      </c>
      <c r="D1701" s="12" t="str">
        <f t="shared" ca="1" si="209"/>
        <v>2018</v>
      </c>
      <c r="E1701">
        <f t="shared" ca="1" si="212"/>
        <v>5</v>
      </c>
      <c r="G1701" s="9">
        <f t="shared" ca="1" si="210"/>
        <v>43266</v>
      </c>
      <c r="I1701">
        <v>1700</v>
      </c>
    </row>
    <row r="1702" spans="1:9" x14ac:dyDescent="0.25">
      <c r="A1702" s="9">
        <f t="shared" ca="1" si="214"/>
        <v>43265</v>
      </c>
      <c r="B1702" s="10">
        <f t="shared" ca="1" si="214"/>
        <v>43265</v>
      </c>
      <c r="C1702" s="11" t="str">
        <f t="shared" ca="1" si="208"/>
        <v>junio</v>
      </c>
      <c r="D1702" s="12" t="str">
        <f t="shared" ca="1" si="209"/>
        <v>2018</v>
      </c>
      <c r="E1702">
        <f t="shared" ca="1" si="212"/>
        <v>4</v>
      </c>
      <c r="G1702" s="9">
        <f t="shared" ca="1" si="210"/>
        <v>43265</v>
      </c>
      <c r="I1702">
        <v>1701</v>
      </c>
    </row>
    <row r="1703" spans="1:9" x14ac:dyDescent="0.25">
      <c r="A1703" s="9">
        <f t="shared" ca="1" si="214"/>
        <v>43264</v>
      </c>
      <c r="B1703" s="10">
        <f t="shared" ca="1" si="214"/>
        <v>43264</v>
      </c>
      <c r="C1703" s="11" t="str">
        <f t="shared" ca="1" si="208"/>
        <v>junio</v>
      </c>
      <c r="D1703" s="12" t="str">
        <f t="shared" ca="1" si="209"/>
        <v>2018</v>
      </c>
      <c r="E1703">
        <f t="shared" ca="1" si="212"/>
        <v>3</v>
      </c>
      <c r="G1703" s="9">
        <f t="shared" ca="1" si="210"/>
        <v>43264</v>
      </c>
      <c r="I1703">
        <v>1702</v>
      </c>
    </row>
    <row r="1704" spans="1:9" x14ac:dyDescent="0.25">
      <c r="A1704" s="9">
        <f t="shared" ca="1" si="214"/>
        <v>43263</v>
      </c>
      <c r="B1704" s="10">
        <f t="shared" ca="1" si="214"/>
        <v>43263</v>
      </c>
      <c r="C1704" s="11" t="str">
        <f t="shared" ca="1" si="208"/>
        <v>junio</v>
      </c>
      <c r="D1704" s="12" t="str">
        <f t="shared" ca="1" si="209"/>
        <v>2018</v>
      </c>
      <c r="E1704">
        <f t="shared" ca="1" si="212"/>
        <v>2</v>
      </c>
      <c r="G1704" s="9">
        <f t="shared" ca="1" si="210"/>
        <v>43263</v>
      </c>
      <c r="I1704">
        <v>1703</v>
      </c>
    </row>
    <row r="1705" spans="1:9" x14ac:dyDescent="0.25">
      <c r="A1705" s="9">
        <f t="shared" ca="1" si="214"/>
        <v>43262</v>
      </c>
      <c r="B1705" s="10">
        <f t="shared" ca="1" si="214"/>
        <v>43262</v>
      </c>
      <c r="C1705" s="11" t="str">
        <f t="shared" ca="1" si="208"/>
        <v>junio</v>
      </c>
      <c r="D1705" s="12" t="str">
        <f t="shared" ca="1" si="209"/>
        <v>2018</v>
      </c>
      <c r="E1705">
        <f t="shared" ca="1" si="212"/>
        <v>1</v>
      </c>
      <c r="G1705" s="9">
        <f t="shared" ca="1" si="210"/>
        <v>43262</v>
      </c>
      <c r="I1705">
        <v>1704</v>
      </c>
    </row>
    <row r="1706" spans="1:9" x14ac:dyDescent="0.25">
      <c r="A1706" s="9">
        <f t="shared" ca="1" si="214"/>
        <v>43261</v>
      </c>
      <c r="B1706" s="10">
        <f t="shared" ca="1" si="214"/>
        <v>43261</v>
      </c>
      <c r="C1706" s="11" t="str">
        <f t="shared" ca="1" si="208"/>
        <v>junio</v>
      </c>
      <c r="D1706" s="12" t="str">
        <f t="shared" ca="1" si="209"/>
        <v>2018</v>
      </c>
      <c r="E1706">
        <f t="shared" ca="1" si="212"/>
        <v>7</v>
      </c>
      <c r="G1706" s="9">
        <f t="shared" ca="1" si="210"/>
        <v>43259</v>
      </c>
      <c r="I1706">
        <v>1705</v>
      </c>
    </row>
    <row r="1707" spans="1:9" x14ac:dyDescent="0.25">
      <c r="A1707" s="9">
        <f t="shared" ca="1" si="214"/>
        <v>43260</v>
      </c>
      <c r="B1707" s="10">
        <f t="shared" ca="1" si="214"/>
        <v>43260</v>
      </c>
      <c r="C1707" s="11" t="str">
        <f t="shared" ca="1" si="208"/>
        <v>junio</v>
      </c>
      <c r="D1707" s="12" t="str">
        <f t="shared" ca="1" si="209"/>
        <v>2018</v>
      </c>
      <c r="E1707">
        <f t="shared" ca="1" si="212"/>
        <v>6</v>
      </c>
      <c r="G1707" s="9">
        <f t="shared" ca="1" si="210"/>
        <v>43259</v>
      </c>
      <c r="I1707">
        <v>1706</v>
      </c>
    </row>
    <row r="1708" spans="1:9" x14ac:dyDescent="0.25">
      <c r="A1708" s="9">
        <f t="shared" ca="1" si="214"/>
        <v>43259</v>
      </c>
      <c r="B1708" s="10">
        <f t="shared" ca="1" si="214"/>
        <v>43259</v>
      </c>
      <c r="C1708" s="11" t="str">
        <f t="shared" ca="1" si="208"/>
        <v>junio</v>
      </c>
      <c r="D1708" s="12" t="str">
        <f t="shared" ca="1" si="209"/>
        <v>2018</v>
      </c>
      <c r="E1708">
        <f t="shared" ca="1" si="212"/>
        <v>5</v>
      </c>
      <c r="G1708" s="9">
        <f t="shared" ca="1" si="210"/>
        <v>43259</v>
      </c>
      <c r="I1708">
        <v>1707</v>
      </c>
    </row>
    <row r="1709" spans="1:9" x14ac:dyDescent="0.25">
      <c r="A1709" s="9">
        <f t="shared" ca="1" si="214"/>
        <v>43258</v>
      </c>
      <c r="B1709" s="10">
        <f t="shared" ca="1" si="214"/>
        <v>43258</v>
      </c>
      <c r="C1709" s="11" t="str">
        <f t="shared" ca="1" si="208"/>
        <v>junio</v>
      </c>
      <c r="D1709" s="12" t="str">
        <f t="shared" ca="1" si="209"/>
        <v>2018</v>
      </c>
      <c r="E1709">
        <f t="shared" ca="1" si="212"/>
        <v>4</v>
      </c>
      <c r="G1709" s="9">
        <f t="shared" ca="1" si="210"/>
        <v>43258</v>
      </c>
      <c r="I1709">
        <v>1708</v>
      </c>
    </row>
    <row r="1710" spans="1:9" x14ac:dyDescent="0.25">
      <c r="A1710" s="9">
        <f t="shared" ca="1" si="214"/>
        <v>43257</v>
      </c>
      <c r="B1710" s="10">
        <f t="shared" ca="1" si="214"/>
        <v>43257</v>
      </c>
      <c r="C1710" s="11" t="str">
        <f t="shared" ca="1" si="208"/>
        <v>junio</v>
      </c>
      <c r="D1710" s="12" t="str">
        <f t="shared" ca="1" si="209"/>
        <v>2018</v>
      </c>
      <c r="E1710">
        <f t="shared" ca="1" si="212"/>
        <v>3</v>
      </c>
      <c r="G1710" s="9">
        <f t="shared" ca="1" si="210"/>
        <v>43257</v>
      </c>
      <c r="I1710">
        <v>1709</v>
      </c>
    </row>
    <row r="1711" spans="1:9" x14ac:dyDescent="0.25">
      <c r="A1711" s="9">
        <f t="shared" ca="1" si="214"/>
        <v>43256</v>
      </c>
      <c r="B1711" s="10">
        <f t="shared" ca="1" si="214"/>
        <v>43256</v>
      </c>
      <c r="C1711" s="11" t="str">
        <f t="shared" ca="1" si="208"/>
        <v>junio</v>
      </c>
      <c r="D1711" s="12" t="str">
        <f t="shared" ca="1" si="209"/>
        <v>2018</v>
      </c>
      <c r="E1711">
        <f t="shared" ca="1" si="212"/>
        <v>2</v>
      </c>
      <c r="G1711" s="9">
        <f t="shared" ca="1" si="210"/>
        <v>43256</v>
      </c>
      <c r="I1711">
        <v>1710</v>
      </c>
    </row>
    <row r="1712" spans="1:9" x14ac:dyDescent="0.25">
      <c r="A1712" s="9">
        <f t="shared" ca="1" si="214"/>
        <v>43255</v>
      </c>
      <c r="B1712" s="10">
        <f t="shared" ca="1" si="214"/>
        <v>43255</v>
      </c>
      <c r="C1712" s="11" t="str">
        <f t="shared" ca="1" si="208"/>
        <v>junio</v>
      </c>
      <c r="D1712" s="12" t="str">
        <f t="shared" ca="1" si="209"/>
        <v>2018</v>
      </c>
      <c r="E1712">
        <f t="shared" ca="1" si="212"/>
        <v>1</v>
      </c>
      <c r="G1712" s="9">
        <f t="shared" ca="1" si="210"/>
        <v>43255</v>
      </c>
      <c r="I1712">
        <v>1711</v>
      </c>
    </row>
    <row r="1713" spans="1:9" x14ac:dyDescent="0.25">
      <c r="A1713" s="9">
        <f t="shared" ca="1" si="214"/>
        <v>43254</v>
      </c>
      <c r="B1713" s="10">
        <f t="shared" ca="1" si="214"/>
        <v>43254</v>
      </c>
      <c r="C1713" s="11" t="str">
        <f t="shared" ca="1" si="208"/>
        <v>junio</v>
      </c>
      <c r="D1713" s="12" t="str">
        <f t="shared" ca="1" si="209"/>
        <v>2018</v>
      </c>
      <c r="E1713">
        <f t="shared" ca="1" si="212"/>
        <v>7</v>
      </c>
      <c r="G1713" s="9">
        <f t="shared" ca="1" si="210"/>
        <v>43252</v>
      </c>
      <c r="I1713">
        <v>1712</v>
      </c>
    </row>
    <row r="1714" spans="1:9" x14ac:dyDescent="0.25">
      <c r="A1714" s="9">
        <f t="shared" ca="1" si="214"/>
        <v>43253</v>
      </c>
      <c r="B1714" s="10">
        <f t="shared" ca="1" si="214"/>
        <v>43253</v>
      </c>
      <c r="C1714" s="11" t="str">
        <f t="shared" ca="1" si="208"/>
        <v>junio</v>
      </c>
      <c r="D1714" s="12" t="str">
        <f t="shared" ca="1" si="209"/>
        <v>2018</v>
      </c>
      <c r="E1714">
        <f t="shared" ca="1" si="212"/>
        <v>6</v>
      </c>
      <c r="G1714" s="9">
        <f t="shared" ca="1" si="210"/>
        <v>43252</v>
      </c>
      <c r="I1714">
        <v>1713</v>
      </c>
    </row>
    <row r="1715" spans="1:9" x14ac:dyDescent="0.25">
      <c r="A1715" s="9">
        <f t="shared" ca="1" si="214"/>
        <v>43252</v>
      </c>
      <c r="B1715" s="10">
        <f t="shared" ca="1" si="214"/>
        <v>43252</v>
      </c>
      <c r="C1715" s="11" t="str">
        <f t="shared" ca="1" si="208"/>
        <v>junio</v>
      </c>
      <c r="D1715" s="12" t="str">
        <f t="shared" ca="1" si="209"/>
        <v>2018</v>
      </c>
      <c r="E1715">
        <f t="shared" ca="1" si="212"/>
        <v>5</v>
      </c>
      <c r="G1715" s="9">
        <f t="shared" ca="1" si="210"/>
        <v>43252</v>
      </c>
      <c r="I1715">
        <v>1714</v>
      </c>
    </row>
    <row r="1716" spans="1:9" x14ac:dyDescent="0.25">
      <c r="A1716" s="9">
        <f t="shared" ref="A1716:B1731" ca="1" si="215">(A1715-1)</f>
        <v>43251</v>
      </c>
      <c r="B1716" s="10">
        <f t="shared" ca="1" si="215"/>
        <v>43251</v>
      </c>
      <c r="C1716" s="11" t="str">
        <f t="shared" ca="1" si="208"/>
        <v>mayo</v>
      </c>
      <c r="D1716" s="12" t="str">
        <f t="shared" ca="1" si="209"/>
        <v>2018</v>
      </c>
      <c r="E1716">
        <f t="shared" ca="1" si="212"/>
        <v>4</v>
      </c>
      <c r="G1716" s="9">
        <f t="shared" ca="1" si="210"/>
        <v>43251</v>
      </c>
      <c r="I1716">
        <v>1715</v>
      </c>
    </row>
    <row r="1717" spans="1:9" x14ac:dyDescent="0.25">
      <c r="A1717" s="9">
        <f t="shared" ca="1" si="215"/>
        <v>43250</v>
      </c>
      <c r="B1717" s="10">
        <f t="shared" ca="1" si="215"/>
        <v>43250</v>
      </c>
      <c r="C1717" s="11" t="str">
        <f t="shared" ca="1" si="208"/>
        <v>mayo</v>
      </c>
      <c r="D1717" s="12" t="str">
        <f t="shared" ca="1" si="209"/>
        <v>2018</v>
      </c>
      <c r="E1717">
        <f t="shared" ca="1" si="212"/>
        <v>3</v>
      </c>
      <c r="G1717" s="9">
        <f t="shared" ca="1" si="210"/>
        <v>43250</v>
      </c>
      <c r="I1717">
        <v>1716</v>
      </c>
    </row>
    <row r="1718" spans="1:9" x14ac:dyDescent="0.25">
      <c r="A1718" s="9">
        <f t="shared" ca="1" si="215"/>
        <v>43249</v>
      </c>
      <c r="B1718" s="10">
        <f t="shared" ca="1" si="215"/>
        <v>43249</v>
      </c>
      <c r="C1718" s="11" t="str">
        <f t="shared" ca="1" si="208"/>
        <v>mayo</v>
      </c>
      <c r="D1718" s="12" t="str">
        <f t="shared" ca="1" si="209"/>
        <v>2018</v>
      </c>
      <c r="E1718">
        <f t="shared" ca="1" si="212"/>
        <v>2</v>
      </c>
      <c r="G1718" s="9">
        <f t="shared" ca="1" si="210"/>
        <v>43249</v>
      </c>
      <c r="I1718">
        <v>1717</v>
      </c>
    </row>
    <row r="1719" spans="1:9" x14ac:dyDescent="0.25">
      <c r="A1719" s="9">
        <f t="shared" ca="1" si="215"/>
        <v>43248</v>
      </c>
      <c r="B1719" s="10">
        <f t="shared" ca="1" si="215"/>
        <v>43248</v>
      </c>
      <c r="C1719" s="11" t="str">
        <f t="shared" ca="1" si="208"/>
        <v>mayo</v>
      </c>
      <c r="D1719" s="12" t="str">
        <f t="shared" ca="1" si="209"/>
        <v>2018</v>
      </c>
      <c r="E1719">
        <f t="shared" ca="1" si="212"/>
        <v>1</v>
      </c>
      <c r="G1719" s="9">
        <f t="shared" ca="1" si="210"/>
        <v>43248</v>
      </c>
      <c r="I1719">
        <v>1718</v>
      </c>
    </row>
    <row r="1720" spans="1:9" x14ac:dyDescent="0.25">
      <c r="A1720" s="9">
        <f t="shared" ca="1" si="215"/>
        <v>43247</v>
      </c>
      <c r="B1720" s="10">
        <f t="shared" ca="1" si="215"/>
        <v>43247</v>
      </c>
      <c r="C1720" s="11" t="str">
        <f t="shared" ca="1" si="208"/>
        <v>mayo</v>
      </c>
      <c r="D1720" s="12" t="str">
        <f t="shared" ca="1" si="209"/>
        <v>2018</v>
      </c>
      <c r="E1720">
        <f t="shared" ca="1" si="212"/>
        <v>7</v>
      </c>
      <c r="G1720" s="9">
        <f t="shared" ca="1" si="210"/>
        <v>43245</v>
      </c>
      <c r="I1720">
        <v>1719</v>
      </c>
    </row>
    <row r="1721" spans="1:9" x14ac:dyDescent="0.25">
      <c r="A1721" s="9">
        <f t="shared" ca="1" si="215"/>
        <v>43246</v>
      </c>
      <c r="B1721" s="10">
        <f t="shared" ca="1" si="215"/>
        <v>43246</v>
      </c>
      <c r="C1721" s="11" t="str">
        <f t="shared" ca="1" si="208"/>
        <v>mayo</v>
      </c>
      <c r="D1721" s="12" t="str">
        <f t="shared" ca="1" si="209"/>
        <v>2018</v>
      </c>
      <c r="E1721">
        <f t="shared" ca="1" si="212"/>
        <v>6</v>
      </c>
      <c r="G1721" s="9">
        <f t="shared" ca="1" si="210"/>
        <v>43245</v>
      </c>
      <c r="I1721">
        <v>1720</v>
      </c>
    </row>
    <row r="1722" spans="1:9" x14ac:dyDescent="0.25">
      <c r="A1722" s="9">
        <f t="shared" ca="1" si="215"/>
        <v>43245</v>
      </c>
      <c r="B1722" s="10">
        <f t="shared" ca="1" si="215"/>
        <v>43245</v>
      </c>
      <c r="C1722" s="11" t="str">
        <f t="shared" ca="1" si="208"/>
        <v>mayo</v>
      </c>
      <c r="D1722" s="12" t="str">
        <f t="shared" ca="1" si="209"/>
        <v>2018</v>
      </c>
      <c r="E1722">
        <f t="shared" ca="1" si="212"/>
        <v>5</v>
      </c>
      <c r="G1722" s="9">
        <f t="shared" ca="1" si="210"/>
        <v>43245</v>
      </c>
      <c r="I1722">
        <v>1721</v>
      </c>
    </row>
    <row r="1723" spans="1:9" x14ac:dyDescent="0.25">
      <c r="A1723" s="9">
        <f t="shared" ca="1" si="215"/>
        <v>43244</v>
      </c>
      <c r="B1723" s="10">
        <f t="shared" ca="1" si="215"/>
        <v>43244</v>
      </c>
      <c r="C1723" s="11" t="str">
        <f t="shared" ca="1" si="208"/>
        <v>mayo</v>
      </c>
      <c r="D1723" s="12" t="str">
        <f t="shared" ca="1" si="209"/>
        <v>2018</v>
      </c>
      <c r="E1723">
        <f t="shared" ca="1" si="212"/>
        <v>4</v>
      </c>
      <c r="G1723" s="9">
        <f t="shared" ca="1" si="210"/>
        <v>43244</v>
      </c>
      <c r="I1723">
        <v>1722</v>
      </c>
    </row>
    <row r="1724" spans="1:9" x14ac:dyDescent="0.25">
      <c r="A1724" s="9">
        <f t="shared" ca="1" si="215"/>
        <v>43243</v>
      </c>
      <c r="B1724" s="10">
        <f t="shared" ca="1" si="215"/>
        <v>43243</v>
      </c>
      <c r="C1724" s="11" t="str">
        <f t="shared" ca="1" si="208"/>
        <v>mayo</v>
      </c>
      <c r="D1724" s="12" t="str">
        <f t="shared" ca="1" si="209"/>
        <v>2018</v>
      </c>
      <c r="E1724">
        <f t="shared" ca="1" si="212"/>
        <v>3</v>
      </c>
      <c r="G1724" s="9">
        <f t="shared" ca="1" si="210"/>
        <v>43243</v>
      </c>
      <c r="I1724">
        <v>1723</v>
      </c>
    </row>
    <row r="1725" spans="1:9" x14ac:dyDescent="0.25">
      <c r="A1725" s="9">
        <f t="shared" ca="1" si="215"/>
        <v>43242</v>
      </c>
      <c r="B1725" s="10">
        <f t="shared" ca="1" si="215"/>
        <v>43242</v>
      </c>
      <c r="C1725" s="11" t="str">
        <f t="shared" ca="1" si="208"/>
        <v>mayo</v>
      </c>
      <c r="D1725" s="12" t="str">
        <f t="shared" ca="1" si="209"/>
        <v>2018</v>
      </c>
      <c r="E1725">
        <f t="shared" ca="1" si="212"/>
        <v>2</v>
      </c>
      <c r="G1725" s="9">
        <f t="shared" ca="1" si="210"/>
        <v>43242</v>
      </c>
      <c r="I1725">
        <v>1724</v>
      </c>
    </row>
    <row r="1726" spans="1:9" x14ac:dyDescent="0.25">
      <c r="A1726" s="9">
        <f t="shared" ca="1" si="215"/>
        <v>43241</v>
      </c>
      <c r="B1726" s="10">
        <f t="shared" ca="1" si="215"/>
        <v>43241</v>
      </c>
      <c r="C1726" s="11" t="str">
        <f t="shared" ca="1" si="208"/>
        <v>mayo</v>
      </c>
      <c r="D1726" s="12" t="str">
        <f t="shared" ca="1" si="209"/>
        <v>2018</v>
      </c>
      <c r="E1726">
        <f t="shared" ca="1" si="212"/>
        <v>1</v>
      </c>
      <c r="G1726" s="9">
        <f t="shared" ca="1" si="210"/>
        <v>43241</v>
      </c>
      <c r="I1726">
        <v>1725</v>
      </c>
    </row>
    <row r="1727" spans="1:9" x14ac:dyDescent="0.25">
      <c r="A1727" s="9">
        <f t="shared" ca="1" si="215"/>
        <v>43240</v>
      </c>
      <c r="B1727" s="10">
        <f t="shared" ca="1" si="215"/>
        <v>43240</v>
      </c>
      <c r="C1727" s="11" t="str">
        <f t="shared" ca="1" si="208"/>
        <v>mayo</v>
      </c>
      <c r="D1727" s="12" t="str">
        <f t="shared" ca="1" si="209"/>
        <v>2018</v>
      </c>
      <c r="E1727">
        <f t="shared" ca="1" si="212"/>
        <v>7</v>
      </c>
      <c r="G1727" s="9">
        <f t="shared" ca="1" si="210"/>
        <v>43238</v>
      </c>
      <c r="I1727">
        <v>1726</v>
      </c>
    </row>
    <row r="1728" spans="1:9" x14ac:dyDescent="0.25">
      <c r="A1728" s="9">
        <f t="shared" ca="1" si="215"/>
        <v>43239</v>
      </c>
      <c r="B1728" s="10">
        <f t="shared" ca="1" si="215"/>
        <v>43239</v>
      </c>
      <c r="C1728" s="11" t="str">
        <f t="shared" ca="1" si="208"/>
        <v>mayo</v>
      </c>
      <c r="D1728" s="12" t="str">
        <f t="shared" ca="1" si="209"/>
        <v>2018</v>
      </c>
      <c r="E1728">
        <f t="shared" ca="1" si="212"/>
        <v>6</v>
      </c>
      <c r="G1728" s="9">
        <f t="shared" ca="1" si="210"/>
        <v>43238</v>
      </c>
      <c r="I1728">
        <v>1727</v>
      </c>
    </row>
    <row r="1729" spans="1:9" x14ac:dyDescent="0.25">
      <c r="A1729" s="9">
        <f t="shared" ca="1" si="215"/>
        <v>43238</v>
      </c>
      <c r="B1729" s="10">
        <f t="shared" ca="1" si="215"/>
        <v>43238</v>
      </c>
      <c r="C1729" s="11" t="str">
        <f t="shared" ca="1" si="208"/>
        <v>mayo</v>
      </c>
      <c r="D1729" s="12" t="str">
        <f t="shared" ca="1" si="209"/>
        <v>2018</v>
      </c>
      <c r="E1729">
        <f t="shared" ca="1" si="212"/>
        <v>5</v>
      </c>
      <c r="G1729" s="9">
        <f t="shared" ca="1" si="210"/>
        <v>43238</v>
      </c>
      <c r="I1729">
        <v>1728</v>
      </c>
    </row>
    <row r="1730" spans="1:9" x14ac:dyDescent="0.25">
      <c r="A1730" s="9">
        <f t="shared" ca="1" si="215"/>
        <v>43237</v>
      </c>
      <c r="B1730" s="10">
        <f t="shared" ca="1" si="215"/>
        <v>43237</v>
      </c>
      <c r="C1730" s="11" t="str">
        <f t="shared" ca="1" si="208"/>
        <v>mayo</v>
      </c>
      <c r="D1730" s="12" t="str">
        <f t="shared" ca="1" si="209"/>
        <v>2018</v>
      </c>
      <c r="E1730">
        <f t="shared" ca="1" si="212"/>
        <v>4</v>
      </c>
      <c r="G1730" s="9">
        <f t="shared" ca="1" si="210"/>
        <v>43237</v>
      </c>
      <c r="I1730">
        <v>1729</v>
      </c>
    </row>
    <row r="1731" spans="1:9" x14ac:dyDescent="0.25">
      <c r="A1731" s="9">
        <f t="shared" ca="1" si="215"/>
        <v>43236</v>
      </c>
      <c r="B1731" s="10">
        <f t="shared" ca="1" si="215"/>
        <v>43236</v>
      </c>
      <c r="C1731" s="11" t="str">
        <f t="shared" ref="C1731:C1794" ca="1" si="216">TEXT(A1731,"mmmm")</f>
        <v>mayo</v>
      </c>
      <c r="D1731" s="12" t="str">
        <f t="shared" ref="D1731:D1794" ca="1" si="217">TEXT(A1731,"aaaa")</f>
        <v>2018</v>
      </c>
      <c r="E1731">
        <f t="shared" ca="1" si="212"/>
        <v>3</v>
      </c>
      <c r="G1731" s="9">
        <f t="shared" ref="G1731:G1794" ca="1" si="218">IF(E1731=6,A1731-1,IF(E1731=7,A1731-2,A1731))</f>
        <v>43236</v>
      </c>
      <c r="I1731">
        <v>1730</v>
      </c>
    </row>
    <row r="1732" spans="1:9" x14ac:dyDescent="0.25">
      <c r="A1732" s="9">
        <f t="shared" ref="A1732:B1747" ca="1" si="219">(A1731-1)</f>
        <v>43235</v>
      </c>
      <c r="B1732" s="10">
        <f t="shared" ca="1" si="219"/>
        <v>43235</v>
      </c>
      <c r="C1732" s="11" t="str">
        <f t="shared" ca="1" si="216"/>
        <v>mayo</v>
      </c>
      <c r="D1732" s="12" t="str">
        <f t="shared" ca="1" si="217"/>
        <v>2018</v>
      </c>
      <c r="E1732">
        <f t="shared" ref="E1732:E1795" ca="1" si="220">WEEKDAY(B1732,2)</f>
        <v>2</v>
      </c>
      <c r="G1732" s="9">
        <f t="shared" ca="1" si="218"/>
        <v>43235</v>
      </c>
      <c r="I1732">
        <v>1731</v>
      </c>
    </row>
    <row r="1733" spans="1:9" x14ac:dyDescent="0.25">
      <c r="A1733" s="9">
        <f t="shared" ca="1" si="219"/>
        <v>43234</v>
      </c>
      <c r="B1733" s="10">
        <f t="shared" ca="1" si="219"/>
        <v>43234</v>
      </c>
      <c r="C1733" s="11" t="str">
        <f t="shared" ca="1" si="216"/>
        <v>mayo</v>
      </c>
      <c r="D1733" s="12" t="str">
        <f t="shared" ca="1" si="217"/>
        <v>2018</v>
      </c>
      <c r="E1733">
        <f t="shared" ca="1" si="220"/>
        <v>1</v>
      </c>
      <c r="G1733" s="9">
        <f t="shared" ca="1" si="218"/>
        <v>43234</v>
      </c>
      <c r="I1733">
        <v>1732</v>
      </c>
    </row>
    <row r="1734" spans="1:9" x14ac:dyDescent="0.25">
      <c r="A1734" s="9">
        <f t="shared" ca="1" si="219"/>
        <v>43233</v>
      </c>
      <c r="B1734" s="10">
        <f t="shared" ca="1" si="219"/>
        <v>43233</v>
      </c>
      <c r="C1734" s="11" t="str">
        <f t="shared" ca="1" si="216"/>
        <v>mayo</v>
      </c>
      <c r="D1734" s="12" t="str">
        <f t="shared" ca="1" si="217"/>
        <v>2018</v>
      </c>
      <c r="E1734">
        <f t="shared" ca="1" si="220"/>
        <v>7</v>
      </c>
      <c r="G1734" s="9">
        <f t="shared" ca="1" si="218"/>
        <v>43231</v>
      </c>
      <c r="I1734">
        <v>1733</v>
      </c>
    </row>
    <row r="1735" spans="1:9" x14ac:dyDescent="0.25">
      <c r="A1735" s="9">
        <f t="shared" ca="1" si="219"/>
        <v>43232</v>
      </c>
      <c r="B1735" s="10">
        <f t="shared" ca="1" si="219"/>
        <v>43232</v>
      </c>
      <c r="C1735" s="11" t="str">
        <f t="shared" ca="1" si="216"/>
        <v>mayo</v>
      </c>
      <c r="D1735" s="12" t="str">
        <f t="shared" ca="1" si="217"/>
        <v>2018</v>
      </c>
      <c r="E1735">
        <f t="shared" ca="1" si="220"/>
        <v>6</v>
      </c>
      <c r="G1735" s="9">
        <f t="shared" ca="1" si="218"/>
        <v>43231</v>
      </c>
      <c r="I1735">
        <v>1734</v>
      </c>
    </row>
    <row r="1736" spans="1:9" x14ac:dyDescent="0.25">
      <c r="A1736" s="9">
        <f t="shared" ca="1" si="219"/>
        <v>43231</v>
      </c>
      <c r="B1736" s="10">
        <f t="shared" ca="1" si="219"/>
        <v>43231</v>
      </c>
      <c r="C1736" s="11" t="str">
        <f t="shared" ca="1" si="216"/>
        <v>mayo</v>
      </c>
      <c r="D1736" s="12" t="str">
        <f t="shared" ca="1" si="217"/>
        <v>2018</v>
      </c>
      <c r="E1736">
        <f t="shared" ca="1" si="220"/>
        <v>5</v>
      </c>
      <c r="G1736" s="9">
        <f t="shared" ca="1" si="218"/>
        <v>43231</v>
      </c>
      <c r="I1736">
        <v>1735</v>
      </c>
    </row>
    <row r="1737" spans="1:9" x14ac:dyDescent="0.25">
      <c r="A1737" s="9">
        <f t="shared" ca="1" si="219"/>
        <v>43230</v>
      </c>
      <c r="B1737" s="10">
        <f t="shared" ca="1" si="219"/>
        <v>43230</v>
      </c>
      <c r="C1737" s="11" t="str">
        <f t="shared" ca="1" si="216"/>
        <v>mayo</v>
      </c>
      <c r="D1737" s="12" t="str">
        <f t="shared" ca="1" si="217"/>
        <v>2018</v>
      </c>
      <c r="E1737">
        <f t="shared" ca="1" si="220"/>
        <v>4</v>
      </c>
      <c r="G1737" s="9">
        <f t="shared" ca="1" si="218"/>
        <v>43230</v>
      </c>
      <c r="I1737">
        <v>1736</v>
      </c>
    </row>
    <row r="1738" spans="1:9" x14ac:dyDescent="0.25">
      <c r="A1738" s="9">
        <f t="shared" ca="1" si="219"/>
        <v>43229</v>
      </c>
      <c r="B1738" s="10">
        <f t="shared" ca="1" si="219"/>
        <v>43229</v>
      </c>
      <c r="C1738" s="11" t="str">
        <f t="shared" ca="1" si="216"/>
        <v>mayo</v>
      </c>
      <c r="D1738" s="12" t="str">
        <f t="shared" ca="1" si="217"/>
        <v>2018</v>
      </c>
      <c r="E1738">
        <f t="shared" ca="1" si="220"/>
        <v>3</v>
      </c>
      <c r="G1738" s="9">
        <f t="shared" ca="1" si="218"/>
        <v>43229</v>
      </c>
      <c r="I1738">
        <v>1737</v>
      </c>
    </row>
    <row r="1739" spans="1:9" x14ac:dyDescent="0.25">
      <c r="A1739" s="9">
        <f t="shared" ca="1" si="219"/>
        <v>43228</v>
      </c>
      <c r="B1739" s="10">
        <f t="shared" ca="1" si="219"/>
        <v>43228</v>
      </c>
      <c r="C1739" s="11" t="str">
        <f t="shared" ca="1" si="216"/>
        <v>mayo</v>
      </c>
      <c r="D1739" s="12" t="str">
        <f t="shared" ca="1" si="217"/>
        <v>2018</v>
      </c>
      <c r="E1739">
        <f t="shared" ca="1" si="220"/>
        <v>2</v>
      </c>
      <c r="G1739" s="9">
        <f t="shared" ca="1" si="218"/>
        <v>43228</v>
      </c>
      <c r="I1739">
        <v>1738</v>
      </c>
    </row>
    <row r="1740" spans="1:9" x14ac:dyDescent="0.25">
      <c r="A1740" s="9">
        <f t="shared" ca="1" si="219"/>
        <v>43227</v>
      </c>
      <c r="B1740" s="10">
        <f t="shared" ca="1" si="219"/>
        <v>43227</v>
      </c>
      <c r="C1740" s="11" t="str">
        <f t="shared" ca="1" si="216"/>
        <v>mayo</v>
      </c>
      <c r="D1740" s="12" t="str">
        <f t="shared" ca="1" si="217"/>
        <v>2018</v>
      </c>
      <c r="E1740">
        <f t="shared" ca="1" si="220"/>
        <v>1</v>
      </c>
      <c r="G1740" s="9">
        <f t="shared" ca="1" si="218"/>
        <v>43227</v>
      </c>
      <c r="I1740">
        <v>1739</v>
      </c>
    </row>
    <row r="1741" spans="1:9" x14ac:dyDescent="0.25">
      <c r="A1741" s="9">
        <f t="shared" ca="1" si="219"/>
        <v>43226</v>
      </c>
      <c r="B1741" s="10">
        <f t="shared" ca="1" si="219"/>
        <v>43226</v>
      </c>
      <c r="C1741" s="11" t="str">
        <f t="shared" ca="1" si="216"/>
        <v>mayo</v>
      </c>
      <c r="D1741" s="12" t="str">
        <f t="shared" ca="1" si="217"/>
        <v>2018</v>
      </c>
      <c r="E1741">
        <f t="shared" ca="1" si="220"/>
        <v>7</v>
      </c>
      <c r="G1741" s="9">
        <f t="shared" ca="1" si="218"/>
        <v>43224</v>
      </c>
      <c r="I1741">
        <v>1740</v>
      </c>
    </row>
    <row r="1742" spans="1:9" x14ac:dyDescent="0.25">
      <c r="A1742" s="9">
        <f t="shared" ca="1" si="219"/>
        <v>43225</v>
      </c>
      <c r="B1742" s="10">
        <f t="shared" ca="1" si="219"/>
        <v>43225</v>
      </c>
      <c r="C1742" s="11" t="str">
        <f t="shared" ca="1" si="216"/>
        <v>mayo</v>
      </c>
      <c r="D1742" s="12" t="str">
        <f t="shared" ca="1" si="217"/>
        <v>2018</v>
      </c>
      <c r="E1742">
        <f t="shared" ca="1" si="220"/>
        <v>6</v>
      </c>
      <c r="G1742" s="9">
        <f t="shared" ca="1" si="218"/>
        <v>43224</v>
      </c>
      <c r="I1742">
        <v>1741</v>
      </c>
    </row>
    <row r="1743" spans="1:9" x14ac:dyDescent="0.25">
      <c r="A1743" s="9">
        <f t="shared" ca="1" si="219"/>
        <v>43224</v>
      </c>
      <c r="B1743" s="10">
        <f t="shared" ca="1" si="219"/>
        <v>43224</v>
      </c>
      <c r="C1743" s="11" t="str">
        <f t="shared" ca="1" si="216"/>
        <v>mayo</v>
      </c>
      <c r="D1743" s="12" t="str">
        <f t="shared" ca="1" si="217"/>
        <v>2018</v>
      </c>
      <c r="E1743">
        <f t="shared" ca="1" si="220"/>
        <v>5</v>
      </c>
      <c r="G1743" s="9">
        <f t="shared" ca="1" si="218"/>
        <v>43224</v>
      </c>
      <c r="I1743">
        <v>1742</v>
      </c>
    </row>
    <row r="1744" spans="1:9" x14ac:dyDescent="0.25">
      <c r="A1744" s="9">
        <f t="shared" ca="1" si="219"/>
        <v>43223</v>
      </c>
      <c r="B1744" s="10">
        <f t="shared" ca="1" si="219"/>
        <v>43223</v>
      </c>
      <c r="C1744" s="11" t="str">
        <f t="shared" ca="1" si="216"/>
        <v>mayo</v>
      </c>
      <c r="D1744" s="12" t="str">
        <f t="shared" ca="1" si="217"/>
        <v>2018</v>
      </c>
      <c r="E1744">
        <f t="shared" ca="1" si="220"/>
        <v>4</v>
      </c>
      <c r="G1744" s="9">
        <f t="shared" ca="1" si="218"/>
        <v>43223</v>
      </c>
      <c r="I1744">
        <v>1743</v>
      </c>
    </row>
    <row r="1745" spans="1:9" x14ac:dyDescent="0.25">
      <c r="A1745" s="9">
        <f t="shared" ca="1" si="219"/>
        <v>43222</v>
      </c>
      <c r="B1745" s="10">
        <f t="shared" ca="1" si="219"/>
        <v>43222</v>
      </c>
      <c r="C1745" s="11" t="str">
        <f t="shared" ca="1" si="216"/>
        <v>mayo</v>
      </c>
      <c r="D1745" s="12" t="str">
        <f t="shared" ca="1" si="217"/>
        <v>2018</v>
      </c>
      <c r="E1745">
        <f t="shared" ca="1" si="220"/>
        <v>3</v>
      </c>
      <c r="G1745" s="9">
        <f t="shared" ca="1" si="218"/>
        <v>43222</v>
      </c>
      <c r="I1745">
        <v>1744</v>
      </c>
    </row>
    <row r="1746" spans="1:9" x14ac:dyDescent="0.25">
      <c r="A1746" s="9">
        <f t="shared" ca="1" si="219"/>
        <v>43221</v>
      </c>
      <c r="B1746" s="10">
        <f t="shared" ca="1" si="219"/>
        <v>43221</v>
      </c>
      <c r="C1746" s="11" t="str">
        <f t="shared" ca="1" si="216"/>
        <v>mayo</v>
      </c>
      <c r="D1746" s="12" t="str">
        <f t="shared" ca="1" si="217"/>
        <v>2018</v>
      </c>
      <c r="E1746">
        <f t="shared" ca="1" si="220"/>
        <v>2</v>
      </c>
      <c r="G1746" s="9">
        <f t="shared" ca="1" si="218"/>
        <v>43221</v>
      </c>
      <c r="I1746">
        <v>1745</v>
      </c>
    </row>
    <row r="1747" spans="1:9" x14ac:dyDescent="0.25">
      <c r="A1747" s="9">
        <f t="shared" ca="1" si="219"/>
        <v>43220</v>
      </c>
      <c r="B1747" s="10">
        <f t="shared" ca="1" si="219"/>
        <v>43220</v>
      </c>
      <c r="C1747" s="11" t="str">
        <f t="shared" ca="1" si="216"/>
        <v>abril</v>
      </c>
      <c r="D1747" s="12" t="str">
        <f t="shared" ca="1" si="217"/>
        <v>2018</v>
      </c>
      <c r="E1747">
        <f t="shared" ca="1" si="220"/>
        <v>1</v>
      </c>
      <c r="G1747" s="9">
        <f t="shared" ca="1" si="218"/>
        <v>43220</v>
      </c>
      <c r="I1747">
        <v>1746</v>
      </c>
    </row>
    <row r="1748" spans="1:9" x14ac:dyDescent="0.25">
      <c r="A1748" s="9">
        <f t="shared" ref="A1748:B1763" ca="1" si="221">(A1747-1)</f>
        <v>43219</v>
      </c>
      <c r="B1748" s="10">
        <f t="shared" ca="1" si="221"/>
        <v>43219</v>
      </c>
      <c r="C1748" s="11" t="str">
        <f t="shared" ca="1" si="216"/>
        <v>abril</v>
      </c>
      <c r="D1748" s="12" t="str">
        <f t="shared" ca="1" si="217"/>
        <v>2018</v>
      </c>
      <c r="E1748">
        <f t="shared" ca="1" si="220"/>
        <v>7</v>
      </c>
      <c r="G1748" s="9">
        <f t="shared" ca="1" si="218"/>
        <v>43217</v>
      </c>
      <c r="I1748">
        <v>1747</v>
      </c>
    </row>
    <row r="1749" spans="1:9" x14ac:dyDescent="0.25">
      <c r="A1749" s="9">
        <f t="shared" ca="1" si="221"/>
        <v>43218</v>
      </c>
      <c r="B1749" s="10">
        <f t="shared" ca="1" si="221"/>
        <v>43218</v>
      </c>
      <c r="C1749" s="11" t="str">
        <f t="shared" ca="1" si="216"/>
        <v>abril</v>
      </c>
      <c r="D1749" s="12" t="str">
        <f t="shared" ca="1" si="217"/>
        <v>2018</v>
      </c>
      <c r="E1749">
        <f t="shared" ca="1" si="220"/>
        <v>6</v>
      </c>
      <c r="G1749" s="9">
        <f t="shared" ca="1" si="218"/>
        <v>43217</v>
      </c>
      <c r="I1749">
        <v>1748</v>
      </c>
    </row>
    <row r="1750" spans="1:9" x14ac:dyDescent="0.25">
      <c r="A1750" s="9">
        <f t="shared" ca="1" si="221"/>
        <v>43217</v>
      </c>
      <c r="B1750" s="10">
        <f t="shared" ca="1" si="221"/>
        <v>43217</v>
      </c>
      <c r="C1750" s="11" t="str">
        <f t="shared" ca="1" si="216"/>
        <v>abril</v>
      </c>
      <c r="D1750" s="12" t="str">
        <f t="shared" ca="1" si="217"/>
        <v>2018</v>
      </c>
      <c r="E1750">
        <f t="shared" ca="1" si="220"/>
        <v>5</v>
      </c>
      <c r="G1750" s="9">
        <f t="shared" ca="1" si="218"/>
        <v>43217</v>
      </c>
      <c r="I1750">
        <v>1749</v>
      </c>
    </row>
    <row r="1751" spans="1:9" x14ac:dyDescent="0.25">
      <c r="A1751" s="9">
        <f t="shared" ca="1" si="221"/>
        <v>43216</v>
      </c>
      <c r="B1751" s="10">
        <f t="shared" ca="1" si="221"/>
        <v>43216</v>
      </c>
      <c r="C1751" s="11" t="str">
        <f t="shared" ca="1" si="216"/>
        <v>abril</v>
      </c>
      <c r="D1751" s="12" t="str">
        <f t="shared" ca="1" si="217"/>
        <v>2018</v>
      </c>
      <c r="E1751">
        <f t="shared" ca="1" si="220"/>
        <v>4</v>
      </c>
      <c r="G1751" s="9">
        <f t="shared" ca="1" si="218"/>
        <v>43216</v>
      </c>
      <c r="I1751">
        <v>1750</v>
      </c>
    </row>
    <row r="1752" spans="1:9" x14ac:dyDescent="0.25">
      <c r="A1752" s="9">
        <f t="shared" ca="1" si="221"/>
        <v>43215</v>
      </c>
      <c r="B1752" s="10">
        <f t="shared" ca="1" si="221"/>
        <v>43215</v>
      </c>
      <c r="C1752" s="11" t="str">
        <f t="shared" ca="1" si="216"/>
        <v>abril</v>
      </c>
      <c r="D1752" s="12" t="str">
        <f t="shared" ca="1" si="217"/>
        <v>2018</v>
      </c>
      <c r="E1752">
        <f t="shared" ca="1" si="220"/>
        <v>3</v>
      </c>
      <c r="G1752" s="9">
        <f t="shared" ca="1" si="218"/>
        <v>43215</v>
      </c>
      <c r="I1752">
        <v>1751</v>
      </c>
    </row>
    <row r="1753" spans="1:9" x14ac:dyDescent="0.25">
      <c r="A1753" s="9">
        <f t="shared" ca="1" si="221"/>
        <v>43214</v>
      </c>
      <c r="B1753" s="10">
        <f t="shared" ca="1" si="221"/>
        <v>43214</v>
      </c>
      <c r="C1753" s="11" t="str">
        <f t="shared" ca="1" si="216"/>
        <v>abril</v>
      </c>
      <c r="D1753" s="12" t="str">
        <f t="shared" ca="1" si="217"/>
        <v>2018</v>
      </c>
      <c r="E1753">
        <f t="shared" ca="1" si="220"/>
        <v>2</v>
      </c>
      <c r="G1753" s="9">
        <f t="shared" ca="1" si="218"/>
        <v>43214</v>
      </c>
      <c r="I1753">
        <v>1752</v>
      </c>
    </row>
    <row r="1754" spans="1:9" x14ac:dyDescent="0.25">
      <c r="A1754" s="9">
        <f t="shared" ca="1" si="221"/>
        <v>43213</v>
      </c>
      <c r="B1754" s="10">
        <f t="shared" ca="1" si="221"/>
        <v>43213</v>
      </c>
      <c r="C1754" s="11" t="str">
        <f t="shared" ca="1" si="216"/>
        <v>abril</v>
      </c>
      <c r="D1754" s="12" t="str">
        <f t="shared" ca="1" si="217"/>
        <v>2018</v>
      </c>
      <c r="E1754">
        <f t="shared" ca="1" si="220"/>
        <v>1</v>
      </c>
      <c r="G1754" s="9">
        <f t="shared" ca="1" si="218"/>
        <v>43213</v>
      </c>
      <c r="I1754">
        <v>1753</v>
      </c>
    </row>
    <row r="1755" spans="1:9" x14ac:dyDescent="0.25">
      <c r="A1755" s="9">
        <f t="shared" ca="1" si="221"/>
        <v>43212</v>
      </c>
      <c r="B1755" s="10">
        <f t="shared" ca="1" si="221"/>
        <v>43212</v>
      </c>
      <c r="C1755" s="11" t="str">
        <f t="shared" ca="1" si="216"/>
        <v>abril</v>
      </c>
      <c r="D1755" s="12" t="str">
        <f t="shared" ca="1" si="217"/>
        <v>2018</v>
      </c>
      <c r="E1755">
        <f t="shared" ca="1" si="220"/>
        <v>7</v>
      </c>
      <c r="G1755" s="9">
        <f t="shared" ca="1" si="218"/>
        <v>43210</v>
      </c>
      <c r="I1755">
        <v>1754</v>
      </c>
    </row>
    <row r="1756" spans="1:9" x14ac:dyDescent="0.25">
      <c r="A1756" s="9">
        <f t="shared" ca="1" si="221"/>
        <v>43211</v>
      </c>
      <c r="B1756" s="10">
        <f t="shared" ca="1" si="221"/>
        <v>43211</v>
      </c>
      <c r="C1756" s="11" t="str">
        <f t="shared" ca="1" si="216"/>
        <v>abril</v>
      </c>
      <c r="D1756" s="12" t="str">
        <f t="shared" ca="1" si="217"/>
        <v>2018</v>
      </c>
      <c r="E1756">
        <f t="shared" ca="1" si="220"/>
        <v>6</v>
      </c>
      <c r="G1756" s="9">
        <f t="shared" ca="1" si="218"/>
        <v>43210</v>
      </c>
      <c r="I1756">
        <v>1755</v>
      </c>
    </row>
    <row r="1757" spans="1:9" x14ac:dyDescent="0.25">
      <c r="A1757" s="9">
        <f t="shared" ca="1" si="221"/>
        <v>43210</v>
      </c>
      <c r="B1757" s="10">
        <f t="shared" ca="1" si="221"/>
        <v>43210</v>
      </c>
      <c r="C1757" s="11" t="str">
        <f t="shared" ca="1" si="216"/>
        <v>abril</v>
      </c>
      <c r="D1757" s="12" t="str">
        <f t="shared" ca="1" si="217"/>
        <v>2018</v>
      </c>
      <c r="E1757">
        <f t="shared" ca="1" si="220"/>
        <v>5</v>
      </c>
      <c r="G1757" s="9">
        <f t="shared" ca="1" si="218"/>
        <v>43210</v>
      </c>
      <c r="I1757">
        <v>1756</v>
      </c>
    </row>
    <row r="1758" spans="1:9" x14ac:dyDescent="0.25">
      <c r="A1758" s="9">
        <f t="shared" ca="1" si="221"/>
        <v>43209</v>
      </c>
      <c r="B1758" s="10">
        <f t="shared" ca="1" si="221"/>
        <v>43209</v>
      </c>
      <c r="C1758" s="11" t="str">
        <f t="shared" ca="1" si="216"/>
        <v>abril</v>
      </c>
      <c r="D1758" s="12" t="str">
        <f t="shared" ca="1" si="217"/>
        <v>2018</v>
      </c>
      <c r="E1758">
        <f t="shared" ca="1" si="220"/>
        <v>4</v>
      </c>
      <c r="G1758" s="9">
        <f t="shared" ca="1" si="218"/>
        <v>43209</v>
      </c>
      <c r="I1758">
        <v>1757</v>
      </c>
    </row>
    <row r="1759" spans="1:9" x14ac:dyDescent="0.25">
      <c r="A1759" s="9">
        <f t="shared" ca="1" si="221"/>
        <v>43208</v>
      </c>
      <c r="B1759" s="10">
        <f t="shared" ca="1" si="221"/>
        <v>43208</v>
      </c>
      <c r="C1759" s="11" t="str">
        <f t="shared" ca="1" si="216"/>
        <v>abril</v>
      </c>
      <c r="D1759" s="12" t="str">
        <f t="shared" ca="1" si="217"/>
        <v>2018</v>
      </c>
      <c r="E1759">
        <f t="shared" ca="1" si="220"/>
        <v>3</v>
      </c>
      <c r="G1759" s="9">
        <f t="shared" ca="1" si="218"/>
        <v>43208</v>
      </c>
      <c r="I1759">
        <v>1758</v>
      </c>
    </row>
    <row r="1760" spans="1:9" x14ac:dyDescent="0.25">
      <c r="A1760" s="9">
        <f t="shared" ca="1" si="221"/>
        <v>43207</v>
      </c>
      <c r="B1760" s="10">
        <f t="shared" ca="1" si="221"/>
        <v>43207</v>
      </c>
      <c r="C1760" s="11" t="str">
        <f t="shared" ca="1" si="216"/>
        <v>abril</v>
      </c>
      <c r="D1760" s="12" t="str">
        <f t="shared" ca="1" si="217"/>
        <v>2018</v>
      </c>
      <c r="E1760">
        <f t="shared" ca="1" si="220"/>
        <v>2</v>
      </c>
      <c r="G1760" s="9">
        <f t="shared" ca="1" si="218"/>
        <v>43207</v>
      </c>
      <c r="I1760">
        <v>1759</v>
      </c>
    </row>
    <row r="1761" spans="1:9" x14ac:dyDescent="0.25">
      <c r="A1761" s="9">
        <f t="shared" ca="1" si="221"/>
        <v>43206</v>
      </c>
      <c r="B1761" s="10">
        <f t="shared" ca="1" si="221"/>
        <v>43206</v>
      </c>
      <c r="C1761" s="11" t="str">
        <f t="shared" ca="1" si="216"/>
        <v>abril</v>
      </c>
      <c r="D1761" s="12" t="str">
        <f t="shared" ca="1" si="217"/>
        <v>2018</v>
      </c>
      <c r="E1761">
        <f t="shared" ca="1" si="220"/>
        <v>1</v>
      </c>
      <c r="G1761" s="9">
        <f t="shared" ca="1" si="218"/>
        <v>43206</v>
      </c>
      <c r="I1761">
        <v>1760</v>
      </c>
    </row>
    <row r="1762" spans="1:9" x14ac:dyDescent="0.25">
      <c r="A1762" s="9">
        <f t="shared" ca="1" si="221"/>
        <v>43205</v>
      </c>
      <c r="B1762" s="10">
        <f t="shared" ca="1" si="221"/>
        <v>43205</v>
      </c>
      <c r="C1762" s="11" t="str">
        <f t="shared" ca="1" si="216"/>
        <v>abril</v>
      </c>
      <c r="D1762" s="12" t="str">
        <f t="shared" ca="1" si="217"/>
        <v>2018</v>
      </c>
      <c r="E1762">
        <f t="shared" ca="1" si="220"/>
        <v>7</v>
      </c>
      <c r="G1762" s="9">
        <f t="shared" ca="1" si="218"/>
        <v>43203</v>
      </c>
      <c r="I1762">
        <v>1761</v>
      </c>
    </row>
    <row r="1763" spans="1:9" x14ac:dyDescent="0.25">
      <c r="A1763" s="9">
        <f t="shared" ca="1" si="221"/>
        <v>43204</v>
      </c>
      <c r="B1763" s="10">
        <f t="shared" ca="1" si="221"/>
        <v>43204</v>
      </c>
      <c r="C1763" s="11" t="str">
        <f t="shared" ca="1" si="216"/>
        <v>abril</v>
      </c>
      <c r="D1763" s="12" t="str">
        <f t="shared" ca="1" si="217"/>
        <v>2018</v>
      </c>
      <c r="E1763">
        <f t="shared" ca="1" si="220"/>
        <v>6</v>
      </c>
      <c r="G1763" s="9">
        <f t="shared" ca="1" si="218"/>
        <v>43203</v>
      </c>
      <c r="I1763">
        <v>1762</v>
      </c>
    </row>
    <row r="1764" spans="1:9" x14ac:dyDescent="0.25">
      <c r="A1764" s="9">
        <f t="shared" ref="A1764:B1779" ca="1" si="222">(A1763-1)</f>
        <v>43203</v>
      </c>
      <c r="B1764" s="10">
        <f t="shared" ca="1" si="222"/>
        <v>43203</v>
      </c>
      <c r="C1764" s="11" t="str">
        <f t="shared" ca="1" si="216"/>
        <v>abril</v>
      </c>
      <c r="D1764" s="12" t="str">
        <f t="shared" ca="1" si="217"/>
        <v>2018</v>
      </c>
      <c r="E1764">
        <f t="shared" ca="1" si="220"/>
        <v>5</v>
      </c>
      <c r="G1764" s="9">
        <f t="shared" ca="1" si="218"/>
        <v>43203</v>
      </c>
      <c r="I1764">
        <v>1763</v>
      </c>
    </row>
    <row r="1765" spans="1:9" x14ac:dyDescent="0.25">
      <c r="A1765" s="9">
        <f t="shared" ca="1" si="222"/>
        <v>43202</v>
      </c>
      <c r="B1765" s="10">
        <f t="shared" ca="1" si="222"/>
        <v>43202</v>
      </c>
      <c r="C1765" s="11" t="str">
        <f t="shared" ca="1" si="216"/>
        <v>abril</v>
      </c>
      <c r="D1765" s="12" t="str">
        <f t="shared" ca="1" si="217"/>
        <v>2018</v>
      </c>
      <c r="E1765">
        <f t="shared" ca="1" si="220"/>
        <v>4</v>
      </c>
      <c r="G1765" s="9">
        <f t="shared" ca="1" si="218"/>
        <v>43202</v>
      </c>
      <c r="I1765">
        <v>1764</v>
      </c>
    </row>
    <row r="1766" spans="1:9" x14ac:dyDescent="0.25">
      <c r="A1766" s="9">
        <f t="shared" ca="1" si="222"/>
        <v>43201</v>
      </c>
      <c r="B1766" s="10">
        <f t="shared" ca="1" si="222"/>
        <v>43201</v>
      </c>
      <c r="C1766" s="11" t="str">
        <f t="shared" ca="1" si="216"/>
        <v>abril</v>
      </c>
      <c r="D1766" s="12" t="str">
        <f t="shared" ca="1" si="217"/>
        <v>2018</v>
      </c>
      <c r="E1766">
        <f t="shared" ca="1" si="220"/>
        <v>3</v>
      </c>
      <c r="G1766" s="9">
        <f t="shared" ca="1" si="218"/>
        <v>43201</v>
      </c>
      <c r="I1766">
        <v>1765</v>
      </c>
    </row>
    <row r="1767" spans="1:9" x14ac:dyDescent="0.25">
      <c r="A1767" s="9">
        <f t="shared" ca="1" si="222"/>
        <v>43200</v>
      </c>
      <c r="B1767" s="10">
        <f t="shared" ca="1" si="222"/>
        <v>43200</v>
      </c>
      <c r="C1767" s="11" t="str">
        <f t="shared" ca="1" si="216"/>
        <v>abril</v>
      </c>
      <c r="D1767" s="12" t="str">
        <f t="shared" ca="1" si="217"/>
        <v>2018</v>
      </c>
      <c r="E1767">
        <f t="shared" ca="1" si="220"/>
        <v>2</v>
      </c>
      <c r="G1767" s="9">
        <f t="shared" ca="1" si="218"/>
        <v>43200</v>
      </c>
      <c r="I1767">
        <v>1766</v>
      </c>
    </row>
    <row r="1768" spans="1:9" x14ac:dyDescent="0.25">
      <c r="A1768" s="9">
        <f t="shared" ca="1" si="222"/>
        <v>43199</v>
      </c>
      <c r="B1768" s="10">
        <f t="shared" ca="1" si="222"/>
        <v>43199</v>
      </c>
      <c r="C1768" s="11" t="str">
        <f t="shared" ca="1" si="216"/>
        <v>abril</v>
      </c>
      <c r="D1768" s="12" t="str">
        <f t="shared" ca="1" si="217"/>
        <v>2018</v>
      </c>
      <c r="E1768">
        <f t="shared" ca="1" si="220"/>
        <v>1</v>
      </c>
      <c r="G1768" s="9">
        <f t="shared" ca="1" si="218"/>
        <v>43199</v>
      </c>
      <c r="I1768">
        <v>1767</v>
      </c>
    </row>
    <row r="1769" spans="1:9" x14ac:dyDescent="0.25">
      <c r="A1769" s="9">
        <f t="shared" ca="1" si="222"/>
        <v>43198</v>
      </c>
      <c r="B1769" s="10">
        <f t="shared" ca="1" si="222"/>
        <v>43198</v>
      </c>
      <c r="C1769" s="11" t="str">
        <f t="shared" ca="1" si="216"/>
        <v>abril</v>
      </c>
      <c r="D1769" s="12" t="str">
        <f t="shared" ca="1" si="217"/>
        <v>2018</v>
      </c>
      <c r="E1769">
        <f t="shared" ca="1" si="220"/>
        <v>7</v>
      </c>
      <c r="G1769" s="9">
        <f t="shared" ca="1" si="218"/>
        <v>43196</v>
      </c>
      <c r="I1769">
        <v>1768</v>
      </c>
    </row>
    <row r="1770" spans="1:9" x14ac:dyDescent="0.25">
      <c r="A1770" s="9">
        <f t="shared" ca="1" si="222"/>
        <v>43197</v>
      </c>
      <c r="B1770" s="10">
        <f t="shared" ca="1" si="222"/>
        <v>43197</v>
      </c>
      <c r="C1770" s="11" t="str">
        <f t="shared" ca="1" si="216"/>
        <v>abril</v>
      </c>
      <c r="D1770" s="12" t="str">
        <f t="shared" ca="1" si="217"/>
        <v>2018</v>
      </c>
      <c r="E1770">
        <f t="shared" ca="1" si="220"/>
        <v>6</v>
      </c>
      <c r="G1770" s="9">
        <f t="shared" ca="1" si="218"/>
        <v>43196</v>
      </c>
      <c r="I1770">
        <v>1769</v>
      </c>
    </row>
    <row r="1771" spans="1:9" x14ac:dyDescent="0.25">
      <c r="A1771" s="9">
        <f t="shared" ca="1" si="222"/>
        <v>43196</v>
      </c>
      <c r="B1771" s="10">
        <f t="shared" ca="1" si="222"/>
        <v>43196</v>
      </c>
      <c r="C1771" s="11" t="str">
        <f t="shared" ca="1" si="216"/>
        <v>abril</v>
      </c>
      <c r="D1771" s="12" t="str">
        <f t="shared" ca="1" si="217"/>
        <v>2018</v>
      </c>
      <c r="E1771">
        <f t="shared" ca="1" si="220"/>
        <v>5</v>
      </c>
      <c r="G1771" s="9">
        <f t="shared" ca="1" si="218"/>
        <v>43196</v>
      </c>
      <c r="I1771">
        <v>1770</v>
      </c>
    </row>
    <row r="1772" spans="1:9" x14ac:dyDescent="0.25">
      <c r="A1772" s="9">
        <f t="shared" ca="1" si="222"/>
        <v>43195</v>
      </c>
      <c r="B1772" s="10">
        <f t="shared" ca="1" si="222"/>
        <v>43195</v>
      </c>
      <c r="C1772" s="11" t="str">
        <f t="shared" ca="1" si="216"/>
        <v>abril</v>
      </c>
      <c r="D1772" s="12" t="str">
        <f t="shared" ca="1" si="217"/>
        <v>2018</v>
      </c>
      <c r="E1772">
        <f t="shared" ca="1" si="220"/>
        <v>4</v>
      </c>
      <c r="G1772" s="9">
        <f t="shared" ca="1" si="218"/>
        <v>43195</v>
      </c>
      <c r="I1772">
        <v>1771</v>
      </c>
    </row>
    <row r="1773" spans="1:9" x14ac:dyDescent="0.25">
      <c r="A1773" s="9">
        <f t="shared" ca="1" si="222"/>
        <v>43194</v>
      </c>
      <c r="B1773" s="10">
        <f t="shared" ca="1" si="222"/>
        <v>43194</v>
      </c>
      <c r="C1773" s="11" t="str">
        <f t="shared" ca="1" si="216"/>
        <v>abril</v>
      </c>
      <c r="D1773" s="12" t="str">
        <f t="shared" ca="1" si="217"/>
        <v>2018</v>
      </c>
      <c r="E1773">
        <f t="shared" ca="1" si="220"/>
        <v>3</v>
      </c>
      <c r="G1773" s="9">
        <f t="shared" ca="1" si="218"/>
        <v>43194</v>
      </c>
      <c r="I1773">
        <v>1772</v>
      </c>
    </row>
    <row r="1774" spans="1:9" x14ac:dyDescent="0.25">
      <c r="A1774" s="9">
        <f t="shared" ca="1" si="222"/>
        <v>43193</v>
      </c>
      <c r="B1774" s="10">
        <f t="shared" ca="1" si="222"/>
        <v>43193</v>
      </c>
      <c r="C1774" s="11" t="str">
        <f t="shared" ca="1" si="216"/>
        <v>abril</v>
      </c>
      <c r="D1774" s="12" t="str">
        <f t="shared" ca="1" si="217"/>
        <v>2018</v>
      </c>
      <c r="E1774">
        <f t="shared" ca="1" si="220"/>
        <v>2</v>
      </c>
      <c r="G1774" s="9">
        <f t="shared" ca="1" si="218"/>
        <v>43193</v>
      </c>
      <c r="I1774">
        <v>1773</v>
      </c>
    </row>
    <row r="1775" spans="1:9" x14ac:dyDescent="0.25">
      <c r="A1775" s="9">
        <f t="shared" ca="1" si="222"/>
        <v>43192</v>
      </c>
      <c r="B1775" s="10">
        <f t="shared" ca="1" si="222"/>
        <v>43192</v>
      </c>
      <c r="C1775" s="11" t="str">
        <f t="shared" ca="1" si="216"/>
        <v>abril</v>
      </c>
      <c r="D1775" s="12" t="str">
        <f t="shared" ca="1" si="217"/>
        <v>2018</v>
      </c>
      <c r="E1775">
        <f t="shared" ca="1" si="220"/>
        <v>1</v>
      </c>
      <c r="G1775" s="9">
        <f t="shared" ca="1" si="218"/>
        <v>43192</v>
      </c>
      <c r="I1775">
        <v>1774</v>
      </c>
    </row>
    <row r="1776" spans="1:9" x14ac:dyDescent="0.25">
      <c r="A1776" s="9">
        <f t="shared" ca="1" si="222"/>
        <v>43191</v>
      </c>
      <c r="B1776" s="10">
        <f t="shared" ca="1" si="222"/>
        <v>43191</v>
      </c>
      <c r="C1776" s="11" t="str">
        <f t="shared" ca="1" si="216"/>
        <v>abril</v>
      </c>
      <c r="D1776" s="12" t="str">
        <f t="shared" ca="1" si="217"/>
        <v>2018</v>
      </c>
      <c r="E1776">
        <f t="shared" ca="1" si="220"/>
        <v>7</v>
      </c>
      <c r="G1776" s="9">
        <f t="shared" ca="1" si="218"/>
        <v>43189</v>
      </c>
      <c r="I1776">
        <v>1775</v>
      </c>
    </row>
    <row r="1777" spans="1:9" x14ac:dyDescent="0.25">
      <c r="A1777" s="9">
        <f t="shared" ca="1" si="222"/>
        <v>43190</v>
      </c>
      <c r="B1777" s="10">
        <f t="shared" ca="1" si="222"/>
        <v>43190</v>
      </c>
      <c r="C1777" s="11" t="str">
        <f t="shared" ca="1" si="216"/>
        <v>marzo</v>
      </c>
      <c r="D1777" s="12" t="str">
        <f t="shared" ca="1" si="217"/>
        <v>2018</v>
      </c>
      <c r="E1777">
        <f t="shared" ca="1" si="220"/>
        <v>6</v>
      </c>
      <c r="G1777" s="9">
        <f t="shared" ca="1" si="218"/>
        <v>43189</v>
      </c>
      <c r="I1777">
        <v>1776</v>
      </c>
    </row>
    <row r="1778" spans="1:9" x14ac:dyDescent="0.25">
      <c r="A1778" s="9">
        <f t="shared" ca="1" si="222"/>
        <v>43189</v>
      </c>
      <c r="B1778" s="10">
        <f t="shared" ca="1" si="222"/>
        <v>43189</v>
      </c>
      <c r="C1778" s="11" t="str">
        <f t="shared" ca="1" si="216"/>
        <v>marzo</v>
      </c>
      <c r="D1778" s="12" t="str">
        <f t="shared" ca="1" si="217"/>
        <v>2018</v>
      </c>
      <c r="E1778">
        <f t="shared" ca="1" si="220"/>
        <v>5</v>
      </c>
      <c r="G1778" s="9">
        <f t="shared" ca="1" si="218"/>
        <v>43189</v>
      </c>
      <c r="I1778">
        <v>1777</v>
      </c>
    </row>
    <row r="1779" spans="1:9" x14ac:dyDescent="0.25">
      <c r="A1779" s="9">
        <f t="shared" ca="1" si="222"/>
        <v>43188</v>
      </c>
      <c r="B1779" s="10">
        <f t="shared" ca="1" si="222"/>
        <v>43188</v>
      </c>
      <c r="C1779" s="11" t="str">
        <f t="shared" ca="1" si="216"/>
        <v>marzo</v>
      </c>
      <c r="D1779" s="12" t="str">
        <f t="shared" ca="1" si="217"/>
        <v>2018</v>
      </c>
      <c r="E1779">
        <f t="shared" ca="1" si="220"/>
        <v>4</v>
      </c>
      <c r="G1779" s="9">
        <f t="shared" ca="1" si="218"/>
        <v>43188</v>
      </c>
      <c r="I1779">
        <v>1778</v>
      </c>
    </row>
    <row r="1780" spans="1:9" x14ac:dyDescent="0.25">
      <c r="A1780" s="9">
        <f t="shared" ref="A1780:B1795" ca="1" si="223">(A1779-1)</f>
        <v>43187</v>
      </c>
      <c r="B1780" s="10">
        <f t="shared" ca="1" si="223"/>
        <v>43187</v>
      </c>
      <c r="C1780" s="11" t="str">
        <f t="shared" ca="1" si="216"/>
        <v>marzo</v>
      </c>
      <c r="D1780" s="12" t="str">
        <f t="shared" ca="1" si="217"/>
        <v>2018</v>
      </c>
      <c r="E1780">
        <f t="shared" ca="1" si="220"/>
        <v>3</v>
      </c>
      <c r="G1780" s="9">
        <f t="shared" ca="1" si="218"/>
        <v>43187</v>
      </c>
      <c r="I1780">
        <v>1779</v>
      </c>
    </row>
    <row r="1781" spans="1:9" x14ac:dyDescent="0.25">
      <c r="A1781" s="9">
        <f t="shared" ca="1" si="223"/>
        <v>43186</v>
      </c>
      <c r="B1781" s="10">
        <f t="shared" ca="1" si="223"/>
        <v>43186</v>
      </c>
      <c r="C1781" s="11" t="str">
        <f t="shared" ca="1" si="216"/>
        <v>marzo</v>
      </c>
      <c r="D1781" s="12" t="str">
        <f t="shared" ca="1" si="217"/>
        <v>2018</v>
      </c>
      <c r="E1781">
        <f t="shared" ca="1" si="220"/>
        <v>2</v>
      </c>
      <c r="G1781" s="9">
        <f t="shared" ca="1" si="218"/>
        <v>43186</v>
      </c>
      <c r="I1781">
        <v>1780</v>
      </c>
    </row>
    <row r="1782" spans="1:9" x14ac:dyDescent="0.25">
      <c r="A1782" s="9">
        <f t="shared" ca="1" si="223"/>
        <v>43185</v>
      </c>
      <c r="B1782" s="10">
        <f t="shared" ca="1" si="223"/>
        <v>43185</v>
      </c>
      <c r="C1782" s="11" t="str">
        <f t="shared" ca="1" si="216"/>
        <v>marzo</v>
      </c>
      <c r="D1782" s="12" t="str">
        <f t="shared" ca="1" si="217"/>
        <v>2018</v>
      </c>
      <c r="E1782">
        <f t="shared" ca="1" si="220"/>
        <v>1</v>
      </c>
      <c r="G1782" s="9">
        <f t="shared" ca="1" si="218"/>
        <v>43185</v>
      </c>
      <c r="I1782">
        <v>1781</v>
      </c>
    </row>
    <row r="1783" spans="1:9" x14ac:dyDescent="0.25">
      <c r="A1783" s="9">
        <f t="shared" ca="1" si="223"/>
        <v>43184</v>
      </c>
      <c r="B1783" s="10">
        <f t="shared" ca="1" si="223"/>
        <v>43184</v>
      </c>
      <c r="C1783" s="11" t="str">
        <f t="shared" ca="1" si="216"/>
        <v>marzo</v>
      </c>
      <c r="D1783" s="12" t="str">
        <f t="shared" ca="1" si="217"/>
        <v>2018</v>
      </c>
      <c r="E1783">
        <f t="shared" ca="1" si="220"/>
        <v>7</v>
      </c>
      <c r="G1783" s="9">
        <f t="shared" ca="1" si="218"/>
        <v>43182</v>
      </c>
      <c r="I1783">
        <v>1782</v>
      </c>
    </row>
    <row r="1784" spans="1:9" x14ac:dyDescent="0.25">
      <c r="A1784" s="9">
        <f t="shared" ca="1" si="223"/>
        <v>43183</v>
      </c>
      <c r="B1784" s="10">
        <f t="shared" ca="1" si="223"/>
        <v>43183</v>
      </c>
      <c r="C1784" s="11" t="str">
        <f t="shared" ca="1" si="216"/>
        <v>marzo</v>
      </c>
      <c r="D1784" s="12" t="str">
        <f t="shared" ca="1" si="217"/>
        <v>2018</v>
      </c>
      <c r="E1784">
        <f t="shared" ca="1" si="220"/>
        <v>6</v>
      </c>
      <c r="G1784" s="9">
        <f t="shared" ca="1" si="218"/>
        <v>43182</v>
      </c>
      <c r="I1784">
        <v>1783</v>
      </c>
    </row>
    <row r="1785" spans="1:9" x14ac:dyDescent="0.25">
      <c r="A1785" s="9">
        <f t="shared" ca="1" si="223"/>
        <v>43182</v>
      </c>
      <c r="B1785" s="10">
        <f t="shared" ca="1" si="223"/>
        <v>43182</v>
      </c>
      <c r="C1785" s="11" t="str">
        <f t="shared" ca="1" si="216"/>
        <v>marzo</v>
      </c>
      <c r="D1785" s="12" t="str">
        <f t="shared" ca="1" si="217"/>
        <v>2018</v>
      </c>
      <c r="E1785">
        <f t="shared" ca="1" si="220"/>
        <v>5</v>
      </c>
      <c r="G1785" s="9">
        <f t="shared" ca="1" si="218"/>
        <v>43182</v>
      </c>
      <c r="I1785">
        <v>1784</v>
      </c>
    </row>
    <row r="1786" spans="1:9" x14ac:dyDescent="0.25">
      <c r="A1786" s="9">
        <f t="shared" ca="1" si="223"/>
        <v>43181</v>
      </c>
      <c r="B1786" s="10">
        <f t="shared" ca="1" si="223"/>
        <v>43181</v>
      </c>
      <c r="C1786" s="11" t="str">
        <f t="shared" ca="1" si="216"/>
        <v>marzo</v>
      </c>
      <c r="D1786" s="12" t="str">
        <f t="shared" ca="1" si="217"/>
        <v>2018</v>
      </c>
      <c r="E1786">
        <f t="shared" ca="1" si="220"/>
        <v>4</v>
      </c>
      <c r="G1786" s="9">
        <f t="shared" ca="1" si="218"/>
        <v>43181</v>
      </c>
      <c r="I1786">
        <v>1785</v>
      </c>
    </row>
    <row r="1787" spans="1:9" x14ac:dyDescent="0.25">
      <c r="A1787" s="9">
        <f t="shared" ca="1" si="223"/>
        <v>43180</v>
      </c>
      <c r="B1787" s="10">
        <f t="shared" ca="1" si="223"/>
        <v>43180</v>
      </c>
      <c r="C1787" s="11" t="str">
        <f t="shared" ca="1" si="216"/>
        <v>marzo</v>
      </c>
      <c r="D1787" s="12" t="str">
        <f t="shared" ca="1" si="217"/>
        <v>2018</v>
      </c>
      <c r="E1787">
        <f t="shared" ca="1" si="220"/>
        <v>3</v>
      </c>
      <c r="G1787" s="9">
        <f t="shared" ca="1" si="218"/>
        <v>43180</v>
      </c>
      <c r="I1787">
        <v>1786</v>
      </c>
    </row>
    <row r="1788" spans="1:9" x14ac:dyDescent="0.25">
      <c r="A1788" s="9">
        <f t="shared" ca="1" si="223"/>
        <v>43179</v>
      </c>
      <c r="B1788" s="10">
        <f t="shared" ca="1" si="223"/>
        <v>43179</v>
      </c>
      <c r="C1788" s="11" t="str">
        <f t="shared" ca="1" si="216"/>
        <v>marzo</v>
      </c>
      <c r="D1788" s="12" t="str">
        <f t="shared" ca="1" si="217"/>
        <v>2018</v>
      </c>
      <c r="E1788">
        <f t="shared" ca="1" si="220"/>
        <v>2</v>
      </c>
      <c r="G1788" s="9">
        <f t="shared" ca="1" si="218"/>
        <v>43179</v>
      </c>
      <c r="I1788">
        <v>1787</v>
      </c>
    </row>
    <row r="1789" spans="1:9" x14ac:dyDescent="0.25">
      <c r="A1789" s="9">
        <f t="shared" ca="1" si="223"/>
        <v>43178</v>
      </c>
      <c r="B1789" s="10">
        <f t="shared" ca="1" si="223"/>
        <v>43178</v>
      </c>
      <c r="C1789" s="11" t="str">
        <f t="shared" ca="1" si="216"/>
        <v>marzo</v>
      </c>
      <c r="D1789" s="12" t="str">
        <f t="shared" ca="1" si="217"/>
        <v>2018</v>
      </c>
      <c r="E1789">
        <f t="shared" ca="1" si="220"/>
        <v>1</v>
      </c>
      <c r="G1789" s="9">
        <f t="shared" ca="1" si="218"/>
        <v>43178</v>
      </c>
      <c r="I1789">
        <v>1788</v>
      </c>
    </row>
    <row r="1790" spans="1:9" x14ac:dyDescent="0.25">
      <c r="A1790" s="9">
        <f t="shared" ca="1" si="223"/>
        <v>43177</v>
      </c>
      <c r="B1790" s="10">
        <f t="shared" ca="1" si="223"/>
        <v>43177</v>
      </c>
      <c r="C1790" s="11" t="str">
        <f t="shared" ca="1" si="216"/>
        <v>marzo</v>
      </c>
      <c r="D1790" s="12" t="str">
        <f t="shared" ca="1" si="217"/>
        <v>2018</v>
      </c>
      <c r="E1790">
        <f t="shared" ca="1" si="220"/>
        <v>7</v>
      </c>
      <c r="G1790" s="9">
        <f t="shared" ca="1" si="218"/>
        <v>43175</v>
      </c>
      <c r="I1790">
        <v>1789</v>
      </c>
    </row>
    <row r="1791" spans="1:9" x14ac:dyDescent="0.25">
      <c r="A1791" s="9">
        <f t="shared" ca="1" si="223"/>
        <v>43176</v>
      </c>
      <c r="B1791" s="10">
        <f t="shared" ca="1" si="223"/>
        <v>43176</v>
      </c>
      <c r="C1791" s="11" t="str">
        <f t="shared" ca="1" si="216"/>
        <v>marzo</v>
      </c>
      <c r="D1791" s="12" t="str">
        <f t="shared" ca="1" si="217"/>
        <v>2018</v>
      </c>
      <c r="E1791">
        <f t="shared" ca="1" si="220"/>
        <v>6</v>
      </c>
      <c r="G1791" s="9">
        <f t="shared" ca="1" si="218"/>
        <v>43175</v>
      </c>
      <c r="I1791">
        <v>1790</v>
      </c>
    </row>
    <row r="1792" spans="1:9" x14ac:dyDescent="0.25">
      <c r="A1792" s="9">
        <f t="shared" ca="1" si="223"/>
        <v>43175</v>
      </c>
      <c r="B1792" s="10">
        <f t="shared" ca="1" si="223"/>
        <v>43175</v>
      </c>
      <c r="C1792" s="11" t="str">
        <f t="shared" ca="1" si="216"/>
        <v>marzo</v>
      </c>
      <c r="D1792" s="12" t="str">
        <f t="shared" ca="1" si="217"/>
        <v>2018</v>
      </c>
      <c r="E1792">
        <f t="shared" ca="1" si="220"/>
        <v>5</v>
      </c>
      <c r="G1792" s="9">
        <f t="shared" ca="1" si="218"/>
        <v>43175</v>
      </c>
      <c r="I1792">
        <v>1791</v>
      </c>
    </row>
    <row r="1793" spans="1:9" x14ac:dyDescent="0.25">
      <c r="A1793" s="9">
        <f t="shared" ca="1" si="223"/>
        <v>43174</v>
      </c>
      <c r="B1793" s="10">
        <f t="shared" ca="1" si="223"/>
        <v>43174</v>
      </c>
      <c r="C1793" s="11" t="str">
        <f t="shared" ca="1" si="216"/>
        <v>marzo</v>
      </c>
      <c r="D1793" s="12" t="str">
        <f t="shared" ca="1" si="217"/>
        <v>2018</v>
      </c>
      <c r="E1793">
        <f t="shared" ca="1" si="220"/>
        <v>4</v>
      </c>
      <c r="G1793" s="9">
        <f t="shared" ca="1" si="218"/>
        <v>43174</v>
      </c>
      <c r="I1793">
        <v>1792</v>
      </c>
    </row>
    <row r="1794" spans="1:9" x14ac:dyDescent="0.25">
      <c r="A1794" s="9">
        <f t="shared" ca="1" si="223"/>
        <v>43173</v>
      </c>
      <c r="B1794" s="10">
        <f t="shared" ca="1" si="223"/>
        <v>43173</v>
      </c>
      <c r="C1794" s="11" t="str">
        <f t="shared" ca="1" si="216"/>
        <v>marzo</v>
      </c>
      <c r="D1794" s="12" t="str">
        <f t="shared" ca="1" si="217"/>
        <v>2018</v>
      </c>
      <c r="E1794">
        <f t="shared" ca="1" si="220"/>
        <v>3</v>
      </c>
      <c r="G1794" s="9">
        <f t="shared" ca="1" si="218"/>
        <v>43173</v>
      </c>
      <c r="I1794">
        <v>1793</v>
      </c>
    </row>
    <row r="1795" spans="1:9" x14ac:dyDescent="0.25">
      <c r="A1795" s="9">
        <f t="shared" ca="1" si="223"/>
        <v>43172</v>
      </c>
      <c r="B1795" s="10">
        <f t="shared" ca="1" si="223"/>
        <v>43172</v>
      </c>
      <c r="C1795" s="11" t="str">
        <f t="shared" ref="C1795:C1827" ca="1" si="224">TEXT(A1795,"mmmm")</f>
        <v>marzo</v>
      </c>
      <c r="D1795" s="12" t="str">
        <f t="shared" ref="D1795:D1827" ca="1" si="225">TEXT(A1795,"aaaa")</f>
        <v>2018</v>
      </c>
      <c r="E1795">
        <f t="shared" ca="1" si="220"/>
        <v>2</v>
      </c>
      <c r="G1795" s="9">
        <f t="shared" ref="G1795:G1827" ca="1" si="226">IF(E1795=6,A1795-1,IF(E1795=7,A1795-2,A1795))</f>
        <v>43172</v>
      </c>
      <c r="I1795">
        <v>1794</v>
      </c>
    </row>
    <row r="1796" spans="1:9" x14ac:dyDescent="0.25">
      <c r="A1796" s="9">
        <f t="shared" ref="A1796:B1811" ca="1" si="227">(A1795-1)</f>
        <v>43171</v>
      </c>
      <c r="B1796" s="10">
        <f t="shared" ca="1" si="227"/>
        <v>43171</v>
      </c>
      <c r="C1796" s="11" t="str">
        <f t="shared" ca="1" si="224"/>
        <v>marzo</v>
      </c>
      <c r="D1796" s="12" t="str">
        <f t="shared" ca="1" si="225"/>
        <v>2018</v>
      </c>
      <c r="E1796">
        <f t="shared" ref="E1796:E1827" ca="1" si="228">WEEKDAY(B1796,2)</f>
        <v>1</v>
      </c>
      <c r="G1796" s="9">
        <f t="shared" ca="1" si="226"/>
        <v>43171</v>
      </c>
      <c r="I1796">
        <v>1795</v>
      </c>
    </row>
    <row r="1797" spans="1:9" x14ac:dyDescent="0.25">
      <c r="A1797" s="9">
        <f t="shared" ca="1" si="227"/>
        <v>43170</v>
      </c>
      <c r="B1797" s="10">
        <f t="shared" ca="1" si="227"/>
        <v>43170</v>
      </c>
      <c r="C1797" s="11" t="str">
        <f t="shared" ca="1" si="224"/>
        <v>marzo</v>
      </c>
      <c r="D1797" s="12" t="str">
        <f t="shared" ca="1" si="225"/>
        <v>2018</v>
      </c>
      <c r="E1797">
        <f t="shared" ca="1" si="228"/>
        <v>7</v>
      </c>
      <c r="G1797" s="9">
        <f t="shared" ca="1" si="226"/>
        <v>43168</v>
      </c>
      <c r="I1797">
        <v>1796</v>
      </c>
    </row>
    <row r="1798" spans="1:9" x14ac:dyDescent="0.25">
      <c r="A1798" s="9">
        <f t="shared" ca="1" si="227"/>
        <v>43169</v>
      </c>
      <c r="B1798" s="10">
        <f t="shared" ca="1" si="227"/>
        <v>43169</v>
      </c>
      <c r="C1798" s="11" t="str">
        <f t="shared" ca="1" si="224"/>
        <v>marzo</v>
      </c>
      <c r="D1798" s="12" t="str">
        <f t="shared" ca="1" si="225"/>
        <v>2018</v>
      </c>
      <c r="E1798">
        <f t="shared" ca="1" si="228"/>
        <v>6</v>
      </c>
      <c r="G1798" s="9">
        <f t="shared" ca="1" si="226"/>
        <v>43168</v>
      </c>
      <c r="I1798">
        <v>1797</v>
      </c>
    </row>
    <row r="1799" spans="1:9" x14ac:dyDescent="0.25">
      <c r="A1799" s="9">
        <f t="shared" ca="1" si="227"/>
        <v>43168</v>
      </c>
      <c r="B1799" s="10">
        <f t="shared" ca="1" si="227"/>
        <v>43168</v>
      </c>
      <c r="C1799" s="11" t="str">
        <f t="shared" ca="1" si="224"/>
        <v>marzo</v>
      </c>
      <c r="D1799" s="12" t="str">
        <f t="shared" ca="1" si="225"/>
        <v>2018</v>
      </c>
      <c r="E1799">
        <f t="shared" ca="1" si="228"/>
        <v>5</v>
      </c>
      <c r="G1799" s="9">
        <f t="shared" ca="1" si="226"/>
        <v>43168</v>
      </c>
      <c r="I1799">
        <v>1798</v>
      </c>
    </row>
    <row r="1800" spans="1:9" x14ac:dyDescent="0.25">
      <c r="A1800" s="9">
        <f t="shared" ca="1" si="227"/>
        <v>43167</v>
      </c>
      <c r="B1800" s="10">
        <f t="shared" ca="1" si="227"/>
        <v>43167</v>
      </c>
      <c r="C1800" s="11" t="str">
        <f t="shared" ca="1" si="224"/>
        <v>marzo</v>
      </c>
      <c r="D1800" s="12" t="str">
        <f t="shared" ca="1" si="225"/>
        <v>2018</v>
      </c>
      <c r="E1800">
        <f t="shared" ca="1" si="228"/>
        <v>4</v>
      </c>
      <c r="G1800" s="9">
        <f t="shared" ca="1" si="226"/>
        <v>43167</v>
      </c>
      <c r="I1800">
        <v>1799</v>
      </c>
    </row>
    <row r="1801" spans="1:9" x14ac:dyDescent="0.25">
      <c r="A1801" s="9">
        <f t="shared" ca="1" si="227"/>
        <v>43166</v>
      </c>
      <c r="B1801" s="10">
        <f t="shared" ca="1" si="227"/>
        <v>43166</v>
      </c>
      <c r="C1801" s="11" t="str">
        <f t="shared" ca="1" si="224"/>
        <v>marzo</v>
      </c>
      <c r="D1801" s="12" t="str">
        <f t="shared" ca="1" si="225"/>
        <v>2018</v>
      </c>
      <c r="E1801">
        <f t="shared" ca="1" si="228"/>
        <v>3</v>
      </c>
      <c r="G1801" s="9">
        <f t="shared" ca="1" si="226"/>
        <v>43166</v>
      </c>
      <c r="I1801">
        <v>1800</v>
      </c>
    </row>
    <row r="1802" spans="1:9" x14ac:dyDescent="0.25">
      <c r="A1802" s="9">
        <f t="shared" ca="1" si="227"/>
        <v>43165</v>
      </c>
      <c r="B1802" s="10">
        <f t="shared" ca="1" si="227"/>
        <v>43165</v>
      </c>
      <c r="C1802" s="11" t="str">
        <f t="shared" ca="1" si="224"/>
        <v>marzo</v>
      </c>
      <c r="D1802" s="12" t="str">
        <f t="shared" ca="1" si="225"/>
        <v>2018</v>
      </c>
      <c r="E1802">
        <f t="shared" ca="1" si="228"/>
        <v>2</v>
      </c>
      <c r="G1802" s="9">
        <f t="shared" ca="1" si="226"/>
        <v>43165</v>
      </c>
      <c r="I1802">
        <v>1801</v>
      </c>
    </row>
    <row r="1803" spans="1:9" x14ac:dyDescent="0.25">
      <c r="A1803" s="9">
        <f t="shared" ca="1" si="227"/>
        <v>43164</v>
      </c>
      <c r="B1803" s="10">
        <f t="shared" ca="1" si="227"/>
        <v>43164</v>
      </c>
      <c r="C1803" s="11" t="str">
        <f t="shared" ca="1" si="224"/>
        <v>marzo</v>
      </c>
      <c r="D1803" s="12" t="str">
        <f t="shared" ca="1" si="225"/>
        <v>2018</v>
      </c>
      <c r="E1803">
        <f t="shared" ca="1" si="228"/>
        <v>1</v>
      </c>
      <c r="G1803" s="9">
        <f t="shared" ca="1" si="226"/>
        <v>43164</v>
      </c>
      <c r="I1803">
        <v>1802</v>
      </c>
    </row>
    <row r="1804" spans="1:9" x14ac:dyDescent="0.25">
      <c r="A1804" s="9">
        <f t="shared" ca="1" si="227"/>
        <v>43163</v>
      </c>
      <c r="B1804" s="10">
        <f t="shared" ca="1" si="227"/>
        <v>43163</v>
      </c>
      <c r="C1804" s="11" t="str">
        <f t="shared" ca="1" si="224"/>
        <v>marzo</v>
      </c>
      <c r="D1804" s="12" t="str">
        <f t="shared" ca="1" si="225"/>
        <v>2018</v>
      </c>
      <c r="E1804">
        <f t="shared" ca="1" si="228"/>
        <v>7</v>
      </c>
      <c r="G1804" s="9">
        <f t="shared" ca="1" si="226"/>
        <v>43161</v>
      </c>
      <c r="I1804">
        <v>1803</v>
      </c>
    </row>
    <row r="1805" spans="1:9" x14ac:dyDescent="0.25">
      <c r="A1805" s="9">
        <f t="shared" ca="1" si="227"/>
        <v>43162</v>
      </c>
      <c r="B1805" s="10">
        <f t="shared" ca="1" si="227"/>
        <v>43162</v>
      </c>
      <c r="C1805" s="11" t="str">
        <f t="shared" ca="1" si="224"/>
        <v>marzo</v>
      </c>
      <c r="D1805" s="12" t="str">
        <f t="shared" ca="1" si="225"/>
        <v>2018</v>
      </c>
      <c r="E1805">
        <f t="shared" ca="1" si="228"/>
        <v>6</v>
      </c>
      <c r="G1805" s="9">
        <f t="shared" ca="1" si="226"/>
        <v>43161</v>
      </c>
      <c r="I1805">
        <v>1804</v>
      </c>
    </row>
    <row r="1806" spans="1:9" x14ac:dyDescent="0.25">
      <c r="A1806" s="9">
        <f t="shared" ca="1" si="227"/>
        <v>43161</v>
      </c>
      <c r="B1806" s="10">
        <f t="shared" ca="1" si="227"/>
        <v>43161</v>
      </c>
      <c r="C1806" s="11" t="str">
        <f t="shared" ca="1" si="224"/>
        <v>marzo</v>
      </c>
      <c r="D1806" s="12" t="str">
        <f t="shared" ca="1" si="225"/>
        <v>2018</v>
      </c>
      <c r="E1806">
        <f t="shared" ca="1" si="228"/>
        <v>5</v>
      </c>
      <c r="G1806" s="9">
        <f t="shared" ca="1" si="226"/>
        <v>43161</v>
      </c>
      <c r="I1806">
        <v>1805</v>
      </c>
    </row>
    <row r="1807" spans="1:9" x14ac:dyDescent="0.25">
      <c r="A1807" s="9">
        <f t="shared" ca="1" si="227"/>
        <v>43160</v>
      </c>
      <c r="B1807" s="10">
        <f t="shared" ca="1" si="227"/>
        <v>43160</v>
      </c>
      <c r="C1807" s="11" t="str">
        <f t="shared" ca="1" si="224"/>
        <v>marzo</v>
      </c>
      <c r="D1807" s="12" t="str">
        <f t="shared" ca="1" si="225"/>
        <v>2018</v>
      </c>
      <c r="E1807">
        <f t="shared" ca="1" si="228"/>
        <v>4</v>
      </c>
      <c r="G1807" s="9">
        <f t="shared" ca="1" si="226"/>
        <v>43160</v>
      </c>
      <c r="I1807">
        <v>1806</v>
      </c>
    </row>
    <row r="1808" spans="1:9" x14ac:dyDescent="0.25">
      <c r="A1808" s="9">
        <f t="shared" ca="1" si="227"/>
        <v>43159</v>
      </c>
      <c r="B1808" s="10">
        <f t="shared" ca="1" si="227"/>
        <v>43159</v>
      </c>
      <c r="C1808" s="11" t="str">
        <f t="shared" ca="1" si="224"/>
        <v>febrero</v>
      </c>
      <c r="D1808" s="12" t="str">
        <f t="shared" ca="1" si="225"/>
        <v>2018</v>
      </c>
      <c r="E1808">
        <f t="shared" ca="1" si="228"/>
        <v>3</v>
      </c>
      <c r="G1808" s="9">
        <f t="shared" ca="1" si="226"/>
        <v>43159</v>
      </c>
      <c r="I1808">
        <v>1807</v>
      </c>
    </row>
    <row r="1809" spans="1:9" x14ac:dyDescent="0.25">
      <c r="A1809" s="9">
        <f t="shared" ca="1" si="227"/>
        <v>43158</v>
      </c>
      <c r="B1809" s="10">
        <f t="shared" ca="1" si="227"/>
        <v>43158</v>
      </c>
      <c r="C1809" s="11" t="str">
        <f t="shared" ca="1" si="224"/>
        <v>febrero</v>
      </c>
      <c r="D1809" s="12" t="str">
        <f t="shared" ca="1" si="225"/>
        <v>2018</v>
      </c>
      <c r="E1809">
        <f t="shared" ca="1" si="228"/>
        <v>2</v>
      </c>
      <c r="G1809" s="9">
        <f t="shared" ca="1" si="226"/>
        <v>43158</v>
      </c>
      <c r="I1809">
        <v>1808</v>
      </c>
    </row>
    <row r="1810" spans="1:9" x14ac:dyDescent="0.25">
      <c r="A1810" s="9">
        <f t="shared" ca="1" si="227"/>
        <v>43157</v>
      </c>
      <c r="B1810" s="10">
        <f t="shared" ca="1" si="227"/>
        <v>43157</v>
      </c>
      <c r="C1810" s="11" t="str">
        <f t="shared" ca="1" si="224"/>
        <v>febrero</v>
      </c>
      <c r="D1810" s="12" t="str">
        <f t="shared" ca="1" si="225"/>
        <v>2018</v>
      </c>
      <c r="E1810">
        <f t="shared" ca="1" si="228"/>
        <v>1</v>
      </c>
      <c r="G1810" s="9">
        <f t="shared" ca="1" si="226"/>
        <v>43157</v>
      </c>
      <c r="I1810">
        <v>1809</v>
      </c>
    </row>
    <row r="1811" spans="1:9" x14ac:dyDescent="0.25">
      <c r="A1811" s="9">
        <f t="shared" ca="1" si="227"/>
        <v>43156</v>
      </c>
      <c r="B1811" s="10">
        <f t="shared" ca="1" si="227"/>
        <v>43156</v>
      </c>
      <c r="C1811" s="11" t="str">
        <f t="shared" ca="1" si="224"/>
        <v>febrero</v>
      </c>
      <c r="D1811" s="12" t="str">
        <f t="shared" ca="1" si="225"/>
        <v>2018</v>
      </c>
      <c r="E1811">
        <f t="shared" ca="1" si="228"/>
        <v>7</v>
      </c>
      <c r="G1811" s="9">
        <f t="shared" ca="1" si="226"/>
        <v>43154</v>
      </c>
      <c r="I1811">
        <v>1810</v>
      </c>
    </row>
    <row r="1812" spans="1:9" x14ac:dyDescent="0.25">
      <c r="A1812" s="9">
        <f t="shared" ref="A1812:B1827" ca="1" si="229">(A1811-1)</f>
        <v>43155</v>
      </c>
      <c r="B1812" s="10">
        <f t="shared" ca="1" si="229"/>
        <v>43155</v>
      </c>
      <c r="C1812" s="11" t="str">
        <f t="shared" ca="1" si="224"/>
        <v>febrero</v>
      </c>
      <c r="D1812" s="12" t="str">
        <f t="shared" ca="1" si="225"/>
        <v>2018</v>
      </c>
      <c r="E1812">
        <f t="shared" ca="1" si="228"/>
        <v>6</v>
      </c>
      <c r="G1812" s="9">
        <f t="shared" ca="1" si="226"/>
        <v>43154</v>
      </c>
      <c r="I1812">
        <v>1811</v>
      </c>
    </row>
    <row r="1813" spans="1:9" x14ac:dyDescent="0.25">
      <c r="A1813" s="9">
        <f t="shared" ca="1" si="229"/>
        <v>43154</v>
      </c>
      <c r="B1813" s="10">
        <f t="shared" ca="1" si="229"/>
        <v>43154</v>
      </c>
      <c r="C1813" s="11" t="str">
        <f t="shared" ca="1" si="224"/>
        <v>febrero</v>
      </c>
      <c r="D1813" s="12" t="str">
        <f t="shared" ca="1" si="225"/>
        <v>2018</v>
      </c>
      <c r="E1813">
        <f t="shared" ca="1" si="228"/>
        <v>5</v>
      </c>
      <c r="G1813" s="9">
        <f t="shared" ca="1" si="226"/>
        <v>43154</v>
      </c>
      <c r="I1813">
        <v>1812</v>
      </c>
    </row>
    <row r="1814" spans="1:9" x14ac:dyDescent="0.25">
      <c r="A1814" s="9">
        <f t="shared" ca="1" si="229"/>
        <v>43153</v>
      </c>
      <c r="B1814" s="10">
        <f t="shared" ca="1" si="229"/>
        <v>43153</v>
      </c>
      <c r="C1814" s="11" t="str">
        <f t="shared" ca="1" si="224"/>
        <v>febrero</v>
      </c>
      <c r="D1814" s="12" t="str">
        <f t="shared" ca="1" si="225"/>
        <v>2018</v>
      </c>
      <c r="E1814">
        <f t="shared" ca="1" si="228"/>
        <v>4</v>
      </c>
      <c r="G1814" s="9">
        <f t="shared" ca="1" si="226"/>
        <v>43153</v>
      </c>
      <c r="I1814">
        <v>1813</v>
      </c>
    </row>
    <row r="1815" spans="1:9" x14ac:dyDescent="0.25">
      <c r="A1815" s="9">
        <f t="shared" ca="1" si="229"/>
        <v>43152</v>
      </c>
      <c r="B1815" s="10">
        <f t="shared" ca="1" si="229"/>
        <v>43152</v>
      </c>
      <c r="C1815" s="11" t="str">
        <f t="shared" ca="1" si="224"/>
        <v>febrero</v>
      </c>
      <c r="D1815" s="12" t="str">
        <f t="shared" ca="1" si="225"/>
        <v>2018</v>
      </c>
      <c r="E1815">
        <f t="shared" ca="1" si="228"/>
        <v>3</v>
      </c>
      <c r="G1815" s="9">
        <f t="shared" ca="1" si="226"/>
        <v>43152</v>
      </c>
      <c r="I1815">
        <v>1814</v>
      </c>
    </row>
    <row r="1816" spans="1:9" x14ac:dyDescent="0.25">
      <c r="A1816" s="9">
        <f t="shared" ca="1" si="229"/>
        <v>43151</v>
      </c>
      <c r="B1816" s="10">
        <f t="shared" ca="1" si="229"/>
        <v>43151</v>
      </c>
      <c r="C1816" s="11" t="str">
        <f t="shared" ca="1" si="224"/>
        <v>febrero</v>
      </c>
      <c r="D1816" s="12" t="str">
        <f t="shared" ca="1" si="225"/>
        <v>2018</v>
      </c>
      <c r="E1816">
        <f t="shared" ca="1" si="228"/>
        <v>2</v>
      </c>
      <c r="G1816" s="9">
        <f t="shared" ca="1" si="226"/>
        <v>43151</v>
      </c>
      <c r="I1816">
        <v>1815</v>
      </c>
    </row>
    <row r="1817" spans="1:9" x14ac:dyDescent="0.25">
      <c r="A1817" s="9">
        <f t="shared" ca="1" si="229"/>
        <v>43150</v>
      </c>
      <c r="B1817" s="10">
        <f t="shared" ca="1" si="229"/>
        <v>43150</v>
      </c>
      <c r="C1817" s="11" t="str">
        <f t="shared" ca="1" si="224"/>
        <v>febrero</v>
      </c>
      <c r="D1817" s="12" t="str">
        <f t="shared" ca="1" si="225"/>
        <v>2018</v>
      </c>
      <c r="E1817">
        <f t="shared" ca="1" si="228"/>
        <v>1</v>
      </c>
      <c r="G1817" s="9">
        <f t="shared" ca="1" si="226"/>
        <v>43150</v>
      </c>
      <c r="I1817">
        <v>1816</v>
      </c>
    </row>
    <row r="1818" spans="1:9" x14ac:dyDescent="0.25">
      <c r="A1818" s="9">
        <f t="shared" ca="1" si="229"/>
        <v>43149</v>
      </c>
      <c r="B1818" s="10">
        <f t="shared" ca="1" si="229"/>
        <v>43149</v>
      </c>
      <c r="C1818" s="11" t="str">
        <f t="shared" ca="1" si="224"/>
        <v>febrero</v>
      </c>
      <c r="D1818" s="12" t="str">
        <f t="shared" ca="1" si="225"/>
        <v>2018</v>
      </c>
      <c r="E1818">
        <f t="shared" ca="1" si="228"/>
        <v>7</v>
      </c>
      <c r="G1818" s="9">
        <f t="shared" ca="1" si="226"/>
        <v>43147</v>
      </c>
      <c r="I1818">
        <v>1817</v>
      </c>
    </row>
    <row r="1819" spans="1:9" x14ac:dyDescent="0.25">
      <c r="A1819" s="9">
        <f t="shared" ca="1" si="229"/>
        <v>43148</v>
      </c>
      <c r="B1819" s="10">
        <f t="shared" ca="1" si="229"/>
        <v>43148</v>
      </c>
      <c r="C1819" s="11" t="str">
        <f t="shared" ca="1" si="224"/>
        <v>febrero</v>
      </c>
      <c r="D1819" s="12" t="str">
        <f t="shared" ca="1" si="225"/>
        <v>2018</v>
      </c>
      <c r="E1819">
        <f t="shared" ca="1" si="228"/>
        <v>6</v>
      </c>
      <c r="G1819" s="9">
        <f t="shared" ca="1" si="226"/>
        <v>43147</v>
      </c>
      <c r="I1819">
        <v>1818</v>
      </c>
    </row>
    <row r="1820" spans="1:9" x14ac:dyDescent="0.25">
      <c r="A1820" s="9">
        <f t="shared" ca="1" si="229"/>
        <v>43147</v>
      </c>
      <c r="B1820" s="10">
        <f t="shared" ca="1" si="229"/>
        <v>43147</v>
      </c>
      <c r="C1820" s="11" t="str">
        <f t="shared" ca="1" si="224"/>
        <v>febrero</v>
      </c>
      <c r="D1820" s="12" t="str">
        <f t="shared" ca="1" si="225"/>
        <v>2018</v>
      </c>
      <c r="E1820">
        <f t="shared" ca="1" si="228"/>
        <v>5</v>
      </c>
      <c r="G1820" s="9">
        <f t="shared" ca="1" si="226"/>
        <v>43147</v>
      </c>
      <c r="I1820">
        <v>1819</v>
      </c>
    </row>
    <row r="1821" spans="1:9" x14ac:dyDescent="0.25">
      <c r="A1821" s="9">
        <f t="shared" ca="1" si="229"/>
        <v>43146</v>
      </c>
      <c r="B1821" s="10">
        <f t="shared" ca="1" si="229"/>
        <v>43146</v>
      </c>
      <c r="C1821" s="11" t="str">
        <f t="shared" ca="1" si="224"/>
        <v>febrero</v>
      </c>
      <c r="D1821" s="12" t="str">
        <f t="shared" ca="1" si="225"/>
        <v>2018</v>
      </c>
      <c r="E1821">
        <f t="shared" ca="1" si="228"/>
        <v>4</v>
      </c>
      <c r="G1821" s="9">
        <f t="shared" ca="1" si="226"/>
        <v>43146</v>
      </c>
      <c r="I1821">
        <v>1820</v>
      </c>
    </row>
    <row r="1822" spans="1:9" x14ac:dyDescent="0.25">
      <c r="A1822" s="9">
        <f t="shared" ca="1" si="229"/>
        <v>43145</v>
      </c>
      <c r="B1822" s="10">
        <f t="shared" ca="1" si="229"/>
        <v>43145</v>
      </c>
      <c r="C1822" s="11" t="str">
        <f t="shared" ca="1" si="224"/>
        <v>febrero</v>
      </c>
      <c r="D1822" s="12" t="str">
        <f t="shared" ca="1" si="225"/>
        <v>2018</v>
      </c>
      <c r="E1822">
        <f t="shared" ca="1" si="228"/>
        <v>3</v>
      </c>
      <c r="G1822" s="9">
        <f t="shared" ca="1" si="226"/>
        <v>43145</v>
      </c>
      <c r="I1822">
        <v>1821</v>
      </c>
    </row>
    <row r="1823" spans="1:9" x14ac:dyDescent="0.25">
      <c r="A1823" s="9">
        <f t="shared" ca="1" si="229"/>
        <v>43144</v>
      </c>
      <c r="B1823" s="10">
        <f t="shared" ca="1" si="229"/>
        <v>43144</v>
      </c>
      <c r="C1823" s="11" t="str">
        <f t="shared" ca="1" si="224"/>
        <v>febrero</v>
      </c>
      <c r="D1823" s="12" t="str">
        <f t="shared" ca="1" si="225"/>
        <v>2018</v>
      </c>
      <c r="E1823">
        <f t="shared" ca="1" si="228"/>
        <v>2</v>
      </c>
      <c r="G1823" s="9">
        <f t="shared" ca="1" si="226"/>
        <v>43144</v>
      </c>
      <c r="I1823">
        <v>1822</v>
      </c>
    </row>
    <row r="1824" spans="1:9" x14ac:dyDescent="0.25">
      <c r="A1824" s="9">
        <f t="shared" ca="1" si="229"/>
        <v>43143</v>
      </c>
      <c r="B1824" s="10">
        <f t="shared" ca="1" si="229"/>
        <v>43143</v>
      </c>
      <c r="C1824" s="11" t="str">
        <f t="shared" ca="1" si="224"/>
        <v>febrero</v>
      </c>
      <c r="D1824" s="12" t="str">
        <f t="shared" ca="1" si="225"/>
        <v>2018</v>
      </c>
      <c r="E1824">
        <f t="shared" ca="1" si="228"/>
        <v>1</v>
      </c>
      <c r="G1824" s="9">
        <f t="shared" ca="1" si="226"/>
        <v>43143</v>
      </c>
      <c r="I1824">
        <v>1823</v>
      </c>
    </row>
    <row r="1825" spans="1:9" x14ac:dyDescent="0.25">
      <c r="A1825" s="9">
        <f t="shared" ca="1" si="229"/>
        <v>43142</v>
      </c>
      <c r="B1825" s="10">
        <f t="shared" ca="1" si="229"/>
        <v>43142</v>
      </c>
      <c r="C1825" s="11" t="str">
        <f t="shared" ca="1" si="224"/>
        <v>febrero</v>
      </c>
      <c r="D1825" s="12" t="str">
        <f t="shared" ca="1" si="225"/>
        <v>2018</v>
      </c>
      <c r="E1825">
        <f t="shared" ca="1" si="228"/>
        <v>7</v>
      </c>
      <c r="G1825" s="9">
        <f t="shared" ca="1" si="226"/>
        <v>43140</v>
      </c>
      <c r="I1825">
        <v>1824</v>
      </c>
    </row>
    <row r="1826" spans="1:9" x14ac:dyDescent="0.25">
      <c r="A1826" s="9">
        <f t="shared" ca="1" si="229"/>
        <v>43141</v>
      </c>
      <c r="B1826" s="10">
        <f t="shared" ca="1" si="229"/>
        <v>43141</v>
      </c>
      <c r="C1826" s="11" t="str">
        <f t="shared" ca="1" si="224"/>
        <v>febrero</v>
      </c>
      <c r="D1826" s="12" t="str">
        <f t="shared" ca="1" si="225"/>
        <v>2018</v>
      </c>
      <c r="E1826">
        <f t="shared" ca="1" si="228"/>
        <v>6</v>
      </c>
      <c r="G1826" s="9">
        <f t="shared" ca="1" si="226"/>
        <v>43140</v>
      </c>
      <c r="I1826">
        <v>1825</v>
      </c>
    </row>
    <row r="1827" spans="1:9" x14ac:dyDescent="0.25">
      <c r="A1827" s="9">
        <f t="shared" ca="1" si="229"/>
        <v>43140</v>
      </c>
      <c r="B1827" s="10">
        <f t="shared" ca="1" si="229"/>
        <v>43140</v>
      </c>
      <c r="C1827" s="11" t="str">
        <f t="shared" ca="1" si="224"/>
        <v>febrero</v>
      </c>
      <c r="D1827" s="12" t="str">
        <f t="shared" ca="1" si="225"/>
        <v>2018</v>
      </c>
      <c r="E1827">
        <f t="shared" ca="1" si="228"/>
        <v>5</v>
      </c>
      <c r="G1827" s="9">
        <f t="shared" ca="1" si="226"/>
        <v>43140</v>
      </c>
      <c r="I1827">
        <v>1826</v>
      </c>
    </row>
    <row r="1828" spans="1:9" x14ac:dyDescent="0.25">
      <c r="A1828" s="9"/>
      <c r="B1828" s="10"/>
      <c r="C1828" s="11"/>
      <c r="D1828" s="12"/>
      <c r="G1828" s="9"/>
    </row>
    <row r="1829" spans="1:9" x14ac:dyDescent="0.25">
      <c r="A1829" s="9"/>
      <c r="B1829" s="10"/>
      <c r="C1829" s="11"/>
      <c r="D1829" s="12"/>
      <c r="G1829" s="9"/>
    </row>
    <row r="1830" spans="1:9" x14ac:dyDescent="0.25">
      <c r="A1830" s="9"/>
      <c r="B1830" s="10"/>
      <c r="C1830" s="11"/>
      <c r="D1830" s="12"/>
      <c r="G1830" s="9"/>
    </row>
    <row r="1831" spans="1:9" x14ac:dyDescent="0.25">
      <c r="A1831" s="9"/>
      <c r="B1831" s="10"/>
      <c r="C1831" s="11"/>
      <c r="D1831" s="12"/>
      <c r="G1831" s="9"/>
    </row>
    <row r="1832" spans="1:9" x14ac:dyDescent="0.25">
      <c r="A1832" s="9"/>
      <c r="B1832" s="10"/>
      <c r="C1832" s="11"/>
      <c r="D1832" s="12"/>
      <c r="G1832" s="9"/>
    </row>
    <row r="1833" spans="1:9" x14ac:dyDescent="0.25">
      <c r="A1833" s="9"/>
      <c r="B1833" s="10"/>
      <c r="C1833" s="11"/>
      <c r="D1833" s="12"/>
      <c r="G1833" s="9"/>
    </row>
    <row r="1834" spans="1:9" x14ac:dyDescent="0.25">
      <c r="A1834" s="9"/>
      <c r="B1834" s="10"/>
      <c r="C1834" s="11"/>
      <c r="D1834" s="12"/>
      <c r="G1834" s="9"/>
    </row>
    <row r="1835" spans="1:9" x14ac:dyDescent="0.25">
      <c r="A1835" s="9"/>
      <c r="B1835" s="10"/>
      <c r="C1835" s="11"/>
      <c r="D1835" s="12"/>
      <c r="G1835" s="9"/>
    </row>
    <row r="1836" spans="1:9" x14ac:dyDescent="0.25">
      <c r="A1836" s="9"/>
      <c r="B1836" s="10"/>
      <c r="C1836" s="11"/>
      <c r="D1836" s="12"/>
      <c r="G1836" s="9"/>
    </row>
    <row r="1837" spans="1:9" x14ac:dyDescent="0.25">
      <c r="A1837" s="9"/>
      <c r="B1837" s="10"/>
      <c r="C1837" s="11"/>
      <c r="D1837" s="12"/>
      <c r="G1837" s="9"/>
    </row>
    <row r="1838" spans="1:9" x14ac:dyDescent="0.25">
      <c r="A1838" s="9"/>
      <c r="B1838" s="10"/>
      <c r="C1838" s="11"/>
      <c r="D1838" s="12"/>
      <c r="G1838" s="9"/>
    </row>
    <row r="1839" spans="1:9" x14ac:dyDescent="0.25">
      <c r="A1839" s="9"/>
      <c r="B1839" s="10"/>
      <c r="C1839" s="11"/>
      <c r="D1839" s="12"/>
      <c r="G1839" s="9"/>
    </row>
    <row r="1840" spans="1:9" x14ac:dyDescent="0.25">
      <c r="A1840" s="9"/>
      <c r="B1840" s="10"/>
      <c r="C1840" s="11"/>
      <c r="D1840" s="12"/>
      <c r="G1840" s="9"/>
    </row>
    <row r="1841" spans="1:7" x14ac:dyDescent="0.25">
      <c r="A1841" s="9"/>
      <c r="B1841" s="10"/>
      <c r="C1841" s="11"/>
      <c r="D1841" s="12"/>
      <c r="G1841" s="9"/>
    </row>
    <row r="1842" spans="1:7" x14ac:dyDescent="0.25">
      <c r="A1842" s="9"/>
      <c r="B1842" s="10"/>
      <c r="C1842" s="11"/>
      <c r="D1842" s="12"/>
      <c r="G1842" s="9"/>
    </row>
    <row r="1843" spans="1:7" x14ac:dyDescent="0.25">
      <c r="A1843" s="9"/>
      <c r="B1843" s="10"/>
      <c r="C1843" s="11"/>
      <c r="D1843" s="12"/>
      <c r="G1843" s="9"/>
    </row>
    <row r="1844" spans="1:7" x14ac:dyDescent="0.25">
      <c r="A1844" s="9"/>
      <c r="B1844" s="10"/>
      <c r="C1844" s="11"/>
      <c r="D1844" s="12"/>
      <c r="G1844" s="9"/>
    </row>
    <row r="1845" spans="1:7" x14ac:dyDescent="0.25">
      <c r="A1845" s="9"/>
      <c r="B1845" s="10"/>
      <c r="C1845" s="11"/>
      <c r="D1845" s="12"/>
      <c r="G1845" s="9"/>
    </row>
    <row r="1846" spans="1:7" x14ac:dyDescent="0.25">
      <c r="A1846" s="9"/>
      <c r="B1846" s="10"/>
      <c r="C1846" s="11"/>
      <c r="D1846" s="12"/>
      <c r="G1846" s="9"/>
    </row>
    <row r="1847" spans="1:7" x14ac:dyDescent="0.25">
      <c r="A1847" s="9"/>
      <c r="B1847" s="10"/>
      <c r="C1847" s="11"/>
      <c r="D1847" s="12"/>
      <c r="G1847" s="9"/>
    </row>
    <row r="1848" spans="1:7" x14ac:dyDescent="0.25">
      <c r="A1848" s="9"/>
      <c r="B1848" s="10"/>
      <c r="C1848" s="11"/>
      <c r="D1848" s="12"/>
      <c r="G1848" s="9"/>
    </row>
    <row r="1849" spans="1:7" x14ac:dyDescent="0.25">
      <c r="A1849" s="9"/>
      <c r="B1849" s="10"/>
      <c r="C1849" s="11"/>
      <c r="D1849" s="12"/>
      <c r="G1849" s="9"/>
    </row>
    <row r="1850" spans="1:7" x14ac:dyDescent="0.25">
      <c r="A1850" s="9"/>
      <c r="B1850" s="10"/>
      <c r="C1850" s="11"/>
      <c r="D1850" s="12"/>
      <c r="G1850" s="9"/>
    </row>
    <row r="1851" spans="1:7" x14ac:dyDescent="0.25">
      <c r="A1851" s="9"/>
      <c r="B1851" s="10"/>
      <c r="C1851" s="11"/>
      <c r="D1851" s="12"/>
      <c r="G1851" s="9"/>
    </row>
    <row r="1852" spans="1:7" x14ac:dyDescent="0.25">
      <c r="A1852" s="9"/>
      <c r="B1852" s="10"/>
      <c r="C1852" s="11"/>
      <c r="D1852" s="12"/>
      <c r="G1852" s="9"/>
    </row>
    <row r="1853" spans="1:7" x14ac:dyDescent="0.25">
      <c r="A1853" s="9"/>
      <c r="B1853" s="10"/>
      <c r="C1853" s="11"/>
      <c r="D1853" s="12"/>
      <c r="G1853" s="9"/>
    </row>
    <row r="1854" spans="1:7" x14ac:dyDescent="0.25">
      <c r="A1854" s="9"/>
      <c r="B1854" s="10"/>
      <c r="C1854" s="11"/>
      <c r="D1854" s="12"/>
      <c r="G1854" s="9"/>
    </row>
    <row r="1855" spans="1:7" x14ac:dyDescent="0.25">
      <c r="A1855" s="9"/>
      <c r="B1855" s="10"/>
      <c r="C1855" s="11"/>
      <c r="D1855" s="12"/>
      <c r="G1855" s="9"/>
    </row>
    <row r="1856" spans="1:7" x14ac:dyDescent="0.25">
      <c r="A1856" s="9"/>
      <c r="B1856" s="10"/>
      <c r="C1856" s="11"/>
      <c r="D1856" s="12"/>
      <c r="G1856" s="9"/>
    </row>
    <row r="1857" spans="1:7" x14ac:dyDescent="0.25">
      <c r="A1857" s="9"/>
      <c r="B1857" s="10"/>
      <c r="C1857" s="11"/>
      <c r="D1857" s="12"/>
      <c r="G1857" s="9"/>
    </row>
    <row r="1858" spans="1:7" x14ac:dyDescent="0.25">
      <c r="A1858" s="9"/>
      <c r="B1858" s="10"/>
      <c r="C1858" s="11"/>
      <c r="D1858" s="12"/>
      <c r="G1858" s="9"/>
    </row>
    <row r="1859" spans="1:7" x14ac:dyDescent="0.25">
      <c r="A1859" s="9"/>
      <c r="B1859" s="10"/>
      <c r="C1859" s="11"/>
      <c r="D1859" s="12"/>
      <c r="G1859" s="9"/>
    </row>
    <row r="1860" spans="1:7" x14ac:dyDescent="0.25">
      <c r="A1860" s="9"/>
      <c r="B1860" s="10"/>
      <c r="C1860" s="11"/>
      <c r="D1860" s="12"/>
      <c r="G1860" s="9"/>
    </row>
    <row r="1861" spans="1:7" x14ac:dyDescent="0.25">
      <c r="A1861" s="9"/>
      <c r="B1861" s="10"/>
      <c r="C1861" s="11"/>
      <c r="D1861" s="12"/>
      <c r="G1861" s="9"/>
    </row>
    <row r="1862" spans="1:7" x14ac:dyDescent="0.25">
      <c r="A1862" s="9"/>
      <c r="B1862" s="10"/>
      <c r="C1862" s="11"/>
      <c r="D1862" s="12"/>
      <c r="G1862" s="9"/>
    </row>
    <row r="1863" spans="1:7" x14ac:dyDescent="0.25">
      <c r="A1863" s="9"/>
      <c r="B1863" s="10"/>
      <c r="C1863" s="11"/>
      <c r="D1863" s="12"/>
      <c r="G1863" s="9"/>
    </row>
    <row r="1864" spans="1:7" x14ac:dyDescent="0.25">
      <c r="A1864" s="9"/>
      <c r="B1864" s="10"/>
      <c r="C1864" s="11"/>
      <c r="D1864" s="12"/>
      <c r="G1864" s="9"/>
    </row>
    <row r="1865" spans="1:7" x14ac:dyDescent="0.25">
      <c r="A1865" s="9"/>
      <c r="B1865" s="10"/>
      <c r="C1865" s="11"/>
      <c r="D1865" s="12"/>
      <c r="G1865" s="9"/>
    </row>
    <row r="1866" spans="1:7" x14ac:dyDescent="0.25">
      <c r="A1866" s="9"/>
      <c r="B1866" s="10"/>
      <c r="C1866" s="11"/>
      <c r="D1866" s="12"/>
      <c r="G1866" s="9"/>
    </row>
    <row r="1867" spans="1:7" x14ac:dyDescent="0.25">
      <c r="A1867" s="9"/>
      <c r="B1867" s="10"/>
      <c r="C1867" s="11"/>
      <c r="D1867" s="12"/>
      <c r="G1867" s="9"/>
    </row>
    <row r="1868" spans="1:7" x14ac:dyDescent="0.25">
      <c r="A1868" s="9"/>
      <c r="B1868" s="10"/>
      <c r="C1868" s="11"/>
      <c r="D1868" s="12"/>
      <c r="G1868" s="9"/>
    </row>
    <row r="1869" spans="1:7" x14ac:dyDescent="0.25">
      <c r="A1869" s="9"/>
      <c r="B1869" s="10"/>
      <c r="C1869" s="11"/>
      <c r="D1869" s="12"/>
      <c r="G1869" s="9"/>
    </row>
    <row r="1870" spans="1:7" x14ac:dyDescent="0.25">
      <c r="A1870" s="9"/>
      <c r="B1870" s="10"/>
      <c r="C1870" s="11"/>
      <c r="D1870" s="12"/>
      <c r="G1870" s="9"/>
    </row>
    <row r="1871" spans="1:7" x14ac:dyDescent="0.25">
      <c r="A1871" s="9"/>
      <c r="B1871" s="10"/>
      <c r="C1871" s="11"/>
      <c r="D1871" s="12"/>
      <c r="G1871" s="9"/>
    </row>
    <row r="1872" spans="1:7" x14ac:dyDescent="0.25">
      <c r="A1872" s="9"/>
      <c r="B1872" s="10"/>
      <c r="C1872" s="11"/>
      <c r="D1872" s="12"/>
      <c r="G1872" s="9"/>
    </row>
    <row r="1873" spans="1:7" x14ac:dyDescent="0.25">
      <c r="A1873" s="9"/>
      <c r="B1873" s="10"/>
      <c r="C1873" s="11"/>
      <c r="D1873" s="12"/>
      <c r="G1873" s="9"/>
    </row>
    <row r="1874" spans="1:7" x14ac:dyDescent="0.25">
      <c r="A1874" s="9"/>
      <c r="B1874" s="10"/>
      <c r="C1874" s="11"/>
      <c r="D1874" s="12"/>
      <c r="G1874" s="9"/>
    </row>
    <row r="1875" spans="1:7" x14ac:dyDescent="0.25">
      <c r="A1875" s="9"/>
      <c r="B1875" s="10"/>
      <c r="C1875" s="11"/>
      <c r="D1875" s="12"/>
      <c r="G1875" s="9"/>
    </row>
    <row r="1876" spans="1:7" x14ac:dyDescent="0.25">
      <c r="A1876" s="9"/>
      <c r="B1876" s="10"/>
      <c r="C1876" s="11"/>
      <c r="D1876" s="12"/>
      <c r="G1876" s="9"/>
    </row>
    <row r="1877" spans="1:7" x14ac:dyDescent="0.25">
      <c r="A1877" s="9"/>
      <c r="B1877" s="10"/>
      <c r="C1877" s="11"/>
      <c r="D1877" s="12"/>
      <c r="G1877" s="9"/>
    </row>
    <row r="1878" spans="1:7" x14ac:dyDescent="0.25">
      <c r="A1878" s="9"/>
      <c r="B1878" s="10"/>
      <c r="C1878" s="11"/>
      <c r="D1878" s="12"/>
      <c r="G1878" s="9"/>
    </row>
    <row r="1879" spans="1:7" x14ac:dyDescent="0.25">
      <c r="A1879" s="9"/>
      <c r="B1879" s="10"/>
      <c r="C1879" s="11"/>
      <c r="D1879" s="12"/>
      <c r="G1879" s="9"/>
    </row>
    <row r="1880" spans="1:7" x14ac:dyDescent="0.25">
      <c r="A1880" s="9"/>
      <c r="B1880" s="10"/>
      <c r="C1880" s="11"/>
      <c r="D1880" s="12"/>
      <c r="G1880" s="9"/>
    </row>
    <row r="1881" spans="1:7" x14ac:dyDescent="0.25">
      <c r="A1881" s="9"/>
      <c r="B1881" s="10"/>
      <c r="C1881" s="11"/>
      <c r="D1881" s="12"/>
      <c r="G1881" s="9"/>
    </row>
    <row r="1882" spans="1:7" x14ac:dyDescent="0.25">
      <c r="A1882" s="9"/>
      <c r="B1882" s="10"/>
      <c r="C1882" s="11"/>
      <c r="D1882" s="12"/>
      <c r="G1882" s="9"/>
    </row>
    <row r="1883" spans="1:7" x14ac:dyDescent="0.25">
      <c r="A1883" s="9"/>
      <c r="B1883" s="10"/>
      <c r="C1883" s="11"/>
      <c r="D1883" s="12"/>
      <c r="G1883" s="9"/>
    </row>
    <row r="1884" spans="1:7" x14ac:dyDescent="0.25">
      <c r="A1884" s="9"/>
      <c r="B1884" s="10"/>
      <c r="C1884" s="11"/>
      <c r="D1884" s="12"/>
      <c r="G1884" s="9"/>
    </row>
    <row r="1885" spans="1:7" x14ac:dyDescent="0.25">
      <c r="A1885" s="9"/>
      <c r="B1885" s="10"/>
      <c r="C1885" s="11"/>
      <c r="D1885" s="12"/>
      <c r="G1885" s="9"/>
    </row>
    <row r="1886" spans="1:7" x14ac:dyDescent="0.25">
      <c r="A1886" s="9"/>
      <c r="B1886" s="10"/>
      <c r="C1886" s="11"/>
      <c r="D1886" s="12"/>
      <c r="G1886" s="9"/>
    </row>
    <row r="1887" spans="1:7" x14ac:dyDescent="0.25">
      <c r="A1887" s="9"/>
      <c r="B1887" s="10"/>
      <c r="C1887" s="11"/>
      <c r="D1887" s="12"/>
      <c r="G1887" s="9"/>
    </row>
    <row r="1888" spans="1:7" x14ac:dyDescent="0.25">
      <c r="A1888" s="9"/>
      <c r="B1888" s="10"/>
      <c r="C1888" s="11"/>
      <c r="D1888" s="12"/>
      <c r="G1888" s="9"/>
    </row>
    <row r="1889" spans="1:7" x14ac:dyDescent="0.25">
      <c r="A1889" s="9"/>
      <c r="B1889" s="10"/>
      <c r="C1889" s="11"/>
      <c r="D1889" s="12"/>
      <c r="G1889" s="9"/>
    </row>
    <row r="1890" spans="1:7" x14ac:dyDescent="0.25">
      <c r="A1890" s="9"/>
      <c r="B1890" s="10"/>
      <c r="C1890" s="11"/>
      <c r="D1890" s="12"/>
      <c r="G1890" s="9"/>
    </row>
    <row r="1891" spans="1:7" x14ac:dyDescent="0.25">
      <c r="A1891" s="9"/>
      <c r="B1891" s="10"/>
      <c r="C1891" s="11"/>
      <c r="D1891" s="12"/>
      <c r="G1891" s="9"/>
    </row>
    <row r="1892" spans="1:7" x14ac:dyDescent="0.25">
      <c r="A1892" s="9"/>
      <c r="B1892" s="10"/>
      <c r="C1892" s="11"/>
      <c r="D1892" s="12"/>
      <c r="G1892" s="9"/>
    </row>
    <row r="1893" spans="1:7" x14ac:dyDescent="0.25">
      <c r="A1893" s="9"/>
      <c r="B1893" s="10"/>
      <c r="C1893" s="11"/>
      <c r="D1893" s="12"/>
      <c r="G1893" s="9"/>
    </row>
    <row r="1894" spans="1:7" x14ac:dyDescent="0.25">
      <c r="A1894" s="9"/>
      <c r="B1894" s="10"/>
      <c r="C1894" s="11"/>
      <c r="D1894" s="12"/>
      <c r="G1894" s="9"/>
    </row>
    <row r="1895" spans="1:7" x14ac:dyDescent="0.25">
      <c r="A1895" s="9"/>
      <c r="B1895" s="10"/>
      <c r="C1895" s="11"/>
      <c r="D1895" s="12"/>
      <c r="G1895" s="9"/>
    </row>
    <row r="1896" spans="1:7" x14ac:dyDescent="0.25">
      <c r="A1896" s="9"/>
      <c r="B1896" s="10"/>
      <c r="C1896" s="11"/>
      <c r="D1896" s="12"/>
      <c r="G1896" s="9"/>
    </row>
    <row r="1897" spans="1:7" x14ac:dyDescent="0.25">
      <c r="A1897" s="9"/>
      <c r="B1897" s="10"/>
      <c r="C1897" s="11"/>
      <c r="D1897" s="12"/>
      <c r="G1897" s="9"/>
    </row>
    <row r="1898" spans="1:7" x14ac:dyDescent="0.25">
      <c r="A1898" s="9"/>
      <c r="B1898" s="10"/>
      <c r="C1898" s="11"/>
      <c r="D1898" s="12"/>
      <c r="G1898" s="9"/>
    </row>
    <row r="1899" spans="1:7" x14ac:dyDescent="0.25">
      <c r="A1899" s="9"/>
      <c r="B1899" s="10"/>
      <c r="C1899" s="11"/>
      <c r="D1899" s="12"/>
      <c r="G1899" s="9"/>
    </row>
    <row r="1900" spans="1:7" x14ac:dyDescent="0.25">
      <c r="A1900" s="9"/>
      <c r="B1900" s="10"/>
      <c r="C1900" s="11"/>
      <c r="D1900" s="12"/>
      <c r="G1900" s="9"/>
    </row>
    <row r="1901" spans="1:7" x14ac:dyDescent="0.25">
      <c r="A1901" s="9"/>
      <c r="B1901" s="10"/>
      <c r="C1901" s="11"/>
      <c r="D1901" s="12"/>
      <c r="G1901" s="9"/>
    </row>
    <row r="1902" spans="1:7" x14ac:dyDescent="0.25">
      <c r="A1902" s="9"/>
      <c r="B1902" s="10"/>
      <c r="C1902" s="11"/>
      <c r="D1902" s="12"/>
      <c r="G1902" s="9"/>
    </row>
    <row r="1903" spans="1:7" x14ac:dyDescent="0.25">
      <c r="A1903" s="9"/>
      <c r="B1903" s="10"/>
      <c r="C1903" s="11"/>
      <c r="D1903" s="12"/>
      <c r="G1903" s="9"/>
    </row>
    <row r="1904" spans="1:7" x14ac:dyDescent="0.25">
      <c r="A1904" s="9"/>
      <c r="B1904" s="10"/>
      <c r="C1904" s="11"/>
      <c r="D1904" s="12"/>
      <c r="G1904" s="9"/>
    </row>
    <row r="1905" spans="1:7" x14ac:dyDescent="0.25">
      <c r="A1905" s="9"/>
      <c r="B1905" s="10"/>
      <c r="C1905" s="11"/>
      <c r="D1905" s="12"/>
      <c r="G1905" s="9"/>
    </row>
    <row r="1906" spans="1:7" x14ac:dyDescent="0.25">
      <c r="A1906" s="9"/>
      <c r="B1906" s="10"/>
      <c r="C1906" s="11"/>
      <c r="D1906" s="12"/>
      <c r="G1906" s="9"/>
    </row>
    <row r="1907" spans="1:7" x14ac:dyDescent="0.25">
      <c r="A1907" s="9"/>
      <c r="B1907" s="10"/>
      <c r="C1907" s="11"/>
      <c r="D1907" s="12"/>
      <c r="G1907" s="9"/>
    </row>
    <row r="1908" spans="1:7" x14ac:dyDescent="0.25">
      <c r="A1908" s="9"/>
      <c r="B1908" s="10"/>
      <c r="C1908" s="11"/>
      <c r="D1908" s="12"/>
      <c r="G1908" s="9"/>
    </row>
    <row r="1909" spans="1:7" x14ac:dyDescent="0.25">
      <c r="A1909" s="9"/>
      <c r="B1909" s="10"/>
      <c r="C1909" s="11"/>
      <c r="D1909" s="12"/>
      <c r="G1909" s="9"/>
    </row>
    <row r="1910" spans="1:7" x14ac:dyDescent="0.25">
      <c r="A1910" s="9"/>
      <c r="B1910" s="10"/>
      <c r="C1910" s="11"/>
      <c r="D1910" s="12"/>
      <c r="G1910" s="9"/>
    </row>
    <row r="1911" spans="1:7" x14ac:dyDescent="0.25">
      <c r="A1911" s="9"/>
      <c r="B1911" s="10"/>
      <c r="C1911" s="11"/>
      <c r="D1911" s="12"/>
      <c r="G1911" s="9"/>
    </row>
    <row r="1912" spans="1:7" x14ac:dyDescent="0.25">
      <c r="A1912" s="9"/>
      <c r="B1912" s="10"/>
      <c r="C1912" s="11"/>
      <c r="D1912" s="12"/>
      <c r="G1912" s="9"/>
    </row>
    <row r="1913" spans="1:7" x14ac:dyDescent="0.25">
      <c r="A1913" s="9"/>
      <c r="B1913" s="10"/>
      <c r="C1913" s="11"/>
      <c r="D1913" s="12"/>
      <c r="G1913" s="9"/>
    </row>
    <row r="1914" spans="1:7" x14ac:dyDescent="0.25">
      <c r="A1914" s="9"/>
      <c r="B1914" s="10"/>
      <c r="C1914" s="11"/>
      <c r="D1914" s="12"/>
      <c r="G1914" s="9"/>
    </row>
    <row r="1915" spans="1:7" x14ac:dyDescent="0.25">
      <c r="A1915" s="9"/>
      <c r="B1915" s="10"/>
      <c r="C1915" s="11"/>
      <c r="D1915" s="12"/>
      <c r="G1915" s="9"/>
    </row>
    <row r="1916" spans="1:7" x14ac:dyDescent="0.25">
      <c r="A1916" s="9"/>
      <c r="B1916" s="10"/>
      <c r="C1916" s="11"/>
      <c r="D1916" s="12"/>
      <c r="G1916" s="9"/>
    </row>
    <row r="1917" spans="1:7" x14ac:dyDescent="0.25">
      <c r="A1917" s="9"/>
      <c r="B1917" s="10"/>
      <c r="C1917" s="11"/>
      <c r="D1917" s="12"/>
      <c r="G1917" s="9"/>
    </row>
    <row r="1918" spans="1:7" x14ac:dyDescent="0.25">
      <c r="A1918" s="9"/>
      <c r="B1918" s="10"/>
      <c r="C1918" s="11"/>
      <c r="D1918" s="12"/>
      <c r="G1918" s="9"/>
    </row>
    <row r="1919" spans="1:7" x14ac:dyDescent="0.25">
      <c r="A1919" s="9"/>
      <c r="B1919" s="10"/>
      <c r="C1919" s="11"/>
      <c r="D1919" s="12"/>
      <c r="G1919" s="9"/>
    </row>
    <row r="1920" spans="1:7" x14ac:dyDescent="0.25">
      <c r="A1920" s="9"/>
      <c r="B1920" s="10"/>
      <c r="C1920" s="11"/>
      <c r="D1920" s="12"/>
      <c r="G1920" s="9"/>
    </row>
    <row r="1921" spans="1:7" x14ac:dyDescent="0.25">
      <c r="A1921" s="9"/>
      <c r="B1921" s="10"/>
      <c r="C1921" s="11"/>
      <c r="D1921" s="12"/>
      <c r="G1921" s="9"/>
    </row>
    <row r="1922" spans="1:7" x14ac:dyDescent="0.25">
      <c r="A1922" s="9"/>
      <c r="B1922" s="10"/>
      <c r="C1922" s="11"/>
      <c r="D1922" s="12"/>
      <c r="G1922" s="9"/>
    </row>
    <row r="1923" spans="1:7" x14ac:dyDescent="0.25">
      <c r="A1923" s="9"/>
      <c r="B1923" s="10"/>
      <c r="C1923" s="11"/>
      <c r="D1923" s="12"/>
      <c r="G1923" s="9"/>
    </row>
    <row r="1924" spans="1:7" x14ac:dyDescent="0.25">
      <c r="A1924" s="9"/>
      <c r="B1924" s="10"/>
      <c r="C1924" s="11"/>
      <c r="D1924" s="12"/>
      <c r="G1924" s="9"/>
    </row>
    <row r="1925" spans="1:7" x14ac:dyDescent="0.25">
      <c r="A1925" s="9"/>
      <c r="B1925" s="10"/>
      <c r="C1925" s="11"/>
      <c r="D1925" s="12"/>
      <c r="G1925" s="9"/>
    </row>
    <row r="1926" spans="1:7" x14ac:dyDescent="0.25">
      <c r="A1926" s="9"/>
      <c r="B1926" s="10"/>
      <c r="C1926" s="11"/>
      <c r="D1926" s="12"/>
      <c r="G1926" s="9"/>
    </row>
    <row r="1927" spans="1:7" x14ac:dyDescent="0.25">
      <c r="A1927" s="9"/>
      <c r="B1927" s="10"/>
      <c r="C1927" s="11"/>
      <c r="D1927" s="12"/>
      <c r="G1927" s="9"/>
    </row>
    <row r="1928" spans="1:7" x14ac:dyDescent="0.25">
      <c r="A1928" s="9"/>
      <c r="B1928" s="10"/>
      <c r="C1928" s="11"/>
      <c r="D1928" s="12"/>
      <c r="G1928" s="9"/>
    </row>
    <row r="1929" spans="1:7" x14ac:dyDescent="0.25">
      <c r="A1929" s="9"/>
      <c r="B1929" s="10"/>
      <c r="C1929" s="11"/>
      <c r="D1929" s="12"/>
      <c r="G1929" s="9"/>
    </row>
    <row r="1930" spans="1:7" x14ac:dyDescent="0.25">
      <c r="A1930" s="9"/>
      <c r="B1930" s="10"/>
      <c r="C1930" s="11"/>
      <c r="D1930" s="12"/>
      <c r="G1930" s="9"/>
    </row>
    <row r="1931" spans="1:7" x14ac:dyDescent="0.25">
      <c r="A1931" s="9"/>
      <c r="B1931" s="10"/>
      <c r="C1931" s="11"/>
      <c r="D1931" s="12"/>
      <c r="G1931" s="9"/>
    </row>
    <row r="1932" spans="1:7" x14ac:dyDescent="0.25">
      <c r="A1932" s="9"/>
      <c r="B1932" s="10"/>
      <c r="C1932" s="11"/>
      <c r="D1932" s="12"/>
      <c r="G1932" s="9"/>
    </row>
    <row r="1933" spans="1:7" x14ac:dyDescent="0.25">
      <c r="A1933" s="9"/>
      <c r="B1933" s="10"/>
      <c r="C1933" s="11"/>
      <c r="D1933" s="12"/>
      <c r="G1933" s="9"/>
    </row>
    <row r="1934" spans="1:7" x14ac:dyDescent="0.25">
      <c r="A1934" s="9"/>
      <c r="B1934" s="10"/>
      <c r="C1934" s="11"/>
      <c r="D1934" s="12"/>
      <c r="G1934" s="9"/>
    </row>
    <row r="1935" spans="1:7" x14ac:dyDescent="0.25">
      <c r="A1935" s="9"/>
      <c r="B1935" s="10"/>
      <c r="C1935" s="11"/>
      <c r="D1935" s="12"/>
      <c r="G1935" s="9"/>
    </row>
    <row r="1936" spans="1:7" x14ac:dyDescent="0.25">
      <c r="A1936" s="9"/>
      <c r="B1936" s="10"/>
      <c r="C1936" s="11"/>
      <c r="D1936" s="12"/>
      <c r="G1936" s="9"/>
    </row>
    <row r="1937" spans="1:7" x14ac:dyDescent="0.25">
      <c r="A1937" s="9"/>
      <c r="B1937" s="10"/>
      <c r="C1937" s="11"/>
      <c r="D1937" s="12"/>
      <c r="G1937" s="9"/>
    </row>
    <row r="1938" spans="1:7" x14ac:dyDescent="0.25">
      <c r="A1938" s="9"/>
      <c r="B1938" s="10"/>
      <c r="C1938" s="11"/>
      <c r="D1938" s="12"/>
      <c r="G1938" s="9"/>
    </row>
    <row r="1939" spans="1:7" x14ac:dyDescent="0.25">
      <c r="A1939" s="9"/>
      <c r="B1939" s="10"/>
      <c r="C1939" s="11"/>
      <c r="D1939" s="12"/>
      <c r="G1939" s="9"/>
    </row>
    <row r="1940" spans="1:7" x14ac:dyDescent="0.25">
      <c r="A1940" s="9"/>
      <c r="B1940" s="10"/>
      <c r="C1940" s="11"/>
      <c r="D1940" s="12"/>
      <c r="G1940" s="9"/>
    </row>
    <row r="1941" spans="1:7" x14ac:dyDescent="0.25">
      <c r="A1941" s="9"/>
      <c r="B1941" s="10"/>
      <c r="C1941" s="11"/>
      <c r="D1941" s="12"/>
      <c r="G1941" s="9"/>
    </row>
    <row r="1942" spans="1:7" x14ac:dyDescent="0.25">
      <c r="A1942" s="9"/>
      <c r="B1942" s="10"/>
      <c r="C1942" s="11"/>
      <c r="D1942" s="12"/>
      <c r="G1942" s="9"/>
    </row>
    <row r="1943" spans="1:7" x14ac:dyDescent="0.25">
      <c r="A1943" s="9"/>
      <c r="B1943" s="10"/>
      <c r="C1943" s="11"/>
      <c r="D1943" s="12"/>
      <c r="G1943" s="9"/>
    </row>
    <row r="1944" spans="1:7" x14ac:dyDescent="0.25">
      <c r="A1944" s="9"/>
      <c r="B1944" s="10"/>
      <c r="C1944" s="11"/>
      <c r="D1944" s="12"/>
      <c r="G1944" s="9"/>
    </row>
    <row r="1945" spans="1:7" x14ac:dyDescent="0.25">
      <c r="A1945" s="9"/>
      <c r="B1945" s="10"/>
      <c r="C1945" s="11"/>
      <c r="D1945" s="12"/>
      <c r="G1945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F96AD9-CA5B-4244-9921-446957AE8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VIX</vt:lpstr>
      <vt:lpstr>SUPERSECTORES</vt:lpstr>
      <vt:lpstr>SECTORES EUROPEOS</vt:lpstr>
      <vt:lpstr>MATERIAS PRIMAS</vt:lpstr>
      <vt:lpstr>DIVISAS</vt:lpstr>
      <vt:lpstr>Instrumentos</vt:lpstr>
      <vt:lpstr>Cotizaciones Semanal</vt:lpstr>
      <vt:lpstr>Variaciones Semanal</vt:lpstr>
      <vt:lpstr>Cotizaciones Diarias</vt:lpstr>
      <vt:lpstr>Variaciones Diarias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MGL</dc:creator>
  <cp:lastModifiedBy>Jose MGL</cp:lastModifiedBy>
  <dcterms:created xsi:type="dcterms:W3CDTF">2015-06-05T18:19:34Z</dcterms:created>
  <dcterms:modified xsi:type="dcterms:W3CDTF">2023-02-08T18:55:37Z</dcterms:modified>
</cp:coreProperties>
</file>