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thesis\master\registration-params\process-results\"/>
    </mc:Choice>
  </mc:AlternateContent>
  <xr:revisionPtr revIDLastSave="0" documentId="13_ncr:9_{7BB6BA49-80B1-40EC-A6C9-92FA01877211}" xr6:coauthVersionLast="44" xr6:coauthVersionMax="44" xr10:uidLastSave="{00000000-0000-0000-0000-000000000000}"/>
  <bookViews>
    <workbookView xWindow="-120" yWindow="-120" windowWidth="29040" windowHeight="15840" activeTab="1" xr2:uid="{04B43123-9A0F-42C4-83EF-9ABEAD4EC2A2}"/>
  </bookViews>
  <sheets>
    <sheet name="normal-linear-registratrion" sheetId="1" r:id="rId1"/>
    <sheet name="sirt-linear-registratrion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8" i="1" l="1"/>
  <c r="I58" i="1"/>
  <c r="H58" i="1"/>
  <c r="F58" i="1"/>
  <c r="E58" i="1"/>
  <c r="D58" i="1"/>
  <c r="J57" i="1"/>
  <c r="I57" i="1"/>
  <c r="H57" i="1"/>
  <c r="F57" i="1"/>
  <c r="E57" i="1"/>
  <c r="D57" i="1"/>
  <c r="J56" i="1"/>
  <c r="I56" i="1"/>
  <c r="H56" i="1"/>
  <c r="F56" i="1"/>
  <c r="E56" i="1"/>
  <c r="D56" i="1"/>
  <c r="E58" i="2"/>
  <c r="F58" i="2"/>
  <c r="H58" i="2"/>
  <c r="I58" i="2"/>
  <c r="J58" i="2"/>
  <c r="D58" i="2"/>
  <c r="E57" i="2" l="1"/>
  <c r="F57" i="2"/>
  <c r="H57" i="2"/>
  <c r="I57" i="2"/>
  <c r="J57" i="2"/>
  <c r="E56" i="2"/>
  <c r="F56" i="2"/>
  <c r="H56" i="2"/>
  <c r="I56" i="2"/>
  <c r="J56" i="2"/>
  <c r="D57" i="2"/>
  <c r="D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tc={30B3950F-D6CC-4169-945E-5079D77BEDC2}</author>
  </authors>
  <commentList>
    <comment ref="B58" authorId="0" shapeId="0" xr:uid="{30B3950F-D6CC-4169-945E-5079D77BEDC2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&gt; 30mm</t>
      </text>
    </comment>
  </commentList>
</comments>
</file>

<file path=xl/sharedStrings.xml><?xml version="1.0" encoding="utf-8"?>
<sst xmlns="http://schemas.openxmlformats.org/spreadsheetml/2006/main" count="26" uniqueCount="12">
  <si>
    <t>Rigid</t>
  </si>
  <si>
    <t>Using image data</t>
  </si>
  <si>
    <t>MI</t>
  </si>
  <si>
    <t>NCC</t>
  </si>
  <si>
    <t>SSD</t>
  </si>
  <si>
    <t>Affine</t>
  </si>
  <si>
    <t>PATIENT</t>
  </si>
  <si>
    <t>PATIENT (Only with MR)</t>
  </si>
  <si>
    <t>Using proposed SIRT registration method</t>
  </si>
  <si>
    <t>Mean</t>
  </si>
  <si>
    <t>Std. Dev</t>
  </si>
  <si>
    <t>%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</si>
</sst>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167" fontId="0" fillId="0" borderId="0" xfId="0" applyNumberFormat="1" applyBorder="1" applyAlignment="1">
      <alignment horizont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ge Mario Guerra González" id="{2A687EA8-177E-4AE5-B8E5-005E20FC4CE6}" userId="e1da5c2b2ba4d3d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8" dT="2020-06-18T00:54:01.90" personId="{2A687EA8-177E-4AE5-B8E5-005E20FC4CE6}" id="{30B3950F-D6CC-4169-945E-5079D77BEDC2}">
    <text>Error &gt; 30mm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19BB-9216-4464-AEBA-067CE33D4444}">
  <dimension ref="B1:J58"/>
  <sheetViews>
    <sheetView workbookViewId="0">
      <selection activeCell="V16" sqref="V16"/>
    </sheetView>
  </sheetViews>
  <sheetFormatPr defaultRowHeight="15" x14ac:dyDescent="0.25"/>
  <cols>
    <col min="1" max="1" width="9.42578125" style="15" customWidth="1"/>
    <col min="2" max="2" width="6.140625" style="15" customWidth="1"/>
    <col min="3" max="3" width="6.85546875" style="6" customWidth="1"/>
    <col min="4" max="4" width="9.140625" style="16" customWidth="1"/>
    <col min="5" max="6" width="9.28515625" style="7" bestFit="1" customWidth="1"/>
    <col min="7" max="7" width="2.7109375" style="7" customWidth="1"/>
    <col min="8" max="9" width="9.28515625" style="7" bestFit="1" customWidth="1"/>
    <col min="10" max="10" width="9.5703125" style="7" bestFit="1" customWidth="1"/>
    <col min="11" max="16384" width="9.140625" style="15"/>
  </cols>
  <sheetData>
    <row r="1" spans="2:10" ht="15.75" thickBot="1" x14ac:dyDescent="0.3">
      <c r="D1" s="7"/>
    </row>
    <row r="2" spans="2:10" x14ac:dyDescent="0.25">
      <c r="B2" s="17"/>
      <c r="C2" s="21"/>
      <c r="D2" s="1" t="s">
        <v>1</v>
      </c>
      <c r="E2" s="2"/>
      <c r="F2" s="2"/>
      <c r="G2" s="2"/>
      <c r="H2" s="2"/>
      <c r="I2" s="2"/>
      <c r="J2" s="3"/>
    </row>
    <row r="3" spans="2:10" x14ac:dyDescent="0.25">
      <c r="B3" s="18"/>
      <c r="C3" s="22"/>
      <c r="D3" s="4" t="s">
        <v>0</v>
      </c>
      <c r="E3" s="5"/>
      <c r="F3" s="5"/>
      <c r="H3" s="5" t="s">
        <v>5</v>
      </c>
      <c r="I3" s="5"/>
      <c r="J3" s="8"/>
    </row>
    <row r="4" spans="2:10" ht="15.75" thickBot="1" x14ac:dyDescent="0.3">
      <c r="B4" s="18"/>
      <c r="C4" s="22"/>
      <c r="D4" s="24" t="s">
        <v>2</v>
      </c>
      <c r="E4" s="13" t="s">
        <v>3</v>
      </c>
      <c r="F4" s="13" t="s">
        <v>4</v>
      </c>
      <c r="G4" s="13"/>
      <c r="H4" s="13" t="s">
        <v>2</v>
      </c>
      <c r="I4" s="13" t="s">
        <v>3</v>
      </c>
      <c r="J4" s="14" t="s">
        <v>4</v>
      </c>
    </row>
    <row r="5" spans="2:10" x14ac:dyDescent="0.25">
      <c r="B5" s="19" t="s">
        <v>7</v>
      </c>
      <c r="C5" s="22">
        <v>6</v>
      </c>
      <c r="D5" s="9">
        <v>87.0398</v>
      </c>
      <c r="E5" s="9">
        <v>17.450099999999999</v>
      </c>
      <c r="F5" s="9">
        <v>581.471</v>
      </c>
      <c r="G5" s="9"/>
      <c r="H5" s="9">
        <v>110.887</v>
      </c>
      <c r="I5" s="9">
        <v>14.8607</v>
      </c>
      <c r="J5" s="10">
        <v>1060.57</v>
      </c>
    </row>
    <row r="6" spans="2:10" x14ac:dyDescent="0.25">
      <c r="B6" s="19"/>
      <c r="C6" s="22">
        <v>8</v>
      </c>
      <c r="D6" s="9">
        <v>117.878</v>
      </c>
      <c r="E6" s="9">
        <v>49.681100000000001</v>
      </c>
      <c r="F6" s="9">
        <v>500.745</v>
      </c>
      <c r="G6" s="9"/>
      <c r="H6" s="9">
        <v>62.137999999999998</v>
      </c>
      <c r="I6" s="9">
        <v>38.217500000000001</v>
      </c>
      <c r="J6" s="10">
        <v>194.93799999999999</v>
      </c>
    </row>
    <row r="7" spans="2:10" x14ac:dyDescent="0.25">
      <c r="B7" s="19"/>
      <c r="C7" s="22">
        <v>10</v>
      </c>
      <c r="D7" s="9">
        <v>44.815199999999997</v>
      </c>
      <c r="E7" s="9">
        <v>43.563299999999998</v>
      </c>
      <c r="F7" s="9">
        <v>45.060499999999998</v>
      </c>
      <c r="G7" s="9"/>
      <c r="H7" s="9">
        <v>44.076799999999999</v>
      </c>
      <c r="I7" s="9">
        <v>44.138399999999997</v>
      </c>
      <c r="J7" s="10">
        <v>79.157499999999999</v>
      </c>
    </row>
    <row r="8" spans="2:10" x14ac:dyDescent="0.25">
      <c r="B8" s="19"/>
      <c r="C8" s="22">
        <v>11</v>
      </c>
      <c r="D8" s="9">
        <v>83.699299999999994</v>
      </c>
      <c r="E8" s="9">
        <v>18.944900000000001</v>
      </c>
      <c r="F8" s="9">
        <v>431.84300000000002</v>
      </c>
      <c r="G8" s="9"/>
      <c r="H8" s="9">
        <v>81.203100000000006</v>
      </c>
      <c r="I8" s="9">
        <v>20.6355</v>
      </c>
      <c r="J8" s="10">
        <v>468.81599999999997</v>
      </c>
    </row>
    <row r="9" spans="2:10" x14ac:dyDescent="0.25">
      <c r="B9" s="19"/>
      <c r="C9" s="22">
        <v>13</v>
      </c>
      <c r="D9" s="9">
        <v>128.322</v>
      </c>
      <c r="E9" s="9">
        <v>16.6448</v>
      </c>
      <c r="F9" s="9">
        <v>392.17</v>
      </c>
      <c r="G9" s="9"/>
      <c r="H9" s="9">
        <v>134.309</v>
      </c>
      <c r="I9" s="9">
        <v>78.351699999999994</v>
      </c>
      <c r="J9" s="10">
        <v>623.56500000000005</v>
      </c>
    </row>
    <row r="10" spans="2:10" x14ac:dyDescent="0.25">
      <c r="B10" s="19"/>
      <c r="C10" s="22">
        <v>20</v>
      </c>
      <c r="D10" s="9">
        <v>21.6524</v>
      </c>
      <c r="E10" s="9">
        <v>20.484999999999999</v>
      </c>
      <c r="F10" s="9">
        <v>143.38499999999999</v>
      </c>
      <c r="G10" s="9"/>
      <c r="H10" s="9">
        <v>27.0077</v>
      </c>
      <c r="I10" s="9">
        <v>19.809899999999999</v>
      </c>
      <c r="J10" s="10">
        <v>3918.37</v>
      </c>
    </row>
    <row r="11" spans="2:10" x14ac:dyDescent="0.25">
      <c r="B11" s="19"/>
      <c r="C11" s="22">
        <v>21</v>
      </c>
      <c r="D11" s="9">
        <v>40.634099999999997</v>
      </c>
      <c r="E11" s="9">
        <v>24.424199999999999</v>
      </c>
      <c r="F11" s="9">
        <v>40.854799999999997</v>
      </c>
      <c r="G11" s="9"/>
      <c r="H11" s="9">
        <v>29.9116</v>
      </c>
      <c r="I11" s="9">
        <v>40.468699999999998</v>
      </c>
      <c r="J11" s="10">
        <v>40.1066</v>
      </c>
    </row>
    <row r="12" spans="2:10" x14ac:dyDescent="0.25">
      <c r="B12" s="19"/>
      <c r="C12" s="22">
        <v>22</v>
      </c>
      <c r="D12" s="9">
        <v>12.894500000000001</v>
      </c>
      <c r="E12" s="9">
        <v>11.723000000000001</v>
      </c>
      <c r="F12" s="9">
        <v>39.274999999999999</v>
      </c>
      <c r="G12" s="9"/>
      <c r="H12" s="9">
        <v>16.4039</v>
      </c>
      <c r="I12" s="9">
        <v>17.0626</v>
      </c>
      <c r="J12" s="10">
        <v>57.388300000000001</v>
      </c>
    </row>
    <row r="13" spans="2:10" x14ac:dyDescent="0.25">
      <c r="B13" s="19"/>
      <c r="C13" s="22">
        <v>23</v>
      </c>
      <c r="D13" s="9">
        <v>75.94</v>
      </c>
      <c r="E13" s="9">
        <v>24.629300000000001</v>
      </c>
      <c r="F13" s="9">
        <v>175.96700000000001</v>
      </c>
      <c r="G13" s="9"/>
      <c r="H13" s="9">
        <v>76.603200000000001</v>
      </c>
      <c r="I13" s="9">
        <v>43.369900000000001</v>
      </c>
      <c r="J13" s="10">
        <v>221.23599999999999</v>
      </c>
    </row>
    <row r="14" spans="2:10" x14ac:dyDescent="0.25">
      <c r="B14" s="19"/>
      <c r="C14" s="22">
        <v>25</v>
      </c>
      <c r="D14" s="9">
        <v>59.564700000000002</v>
      </c>
      <c r="E14" s="9">
        <v>12.1502</v>
      </c>
      <c r="F14" s="9">
        <v>141.50399999999999</v>
      </c>
      <c r="G14" s="9"/>
      <c r="H14" s="9">
        <v>61.8065</v>
      </c>
      <c r="I14" s="9">
        <v>12.679399999999999</v>
      </c>
      <c r="J14" s="10">
        <v>887.94100000000003</v>
      </c>
    </row>
    <row r="15" spans="2:10" x14ac:dyDescent="0.25">
      <c r="B15" s="19"/>
      <c r="C15" s="22">
        <v>26</v>
      </c>
      <c r="D15" s="9">
        <v>97.256600000000006</v>
      </c>
      <c r="E15" s="9">
        <v>193.38800000000001</v>
      </c>
      <c r="F15" s="9">
        <v>358.03</v>
      </c>
      <c r="G15" s="9"/>
      <c r="H15" s="9">
        <v>93.66</v>
      </c>
      <c r="I15" s="9">
        <v>234.33</v>
      </c>
      <c r="J15" s="10">
        <v>514.05499999999995</v>
      </c>
    </row>
    <row r="16" spans="2:10" x14ac:dyDescent="0.25">
      <c r="B16" s="19"/>
      <c r="C16" s="22">
        <v>28</v>
      </c>
      <c r="D16" s="9">
        <v>98.221100000000007</v>
      </c>
      <c r="E16" s="9">
        <v>183.75399999999999</v>
      </c>
      <c r="F16" s="9">
        <v>232.83799999999999</v>
      </c>
      <c r="G16" s="9"/>
      <c r="H16" s="9">
        <v>113.096</v>
      </c>
      <c r="I16" s="9">
        <v>59.421599999999998</v>
      </c>
      <c r="J16" s="10">
        <v>1167.17</v>
      </c>
    </row>
    <row r="17" spans="2:10" x14ac:dyDescent="0.25">
      <c r="B17" s="19"/>
      <c r="C17" s="22">
        <v>30</v>
      </c>
      <c r="D17" s="9">
        <v>21.6721</v>
      </c>
      <c r="E17" s="9">
        <v>23.1187</v>
      </c>
      <c r="F17" s="9">
        <v>98.121799999999993</v>
      </c>
      <c r="G17" s="9"/>
      <c r="H17" s="9">
        <v>114.178</v>
      </c>
      <c r="I17" s="9">
        <v>30.997299999999999</v>
      </c>
      <c r="J17" s="10">
        <v>98.912700000000001</v>
      </c>
    </row>
    <row r="18" spans="2:10" x14ac:dyDescent="0.25">
      <c r="B18" s="19"/>
      <c r="C18" s="22">
        <v>34</v>
      </c>
      <c r="D18" s="9">
        <v>132.02799999999999</v>
      </c>
      <c r="E18" s="9">
        <v>98.408699999999996</v>
      </c>
      <c r="F18" s="9">
        <v>119.008</v>
      </c>
      <c r="G18" s="9"/>
      <c r="H18" s="9">
        <v>131.92699999999999</v>
      </c>
      <c r="I18" s="9">
        <v>95.932900000000004</v>
      </c>
      <c r="J18" s="10">
        <v>118.931</v>
      </c>
    </row>
    <row r="19" spans="2:10" x14ac:dyDescent="0.25">
      <c r="B19" s="19"/>
      <c r="C19" s="22">
        <v>36</v>
      </c>
      <c r="D19" s="9">
        <v>99.611500000000007</v>
      </c>
      <c r="E19" s="9">
        <v>16.1812</v>
      </c>
      <c r="F19" s="9">
        <v>476.25599999999997</v>
      </c>
      <c r="G19" s="9"/>
      <c r="H19" s="9">
        <v>56.469700000000003</v>
      </c>
      <c r="I19" s="9">
        <v>35.851700000000001</v>
      </c>
      <c r="J19" s="10">
        <v>734.495</v>
      </c>
    </row>
    <row r="20" spans="2:10" x14ac:dyDescent="0.25">
      <c r="B20" s="19"/>
      <c r="C20" s="22">
        <v>37</v>
      </c>
      <c r="D20" s="9">
        <v>87.176599999999993</v>
      </c>
      <c r="E20" s="9">
        <v>10.207700000000001</v>
      </c>
      <c r="F20" s="9">
        <v>92.289699999999996</v>
      </c>
      <c r="G20" s="9"/>
      <c r="H20" s="9">
        <v>137.79499999999999</v>
      </c>
      <c r="I20" s="9">
        <v>17.861799999999999</v>
      </c>
      <c r="J20" s="10">
        <v>475.27100000000002</v>
      </c>
    </row>
    <row r="21" spans="2:10" x14ac:dyDescent="0.25">
      <c r="B21" s="19"/>
      <c r="C21" s="22">
        <v>40</v>
      </c>
      <c r="D21" s="9">
        <v>72.980400000000003</v>
      </c>
      <c r="E21" s="9">
        <v>17.275500000000001</v>
      </c>
      <c r="F21" s="9">
        <v>78.024699999999996</v>
      </c>
      <c r="G21" s="9"/>
      <c r="H21" s="9">
        <v>78.867500000000007</v>
      </c>
      <c r="I21" s="9">
        <v>17.914899999999999</v>
      </c>
      <c r="J21" s="10">
        <v>96.223600000000005</v>
      </c>
    </row>
    <row r="22" spans="2:10" x14ac:dyDescent="0.25">
      <c r="B22" s="19"/>
      <c r="C22" s="22">
        <v>41</v>
      </c>
      <c r="D22" s="9">
        <v>65.614599999999996</v>
      </c>
      <c r="E22" s="9">
        <v>8.5323799999999999</v>
      </c>
      <c r="F22" s="9">
        <v>263.24</v>
      </c>
      <c r="G22" s="9"/>
      <c r="H22" s="9">
        <v>60.5122</v>
      </c>
      <c r="I22" s="9">
        <v>12.691700000000001</v>
      </c>
      <c r="J22" s="10">
        <v>97.080100000000002</v>
      </c>
    </row>
    <row r="23" spans="2:10" x14ac:dyDescent="0.25">
      <c r="B23" s="19"/>
      <c r="C23" s="22">
        <v>46</v>
      </c>
      <c r="D23" s="9">
        <v>15.9574</v>
      </c>
      <c r="E23" s="9">
        <v>13.3652</v>
      </c>
      <c r="F23" s="9">
        <v>158.18799999999999</v>
      </c>
      <c r="G23" s="9"/>
      <c r="H23" s="9">
        <v>15.2262</v>
      </c>
      <c r="I23" s="9">
        <v>10.340299999999999</v>
      </c>
      <c r="J23" s="10">
        <v>1092.8</v>
      </c>
    </row>
    <row r="24" spans="2:10" x14ac:dyDescent="0.25">
      <c r="B24" s="19"/>
      <c r="C24" s="22">
        <v>49</v>
      </c>
      <c r="D24" s="9">
        <v>57.194099999999999</v>
      </c>
      <c r="E24" s="9">
        <v>13.811</v>
      </c>
      <c r="F24" s="9">
        <v>59.160499999999999</v>
      </c>
      <c r="G24" s="9"/>
      <c r="H24" s="9">
        <v>56.412300000000002</v>
      </c>
      <c r="I24" s="9">
        <v>13.029</v>
      </c>
      <c r="J24" s="10">
        <v>512.74699999999996</v>
      </c>
    </row>
    <row r="25" spans="2:10" x14ac:dyDescent="0.25">
      <c r="B25" s="19"/>
      <c r="C25" s="22">
        <v>50</v>
      </c>
      <c r="D25" s="9">
        <v>85.391499999999994</v>
      </c>
      <c r="E25" s="9">
        <v>46.038699999999999</v>
      </c>
      <c r="F25" s="9">
        <v>106.626</v>
      </c>
      <c r="G25" s="9"/>
      <c r="H25" s="9">
        <v>83.810299999999998</v>
      </c>
      <c r="I25" s="9">
        <v>47.739400000000003</v>
      </c>
      <c r="J25" s="10">
        <v>84.364900000000006</v>
      </c>
    </row>
    <row r="26" spans="2:10" x14ac:dyDescent="0.25">
      <c r="B26" s="19"/>
      <c r="C26" s="22">
        <v>55</v>
      </c>
      <c r="D26" s="9">
        <v>110.044</v>
      </c>
      <c r="E26" s="9">
        <v>14.798500000000001</v>
      </c>
      <c r="F26" s="9">
        <v>457.80099999999999</v>
      </c>
      <c r="G26" s="9"/>
      <c r="H26" s="9">
        <v>117.18</v>
      </c>
      <c r="I26" s="9">
        <v>57.457000000000001</v>
      </c>
      <c r="J26" s="10">
        <v>911.37599999999998</v>
      </c>
    </row>
    <row r="27" spans="2:10" x14ac:dyDescent="0.25">
      <c r="B27" s="19"/>
      <c r="C27" s="22">
        <v>56</v>
      </c>
      <c r="D27" s="9">
        <v>110.36799999999999</v>
      </c>
      <c r="E27" s="9">
        <v>23.217099999999999</v>
      </c>
      <c r="F27" s="9">
        <v>403.67899999999997</v>
      </c>
      <c r="G27" s="9"/>
      <c r="H27" s="9">
        <v>104.492</v>
      </c>
      <c r="I27" s="9">
        <v>94.844999999999999</v>
      </c>
      <c r="J27" s="10">
        <v>733.255</v>
      </c>
    </row>
    <row r="28" spans="2:10" x14ac:dyDescent="0.25">
      <c r="B28" s="19"/>
      <c r="C28" s="22">
        <v>62</v>
      </c>
      <c r="D28" s="9">
        <v>61.341900000000003</v>
      </c>
      <c r="E28" s="9">
        <v>12.922700000000001</v>
      </c>
      <c r="F28" s="9">
        <v>145.672</v>
      </c>
      <c r="G28" s="9"/>
      <c r="H28" s="9">
        <v>94.322999999999993</v>
      </c>
      <c r="I28" s="9">
        <v>70.563699999999997</v>
      </c>
      <c r="J28" s="10">
        <v>895.88699999999994</v>
      </c>
    </row>
    <row r="29" spans="2:10" x14ac:dyDescent="0.25">
      <c r="B29" s="19"/>
      <c r="C29" s="22">
        <v>66</v>
      </c>
      <c r="D29" s="9">
        <v>83.906199999999998</v>
      </c>
      <c r="E29" s="9">
        <v>25.922899999999998</v>
      </c>
      <c r="F29" s="9">
        <v>255.22800000000001</v>
      </c>
      <c r="G29" s="9"/>
      <c r="H29" s="9">
        <v>90.896199999999993</v>
      </c>
      <c r="I29" s="9">
        <v>83.152699999999996</v>
      </c>
      <c r="J29" s="10">
        <v>611.303</v>
      </c>
    </row>
    <row r="30" spans="2:10" x14ac:dyDescent="0.25">
      <c r="B30" s="19"/>
      <c r="C30" s="22">
        <v>67</v>
      </c>
      <c r="D30" s="9">
        <v>99.707300000000004</v>
      </c>
      <c r="E30" s="9">
        <v>24.244599999999998</v>
      </c>
      <c r="F30" s="9">
        <v>103.539</v>
      </c>
      <c r="G30" s="9"/>
      <c r="H30" s="9">
        <v>101.117</v>
      </c>
      <c r="I30" s="9">
        <v>97.293099999999995</v>
      </c>
      <c r="J30" s="10">
        <v>1807.76</v>
      </c>
    </row>
    <row r="31" spans="2:10" x14ac:dyDescent="0.25">
      <c r="B31" s="19"/>
      <c r="C31" s="22">
        <v>69</v>
      </c>
      <c r="D31" s="9">
        <v>65.900000000000006</v>
      </c>
      <c r="E31" s="9">
        <v>75.319500000000005</v>
      </c>
      <c r="F31" s="9">
        <v>77.462599999999995</v>
      </c>
      <c r="G31" s="9"/>
      <c r="H31" s="9">
        <v>86.680199999999999</v>
      </c>
      <c r="I31" s="9">
        <v>75.198300000000003</v>
      </c>
      <c r="J31" s="10">
        <v>77.813000000000002</v>
      </c>
    </row>
    <row r="32" spans="2:10" x14ac:dyDescent="0.25">
      <c r="B32" s="19"/>
      <c r="C32" s="22">
        <v>70</v>
      </c>
      <c r="D32" s="9">
        <v>46.005400000000002</v>
      </c>
      <c r="E32" s="9">
        <v>12.6488</v>
      </c>
      <c r="F32" s="9">
        <v>384.98200000000003</v>
      </c>
      <c r="G32" s="9"/>
      <c r="H32" s="9">
        <v>46.750599999999999</v>
      </c>
      <c r="I32" s="9">
        <v>19.632400000000001</v>
      </c>
      <c r="J32" s="10">
        <v>610.68100000000004</v>
      </c>
    </row>
    <row r="33" spans="2:10" x14ac:dyDescent="0.25">
      <c r="B33" s="19"/>
      <c r="C33" s="22">
        <v>71</v>
      </c>
      <c r="D33" s="9">
        <v>18.5352</v>
      </c>
      <c r="E33" s="9">
        <v>18.889500000000002</v>
      </c>
      <c r="F33" s="9">
        <v>405.71499999999997</v>
      </c>
      <c r="G33" s="9"/>
      <c r="H33" s="9">
        <v>17.7807</v>
      </c>
      <c r="I33" s="9">
        <v>16.4497</v>
      </c>
      <c r="J33" s="10">
        <v>44.346499999999999</v>
      </c>
    </row>
    <row r="34" spans="2:10" x14ac:dyDescent="0.25">
      <c r="B34" s="19"/>
      <c r="C34" s="22">
        <v>74</v>
      </c>
      <c r="D34" s="9">
        <v>14.3352</v>
      </c>
      <c r="E34" s="9">
        <v>15.0825</v>
      </c>
      <c r="F34" s="9">
        <v>328.75</v>
      </c>
      <c r="G34" s="9"/>
      <c r="H34" s="9">
        <v>16.046199999999999</v>
      </c>
      <c r="I34" s="9">
        <v>13.921099999999999</v>
      </c>
      <c r="J34" s="10">
        <v>636.77599999999995</v>
      </c>
    </row>
    <row r="35" spans="2:10" x14ac:dyDescent="0.25">
      <c r="B35" s="19"/>
      <c r="C35" s="22">
        <v>75</v>
      </c>
      <c r="D35" s="9">
        <v>58.093000000000004</v>
      </c>
      <c r="E35" s="9">
        <v>7.3663999999999996</v>
      </c>
      <c r="F35" s="9">
        <v>347.11200000000002</v>
      </c>
      <c r="G35" s="9"/>
      <c r="H35" s="9">
        <v>58.4861</v>
      </c>
      <c r="I35" s="9">
        <v>25.3032</v>
      </c>
      <c r="J35" s="10">
        <v>154.86099999999999</v>
      </c>
    </row>
    <row r="36" spans="2:10" x14ac:dyDescent="0.25">
      <c r="B36" s="19"/>
      <c r="C36" s="22">
        <v>78</v>
      </c>
      <c r="D36" s="9">
        <v>73.051100000000005</v>
      </c>
      <c r="E36" s="9">
        <v>13.364800000000001</v>
      </c>
      <c r="F36" s="9">
        <v>393.47</v>
      </c>
      <c r="G36" s="9"/>
      <c r="H36" s="9">
        <v>76.558499999999995</v>
      </c>
      <c r="I36" s="9">
        <v>25.768799999999999</v>
      </c>
      <c r="J36" s="10">
        <v>370.358</v>
      </c>
    </row>
    <row r="37" spans="2:10" x14ac:dyDescent="0.25">
      <c r="B37" s="19"/>
      <c r="C37" s="22">
        <v>79</v>
      </c>
      <c r="D37" s="9">
        <v>108.92</v>
      </c>
      <c r="E37" s="9">
        <v>16.651900000000001</v>
      </c>
      <c r="F37" s="9">
        <v>513.76700000000005</v>
      </c>
      <c r="G37" s="9"/>
      <c r="H37" s="9">
        <v>106.364</v>
      </c>
      <c r="I37" s="9">
        <v>95.5154</v>
      </c>
      <c r="J37" s="10">
        <v>757.28599999999994</v>
      </c>
    </row>
    <row r="38" spans="2:10" x14ac:dyDescent="0.25">
      <c r="B38" s="19"/>
      <c r="C38" s="22">
        <v>80</v>
      </c>
      <c r="D38" s="9">
        <v>75.799000000000007</v>
      </c>
      <c r="E38" s="9">
        <v>12.2636</v>
      </c>
      <c r="F38" s="9">
        <v>435.589</v>
      </c>
      <c r="G38" s="9"/>
      <c r="H38" s="9">
        <v>67.381</v>
      </c>
      <c r="I38" s="9">
        <v>134.131</v>
      </c>
      <c r="J38" s="10">
        <v>1055.1400000000001</v>
      </c>
    </row>
    <row r="39" spans="2:10" x14ac:dyDescent="0.25">
      <c r="B39" s="19"/>
      <c r="C39" s="22">
        <v>81</v>
      </c>
      <c r="D39" s="9">
        <v>80.264600000000002</v>
      </c>
      <c r="E39" s="9">
        <v>42.118899999999996</v>
      </c>
      <c r="F39" s="9">
        <v>388.98399999999998</v>
      </c>
      <c r="G39" s="9"/>
      <c r="H39" s="9">
        <v>73.526200000000003</v>
      </c>
      <c r="I39" s="9">
        <v>131.096</v>
      </c>
      <c r="J39" s="10">
        <v>965.66099999999994</v>
      </c>
    </row>
    <row r="40" spans="2:10" x14ac:dyDescent="0.25">
      <c r="B40" s="19"/>
      <c r="C40" s="22">
        <v>82</v>
      </c>
      <c r="D40" s="9">
        <v>20.312999999999999</v>
      </c>
      <c r="E40" s="9">
        <v>20.084599999999998</v>
      </c>
      <c r="F40" s="9">
        <v>358.11799999999999</v>
      </c>
      <c r="G40" s="9"/>
      <c r="H40" s="9">
        <v>2.8906999999999998</v>
      </c>
      <c r="I40" s="9">
        <v>21.729500000000002</v>
      </c>
      <c r="J40" s="10">
        <v>780.05100000000004</v>
      </c>
    </row>
    <row r="41" spans="2:10" x14ac:dyDescent="0.25">
      <c r="B41" s="19"/>
      <c r="C41" s="22">
        <v>83</v>
      </c>
      <c r="D41" s="9">
        <v>19.2882</v>
      </c>
      <c r="E41" s="9">
        <v>17.349599999999999</v>
      </c>
      <c r="F41" s="9">
        <v>79.100399999999993</v>
      </c>
      <c r="G41" s="9"/>
      <c r="H41" s="9">
        <v>66.097499999999997</v>
      </c>
      <c r="I41" s="9">
        <v>16.846299999999999</v>
      </c>
      <c r="J41" s="10">
        <v>78.825999999999993</v>
      </c>
    </row>
    <row r="42" spans="2:10" x14ac:dyDescent="0.25">
      <c r="B42" s="19"/>
      <c r="C42" s="22">
        <v>86</v>
      </c>
      <c r="D42" s="9">
        <v>77.596400000000003</v>
      </c>
      <c r="E42" s="9">
        <v>17.828600000000002</v>
      </c>
      <c r="F42" s="9">
        <v>560.41200000000003</v>
      </c>
      <c r="G42" s="9"/>
      <c r="H42" s="9">
        <v>31.9404</v>
      </c>
      <c r="I42" s="9">
        <v>21.155999999999999</v>
      </c>
      <c r="J42" s="10">
        <v>1045.3599999999999</v>
      </c>
    </row>
    <row r="43" spans="2:10" x14ac:dyDescent="0.25">
      <c r="B43" s="19"/>
      <c r="C43" s="22">
        <v>88</v>
      </c>
      <c r="D43" s="9">
        <v>95.332800000000006</v>
      </c>
      <c r="E43" s="9">
        <v>21.307099999999998</v>
      </c>
      <c r="F43" s="9">
        <v>402.02800000000002</v>
      </c>
      <c r="G43" s="9"/>
      <c r="H43" s="9">
        <v>79.628299999999996</v>
      </c>
      <c r="I43" s="9">
        <v>46.975200000000001</v>
      </c>
      <c r="J43" s="10">
        <v>523.02800000000002</v>
      </c>
    </row>
    <row r="44" spans="2:10" x14ac:dyDescent="0.25">
      <c r="B44" s="19"/>
      <c r="C44" s="22">
        <v>90</v>
      </c>
      <c r="D44" s="9">
        <v>25.0427</v>
      </c>
      <c r="E44" s="9">
        <v>20.331099999999999</v>
      </c>
      <c r="F44" s="9">
        <v>403.68700000000001</v>
      </c>
      <c r="G44" s="9"/>
      <c r="H44" s="9">
        <v>23.623699999999999</v>
      </c>
      <c r="I44" s="9">
        <v>41.093699999999998</v>
      </c>
      <c r="J44" s="10">
        <v>929.85900000000004</v>
      </c>
    </row>
    <row r="45" spans="2:10" x14ac:dyDescent="0.25">
      <c r="B45" s="19"/>
      <c r="C45" s="22">
        <v>91</v>
      </c>
      <c r="D45" s="9">
        <v>132.768</v>
      </c>
      <c r="E45" s="9">
        <v>181.19</v>
      </c>
      <c r="F45" s="9">
        <v>239.172</v>
      </c>
      <c r="G45" s="9"/>
      <c r="H45" s="9">
        <v>123.503</v>
      </c>
      <c r="I45" s="9">
        <v>143.233</v>
      </c>
      <c r="J45" s="10">
        <v>1112.7</v>
      </c>
    </row>
    <row r="46" spans="2:10" x14ac:dyDescent="0.25">
      <c r="B46" s="19"/>
      <c r="C46" s="22">
        <v>92</v>
      </c>
      <c r="D46" s="9">
        <v>14.8049</v>
      </c>
      <c r="E46" s="9">
        <v>18.055299999999999</v>
      </c>
      <c r="F46" s="9">
        <v>321.476</v>
      </c>
      <c r="G46" s="9"/>
      <c r="H46" s="9">
        <v>17.015899999999998</v>
      </c>
      <c r="I46" s="9">
        <v>13.7964</v>
      </c>
      <c r="J46" s="10">
        <v>52.993200000000002</v>
      </c>
    </row>
    <row r="47" spans="2:10" x14ac:dyDescent="0.25">
      <c r="B47" s="19"/>
      <c r="C47" s="22">
        <v>93</v>
      </c>
      <c r="D47" s="9">
        <v>9.43858</v>
      </c>
      <c r="E47" s="9">
        <v>9.3234600000000007</v>
      </c>
      <c r="F47" s="9">
        <v>108.771</v>
      </c>
      <c r="G47" s="9"/>
      <c r="H47" s="9">
        <v>9.4369099999999992</v>
      </c>
      <c r="I47" s="9">
        <v>10.0717</v>
      </c>
      <c r="J47" s="10">
        <v>41.291899999999998</v>
      </c>
    </row>
    <row r="48" spans="2:10" x14ac:dyDescent="0.25">
      <c r="B48" s="19"/>
      <c r="C48" s="22">
        <v>94</v>
      </c>
      <c r="D48" s="9">
        <v>39.275599999999997</v>
      </c>
      <c r="E48" s="9">
        <v>10.6669</v>
      </c>
      <c r="F48" s="9">
        <v>58.291800000000002</v>
      </c>
      <c r="G48" s="9"/>
      <c r="H48" s="9">
        <v>54.358600000000003</v>
      </c>
      <c r="I48" s="9">
        <v>24.3583</v>
      </c>
      <c r="J48" s="10">
        <v>334.98200000000003</v>
      </c>
    </row>
    <row r="49" spans="2:10" x14ac:dyDescent="0.25">
      <c r="B49" s="19"/>
      <c r="C49" s="22">
        <v>95</v>
      </c>
      <c r="D49" s="9">
        <v>67.021500000000003</v>
      </c>
      <c r="E49" s="9">
        <v>104.124</v>
      </c>
      <c r="F49" s="9">
        <v>53.446399999999997</v>
      </c>
      <c r="G49" s="9"/>
      <c r="H49" s="9">
        <v>60.940600000000003</v>
      </c>
      <c r="I49" s="9">
        <v>110.458</v>
      </c>
      <c r="J49" s="10">
        <v>163.251</v>
      </c>
    </row>
    <row r="50" spans="2:10" x14ac:dyDescent="0.25">
      <c r="B50" s="19"/>
      <c r="C50" s="22">
        <v>96</v>
      </c>
      <c r="D50" s="9">
        <v>9.9150799999999997</v>
      </c>
      <c r="E50" s="9">
        <v>8.9749800000000004</v>
      </c>
      <c r="F50" s="9">
        <v>10.6991</v>
      </c>
      <c r="G50" s="9"/>
      <c r="H50" s="9">
        <v>8.0990900000000003</v>
      </c>
      <c r="I50" s="9">
        <v>8.7183399999999995</v>
      </c>
      <c r="J50" s="10">
        <v>28.047599999999999</v>
      </c>
    </row>
    <row r="51" spans="2:10" x14ac:dyDescent="0.25">
      <c r="B51" s="19"/>
      <c r="C51" s="22">
        <v>97</v>
      </c>
      <c r="D51" s="9">
        <v>139.76</v>
      </c>
      <c r="E51" s="9">
        <v>58.795999999999999</v>
      </c>
      <c r="F51" s="9">
        <v>407.30099999999999</v>
      </c>
      <c r="G51" s="9"/>
      <c r="H51" s="9">
        <v>102.967</v>
      </c>
      <c r="I51" s="9">
        <v>33.354100000000003</v>
      </c>
      <c r="J51" s="10">
        <v>288.44900000000001</v>
      </c>
    </row>
    <row r="52" spans="2:10" x14ac:dyDescent="0.25">
      <c r="B52" s="19"/>
      <c r="C52" s="22">
        <v>98</v>
      </c>
      <c r="D52" s="9">
        <v>98.1738</v>
      </c>
      <c r="E52" s="9">
        <v>10.1753</v>
      </c>
      <c r="F52" s="9">
        <v>544.84400000000005</v>
      </c>
      <c r="G52" s="9"/>
      <c r="H52" s="9">
        <v>90.539400000000001</v>
      </c>
      <c r="I52" s="9">
        <v>54.974800000000002</v>
      </c>
      <c r="J52" s="10">
        <v>446.87599999999998</v>
      </c>
    </row>
    <row r="53" spans="2:10" x14ac:dyDescent="0.25">
      <c r="B53" s="19"/>
      <c r="C53" s="22">
        <v>99</v>
      </c>
      <c r="D53" s="9">
        <v>47.917700000000004</v>
      </c>
      <c r="E53" s="9">
        <v>14.3066</v>
      </c>
      <c r="F53" s="9">
        <v>117.425</v>
      </c>
      <c r="G53" s="9"/>
      <c r="H53" s="9">
        <v>34.536700000000003</v>
      </c>
      <c r="I53" s="9">
        <v>14.581799999999999</v>
      </c>
      <c r="J53" s="10">
        <v>570.85900000000004</v>
      </c>
    </row>
    <row r="54" spans="2:10" x14ac:dyDescent="0.25">
      <c r="B54" s="19"/>
      <c r="C54" s="22">
        <v>100</v>
      </c>
      <c r="D54" s="9">
        <v>12.3705</v>
      </c>
      <c r="E54" s="9">
        <v>12.3225</v>
      </c>
      <c r="F54" s="9">
        <v>439.46100000000001</v>
      </c>
      <c r="G54" s="9"/>
      <c r="H54" s="9">
        <v>28.506699999999999</v>
      </c>
      <c r="I54" s="9">
        <v>17.524999999999999</v>
      </c>
      <c r="J54" s="10">
        <v>5525.47</v>
      </c>
    </row>
    <row r="55" spans="2:10" ht="15.75" thickBot="1" x14ac:dyDescent="0.3">
      <c r="B55" s="20"/>
      <c r="C55" s="23">
        <v>103</v>
      </c>
      <c r="D55" s="11">
        <v>155.84800000000001</v>
      </c>
      <c r="E55" s="11">
        <v>2.8256000000000001</v>
      </c>
      <c r="F55" s="11">
        <v>511.87200000000001</v>
      </c>
      <c r="G55" s="11"/>
      <c r="H55" s="11">
        <v>94.458299999999994</v>
      </c>
      <c r="I55" s="11">
        <v>22.901800000000001</v>
      </c>
      <c r="J55" s="12">
        <v>925.84500000000003</v>
      </c>
    </row>
    <row r="56" spans="2:10" x14ac:dyDescent="0.25">
      <c r="B56" s="2" t="s">
        <v>9</v>
      </c>
      <c r="C56" s="2"/>
      <c r="D56" s="16">
        <f>+AVERAGE(D5:D55)</f>
        <v>68.170226666666665</v>
      </c>
      <c r="E56" s="16">
        <f t="shared" ref="E56:J56" si="0">+AVERAGE(E5:E55)</f>
        <v>33.455888627450975</v>
      </c>
      <c r="F56" s="16">
        <f t="shared" si="0"/>
        <v>270.42967254901959</v>
      </c>
      <c r="G56" s="16"/>
      <c r="H56" s="16">
        <f t="shared" si="0"/>
        <v>68.086774509803902</v>
      </c>
      <c r="I56" s="16">
        <f t="shared" si="0"/>
        <v>47.996200784313736</v>
      </c>
      <c r="J56" s="16">
        <f t="shared" si="0"/>
        <v>686.75550784313737</v>
      </c>
    </row>
    <row r="57" spans="2:10" x14ac:dyDescent="0.25">
      <c r="B57" s="5" t="s">
        <v>10</v>
      </c>
      <c r="C57" s="5"/>
      <c r="D57" s="16">
        <f>+STDEV(D5:D55)</f>
        <v>39.453737688156401</v>
      </c>
      <c r="E57" s="16">
        <f t="shared" ref="E57:J57" si="1">+STDEV(E5:E55)</f>
        <v>43.788070093835799</v>
      </c>
      <c r="F57" s="16">
        <f t="shared" si="1"/>
        <v>172.82325647229439</v>
      </c>
      <c r="G57" s="16"/>
      <c r="H57" s="16">
        <f t="shared" si="1"/>
        <v>37.316276532176474</v>
      </c>
      <c r="I57" s="16">
        <f t="shared" si="1"/>
        <v>44.730537719180063</v>
      </c>
      <c r="J57" s="16">
        <f t="shared" si="1"/>
        <v>931.91469349201338</v>
      </c>
    </row>
    <row r="58" spans="2:10" x14ac:dyDescent="0.25">
      <c r="B58" s="25" t="s">
        <v>11</v>
      </c>
      <c r="C58" s="25"/>
      <c r="D58" s="16" t="str">
        <f>+_xlfn.CONCAT(COUNTIF(D5:D55, "&gt;30"), "/", COUNT(D5:D55))</f>
        <v>38/51</v>
      </c>
      <c r="E58" s="16" t="str">
        <f t="shared" ref="E58:J58" si="2">+_xlfn.CONCAT(COUNTIF(E5:E55, "&gt;30"), "/", COUNT(E5:E55))</f>
        <v>11/51</v>
      </c>
      <c r="F58" s="16" t="str">
        <f t="shared" si="2"/>
        <v>50/51</v>
      </c>
      <c r="G58" s="16"/>
      <c r="H58" s="16" t="str">
        <f t="shared" si="2"/>
        <v>39/51</v>
      </c>
      <c r="I58" s="16" t="str">
        <f t="shared" si="2"/>
        <v>26/51</v>
      </c>
      <c r="J58" s="16" t="str">
        <f t="shared" si="2"/>
        <v>50/51</v>
      </c>
    </row>
  </sheetData>
  <mergeCells count="7">
    <mergeCell ref="B5:B55"/>
    <mergeCell ref="B56:C56"/>
    <mergeCell ref="B57:C57"/>
    <mergeCell ref="B58:C58"/>
    <mergeCell ref="D2:J2"/>
    <mergeCell ref="D3:F3"/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9F12-62F0-45B6-A857-447593DB2FC2}">
  <dimension ref="B1:J59"/>
  <sheetViews>
    <sheetView tabSelected="1" topLeftCell="A41" workbookViewId="0">
      <selection activeCell="T53" sqref="T53"/>
    </sheetView>
  </sheetViews>
  <sheetFormatPr defaultRowHeight="15" x14ac:dyDescent="0.25"/>
  <cols>
    <col min="1" max="1" width="5.7109375" style="15" customWidth="1"/>
    <col min="2" max="2" width="6.140625" style="15" customWidth="1"/>
    <col min="3" max="3" width="6.85546875" style="6" customWidth="1"/>
    <col min="4" max="4" width="9.140625" style="16" customWidth="1"/>
    <col min="5" max="6" width="9.28515625" style="7" bestFit="1" customWidth="1"/>
    <col min="7" max="7" width="2.7109375" style="7" customWidth="1"/>
    <col min="8" max="9" width="9.28515625" style="7" bestFit="1" customWidth="1"/>
    <col min="10" max="10" width="9.5703125" style="7" customWidth="1"/>
    <col min="11" max="16384" width="9.140625" style="15"/>
  </cols>
  <sheetData>
    <row r="1" spans="2:10" ht="15.75" thickBot="1" x14ac:dyDescent="0.3">
      <c r="D1" s="7"/>
    </row>
    <row r="2" spans="2:10" x14ac:dyDescent="0.25">
      <c r="B2" s="17"/>
      <c r="C2" s="21"/>
      <c r="D2" s="1" t="s">
        <v>8</v>
      </c>
      <c r="E2" s="2"/>
      <c r="F2" s="2"/>
      <c r="G2" s="2"/>
      <c r="H2" s="2"/>
      <c r="I2" s="2"/>
      <c r="J2" s="3"/>
    </row>
    <row r="3" spans="2:10" x14ac:dyDescent="0.25">
      <c r="B3" s="18"/>
      <c r="C3" s="22"/>
      <c r="D3" s="4" t="s">
        <v>0</v>
      </c>
      <c r="E3" s="5"/>
      <c r="F3" s="5"/>
      <c r="H3" s="5" t="s">
        <v>5</v>
      </c>
      <c r="I3" s="5"/>
      <c r="J3" s="8"/>
    </row>
    <row r="4" spans="2:10" ht="15.75" thickBot="1" x14ac:dyDescent="0.3">
      <c r="B4" s="18"/>
      <c r="C4" s="22"/>
      <c r="D4" s="24" t="s">
        <v>2</v>
      </c>
      <c r="E4" s="13" t="s">
        <v>3</v>
      </c>
      <c r="F4" s="13" t="s">
        <v>4</v>
      </c>
      <c r="G4" s="13"/>
      <c r="H4" s="13" t="s">
        <v>2</v>
      </c>
      <c r="I4" s="13" t="s">
        <v>3</v>
      </c>
      <c r="J4" s="14" t="s">
        <v>4</v>
      </c>
    </row>
    <row r="5" spans="2:10" x14ac:dyDescent="0.25">
      <c r="B5" s="19" t="s">
        <v>6</v>
      </c>
      <c r="C5" s="22">
        <v>6</v>
      </c>
      <c r="D5" s="9">
        <v>17.0366</v>
      </c>
      <c r="E5" s="9">
        <v>16.286799999999999</v>
      </c>
      <c r="F5" s="9">
        <v>16.023599999999998</v>
      </c>
      <c r="G5" s="9"/>
      <c r="H5" s="9">
        <v>17.031500000000001</v>
      </c>
      <c r="I5" s="9">
        <v>15.513299999999999</v>
      </c>
      <c r="J5" s="10">
        <v>15.221500000000001</v>
      </c>
    </row>
    <row r="6" spans="2:10" x14ac:dyDescent="0.25">
      <c r="B6" s="19"/>
      <c r="C6" s="22">
        <v>8</v>
      </c>
      <c r="D6" s="9">
        <v>20.997900000000001</v>
      </c>
      <c r="E6" s="9">
        <v>20.6539</v>
      </c>
      <c r="F6" s="9">
        <v>20.518599999999999</v>
      </c>
      <c r="G6" s="9"/>
      <c r="H6" s="9">
        <v>17.425799999999999</v>
      </c>
      <c r="I6" s="9">
        <v>17.451799999999999</v>
      </c>
      <c r="J6" s="10">
        <v>18.1889</v>
      </c>
    </row>
    <row r="7" spans="2:10" x14ac:dyDescent="0.25">
      <c r="B7" s="19"/>
      <c r="C7" s="22">
        <v>10</v>
      </c>
      <c r="D7" s="9">
        <v>41.430199999999999</v>
      </c>
      <c r="E7" s="9">
        <v>41.459099999999999</v>
      </c>
      <c r="F7" s="9">
        <v>41.415399999999998</v>
      </c>
      <c r="G7" s="9"/>
      <c r="H7" s="9">
        <v>45.223999999999997</v>
      </c>
      <c r="I7" s="9">
        <v>42.044699999999999</v>
      </c>
      <c r="J7" s="10">
        <v>41.819699999999997</v>
      </c>
    </row>
    <row r="8" spans="2:10" x14ac:dyDescent="0.25">
      <c r="B8" s="19"/>
      <c r="C8" s="22">
        <v>11</v>
      </c>
      <c r="D8" s="9">
        <v>15.581099999999999</v>
      </c>
      <c r="E8" s="9">
        <v>15.8324</v>
      </c>
      <c r="F8" s="9">
        <v>15.511200000000001</v>
      </c>
      <c r="G8" s="9"/>
      <c r="H8" s="9">
        <v>13.8726</v>
      </c>
      <c r="I8" s="9">
        <v>13.565300000000001</v>
      </c>
      <c r="J8" s="10">
        <v>13.5725</v>
      </c>
    </row>
    <row r="9" spans="2:10" x14ac:dyDescent="0.25">
      <c r="B9" s="19"/>
      <c r="C9" s="22">
        <v>13</v>
      </c>
      <c r="D9" s="9">
        <v>18.5426</v>
      </c>
      <c r="E9" s="9">
        <v>18.5503</v>
      </c>
      <c r="F9" s="9">
        <v>18.530100000000001</v>
      </c>
      <c r="G9" s="9"/>
      <c r="H9" s="9">
        <v>21.0124</v>
      </c>
      <c r="I9" s="9">
        <v>18.133299999999998</v>
      </c>
      <c r="J9" s="10">
        <v>18.013400000000001</v>
      </c>
    </row>
    <row r="10" spans="2:10" x14ac:dyDescent="0.25">
      <c r="B10" s="19"/>
      <c r="C10" s="22">
        <v>20</v>
      </c>
      <c r="D10" s="9">
        <v>20.371400000000001</v>
      </c>
      <c r="E10" s="9">
        <v>18.747499999999999</v>
      </c>
      <c r="F10" s="9">
        <v>18.658999999999999</v>
      </c>
      <c r="G10" s="9"/>
      <c r="H10" s="9">
        <v>23.799900000000001</v>
      </c>
      <c r="I10" s="9">
        <v>19.7058</v>
      </c>
      <c r="J10" s="10">
        <v>19.3187</v>
      </c>
    </row>
    <row r="11" spans="2:10" x14ac:dyDescent="0.25">
      <c r="B11" s="19"/>
      <c r="C11" s="22">
        <v>21</v>
      </c>
      <c r="D11" s="9">
        <v>25.104199999999999</v>
      </c>
      <c r="E11" s="9">
        <v>22.763400000000001</v>
      </c>
      <c r="F11" s="9">
        <v>19.8796</v>
      </c>
      <c r="G11" s="9"/>
      <c r="H11" s="9">
        <v>20.789000000000001</v>
      </c>
      <c r="I11" s="9">
        <v>2.0966</v>
      </c>
      <c r="J11" s="10">
        <v>18.460799999999999</v>
      </c>
    </row>
    <row r="12" spans="2:10" x14ac:dyDescent="0.25">
      <c r="B12" s="19"/>
      <c r="C12" s="22">
        <v>22</v>
      </c>
      <c r="D12" s="9">
        <v>13.7378</v>
      </c>
      <c r="E12" s="9">
        <v>12.3619</v>
      </c>
      <c r="F12" s="9">
        <v>12.742599999999999</v>
      </c>
      <c r="G12" s="9"/>
      <c r="H12" s="9">
        <v>20.216200000000001</v>
      </c>
      <c r="I12" s="9">
        <v>18.4695</v>
      </c>
      <c r="J12" s="10">
        <v>17.753499999999999</v>
      </c>
    </row>
    <row r="13" spans="2:10" x14ac:dyDescent="0.25">
      <c r="B13" s="19"/>
      <c r="C13" s="22">
        <v>23</v>
      </c>
      <c r="D13" s="9">
        <v>31.8413</v>
      </c>
      <c r="E13" s="9">
        <v>30.892299999999999</v>
      </c>
      <c r="F13" s="9">
        <v>108.67</v>
      </c>
      <c r="G13" s="9"/>
      <c r="H13" s="9">
        <v>31.31</v>
      </c>
      <c r="I13" s="9">
        <v>34.603000000000002</v>
      </c>
      <c r="J13" s="10">
        <v>131.32300000000001</v>
      </c>
    </row>
    <row r="14" spans="2:10" x14ac:dyDescent="0.25">
      <c r="B14" s="19"/>
      <c r="C14" s="22">
        <v>25</v>
      </c>
      <c r="D14" s="9">
        <v>14.509</v>
      </c>
      <c r="E14" s="9">
        <v>12.712199999999999</v>
      </c>
      <c r="F14" s="9">
        <v>12.6066</v>
      </c>
      <c r="G14" s="9"/>
      <c r="H14" s="9">
        <v>11.9198</v>
      </c>
      <c r="I14" s="9">
        <v>12.326599999999999</v>
      </c>
      <c r="J14" s="10">
        <v>12.4495</v>
      </c>
    </row>
    <row r="15" spans="2:10" x14ac:dyDescent="0.25">
      <c r="B15" s="19"/>
      <c r="C15" s="22">
        <v>26</v>
      </c>
      <c r="D15" s="9">
        <v>93.766099999999994</v>
      </c>
      <c r="E15" s="9">
        <v>242.726</v>
      </c>
      <c r="F15" s="9">
        <v>165.762</v>
      </c>
      <c r="G15" s="9"/>
      <c r="H15" s="9">
        <v>456.78399999999999</v>
      </c>
      <c r="I15" s="9">
        <v>295.25799999999998</v>
      </c>
      <c r="J15" s="10">
        <v>226.131</v>
      </c>
    </row>
    <row r="16" spans="2:10" x14ac:dyDescent="0.25">
      <c r="B16" s="19"/>
      <c r="C16" s="22">
        <v>28</v>
      </c>
      <c r="D16" s="9">
        <v>21.536999999999999</v>
      </c>
      <c r="E16" s="9">
        <v>21.147099999999998</v>
      </c>
      <c r="F16" s="9">
        <v>20.938300000000002</v>
      </c>
      <c r="G16" s="9"/>
      <c r="H16" s="9">
        <v>292.935</v>
      </c>
      <c r="I16" s="9">
        <v>18.920400000000001</v>
      </c>
      <c r="J16" s="10">
        <v>18.604700000000001</v>
      </c>
    </row>
    <row r="17" spans="2:10" x14ac:dyDescent="0.25">
      <c r="B17" s="19"/>
      <c r="C17" s="22">
        <v>30</v>
      </c>
      <c r="D17" s="9">
        <v>26.021899999999999</v>
      </c>
      <c r="E17" s="9">
        <v>18.2135</v>
      </c>
      <c r="F17" s="9">
        <v>18.270199999999999</v>
      </c>
      <c r="G17" s="9"/>
      <c r="H17" s="9">
        <v>21.980499999999999</v>
      </c>
      <c r="I17" s="9">
        <v>12.3673</v>
      </c>
      <c r="J17" s="10">
        <v>12.325799999999999</v>
      </c>
    </row>
    <row r="18" spans="2:10" x14ac:dyDescent="0.25">
      <c r="B18" s="19"/>
      <c r="C18" s="22">
        <v>34</v>
      </c>
      <c r="D18" s="9">
        <v>121.07</v>
      </c>
      <c r="E18" s="9">
        <v>260.97699999999998</v>
      </c>
      <c r="F18" s="9">
        <v>61.7761</v>
      </c>
      <c r="G18" s="9"/>
      <c r="H18" s="9">
        <v>121.077</v>
      </c>
      <c r="I18" s="9">
        <v>251.602</v>
      </c>
      <c r="J18" s="10">
        <v>52.113599999999998</v>
      </c>
    </row>
    <row r="19" spans="2:10" x14ac:dyDescent="0.25">
      <c r="B19" s="19"/>
      <c r="C19" s="22">
        <v>36</v>
      </c>
      <c r="D19" s="9">
        <v>228.43100000000001</v>
      </c>
      <c r="E19" s="9">
        <v>221.64500000000001</v>
      </c>
      <c r="F19" s="9">
        <v>14.160399999999999</v>
      </c>
      <c r="G19" s="9"/>
      <c r="H19" s="9">
        <v>703.16700000000003</v>
      </c>
      <c r="I19" s="9">
        <v>656.23</v>
      </c>
      <c r="J19" s="10">
        <v>11.6341</v>
      </c>
    </row>
    <row r="20" spans="2:10" x14ac:dyDescent="0.25">
      <c r="B20" s="19"/>
      <c r="C20" s="22">
        <v>37</v>
      </c>
      <c r="D20" s="9">
        <v>119.827</v>
      </c>
      <c r="E20" s="9">
        <v>223.21100000000001</v>
      </c>
      <c r="F20" s="9">
        <v>120.17</v>
      </c>
      <c r="G20" s="9"/>
      <c r="H20" s="9">
        <v>418.35899999999998</v>
      </c>
      <c r="I20" s="9">
        <v>3875.88</v>
      </c>
      <c r="J20" s="10">
        <v>11.801</v>
      </c>
    </row>
    <row r="21" spans="2:10" x14ac:dyDescent="0.25">
      <c r="B21" s="19"/>
      <c r="C21" s="22">
        <v>40</v>
      </c>
      <c r="D21" s="9">
        <v>15.4001</v>
      </c>
      <c r="E21" s="9">
        <v>17.3063</v>
      </c>
      <c r="F21" s="9">
        <v>17.297499999999999</v>
      </c>
      <c r="G21" s="9"/>
      <c r="H21" s="9">
        <v>19.858000000000001</v>
      </c>
      <c r="I21" s="9">
        <v>17.5122</v>
      </c>
      <c r="J21" s="10">
        <v>18.0458</v>
      </c>
    </row>
    <row r="22" spans="2:10" x14ac:dyDescent="0.25">
      <c r="B22" s="19"/>
      <c r="C22" s="22">
        <v>41</v>
      </c>
      <c r="D22" s="9">
        <v>8.5832999999999995</v>
      </c>
      <c r="E22" s="9">
        <v>8.0889799999999994</v>
      </c>
      <c r="F22" s="9">
        <v>8.2119900000000001</v>
      </c>
      <c r="G22" s="9"/>
      <c r="H22" s="9">
        <v>13.856</v>
      </c>
      <c r="I22" s="9">
        <v>8.9336000000000002</v>
      </c>
      <c r="J22" s="10">
        <v>8.2911400000000004</v>
      </c>
    </row>
    <row r="23" spans="2:10" x14ac:dyDescent="0.25">
      <c r="B23" s="19"/>
      <c r="C23" s="22">
        <v>46</v>
      </c>
      <c r="D23" s="9">
        <v>11.5345</v>
      </c>
      <c r="E23" s="9">
        <v>11.424899999999999</v>
      </c>
      <c r="F23" s="9">
        <v>11.4863</v>
      </c>
      <c r="G23" s="9"/>
      <c r="H23" s="9">
        <v>27.959399999999999</v>
      </c>
      <c r="I23" s="9">
        <v>10.713200000000001</v>
      </c>
      <c r="J23" s="10">
        <v>10.3805</v>
      </c>
    </row>
    <row r="24" spans="2:10" x14ac:dyDescent="0.25">
      <c r="B24" s="19"/>
      <c r="C24" s="22">
        <v>49</v>
      </c>
      <c r="D24" s="9">
        <v>13.2888</v>
      </c>
      <c r="E24" s="9">
        <v>14.293900000000001</v>
      </c>
      <c r="F24" s="9">
        <v>14.491099999999999</v>
      </c>
      <c r="G24" s="9"/>
      <c r="H24" s="9">
        <v>2.6558999999999999</v>
      </c>
      <c r="I24" s="9">
        <v>12.7407</v>
      </c>
      <c r="J24" s="10">
        <v>13.6791</v>
      </c>
    </row>
    <row r="25" spans="2:10" x14ac:dyDescent="0.25">
      <c r="B25" s="19"/>
      <c r="C25" s="22">
        <v>50</v>
      </c>
      <c r="D25" s="9">
        <v>46.918999999999997</v>
      </c>
      <c r="E25" s="9">
        <v>47.052199999999999</v>
      </c>
      <c r="F25" s="9">
        <v>47.204900000000002</v>
      </c>
      <c r="G25" s="9"/>
      <c r="H25" s="9">
        <v>57.230800000000002</v>
      </c>
      <c r="I25" s="9">
        <v>49.269199999999998</v>
      </c>
      <c r="J25" s="10">
        <v>49.160400000000003</v>
      </c>
    </row>
    <row r="26" spans="2:10" x14ac:dyDescent="0.25">
      <c r="B26" s="19"/>
      <c r="C26" s="22">
        <v>55</v>
      </c>
      <c r="D26" s="9">
        <v>123.866</v>
      </c>
      <c r="E26" s="9">
        <v>148.96700000000001</v>
      </c>
      <c r="F26" s="9">
        <v>12.7041</v>
      </c>
      <c r="G26" s="9"/>
      <c r="H26" s="9">
        <v>438.43799999999999</v>
      </c>
      <c r="I26" s="9">
        <v>4308.57</v>
      </c>
      <c r="J26" s="10">
        <v>10.569000000000001</v>
      </c>
    </row>
    <row r="27" spans="2:10" x14ac:dyDescent="0.25">
      <c r="B27" s="19"/>
      <c r="C27" s="22">
        <v>56</v>
      </c>
      <c r="D27" s="9">
        <v>113.604</v>
      </c>
      <c r="E27" s="9">
        <v>193.59299999999999</v>
      </c>
      <c r="F27" s="9">
        <v>99.368499999999997</v>
      </c>
      <c r="G27" s="9"/>
      <c r="H27" s="9">
        <v>629.54700000000003</v>
      </c>
      <c r="I27" s="9">
        <v>612.60900000000004</v>
      </c>
      <c r="J27" s="10">
        <v>21.690300000000001</v>
      </c>
    </row>
    <row r="28" spans="2:10" x14ac:dyDescent="0.25">
      <c r="B28" s="19"/>
      <c r="C28" s="22">
        <v>62</v>
      </c>
      <c r="D28" s="9">
        <v>11.662800000000001</v>
      </c>
      <c r="E28" s="9">
        <v>11.4597</v>
      </c>
      <c r="F28" s="9">
        <v>11.3614</v>
      </c>
      <c r="G28" s="9"/>
      <c r="H28" s="9">
        <v>13.5204</v>
      </c>
      <c r="I28" s="9">
        <v>11.6668</v>
      </c>
      <c r="J28" s="10">
        <v>11.120100000000001</v>
      </c>
    </row>
    <row r="29" spans="2:10" x14ac:dyDescent="0.25">
      <c r="B29" s="19"/>
      <c r="C29" s="22">
        <v>66</v>
      </c>
      <c r="D29" s="9">
        <v>25.940200000000001</v>
      </c>
      <c r="E29" s="9">
        <v>25.306799999999999</v>
      </c>
      <c r="F29" s="9">
        <v>25.088699999999999</v>
      </c>
      <c r="G29" s="9"/>
      <c r="H29" s="9">
        <v>27.2423</v>
      </c>
      <c r="I29" s="9">
        <v>25.439599999999999</v>
      </c>
      <c r="J29" s="10">
        <v>77.856800000000007</v>
      </c>
    </row>
    <row r="30" spans="2:10" x14ac:dyDescent="0.25">
      <c r="B30" s="19"/>
      <c r="C30" s="22">
        <v>67</v>
      </c>
      <c r="D30" s="9">
        <v>110.785</v>
      </c>
      <c r="E30" s="9">
        <v>245.96799999999999</v>
      </c>
      <c r="F30" s="9">
        <v>102.752</v>
      </c>
      <c r="G30" s="9"/>
      <c r="H30" s="9">
        <v>219.14400000000001</v>
      </c>
      <c r="I30" s="9">
        <v>259.57900000000001</v>
      </c>
      <c r="J30" s="10">
        <v>18.102900000000002</v>
      </c>
    </row>
    <row r="31" spans="2:10" x14ac:dyDescent="0.25">
      <c r="B31" s="19"/>
      <c r="C31" s="22">
        <v>69</v>
      </c>
      <c r="D31" s="9">
        <v>20.378399999999999</v>
      </c>
      <c r="E31" s="9">
        <v>21.2956</v>
      </c>
      <c r="F31" s="9">
        <v>21.0122</v>
      </c>
      <c r="G31" s="9"/>
      <c r="H31" s="9">
        <v>46.6434</v>
      </c>
      <c r="I31" s="9">
        <v>22.751000000000001</v>
      </c>
      <c r="J31" s="10">
        <v>2.0988000000000002</v>
      </c>
    </row>
    <row r="32" spans="2:10" x14ac:dyDescent="0.25">
      <c r="B32" s="19"/>
      <c r="C32" s="22">
        <v>70</v>
      </c>
      <c r="D32" s="9">
        <v>9.9573099999999997</v>
      </c>
      <c r="E32" s="9">
        <v>9.3107399999999991</v>
      </c>
      <c r="F32" s="9">
        <v>9.8739000000000008</v>
      </c>
      <c r="G32" s="9"/>
      <c r="H32" s="9">
        <v>8.1096900000000005</v>
      </c>
      <c r="I32" s="9">
        <v>8.7817500000000006</v>
      </c>
      <c r="J32" s="10">
        <v>8.3210999999999995</v>
      </c>
    </row>
    <row r="33" spans="2:10" x14ac:dyDescent="0.25">
      <c r="B33" s="19"/>
      <c r="C33" s="22">
        <v>71</v>
      </c>
      <c r="D33" s="9">
        <v>16.773399999999999</v>
      </c>
      <c r="E33" s="9">
        <v>16.480499999999999</v>
      </c>
      <c r="F33" s="9">
        <v>16.484400000000001</v>
      </c>
      <c r="G33" s="9"/>
      <c r="H33" s="9">
        <v>17.865400000000001</v>
      </c>
      <c r="I33" s="9">
        <v>15.764900000000001</v>
      </c>
      <c r="J33" s="10">
        <v>15.7105</v>
      </c>
    </row>
    <row r="34" spans="2:10" x14ac:dyDescent="0.25">
      <c r="B34" s="19"/>
      <c r="C34" s="22">
        <v>74</v>
      </c>
      <c r="D34" s="9">
        <v>20.552499999999998</v>
      </c>
      <c r="E34" s="9">
        <v>19.093399999999999</v>
      </c>
      <c r="F34" s="9">
        <v>17.3765</v>
      </c>
      <c r="G34" s="9"/>
      <c r="H34" s="9">
        <v>30.0076</v>
      </c>
      <c r="I34" s="9">
        <v>56.028300000000002</v>
      </c>
      <c r="J34" s="10">
        <v>62.628700000000002</v>
      </c>
    </row>
    <row r="35" spans="2:10" x14ac:dyDescent="0.25">
      <c r="B35" s="19"/>
      <c r="C35" s="22">
        <v>75</v>
      </c>
      <c r="D35" s="9">
        <v>9.0572800000000004</v>
      </c>
      <c r="E35" s="9">
        <v>8.1676400000000005</v>
      </c>
      <c r="F35" s="9">
        <v>7.95451</v>
      </c>
      <c r="G35" s="9"/>
      <c r="H35" s="9">
        <v>6.2460199999999997</v>
      </c>
      <c r="I35" s="9">
        <v>7.50387</v>
      </c>
      <c r="J35" s="10">
        <v>7.4847799999999998</v>
      </c>
    </row>
    <row r="36" spans="2:10" x14ac:dyDescent="0.25">
      <c r="B36" s="19"/>
      <c r="C36" s="22">
        <v>78</v>
      </c>
      <c r="D36" s="9">
        <v>15.1928</v>
      </c>
      <c r="E36" s="9">
        <v>14.161300000000001</v>
      </c>
      <c r="F36" s="9">
        <v>13.3682</v>
      </c>
      <c r="G36" s="9"/>
      <c r="H36" s="9">
        <v>18.632400000000001</v>
      </c>
      <c r="I36" s="9">
        <v>13.8066</v>
      </c>
      <c r="J36" s="10">
        <v>13.0022</v>
      </c>
    </row>
    <row r="37" spans="2:10" x14ac:dyDescent="0.25">
      <c r="B37" s="19"/>
      <c r="C37" s="22">
        <v>79</v>
      </c>
      <c r="D37" s="9">
        <v>15.3035</v>
      </c>
      <c r="E37" s="9">
        <v>14.768800000000001</v>
      </c>
      <c r="F37" s="9">
        <v>104.994</v>
      </c>
      <c r="G37" s="9"/>
      <c r="H37" s="9">
        <v>17.1813</v>
      </c>
      <c r="I37" s="9">
        <v>15.098100000000001</v>
      </c>
      <c r="J37" s="10">
        <v>14.924899999999999</v>
      </c>
    </row>
    <row r="38" spans="2:10" x14ac:dyDescent="0.25">
      <c r="B38" s="19"/>
      <c r="C38" s="22">
        <v>80</v>
      </c>
      <c r="D38" s="9">
        <v>200.05199999999999</v>
      </c>
      <c r="E38" s="9">
        <v>179.523</v>
      </c>
      <c r="F38" s="9">
        <v>11.012499999999999</v>
      </c>
      <c r="G38" s="9"/>
      <c r="H38" s="9">
        <v>223.071</v>
      </c>
      <c r="I38" s="9">
        <v>324.77699999999999</v>
      </c>
      <c r="J38" s="10">
        <v>11.036899999999999</v>
      </c>
    </row>
    <row r="39" spans="2:10" x14ac:dyDescent="0.25">
      <c r="B39" s="19"/>
      <c r="C39" s="22">
        <v>81</v>
      </c>
      <c r="D39" s="9">
        <v>183.52199999999999</v>
      </c>
      <c r="E39" s="9">
        <v>169.67699999999999</v>
      </c>
      <c r="F39" s="9">
        <v>43.436700000000002</v>
      </c>
      <c r="G39" s="9"/>
      <c r="H39" s="9">
        <v>154.63</v>
      </c>
      <c r="I39" s="9">
        <v>349.24599999999998</v>
      </c>
      <c r="J39" s="10">
        <v>42.752600000000001</v>
      </c>
    </row>
    <row r="40" spans="2:10" x14ac:dyDescent="0.25">
      <c r="B40" s="19"/>
      <c r="C40" s="22">
        <v>82</v>
      </c>
      <c r="D40" s="9">
        <v>23.9621</v>
      </c>
      <c r="E40" s="9">
        <v>24.4938</v>
      </c>
      <c r="F40" s="9">
        <v>24.539300000000001</v>
      </c>
      <c r="G40" s="9"/>
      <c r="H40" s="9">
        <v>24.0562</v>
      </c>
      <c r="I40" s="9">
        <v>22.7547</v>
      </c>
      <c r="J40" s="10">
        <v>22.464500000000001</v>
      </c>
    </row>
    <row r="41" spans="2:10" x14ac:dyDescent="0.25">
      <c r="B41" s="19"/>
      <c r="C41" s="22">
        <v>83</v>
      </c>
      <c r="D41" s="9">
        <v>21.868099999999998</v>
      </c>
      <c r="E41" s="9">
        <v>18.752300000000002</v>
      </c>
      <c r="F41" s="9">
        <v>17.534500000000001</v>
      </c>
      <c r="G41" s="9"/>
      <c r="H41" s="9">
        <v>38.063800000000001</v>
      </c>
      <c r="I41" s="9">
        <v>16.066600000000001</v>
      </c>
      <c r="J41" s="10">
        <v>15.450100000000001</v>
      </c>
    </row>
    <row r="42" spans="2:10" x14ac:dyDescent="0.25">
      <c r="B42" s="19"/>
      <c r="C42" s="22">
        <v>86</v>
      </c>
      <c r="D42" s="9">
        <v>14.049899999999999</v>
      </c>
      <c r="E42" s="9">
        <v>15.0121</v>
      </c>
      <c r="F42" s="9">
        <v>14.309799999999999</v>
      </c>
      <c r="G42" s="9"/>
      <c r="H42" s="9">
        <v>17.252199999999998</v>
      </c>
      <c r="I42" s="9">
        <v>16.350000000000001</v>
      </c>
      <c r="J42" s="10">
        <v>15.936400000000001</v>
      </c>
    </row>
    <row r="43" spans="2:10" x14ac:dyDescent="0.25">
      <c r="B43" s="19"/>
      <c r="C43" s="22">
        <v>88</v>
      </c>
      <c r="D43" s="9">
        <v>28.213999999999999</v>
      </c>
      <c r="E43" s="9">
        <v>26.6129</v>
      </c>
      <c r="F43" s="9">
        <v>25.9785</v>
      </c>
      <c r="G43" s="9"/>
      <c r="H43" s="9">
        <v>30.263000000000002</v>
      </c>
      <c r="I43" s="9">
        <v>26.885000000000002</v>
      </c>
      <c r="J43" s="10">
        <v>26.953399999999998</v>
      </c>
    </row>
    <row r="44" spans="2:10" x14ac:dyDescent="0.25">
      <c r="B44" s="19"/>
      <c r="C44" s="22">
        <v>90</v>
      </c>
      <c r="D44" s="9">
        <v>19.864999999999998</v>
      </c>
      <c r="E44" s="9">
        <v>19.9026</v>
      </c>
      <c r="F44" s="9">
        <v>19.8887</v>
      </c>
      <c r="G44" s="9"/>
      <c r="H44" s="9">
        <v>22.595600000000001</v>
      </c>
      <c r="I44" s="9">
        <v>21.860600000000002</v>
      </c>
      <c r="J44" s="10">
        <v>21.788900000000002</v>
      </c>
    </row>
    <row r="45" spans="2:10" x14ac:dyDescent="0.25">
      <c r="B45" s="19"/>
      <c r="C45" s="22">
        <v>91</v>
      </c>
      <c r="D45" s="9">
        <v>113.12</v>
      </c>
      <c r="E45" s="9">
        <v>241.714</v>
      </c>
      <c r="F45" s="9">
        <v>391.74299999999999</v>
      </c>
      <c r="G45" s="9"/>
      <c r="H45" s="9">
        <v>218.982</v>
      </c>
      <c r="I45" s="9">
        <v>361.995</v>
      </c>
      <c r="J45" s="10">
        <v>434.25099999999998</v>
      </c>
    </row>
    <row r="46" spans="2:10" x14ac:dyDescent="0.25">
      <c r="B46" s="19"/>
      <c r="C46" s="22">
        <v>92</v>
      </c>
      <c r="D46" s="9">
        <v>17.176200000000001</v>
      </c>
      <c r="E46" s="9">
        <v>11.031700000000001</v>
      </c>
      <c r="F46" s="9">
        <v>10.911099999999999</v>
      </c>
      <c r="G46" s="9"/>
      <c r="H46" s="9">
        <v>16.762899999999998</v>
      </c>
      <c r="I46" s="9">
        <v>11.959300000000001</v>
      </c>
      <c r="J46" s="10">
        <v>12.239699999999999</v>
      </c>
    </row>
    <row r="47" spans="2:10" x14ac:dyDescent="0.25">
      <c r="B47" s="19"/>
      <c r="C47" s="22">
        <v>93</v>
      </c>
      <c r="D47" s="9">
        <v>12.7974</v>
      </c>
      <c r="E47" s="9">
        <v>12.097300000000001</v>
      </c>
      <c r="F47" s="9">
        <v>12.127800000000001</v>
      </c>
      <c r="G47" s="9"/>
      <c r="H47" s="9">
        <v>12.692600000000001</v>
      </c>
      <c r="I47" s="9">
        <v>11.714700000000001</v>
      </c>
      <c r="J47" s="10">
        <v>12.188800000000001</v>
      </c>
    </row>
    <row r="48" spans="2:10" x14ac:dyDescent="0.25">
      <c r="B48" s="19"/>
      <c r="C48" s="22">
        <v>94</v>
      </c>
      <c r="D48" s="9">
        <v>9.6825200000000002</v>
      </c>
      <c r="E48" s="9">
        <v>9.2774800000000006</v>
      </c>
      <c r="F48" s="9">
        <v>9.3523700000000005</v>
      </c>
      <c r="G48" s="9"/>
      <c r="H48" s="9">
        <v>10.787599999999999</v>
      </c>
      <c r="I48" s="9">
        <v>11.122199999999999</v>
      </c>
      <c r="J48" s="10">
        <v>11.353999999999999</v>
      </c>
    </row>
    <row r="49" spans="2:10" x14ac:dyDescent="0.25">
      <c r="B49" s="19"/>
      <c r="C49" s="22">
        <v>95</v>
      </c>
      <c r="D49" s="9">
        <v>103.819</v>
      </c>
      <c r="E49" s="9">
        <v>103.682</v>
      </c>
      <c r="F49" s="9">
        <v>103.63200000000001</v>
      </c>
      <c r="G49" s="9"/>
      <c r="H49" s="9">
        <v>109.039</v>
      </c>
      <c r="I49" s="9">
        <v>105.58799999999999</v>
      </c>
      <c r="J49" s="10">
        <v>104.91500000000001</v>
      </c>
    </row>
    <row r="50" spans="2:10" x14ac:dyDescent="0.25">
      <c r="B50" s="19"/>
      <c r="C50" s="22">
        <v>96</v>
      </c>
      <c r="D50" s="9">
        <v>14.9621</v>
      </c>
      <c r="E50" s="9">
        <v>6.2543800000000003</v>
      </c>
      <c r="F50" s="9">
        <v>5.8078700000000003</v>
      </c>
      <c r="G50" s="9"/>
      <c r="H50" s="9">
        <v>13.2293</v>
      </c>
      <c r="I50" s="9">
        <v>23.347899999999999</v>
      </c>
      <c r="J50" s="10">
        <v>17.5792</v>
      </c>
    </row>
    <row r="51" spans="2:10" x14ac:dyDescent="0.25">
      <c r="B51" s="19"/>
      <c r="C51" s="22">
        <v>97</v>
      </c>
      <c r="D51" s="9">
        <v>106.532</v>
      </c>
      <c r="E51" s="9">
        <v>262.69799999999998</v>
      </c>
      <c r="F51" s="9">
        <v>186.971</v>
      </c>
      <c r="G51" s="9"/>
      <c r="H51" s="9">
        <v>141.18299999999999</v>
      </c>
      <c r="I51" s="9">
        <v>610.23699999999997</v>
      </c>
      <c r="J51" s="10">
        <v>358.91899999999998</v>
      </c>
    </row>
    <row r="52" spans="2:10" x14ac:dyDescent="0.25">
      <c r="B52" s="19"/>
      <c r="C52" s="22">
        <v>98</v>
      </c>
      <c r="D52" s="9">
        <v>95.902000000000001</v>
      </c>
      <c r="E52" s="9">
        <v>274.95</v>
      </c>
      <c r="F52" s="9">
        <v>182.929</v>
      </c>
      <c r="G52" s="9"/>
      <c r="H52" s="9">
        <v>97.567400000000006</v>
      </c>
      <c r="I52" s="9">
        <v>429.75200000000001</v>
      </c>
      <c r="J52" s="10">
        <v>197.01499999999999</v>
      </c>
    </row>
    <row r="53" spans="2:10" x14ac:dyDescent="0.25">
      <c r="B53" s="19"/>
      <c r="C53" s="22">
        <v>99</v>
      </c>
      <c r="D53" s="9">
        <v>12.149100000000001</v>
      </c>
      <c r="E53" s="9">
        <v>12.0991</v>
      </c>
      <c r="F53" s="9">
        <v>12.0372</v>
      </c>
      <c r="G53" s="9"/>
      <c r="H53" s="9">
        <v>16.320699999999999</v>
      </c>
      <c r="I53" s="9">
        <v>11.6783</v>
      </c>
      <c r="J53" s="10">
        <v>11.5678</v>
      </c>
    </row>
    <row r="54" spans="2:10" x14ac:dyDescent="0.25">
      <c r="B54" s="19"/>
      <c r="C54" s="22">
        <v>100</v>
      </c>
      <c r="D54" s="9">
        <v>14.742800000000001</v>
      </c>
      <c r="E54" s="9">
        <v>13.5276</v>
      </c>
      <c r="F54" s="9">
        <v>13.420400000000001</v>
      </c>
      <c r="G54" s="9"/>
      <c r="H54" s="9">
        <v>15.0631</v>
      </c>
      <c r="I54" s="9">
        <v>14.220599999999999</v>
      </c>
      <c r="J54" s="10">
        <v>14.1767</v>
      </c>
    </row>
    <row r="55" spans="2:10" ht="15.75" thickBot="1" x14ac:dyDescent="0.3">
      <c r="B55" s="20"/>
      <c r="C55" s="23">
        <v>103</v>
      </c>
      <c r="D55" s="11">
        <v>17.714099999999998</v>
      </c>
      <c r="E55" s="11">
        <v>16.9038</v>
      </c>
      <c r="F55" s="11">
        <v>16.362300000000001</v>
      </c>
      <c r="G55" s="11"/>
      <c r="H55" s="11">
        <v>14.5106</v>
      </c>
      <c r="I55" s="11">
        <v>11.876799999999999</v>
      </c>
      <c r="J55" s="12">
        <v>13.140599999999999</v>
      </c>
    </row>
    <row r="56" spans="2:10" x14ac:dyDescent="0.25">
      <c r="B56" s="2" t="s">
        <v>9</v>
      </c>
      <c r="C56" s="2"/>
      <c r="D56" s="16">
        <f>+AVERAGE(D5:D55)</f>
        <v>47.622241372549034</v>
      </c>
      <c r="E56" s="16">
        <f t="shared" ref="E56:J56" si="0">+AVERAGE(E5:E55)</f>
        <v>67.512298431372542</v>
      </c>
      <c r="F56" s="16">
        <f t="shared" si="0"/>
        <v>45.659959607843142</v>
      </c>
      <c r="G56" s="16"/>
      <c r="H56" s="16">
        <f t="shared" si="0"/>
        <v>98.178653137254884</v>
      </c>
      <c r="I56" s="16">
        <f t="shared" si="0"/>
        <v>257.69347294117654</v>
      </c>
      <c r="J56" s="16">
        <f t="shared" si="0"/>
        <v>45.99075137254902</v>
      </c>
    </row>
    <row r="57" spans="2:10" x14ac:dyDescent="0.25">
      <c r="B57" s="5" t="s">
        <v>10</v>
      </c>
      <c r="C57" s="5"/>
      <c r="D57" s="16">
        <f>+STDEV(D5:D55)</f>
        <v>54.515409301101926</v>
      </c>
      <c r="E57" s="16">
        <f t="shared" ref="E57:J57" si="1">+STDEV(E5:E55)</f>
        <v>89.783362193968912</v>
      </c>
      <c r="F57" s="16">
        <f t="shared" si="1"/>
        <v>67.925664214500074</v>
      </c>
      <c r="G57" s="16"/>
      <c r="H57" s="16">
        <f t="shared" si="1"/>
        <v>161.72436084571058</v>
      </c>
      <c r="I57" s="16">
        <f t="shared" si="1"/>
        <v>802.09040600333753</v>
      </c>
      <c r="J57" s="16">
        <f t="shared" si="1"/>
        <v>84.321272105811531</v>
      </c>
    </row>
    <row r="58" spans="2:10" x14ac:dyDescent="0.25">
      <c r="B58" s="25" t="s">
        <v>11</v>
      </c>
      <c r="C58" s="25"/>
      <c r="D58" s="16" t="str">
        <f>+_xlfn.CONCAT(COUNTIF(D5:D55, "&gt;30"), "/", COUNT(D5:D55))</f>
        <v>16/51</v>
      </c>
      <c r="E58" s="16" t="str">
        <f t="shared" ref="E58:J58" si="2">+_xlfn.CONCAT(COUNTIF(E5:E55, "&gt;30"), "/", COUNT(E5:E55))</f>
        <v>16/51</v>
      </c>
      <c r="F58" s="16" t="str">
        <f t="shared" si="2"/>
        <v>14/51</v>
      </c>
      <c r="G58" s="16"/>
      <c r="H58" s="16" t="str">
        <f t="shared" si="2"/>
        <v>21/51</v>
      </c>
      <c r="I58" s="16" t="str">
        <f t="shared" si="2"/>
        <v>17/51</v>
      </c>
      <c r="J58" s="16" t="str">
        <f t="shared" si="2"/>
        <v>12/51</v>
      </c>
    </row>
    <row r="59" spans="2:10" x14ac:dyDescent="0.25">
      <c r="C59" s="15"/>
      <c r="E59" s="16"/>
      <c r="F59" s="16"/>
      <c r="G59" s="16"/>
      <c r="H59" s="16"/>
      <c r="I59" s="16"/>
      <c r="J59" s="16"/>
    </row>
  </sheetData>
  <mergeCells count="7">
    <mergeCell ref="B58:C58"/>
    <mergeCell ref="D2:J2"/>
    <mergeCell ref="D3:F3"/>
    <mergeCell ref="H3:J3"/>
    <mergeCell ref="B5:B55"/>
    <mergeCell ref="B56:C56"/>
    <mergeCell ref="B57:C5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D240-BF55-4B52-91F5-430314151B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normal-linear-registratrion</vt:lpstr>
      <vt:lpstr>sirt-linear-registratrion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Mario Guerra</dc:creator>
  <cp:lastModifiedBy>Jorge Mario Guerra</cp:lastModifiedBy>
  <dcterms:created xsi:type="dcterms:W3CDTF">2020-06-17T19:42:48Z</dcterms:created>
  <dcterms:modified xsi:type="dcterms:W3CDTF">2020-06-18T00:54:09Z</dcterms:modified>
</cp:coreProperties>
</file>