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 thesis\master\simulate-lowdose\"/>
    </mc:Choice>
  </mc:AlternateContent>
  <xr:revisionPtr revIDLastSave="0" documentId="13_ncr:1_{CBAFAC86-D248-47C0-911F-8C8958649505}" xr6:coauthVersionLast="45" xr6:coauthVersionMax="45" xr10:uidLastSave="{00000000-0000-0000-0000-000000000000}"/>
  <bookViews>
    <workbookView xWindow="28680" yWindow="4575" windowWidth="20730" windowHeight="11160" xr2:uid="{3FD485C4-FC17-4EE7-AF33-EA565A8F5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H3" i="1"/>
  <c r="I8" i="1"/>
  <c r="I11" i="1"/>
  <c r="H8" i="1"/>
  <c r="H11" i="1"/>
  <c r="H5" i="1"/>
  <c r="I5" i="1"/>
  <c r="E12" i="1"/>
  <c r="E11" i="1"/>
  <c r="E10" i="1"/>
  <c r="E7" i="1"/>
  <c r="E8" i="1"/>
  <c r="E5" i="1"/>
  <c r="E4" i="1"/>
  <c r="C5" i="1"/>
  <c r="C4" i="1"/>
</calcChain>
</file>

<file path=xl/sharedStrings.xml><?xml version="1.0" encoding="utf-8"?>
<sst xmlns="http://schemas.openxmlformats.org/spreadsheetml/2006/main" count="18" uniqueCount="10">
  <si>
    <t>ROI 1</t>
  </si>
  <si>
    <t>ROI 2</t>
  </si>
  <si>
    <t>Image 1</t>
  </si>
  <si>
    <t>M</t>
  </si>
  <si>
    <t>S</t>
  </si>
  <si>
    <t>Original</t>
  </si>
  <si>
    <t>Simulated</t>
  </si>
  <si>
    <t>Reference</t>
  </si>
  <si>
    <t>Image 2</t>
  </si>
  <si>
    <t>Image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</si>
</sst>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E603-932C-4C4C-BC99-9B670EF2676B}">
  <dimension ref="A2:I12"/>
  <sheetViews>
    <sheetView tabSelected="1" zoomScale="160" zoomScaleNormal="160" workbookViewId="0">
      <selection activeCell="H9" sqref="H9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5703125" style="1" customWidth="1"/>
    <col min="4" max="16384" width="9.140625" style="1"/>
  </cols>
  <sheetData>
    <row r="2" spans="1:9" x14ac:dyDescent="0.25">
      <c r="C2" s="2" t="s">
        <v>0</v>
      </c>
      <c r="D2" s="2"/>
      <c r="E2" s="2" t="s">
        <v>1</v>
      </c>
      <c r="F2" s="2"/>
    </row>
    <row r="3" spans="1:9" x14ac:dyDescent="0.25">
      <c r="C3" s="1" t="s">
        <v>3</v>
      </c>
      <c r="D3" s="1" t="s">
        <v>4</v>
      </c>
      <c r="E3" s="1" t="s">
        <v>3</v>
      </c>
      <c r="F3" s="1" t="s">
        <v>4</v>
      </c>
      <c r="H3" s="1">
        <f>AVERAGE(H5:H12)</f>
        <v>0.13684922534324223</v>
      </c>
      <c r="I3" s="1">
        <f>AVERAGE(I5:I12)</f>
        <v>0.76141702151345647</v>
      </c>
    </row>
    <row r="4" spans="1:9" x14ac:dyDescent="0.25">
      <c r="A4" s="2" t="s">
        <v>2</v>
      </c>
      <c r="B4" s="3" t="s">
        <v>5</v>
      </c>
      <c r="C4" s="4">
        <f>1073.8-1000</f>
        <v>73.799999999999955</v>
      </c>
      <c r="D4" s="4">
        <v>22.3</v>
      </c>
      <c r="E4" s="4">
        <f>-27.3-1000</f>
        <v>-1027.3</v>
      </c>
      <c r="F4" s="4">
        <v>23.6</v>
      </c>
    </row>
    <row r="5" spans="1:9" x14ac:dyDescent="0.25">
      <c r="A5" s="2"/>
      <c r="B5" s="3" t="s">
        <v>6</v>
      </c>
      <c r="C5" s="4">
        <f>1053.3-1000</f>
        <v>53.299999999999955</v>
      </c>
      <c r="D5" s="4">
        <v>51.7</v>
      </c>
      <c r="E5" s="4">
        <f>87-1000</f>
        <v>-913</v>
      </c>
      <c r="F5" s="4">
        <v>88.6</v>
      </c>
      <c r="H5" s="1">
        <f>ABS(D5-D6)/D6</f>
        <v>0.21647058823529419</v>
      </c>
      <c r="I5" s="1">
        <f>ABS(F5-F6)/F6</f>
        <v>0.2491525423728814</v>
      </c>
    </row>
    <row r="6" spans="1:9" x14ac:dyDescent="0.25">
      <c r="A6" s="2"/>
      <c r="B6" s="3" t="s">
        <v>7</v>
      </c>
      <c r="C6" s="4">
        <v>56.3</v>
      </c>
      <c r="D6" s="4">
        <v>42.5</v>
      </c>
      <c r="E6" s="4">
        <v>-852</v>
      </c>
      <c r="F6" s="4">
        <v>118</v>
      </c>
    </row>
    <row r="7" spans="1:9" x14ac:dyDescent="0.25">
      <c r="A7" s="2" t="s">
        <v>8</v>
      </c>
      <c r="B7" s="3" t="s">
        <v>5</v>
      </c>
      <c r="C7" s="4">
        <v>66.98</v>
      </c>
      <c r="D7" s="4">
        <v>12.7</v>
      </c>
      <c r="E7" s="4">
        <f>23.9-1000</f>
        <v>-976.1</v>
      </c>
      <c r="F7" s="4">
        <v>10.59</v>
      </c>
    </row>
    <row r="8" spans="1:9" x14ac:dyDescent="0.25">
      <c r="A8" s="2"/>
      <c r="B8" s="3" t="s">
        <v>6</v>
      </c>
      <c r="C8" s="4">
        <v>61.9</v>
      </c>
      <c r="D8" s="4">
        <v>55.1</v>
      </c>
      <c r="E8" s="4">
        <f>61.6-1000</f>
        <v>-938.4</v>
      </c>
      <c r="F8" s="4">
        <v>49.7</v>
      </c>
      <c r="H8" s="1">
        <f t="shared" ref="H6:H12" si="0">ABS(D8-D9)/D9</f>
        <v>0.10200000000000004</v>
      </c>
      <c r="I8" s="1">
        <f t="shared" ref="I6:I12" si="1">ABS(F8-F9)/F9</f>
        <v>1.142241379310345</v>
      </c>
    </row>
    <row r="9" spans="1:9" x14ac:dyDescent="0.25">
      <c r="A9" s="2"/>
      <c r="B9" s="3" t="s">
        <v>7</v>
      </c>
      <c r="C9" s="4">
        <v>49.5</v>
      </c>
      <c r="D9" s="4">
        <v>50</v>
      </c>
      <c r="E9" s="4">
        <v>-996</v>
      </c>
      <c r="F9" s="4">
        <v>23.2</v>
      </c>
    </row>
    <row r="10" spans="1:9" x14ac:dyDescent="0.25">
      <c r="A10" s="2" t="s">
        <v>9</v>
      </c>
      <c r="B10" s="3" t="s">
        <v>5</v>
      </c>
      <c r="C10" s="4">
        <v>67</v>
      </c>
      <c r="D10" s="4">
        <v>11.8</v>
      </c>
      <c r="E10" s="4">
        <f>27.4-1000</f>
        <v>-972.6</v>
      </c>
      <c r="F10" s="4">
        <v>10.1</v>
      </c>
    </row>
    <row r="11" spans="1:9" x14ac:dyDescent="0.25">
      <c r="A11" s="2"/>
      <c r="B11" s="3" t="s">
        <v>6</v>
      </c>
      <c r="C11" s="4">
        <v>53</v>
      </c>
      <c r="D11" s="4">
        <v>51</v>
      </c>
      <c r="E11" s="4">
        <f>25.7-1000</f>
        <v>-974.3</v>
      </c>
      <c r="F11" s="4">
        <v>55.65</v>
      </c>
      <c r="H11" s="1">
        <f t="shared" si="0"/>
        <v>9.207708779443248E-2</v>
      </c>
      <c r="I11" s="1">
        <f t="shared" si="1"/>
        <v>0.8928571428571429</v>
      </c>
    </row>
    <row r="12" spans="1:9" x14ac:dyDescent="0.25">
      <c r="A12" s="2"/>
      <c r="B12" s="3" t="s">
        <v>7</v>
      </c>
      <c r="C12" s="4">
        <v>57.1</v>
      </c>
      <c r="D12" s="4">
        <v>46.7</v>
      </c>
      <c r="E12" s="4">
        <f>-981.9</f>
        <v>-981.9</v>
      </c>
      <c r="F12" s="4">
        <v>29.4</v>
      </c>
    </row>
  </sheetData>
  <mergeCells count="5">
    <mergeCell ref="C2:D2"/>
    <mergeCell ref="A4:A6"/>
    <mergeCell ref="E2:F2"/>
    <mergeCell ref="A7:A9"/>
    <mergeCell ref="A10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Mario Guerra</dc:creator>
  <cp:lastModifiedBy>Jorge Mario Guerra</cp:lastModifiedBy>
  <dcterms:created xsi:type="dcterms:W3CDTF">2020-08-12T11:17:03Z</dcterms:created>
  <dcterms:modified xsi:type="dcterms:W3CDTF">2020-08-12T14:03:39Z</dcterms:modified>
</cp:coreProperties>
</file>