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I:\Gezondheidseconomie\KEA Glutenscreen\R modelling\Glutenscreen R proj\baseline_rates\"/>
    </mc:Choice>
  </mc:AlternateContent>
  <xr:revisionPtr revIDLastSave="0" documentId="13_ncr:1_{458F1E23-8AC4-4543-94C8-35DEF0B2418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Formatted table" sheetId="1" r:id="rId1"/>
    <sheet name="Plain list" sheetId="2" r:id="rId2"/>
    <sheet name="input" sheetId="3" r:id="rId3"/>
  </sheets>
  <definedNames>
    <definedName name="_xlnm._FilterDatabase" localSheetId="1">'Plain list'!A11:D144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" l="1"/>
  <c r="T5" i="1"/>
  <c r="T4" i="1"/>
  <c r="T3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12" i="1"/>
  <c r="P17" i="1"/>
  <c r="P18" i="1"/>
  <c r="P19" i="1"/>
  <c r="P20" i="1"/>
  <c r="P21" i="1"/>
  <c r="P22" i="1"/>
  <c r="P23" i="1"/>
  <c r="P24" i="1"/>
  <c r="P25" i="1"/>
  <c r="P26" i="1"/>
  <c r="P27" i="1"/>
  <c r="P28" i="1"/>
  <c r="P16" i="1"/>
  <c r="O18" i="1"/>
  <c r="O19" i="1"/>
  <c r="O20" i="1"/>
  <c r="O21" i="1"/>
  <c r="O22" i="1"/>
  <c r="O23" i="1"/>
  <c r="O24" i="1"/>
  <c r="O25" i="1"/>
  <c r="O26" i="1"/>
  <c r="O27" i="1"/>
  <c r="O28" i="1"/>
  <c r="O17" i="1"/>
  <c r="N15" i="1"/>
  <c r="N13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1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1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15" i="1"/>
  <c r="T12" i="1" l="1"/>
  <c r="T11" i="1" l="1"/>
  <c r="T7" i="1"/>
  <c r="T10" i="1"/>
  <c r="T6" i="1"/>
  <c r="T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tc={8DD368B5-6EC9-4156-A309-CEE62863391A}</author>
  </authors>
  <commentList>
    <comment ref="L11" authorId="0" shapeId="0" xr:uid="{8DD368B5-6EC9-4156-A309-CEE62863391A}">
      <text>
        <t>[Threaded comment]
Your version of Excel allows you to read this threaded comment; however, any edits to it will get removed if the file is opened in a newer version of Excel. Learn more: https://go.microsoft.com/fwlink/?linkid=870924
Comment:
    0.000001 added to correct for zero rates</t>
      </text>
    </comment>
  </commentList>
</comments>
</file>

<file path=xl/sharedStrings.xml><?xml version="1.0" encoding="utf-8"?>
<sst xmlns="http://schemas.openxmlformats.org/spreadsheetml/2006/main" count="742" uniqueCount="162">
  <si>
    <t>Below table has been made on: 17-06-2022 12:42:08</t>
  </si>
  <si>
    <t>Source: NKR-cijfers / IKNL</t>
  </si>
  <si>
    <t>Incidence, Nationwide, 2019, Male and Female, Number of tumours</t>
  </si>
  <si>
    <t>Unit</t>
  </si>
  <si>
    <t>Number</t>
  </si>
  <si>
    <t>CR</t>
  </si>
  <si>
    <t>Cancer type</t>
  </si>
  <si>
    <t>Stomach (excl. cardia)</t>
  </si>
  <si>
    <t>Colon</t>
  </si>
  <si>
    <t>Liver</t>
  </si>
  <si>
    <t>Gallbladder and extrahepatic bile ducts</t>
  </si>
  <si>
    <t>Pancreas</t>
  </si>
  <si>
    <t>Age range</t>
  </si>
  <si>
    <t/>
  </si>
  <si>
    <t>0-4</t>
  </si>
  <si>
    <t>-</t>
  </si>
  <si>
    <t>5</t>
  </si>
  <si>
    <t>0.58</t>
  </si>
  <si>
    <t>10-14</t>
  </si>
  <si>
    <t>2</t>
  </si>
  <si>
    <t>0.21</t>
  </si>
  <si>
    <t>15-19</t>
  </si>
  <si>
    <t>3</t>
  </si>
  <si>
    <t>0.29</t>
  </si>
  <si>
    <t>20-24</t>
  </si>
  <si>
    <t>6</t>
  </si>
  <si>
    <t>1</t>
  </si>
  <si>
    <t>0.18</t>
  </si>
  <si>
    <t>0.55</t>
  </si>
  <si>
    <t>0.09</t>
  </si>
  <si>
    <t>25-29</t>
  </si>
  <si>
    <t>13</t>
  </si>
  <si>
    <t>1.15</t>
  </si>
  <si>
    <t>30-34</t>
  </si>
  <si>
    <t>37</t>
  </si>
  <si>
    <t>4</t>
  </si>
  <si>
    <t>0.46</t>
  </si>
  <si>
    <t>3.40</t>
  </si>
  <si>
    <t>0.37</t>
  </si>
  <si>
    <t>35-39</t>
  </si>
  <si>
    <t>75</t>
  </si>
  <si>
    <t>11</t>
  </si>
  <si>
    <t>8</t>
  </si>
  <si>
    <t>7.22</t>
  </si>
  <si>
    <t>1.06</t>
  </si>
  <si>
    <t>0.48</t>
  </si>
  <si>
    <t>0.77</t>
  </si>
  <si>
    <t>40-44</t>
  </si>
  <si>
    <t>19</t>
  </si>
  <si>
    <t>151</t>
  </si>
  <si>
    <t>17</t>
  </si>
  <si>
    <t>1.86</t>
  </si>
  <si>
    <t>14.75</t>
  </si>
  <si>
    <t>0.78</t>
  </si>
  <si>
    <t>1.07</t>
  </si>
  <si>
    <t>1.66</t>
  </si>
  <si>
    <t>45-49</t>
  </si>
  <si>
    <t>21</t>
  </si>
  <si>
    <t>321</t>
  </si>
  <si>
    <t>15</t>
  </si>
  <si>
    <t>22</t>
  </si>
  <si>
    <t>59</t>
  </si>
  <si>
    <t>1.73</t>
  </si>
  <si>
    <t>26.51</t>
  </si>
  <si>
    <t>1.24</t>
  </si>
  <si>
    <t>1.82</t>
  </si>
  <si>
    <t>4.87</t>
  </si>
  <si>
    <t>50-54</t>
  </si>
  <si>
    <t>53</t>
  </si>
  <si>
    <t>724</t>
  </si>
  <si>
    <t>43</t>
  </si>
  <si>
    <t>39</t>
  </si>
  <si>
    <t>122</t>
  </si>
  <si>
    <t>4.14</t>
  </si>
  <si>
    <t>56.59</t>
  </si>
  <si>
    <t>3.36</t>
  </si>
  <si>
    <t>3.05</t>
  </si>
  <si>
    <t>9.54</t>
  </si>
  <si>
    <t>55-59</t>
  </si>
  <si>
    <t>72</t>
  </si>
  <si>
    <t>1358</t>
  </si>
  <si>
    <t>68</t>
  </si>
  <si>
    <t>44</t>
  </si>
  <si>
    <t>190</t>
  </si>
  <si>
    <t>5.80</t>
  </si>
  <si>
    <t>109.42</t>
  </si>
  <si>
    <t>5.48</t>
  </si>
  <si>
    <t>3.55</t>
  </si>
  <si>
    <t>15.31</t>
  </si>
  <si>
    <t>60-64</t>
  </si>
  <si>
    <t>97</t>
  </si>
  <si>
    <t>1393</t>
  </si>
  <si>
    <t>156</t>
  </si>
  <si>
    <t>104</t>
  </si>
  <si>
    <t>346</t>
  </si>
  <si>
    <t>8.76</t>
  </si>
  <si>
    <t>125.80</t>
  </si>
  <si>
    <t>14.09</t>
  </si>
  <si>
    <t>9.39</t>
  </si>
  <si>
    <t>31.25</t>
  </si>
  <si>
    <t>65-69</t>
  </si>
  <si>
    <t>130</t>
  </si>
  <si>
    <t>1916</t>
  </si>
  <si>
    <t>186</t>
  </si>
  <si>
    <t>124</t>
  </si>
  <si>
    <t>424</t>
  </si>
  <si>
    <t>13.07</t>
  </si>
  <si>
    <t>192.65</t>
  </si>
  <si>
    <t>18.70</t>
  </si>
  <si>
    <t>12.47</t>
  </si>
  <si>
    <t>42.63</t>
  </si>
  <si>
    <t>70-74</t>
  </si>
  <si>
    <t>176</t>
  </si>
  <si>
    <t>2170</t>
  </si>
  <si>
    <t>253</t>
  </si>
  <si>
    <t>171</t>
  </si>
  <si>
    <t>569</t>
  </si>
  <si>
    <t>18.98</t>
  </si>
  <si>
    <t>234.01</t>
  </si>
  <si>
    <t>27.28</t>
  </si>
  <si>
    <t>18.44</t>
  </si>
  <si>
    <t>61.36</t>
  </si>
  <si>
    <t>75-79</t>
  </si>
  <si>
    <t>196</t>
  </si>
  <si>
    <t>1895</t>
  </si>
  <si>
    <t>184</t>
  </si>
  <si>
    <t>155</t>
  </si>
  <si>
    <t>537</t>
  </si>
  <si>
    <t>31.56</t>
  </si>
  <si>
    <t>305.17</t>
  </si>
  <si>
    <t>29.63</t>
  </si>
  <si>
    <t>24.96</t>
  </si>
  <si>
    <t>86.48</t>
  </si>
  <si>
    <t>80-84</t>
  </si>
  <si>
    <t>160</t>
  </si>
  <si>
    <t>1681</t>
  </si>
  <si>
    <t>82</t>
  </si>
  <si>
    <t>133</t>
  </si>
  <si>
    <t>359</t>
  </si>
  <si>
    <t>37.29</t>
  </si>
  <si>
    <t>391.76</t>
  </si>
  <si>
    <t>19.11</t>
  </si>
  <si>
    <t>31.00</t>
  </si>
  <si>
    <t>83.67</t>
  </si>
  <si>
    <t>85+</t>
  </si>
  <si>
    <t>136</t>
  </si>
  <si>
    <t>1160</t>
  </si>
  <si>
    <t>47</t>
  </si>
  <si>
    <t>114</t>
  </si>
  <si>
    <t>259</t>
  </si>
  <si>
    <t>35.66</t>
  </si>
  <si>
    <t>304.17</t>
  </si>
  <si>
    <t>12.32</t>
  </si>
  <si>
    <t>29.89</t>
  </si>
  <si>
    <t>67.91</t>
  </si>
  <si>
    <t>Age group</t>
  </si>
  <si>
    <t>GIC_rate</t>
  </si>
  <si>
    <t>per 100,000</t>
  </si>
  <si>
    <t>SUMMED</t>
  </si>
  <si>
    <t>for input</t>
  </si>
  <si>
    <t>note how averages were calculated for top and bottom rows</t>
  </si>
  <si>
    <t>per 1 person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</si>
</sst>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/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ijdra Suasnabar, J.M. (MBESLIS)" id="{DDE1DB4F-0F40-49D2-92E4-BD04DC0E1B6E}" userId="S::j.m.heijdra_suasnabar@lumc.nl::7f45d290-525a-47d5-a8dc-fe3635c6936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1" dT="2022-06-17T10:47:55.83" personId="{DDE1DB4F-0F40-49D2-92E4-BD04DC0E1B6E}" id="{8DD368B5-6EC9-4156-A309-CEE62863391A}">
    <text>0.000001 added to correct for zero rates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"/>
  <sheetViews>
    <sheetView topLeftCell="F1" workbookViewId="0">
      <selection activeCell="S2" sqref="S2:T12"/>
    </sheetView>
  </sheetViews>
  <sheetFormatPr defaultRowHeight="15.6" x14ac:dyDescent="0.3"/>
  <cols>
    <col min="2" max="11" width="9" customWidth="1"/>
    <col min="12" max="12" width="9.8984375" style="2" customWidth="1"/>
    <col min="13" max="14" width="10" style="2" customWidth="1"/>
    <col min="15" max="15" width="11.3984375" style="2" customWidth="1"/>
    <col min="16" max="16" width="10.69921875" style="2" customWidth="1"/>
    <col min="17" max="17" width="9.8984375" style="2" bestFit="1" customWidth="1"/>
    <col min="18" max="19" width="9" style="2"/>
    <col min="20" max="20" width="10.8984375" style="2" bestFit="1" customWidth="1"/>
    <col min="21" max="25" width="9" style="2"/>
  </cols>
  <sheetData>
    <row r="1" spans="1:22" x14ac:dyDescent="0.3">
      <c r="A1" t="s">
        <v>0</v>
      </c>
      <c r="S1" s="2" t="s">
        <v>159</v>
      </c>
      <c r="T1" s="2" t="s">
        <v>161</v>
      </c>
    </row>
    <row r="2" spans="1:22" x14ac:dyDescent="0.3">
      <c r="S2" s="5" t="s">
        <v>155</v>
      </c>
      <c r="T2" s="5" t="s">
        <v>156</v>
      </c>
      <c r="V2" s="2" t="s">
        <v>160</v>
      </c>
    </row>
    <row r="3" spans="1:22" x14ac:dyDescent="0.3">
      <c r="A3" t="s">
        <v>1</v>
      </c>
      <c r="S3" s="5">
        <v>0</v>
      </c>
      <c r="T3" s="5">
        <f>AVERAGE(Q12,Q13)</f>
        <v>4.349999999999999E-6</v>
      </c>
    </row>
    <row r="4" spans="1:22" x14ac:dyDescent="0.3">
      <c r="S4" s="5">
        <v>10</v>
      </c>
      <c r="T4" s="5">
        <f>AVERAGE(Q13:Q14)</f>
        <v>2.8999999999999993E-6</v>
      </c>
    </row>
    <row r="5" spans="1:22" x14ac:dyDescent="0.3">
      <c r="S5" s="5">
        <v>20</v>
      </c>
      <c r="T5" s="5">
        <f>AVERAGE(Q15:Q16)</f>
        <v>1.1800000000000001E-5</v>
      </c>
    </row>
    <row r="6" spans="1:22" x14ac:dyDescent="0.3">
      <c r="A6" t="s">
        <v>2</v>
      </c>
      <c r="S6" s="5">
        <v>30</v>
      </c>
      <c r="T6" s="5">
        <f>AVERAGE(Q17:Q18)</f>
        <v>7.4900000000000005E-5</v>
      </c>
    </row>
    <row r="7" spans="1:22" x14ac:dyDescent="0.3">
      <c r="S7" s="5">
        <v>40</v>
      </c>
      <c r="T7" s="5">
        <f>AVERAGE(Q19:Q20)</f>
        <v>2.8144999999999998E-4</v>
      </c>
    </row>
    <row r="8" spans="1:22" x14ac:dyDescent="0.3">
      <c r="G8" t="s">
        <v>157</v>
      </c>
      <c r="L8" s="2" t="s">
        <v>161</v>
      </c>
      <c r="S8" s="5">
        <v>50</v>
      </c>
      <c r="T8" s="5">
        <f>AVERAGE(Q21:Q22)</f>
        <v>1.0812E-3</v>
      </c>
    </row>
    <row r="9" spans="1:22" x14ac:dyDescent="0.3">
      <c r="A9" t="s">
        <v>3</v>
      </c>
      <c r="B9" t="s">
        <v>4</v>
      </c>
      <c r="C9" t="s">
        <v>4</v>
      </c>
      <c r="D9" t="s">
        <v>4</v>
      </c>
      <c r="E9" t="s">
        <v>4</v>
      </c>
      <c r="F9" t="s">
        <v>4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s="2" t="s">
        <v>5</v>
      </c>
      <c r="M9" s="2" t="s">
        <v>5</v>
      </c>
      <c r="N9" s="2" t="s">
        <v>5</v>
      </c>
      <c r="O9" s="2" t="s">
        <v>5</v>
      </c>
      <c r="P9" s="2" t="s">
        <v>5</v>
      </c>
      <c r="Q9" s="4" t="s">
        <v>5</v>
      </c>
      <c r="S9" s="5">
        <v>60</v>
      </c>
      <c r="T9" s="5">
        <f>AVERAGE(Q23:Q24)</f>
        <v>2.3440500000000003E-3</v>
      </c>
    </row>
    <row r="10" spans="1:22" x14ac:dyDescent="0.3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s="2" t="s">
        <v>7</v>
      </c>
      <c r="M10" s="2" t="s">
        <v>8</v>
      </c>
      <c r="N10" s="2" t="s">
        <v>9</v>
      </c>
      <c r="O10" s="2" t="s">
        <v>10</v>
      </c>
      <c r="P10" s="2" t="s">
        <v>11</v>
      </c>
      <c r="Q10" s="4" t="s">
        <v>158</v>
      </c>
      <c r="S10" s="5">
        <v>70</v>
      </c>
      <c r="T10" s="5">
        <f>AVERAGE(Q25:Q26)</f>
        <v>4.1893499999999997E-3</v>
      </c>
    </row>
    <row r="11" spans="1:22" x14ac:dyDescent="0.3">
      <c r="A11" t="s">
        <v>12</v>
      </c>
      <c r="B11" t="s">
        <v>13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  <c r="Q11" s="4"/>
      <c r="S11" s="5">
        <v>80</v>
      </c>
      <c r="T11" s="5">
        <f>AVERAGE(Q27:Q28)</f>
        <v>5.0638999999999997E-3</v>
      </c>
    </row>
    <row r="12" spans="1:22" x14ac:dyDescent="0.3">
      <c r="A12" t="s">
        <v>14</v>
      </c>
      <c r="B12" t="s">
        <v>15</v>
      </c>
      <c r="C12" t="s">
        <v>15</v>
      </c>
      <c r="D12" t="s">
        <v>16</v>
      </c>
      <c r="E12" t="s">
        <v>15</v>
      </c>
      <c r="F12" t="s">
        <v>15</v>
      </c>
      <c r="G12" t="s">
        <v>15</v>
      </c>
      <c r="H12" t="s">
        <v>15</v>
      </c>
      <c r="I12" t="s">
        <v>17</v>
      </c>
      <c r="J12" t="s">
        <v>15</v>
      </c>
      <c r="K12" t="s">
        <v>15</v>
      </c>
      <c r="L12" s="2">
        <v>9.9999999999999995E-8</v>
      </c>
      <c r="M12" s="2">
        <v>9.9999999999999995E-8</v>
      </c>
      <c r="N12" s="2">
        <f>I12/100000</f>
        <v>5.7999999999999995E-6</v>
      </c>
      <c r="O12" s="2">
        <v>9.9999999999999995E-8</v>
      </c>
      <c r="P12" s="2">
        <v>9.9999999999999995E-8</v>
      </c>
      <c r="Q12" s="4">
        <f>SUM(L12:P12)</f>
        <v>6.1999999999999991E-6</v>
      </c>
      <c r="S12" s="5">
        <v>90</v>
      </c>
      <c r="T12" s="5">
        <f>Q28</f>
        <v>4.4995E-3</v>
      </c>
    </row>
    <row r="13" spans="1:22" x14ac:dyDescent="0.3">
      <c r="A13" t="s">
        <v>18</v>
      </c>
      <c r="B13" t="s">
        <v>15</v>
      </c>
      <c r="C13" t="s">
        <v>15</v>
      </c>
      <c r="D13" t="s">
        <v>19</v>
      </c>
      <c r="E13" t="s">
        <v>15</v>
      </c>
      <c r="F13" t="s">
        <v>15</v>
      </c>
      <c r="G13" t="s">
        <v>15</v>
      </c>
      <c r="H13" t="s">
        <v>15</v>
      </c>
      <c r="I13" t="s">
        <v>20</v>
      </c>
      <c r="J13" t="s">
        <v>15</v>
      </c>
      <c r="K13" t="s">
        <v>15</v>
      </c>
      <c r="L13" s="2">
        <v>9.9999999999999995E-8</v>
      </c>
      <c r="M13" s="2">
        <v>9.9999999999999995E-8</v>
      </c>
      <c r="N13" s="2">
        <f t="shared" ref="N13:N28" si="0">I13/100000</f>
        <v>2.0999999999999998E-6</v>
      </c>
      <c r="O13" s="2">
        <v>9.9999999999999995E-8</v>
      </c>
      <c r="P13" s="2">
        <v>9.9999999999999995E-8</v>
      </c>
      <c r="Q13" s="4">
        <f t="shared" ref="Q13:Q28" si="1">SUM(L13:P13)</f>
        <v>2.4999999999999998E-6</v>
      </c>
      <c r="S13" s="3"/>
      <c r="T13" s="3"/>
    </row>
    <row r="14" spans="1:22" x14ac:dyDescent="0.3">
      <c r="A14" t="s">
        <v>21</v>
      </c>
      <c r="B14" t="s">
        <v>15</v>
      </c>
      <c r="C14" t="s">
        <v>22</v>
      </c>
      <c r="D14" t="s">
        <v>15</v>
      </c>
      <c r="E14" t="s">
        <v>15</v>
      </c>
      <c r="F14" t="s">
        <v>15</v>
      </c>
      <c r="G14" t="s">
        <v>15</v>
      </c>
      <c r="H14" t="s">
        <v>23</v>
      </c>
      <c r="I14" t="s">
        <v>15</v>
      </c>
      <c r="J14" t="s">
        <v>15</v>
      </c>
      <c r="K14" t="s">
        <v>15</v>
      </c>
      <c r="L14" s="2">
        <v>9.9999999999999995E-8</v>
      </c>
      <c r="M14" s="2">
        <f>H14/100000</f>
        <v>2.8999999999999998E-6</v>
      </c>
      <c r="N14" s="2">
        <v>9.9999999999999995E-8</v>
      </c>
      <c r="O14" s="2">
        <v>9.9999999999999995E-8</v>
      </c>
      <c r="P14" s="2">
        <v>9.9999999999999995E-8</v>
      </c>
      <c r="Q14" s="4">
        <f t="shared" si="1"/>
        <v>3.2999999999999993E-6</v>
      </c>
      <c r="S14" s="3"/>
      <c r="T14" s="3"/>
    </row>
    <row r="15" spans="1:22" x14ac:dyDescent="0.3">
      <c r="A15" t="s">
        <v>24</v>
      </c>
      <c r="B15" t="s">
        <v>19</v>
      </c>
      <c r="C15" t="s">
        <v>25</v>
      </c>
      <c r="D15" t="s">
        <v>26</v>
      </c>
      <c r="E15" t="s">
        <v>15</v>
      </c>
      <c r="F15" t="s">
        <v>15</v>
      </c>
      <c r="G15" t="s">
        <v>27</v>
      </c>
      <c r="H15" t="s">
        <v>28</v>
      </c>
      <c r="I15" t="s">
        <v>29</v>
      </c>
      <c r="J15" t="s">
        <v>15</v>
      </c>
      <c r="K15" t="s">
        <v>15</v>
      </c>
      <c r="L15" s="2">
        <f>G15/100000</f>
        <v>1.7999999999999999E-6</v>
      </c>
      <c r="M15" s="2">
        <f t="shared" ref="M15:M28" si="2">H15/100000</f>
        <v>5.5000000000000007E-6</v>
      </c>
      <c r="N15" s="2">
        <f>I15/100000</f>
        <v>8.9999999999999996E-7</v>
      </c>
      <c r="O15" s="2">
        <v>9.9999999999999995E-8</v>
      </c>
      <c r="P15" s="2">
        <v>9.9999999999999995E-8</v>
      </c>
      <c r="Q15" s="4">
        <f t="shared" si="1"/>
        <v>8.4000000000000026E-6</v>
      </c>
      <c r="S15" s="3"/>
      <c r="T15" s="3"/>
    </row>
    <row r="16" spans="1:22" x14ac:dyDescent="0.3">
      <c r="A16" t="s">
        <v>30</v>
      </c>
      <c r="B16" t="s">
        <v>26</v>
      </c>
      <c r="C16" t="s">
        <v>31</v>
      </c>
      <c r="D16" t="s">
        <v>19</v>
      </c>
      <c r="E16" t="s">
        <v>15</v>
      </c>
      <c r="F16" t="s">
        <v>26</v>
      </c>
      <c r="G16" t="s">
        <v>29</v>
      </c>
      <c r="H16" t="s">
        <v>32</v>
      </c>
      <c r="I16" t="s">
        <v>27</v>
      </c>
      <c r="J16" t="s">
        <v>15</v>
      </c>
      <c r="K16" t="s">
        <v>29</v>
      </c>
      <c r="L16" s="2">
        <f t="shared" ref="L16:L28" si="3">G16/100000</f>
        <v>8.9999999999999996E-7</v>
      </c>
      <c r="M16" s="2">
        <f t="shared" si="2"/>
        <v>1.1499999999999998E-5</v>
      </c>
      <c r="N16" s="2">
        <f t="shared" si="0"/>
        <v>1.7999999999999999E-6</v>
      </c>
      <c r="O16" s="2">
        <v>9.9999999999999995E-8</v>
      </c>
      <c r="P16" s="2">
        <f>K16/100000</f>
        <v>8.9999999999999996E-7</v>
      </c>
      <c r="Q16" s="4">
        <f t="shared" si="1"/>
        <v>1.5199999999999998E-5</v>
      </c>
      <c r="S16" s="3"/>
      <c r="T16" s="3"/>
    </row>
    <row r="17" spans="1:20" x14ac:dyDescent="0.3">
      <c r="A17" t="s">
        <v>33</v>
      </c>
      <c r="B17" t="s">
        <v>16</v>
      </c>
      <c r="C17" t="s">
        <v>34</v>
      </c>
      <c r="D17" t="s">
        <v>16</v>
      </c>
      <c r="E17" t="s">
        <v>35</v>
      </c>
      <c r="F17" t="s">
        <v>19</v>
      </c>
      <c r="G17" t="s">
        <v>36</v>
      </c>
      <c r="H17" t="s">
        <v>37</v>
      </c>
      <c r="I17" t="s">
        <v>36</v>
      </c>
      <c r="J17" t="s">
        <v>38</v>
      </c>
      <c r="K17" t="s">
        <v>27</v>
      </c>
      <c r="L17" s="2">
        <f t="shared" si="3"/>
        <v>4.6E-6</v>
      </c>
      <c r="M17" s="2">
        <f t="shared" si="2"/>
        <v>3.4E-5</v>
      </c>
      <c r="N17" s="2">
        <f t="shared" si="0"/>
        <v>4.6E-6</v>
      </c>
      <c r="O17" s="2">
        <f>J17/100000</f>
        <v>3.7000000000000002E-6</v>
      </c>
      <c r="P17" s="2">
        <f t="shared" ref="P17:P28" si="4">K17/100000</f>
        <v>1.7999999999999999E-6</v>
      </c>
      <c r="Q17" s="4">
        <f t="shared" si="1"/>
        <v>4.8700000000000011E-5</v>
      </c>
      <c r="S17" s="3"/>
      <c r="T17" s="3"/>
    </row>
    <row r="18" spans="1:20" x14ac:dyDescent="0.3">
      <c r="A18" t="s">
        <v>39</v>
      </c>
      <c r="B18" t="s">
        <v>25</v>
      </c>
      <c r="C18" t="s">
        <v>40</v>
      </c>
      <c r="D18" t="s">
        <v>41</v>
      </c>
      <c r="E18" t="s">
        <v>16</v>
      </c>
      <c r="F18" t="s">
        <v>42</v>
      </c>
      <c r="G18" t="s">
        <v>17</v>
      </c>
      <c r="H18" t="s">
        <v>43</v>
      </c>
      <c r="I18" t="s">
        <v>44</v>
      </c>
      <c r="J18" t="s">
        <v>45</v>
      </c>
      <c r="K18" t="s">
        <v>46</v>
      </c>
      <c r="L18" s="2">
        <f t="shared" si="3"/>
        <v>5.7999999999999995E-6</v>
      </c>
      <c r="M18" s="2">
        <f t="shared" si="2"/>
        <v>7.2199999999999993E-5</v>
      </c>
      <c r="N18" s="2">
        <f t="shared" si="0"/>
        <v>1.06E-5</v>
      </c>
      <c r="O18" s="2">
        <f t="shared" ref="O18:O28" si="5">J18/100000</f>
        <v>4.7999999999999998E-6</v>
      </c>
      <c r="P18" s="2">
        <f t="shared" si="4"/>
        <v>7.7000000000000008E-6</v>
      </c>
      <c r="Q18" s="4">
        <f t="shared" si="1"/>
        <v>1.0109999999999999E-4</v>
      </c>
      <c r="S18" s="3"/>
      <c r="T18" s="3"/>
    </row>
    <row r="19" spans="1:20" x14ac:dyDescent="0.3">
      <c r="A19" t="s">
        <v>47</v>
      </c>
      <c r="B19" t="s">
        <v>48</v>
      </c>
      <c r="C19" t="s">
        <v>49</v>
      </c>
      <c r="D19" t="s">
        <v>42</v>
      </c>
      <c r="E19" t="s">
        <v>41</v>
      </c>
      <c r="F19" t="s">
        <v>50</v>
      </c>
      <c r="G19" t="s">
        <v>51</v>
      </c>
      <c r="H19" t="s">
        <v>52</v>
      </c>
      <c r="I19" t="s">
        <v>53</v>
      </c>
      <c r="J19" t="s">
        <v>54</v>
      </c>
      <c r="K19" t="s">
        <v>55</v>
      </c>
      <c r="L19" s="2">
        <f t="shared" si="3"/>
        <v>1.8600000000000001E-5</v>
      </c>
      <c r="M19" s="2">
        <f t="shared" si="2"/>
        <v>1.4750000000000001E-4</v>
      </c>
      <c r="N19" s="2">
        <f t="shared" si="0"/>
        <v>7.7999999999999999E-6</v>
      </c>
      <c r="O19" s="2">
        <f t="shared" si="5"/>
        <v>1.0700000000000001E-5</v>
      </c>
      <c r="P19" s="2">
        <f t="shared" si="4"/>
        <v>1.66E-5</v>
      </c>
      <c r="Q19" s="4">
        <f t="shared" si="1"/>
        <v>2.0119999999999998E-4</v>
      </c>
      <c r="S19" s="3"/>
      <c r="T19" s="3"/>
    </row>
    <row r="20" spans="1:20" x14ac:dyDescent="0.3">
      <c r="A20" t="s">
        <v>56</v>
      </c>
      <c r="B20" t="s">
        <v>57</v>
      </c>
      <c r="C20" t="s">
        <v>58</v>
      </c>
      <c r="D20" t="s">
        <v>59</v>
      </c>
      <c r="E20" t="s">
        <v>60</v>
      </c>
      <c r="F20" t="s">
        <v>61</v>
      </c>
      <c r="G20" t="s">
        <v>62</v>
      </c>
      <c r="H20" t="s">
        <v>63</v>
      </c>
      <c r="I20" t="s">
        <v>64</v>
      </c>
      <c r="J20" t="s">
        <v>65</v>
      </c>
      <c r="K20" t="s">
        <v>66</v>
      </c>
      <c r="L20" s="2">
        <f t="shared" si="3"/>
        <v>1.73E-5</v>
      </c>
      <c r="M20" s="2">
        <f t="shared" si="2"/>
        <v>2.6509999999999999E-4</v>
      </c>
      <c r="N20" s="2">
        <f t="shared" si="0"/>
        <v>1.24E-5</v>
      </c>
      <c r="O20" s="2">
        <f t="shared" si="5"/>
        <v>1.8200000000000002E-5</v>
      </c>
      <c r="P20" s="2">
        <f t="shared" si="4"/>
        <v>4.8699999999999998E-5</v>
      </c>
      <c r="Q20" s="4">
        <f t="shared" si="1"/>
        <v>3.6169999999999996E-4</v>
      </c>
    </row>
    <row r="21" spans="1:20" x14ac:dyDescent="0.3">
      <c r="A21" t="s">
        <v>67</v>
      </c>
      <c r="B21" t="s">
        <v>68</v>
      </c>
      <c r="C21" t="s">
        <v>69</v>
      </c>
      <c r="D21" t="s">
        <v>70</v>
      </c>
      <c r="E21" t="s">
        <v>71</v>
      </c>
      <c r="F21" t="s">
        <v>72</v>
      </c>
      <c r="G21" t="s">
        <v>73</v>
      </c>
      <c r="H21" t="s">
        <v>74</v>
      </c>
      <c r="I21" t="s">
        <v>75</v>
      </c>
      <c r="J21" t="s">
        <v>76</v>
      </c>
      <c r="K21" t="s">
        <v>77</v>
      </c>
      <c r="L21" s="2">
        <f t="shared" si="3"/>
        <v>4.1399999999999997E-5</v>
      </c>
      <c r="M21" s="2">
        <f t="shared" si="2"/>
        <v>5.6590000000000004E-4</v>
      </c>
      <c r="N21" s="2">
        <f t="shared" si="0"/>
        <v>3.3599999999999997E-5</v>
      </c>
      <c r="O21" s="2">
        <f t="shared" si="5"/>
        <v>3.0499999999999999E-5</v>
      </c>
      <c r="P21" s="2">
        <f t="shared" si="4"/>
        <v>9.5399999999999988E-5</v>
      </c>
      <c r="Q21" s="4">
        <f t="shared" si="1"/>
        <v>7.6679999999999999E-4</v>
      </c>
    </row>
    <row r="22" spans="1:20" x14ac:dyDescent="0.3">
      <c r="A22" t="s">
        <v>78</v>
      </c>
      <c r="B22" t="s">
        <v>79</v>
      </c>
      <c r="C22" t="s">
        <v>80</v>
      </c>
      <c r="D22" t="s">
        <v>81</v>
      </c>
      <c r="E22" t="s">
        <v>82</v>
      </c>
      <c r="F22" t="s">
        <v>83</v>
      </c>
      <c r="G22" t="s">
        <v>84</v>
      </c>
      <c r="H22" t="s">
        <v>85</v>
      </c>
      <c r="I22" t="s">
        <v>86</v>
      </c>
      <c r="J22" t="s">
        <v>87</v>
      </c>
      <c r="K22" t="s">
        <v>88</v>
      </c>
      <c r="L22" s="2">
        <f t="shared" si="3"/>
        <v>5.8E-5</v>
      </c>
      <c r="M22" s="2">
        <f t="shared" si="2"/>
        <v>1.0942E-3</v>
      </c>
      <c r="N22" s="2">
        <f t="shared" si="0"/>
        <v>5.4800000000000004E-5</v>
      </c>
      <c r="O22" s="2">
        <f t="shared" si="5"/>
        <v>3.5499999999999996E-5</v>
      </c>
      <c r="P22" s="2">
        <f t="shared" si="4"/>
        <v>1.5310000000000001E-4</v>
      </c>
      <c r="Q22" s="4">
        <f t="shared" si="1"/>
        <v>1.3955999999999999E-3</v>
      </c>
    </row>
    <row r="23" spans="1:20" x14ac:dyDescent="0.3">
      <c r="A23" t="s">
        <v>89</v>
      </c>
      <c r="B23" t="s">
        <v>90</v>
      </c>
      <c r="C23" t="s">
        <v>91</v>
      </c>
      <c r="D23" t="s">
        <v>92</v>
      </c>
      <c r="E23" t="s">
        <v>93</v>
      </c>
      <c r="F23" t="s">
        <v>94</v>
      </c>
      <c r="G23" t="s">
        <v>95</v>
      </c>
      <c r="H23" t="s">
        <v>96</v>
      </c>
      <c r="I23" t="s">
        <v>97</v>
      </c>
      <c r="J23" t="s">
        <v>98</v>
      </c>
      <c r="K23" t="s">
        <v>99</v>
      </c>
      <c r="L23" s="2">
        <f t="shared" si="3"/>
        <v>8.7600000000000002E-5</v>
      </c>
      <c r="M23" s="2">
        <f t="shared" si="2"/>
        <v>1.258E-3</v>
      </c>
      <c r="N23" s="2">
        <f t="shared" si="0"/>
        <v>1.4090000000000001E-4</v>
      </c>
      <c r="O23" s="2">
        <f t="shared" si="5"/>
        <v>9.3900000000000006E-5</v>
      </c>
      <c r="P23" s="2">
        <f t="shared" si="4"/>
        <v>3.1250000000000001E-4</v>
      </c>
      <c r="Q23" s="4">
        <f t="shared" si="1"/>
        <v>1.8929000000000001E-3</v>
      </c>
    </row>
    <row r="24" spans="1:20" x14ac:dyDescent="0.3">
      <c r="A24" t="s">
        <v>100</v>
      </c>
      <c r="B24" t="s">
        <v>101</v>
      </c>
      <c r="C24" t="s">
        <v>102</v>
      </c>
      <c r="D24" t="s">
        <v>103</v>
      </c>
      <c r="E24" t="s">
        <v>104</v>
      </c>
      <c r="F24" t="s">
        <v>105</v>
      </c>
      <c r="G24" t="s">
        <v>106</v>
      </c>
      <c r="H24" t="s">
        <v>107</v>
      </c>
      <c r="I24" t="s">
        <v>108</v>
      </c>
      <c r="J24" t="s">
        <v>109</v>
      </c>
      <c r="K24" t="s">
        <v>110</v>
      </c>
      <c r="L24" s="2">
        <f t="shared" si="3"/>
        <v>1.3070000000000001E-4</v>
      </c>
      <c r="M24" s="2">
        <f t="shared" si="2"/>
        <v>1.9265E-3</v>
      </c>
      <c r="N24" s="2">
        <f t="shared" si="0"/>
        <v>1.8699999999999999E-4</v>
      </c>
      <c r="O24" s="2">
        <f t="shared" si="5"/>
        <v>1.247E-4</v>
      </c>
      <c r="P24" s="2">
        <f t="shared" si="4"/>
        <v>4.2630000000000001E-4</v>
      </c>
      <c r="Q24" s="4">
        <f t="shared" si="1"/>
        <v>2.7952000000000003E-3</v>
      </c>
    </row>
    <row r="25" spans="1:20" x14ac:dyDescent="0.3">
      <c r="A25" t="s">
        <v>111</v>
      </c>
      <c r="B25" t="s">
        <v>112</v>
      </c>
      <c r="C25" t="s">
        <v>113</v>
      </c>
      <c r="D25" t="s">
        <v>114</v>
      </c>
      <c r="E25" t="s">
        <v>115</v>
      </c>
      <c r="F25" t="s">
        <v>116</v>
      </c>
      <c r="G25" t="s">
        <v>117</v>
      </c>
      <c r="H25" t="s">
        <v>118</v>
      </c>
      <c r="I25" t="s">
        <v>119</v>
      </c>
      <c r="J25" t="s">
        <v>120</v>
      </c>
      <c r="K25" t="s">
        <v>121</v>
      </c>
      <c r="L25" s="2">
        <f t="shared" si="3"/>
        <v>1.8980000000000001E-4</v>
      </c>
      <c r="M25" s="2">
        <f t="shared" si="2"/>
        <v>2.3400999999999999E-3</v>
      </c>
      <c r="N25" s="2">
        <f t="shared" si="0"/>
        <v>2.7280000000000002E-4</v>
      </c>
      <c r="O25" s="2">
        <f t="shared" si="5"/>
        <v>1.8440000000000001E-4</v>
      </c>
      <c r="P25" s="2">
        <f t="shared" si="4"/>
        <v>6.1359999999999995E-4</v>
      </c>
      <c r="Q25" s="4">
        <f t="shared" si="1"/>
        <v>3.6007000000000001E-3</v>
      </c>
    </row>
    <row r="26" spans="1:20" x14ac:dyDescent="0.3">
      <c r="A26" t="s">
        <v>122</v>
      </c>
      <c r="B26" t="s">
        <v>123</v>
      </c>
      <c r="C26" t="s">
        <v>124</v>
      </c>
      <c r="D26" t="s">
        <v>125</v>
      </c>
      <c r="E26" t="s">
        <v>126</v>
      </c>
      <c r="F26" t="s">
        <v>127</v>
      </c>
      <c r="G26" t="s">
        <v>128</v>
      </c>
      <c r="H26" t="s">
        <v>129</v>
      </c>
      <c r="I26" t="s">
        <v>130</v>
      </c>
      <c r="J26" t="s">
        <v>131</v>
      </c>
      <c r="K26" t="s">
        <v>132</v>
      </c>
      <c r="L26" s="2">
        <f t="shared" si="3"/>
        <v>3.1559999999999997E-4</v>
      </c>
      <c r="M26" s="2">
        <f t="shared" si="2"/>
        <v>3.0517000000000001E-3</v>
      </c>
      <c r="N26" s="2">
        <f t="shared" si="0"/>
        <v>2.9629999999999999E-4</v>
      </c>
      <c r="O26" s="2">
        <f t="shared" si="5"/>
        <v>2.496E-4</v>
      </c>
      <c r="P26" s="2">
        <f t="shared" si="4"/>
        <v>8.6479999999999999E-4</v>
      </c>
      <c r="Q26" s="4">
        <f t="shared" si="1"/>
        <v>4.7780000000000001E-3</v>
      </c>
    </row>
    <row r="27" spans="1:20" x14ac:dyDescent="0.3">
      <c r="A27" t="s">
        <v>133</v>
      </c>
      <c r="B27" t="s">
        <v>134</v>
      </c>
      <c r="C27" t="s">
        <v>135</v>
      </c>
      <c r="D27" t="s">
        <v>136</v>
      </c>
      <c r="E27" t="s">
        <v>137</v>
      </c>
      <c r="F27" t="s">
        <v>138</v>
      </c>
      <c r="G27" t="s">
        <v>139</v>
      </c>
      <c r="H27" t="s">
        <v>140</v>
      </c>
      <c r="I27" t="s">
        <v>141</v>
      </c>
      <c r="J27" t="s">
        <v>142</v>
      </c>
      <c r="K27" t="s">
        <v>143</v>
      </c>
      <c r="L27" s="2">
        <f t="shared" si="3"/>
        <v>3.7290000000000001E-4</v>
      </c>
      <c r="M27" s="2">
        <f t="shared" si="2"/>
        <v>3.9176000000000002E-3</v>
      </c>
      <c r="N27" s="2">
        <f t="shared" si="0"/>
        <v>1.9109999999999998E-4</v>
      </c>
      <c r="O27" s="2">
        <f t="shared" si="5"/>
        <v>3.1E-4</v>
      </c>
      <c r="P27" s="2">
        <f t="shared" si="4"/>
        <v>8.3670000000000001E-4</v>
      </c>
      <c r="Q27" s="4">
        <f t="shared" si="1"/>
        <v>5.6283000000000001E-3</v>
      </c>
    </row>
    <row r="28" spans="1:20" x14ac:dyDescent="0.3">
      <c r="A28" t="s">
        <v>144</v>
      </c>
      <c r="B28" t="s">
        <v>145</v>
      </c>
      <c r="C28" t="s">
        <v>146</v>
      </c>
      <c r="D28" t="s">
        <v>147</v>
      </c>
      <c r="E28" t="s">
        <v>148</v>
      </c>
      <c r="F28" t="s">
        <v>149</v>
      </c>
      <c r="G28" t="s">
        <v>150</v>
      </c>
      <c r="H28" t="s">
        <v>151</v>
      </c>
      <c r="I28" t="s">
        <v>152</v>
      </c>
      <c r="J28" t="s">
        <v>153</v>
      </c>
      <c r="K28" t="s">
        <v>154</v>
      </c>
      <c r="L28" s="2">
        <f t="shared" si="3"/>
        <v>3.5659999999999994E-4</v>
      </c>
      <c r="M28" s="2">
        <f t="shared" si="2"/>
        <v>3.0417E-3</v>
      </c>
      <c r="N28" s="2">
        <f t="shared" si="0"/>
        <v>1.2320000000000001E-4</v>
      </c>
      <c r="O28" s="2">
        <f t="shared" si="5"/>
        <v>2.989E-4</v>
      </c>
      <c r="P28" s="2">
        <f t="shared" si="4"/>
        <v>6.7909999999999997E-4</v>
      </c>
      <c r="Q28" s="4">
        <f t="shared" si="1"/>
        <v>4.4995E-3</v>
      </c>
    </row>
  </sheetData>
  <pageMargins left="0.7" right="0.7" top="0.75" bottom="0.75" header="0.3" footer="0.3"/>
  <pageSetup paperSize="9" orientation="portrait" r:id="rId1"/>
  <ignoredErrors>
    <ignoredError sqref="A1:K7 A9:K28 A8:F8 H8:K8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51"/>
  <sheetViews>
    <sheetView workbookViewId="0"/>
  </sheetViews>
  <sheetFormatPr defaultRowHeight="15.6" x14ac:dyDescent="0.3"/>
  <sheetData>
    <row r="3" spans="1:5" x14ac:dyDescent="0.3">
      <c r="A3" t="s">
        <v>0</v>
      </c>
    </row>
    <row r="5" spans="1:5" x14ac:dyDescent="0.3">
      <c r="A5" t="s">
        <v>1</v>
      </c>
    </row>
    <row r="8" spans="1:5" x14ac:dyDescent="0.3">
      <c r="A8" t="s">
        <v>2</v>
      </c>
    </row>
    <row r="11" spans="1:5" x14ac:dyDescent="0.3">
      <c r="A11" t="s">
        <v>6</v>
      </c>
      <c r="B11" t="s">
        <v>12</v>
      </c>
      <c r="C11" t="s">
        <v>3</v>
      </c>
      <c r="D11" t="s">
        <v>5</v>
      </c>
      <c r="E11" t="s">
        <v>4</v>
      </c>
    </row>
    <row r="12" spans="1:5" x14ac:dyDescent="0.3">
      <c r="A12" t="s">
        <v>10</v>
      </c>
      <c r="B12" t="s">
        <v>111</v>
      </c>
      <c r="C12" t="s">
        <v>5</v>
      </c>
      <c r="D12" t="s">
        <v>120</v>
      </c>
    </row>
    <row r="13" spans="1:5" x14ac:dyDescent="0.3">
      <c r="A13" t="s">
        <v>10</v>
      </c>
      <c r="B13" t="s">
        <v>67</v>
      </c>
      <c r="C13" t="s">
        <v>5</v>
      </c>
      <c r="D13" t="s">
        <v>76</v>
      </c>
    </row>
    <row r="14" spans="1:5" x14ac:dyDescent="0.3">
      <c r="A14" t="s">
        <v>10</v>
      </c>
      <c r="B14" t="s">
        <v>39</v>
      </c>
      <c r="C14" t="s">
        <v>4</v>
      </c>
      <c r="E14">
        <v>5</v>
      </c>
    </row>
    <row r="15" spans="1:5" x14ac:dyDescent="0.3">
      <c r="A15" t="s">
        <v>10</v>
      </c>
      <c r="B15" t="s">
        <v>78</v>
      </c>
      <c r="C15" t="s">
        <v>5</v>
      </c>
      <c r="D15" t="s">
        <v>87</v>
      </c>
    </row>
    <row r="16" spans="1:5" x14ac:dyDescent="0.3">
      <c r="A16" t="s">
        <v>10</v>
      </c>
      <c r="B16" t="s">
        <v>47</v>
      </c>
      <c r="C16" t="s">
        <v>4</v>
      </c>
      <c r="E16">
        <v>11</v>
      </c>
    </row>
    <row r="17" spans="1:5" x14ac:dyDescent="0.3">
      <c r="A17" t="s">
        <v>10</v>
      </c>
      <c r="B17" t="s">
        <v>56</v>
      </c>
      <c r="C17" t="s">
        <v>4</v>
      </c>
      <c r="E17">
        <v>22</v>
      </c>
    </row>
    <row r="18" spans="1:5" x14ac:dyDescent="0.3">
      <c r="A18" t="s">
        <v>10</v>
      </c>
      <c r="B18" t="s">
        <v>100</v>
      </c>
      <c r="C18" t="s">
        <v>4</v>
      </c>
      <c r="E18">
        <v>124</v>
      </c>
    </row>
    <row r="19" spans="1:5" x14ac:dyDescent="0.3">
      <c r="A19" t="s">
        <v>10</v>
      </c>
      <c r="B19" t="s">
        <v>67</v>
      </c>
      <c r="C19" t="s">
        <v>4</v>
      </c>
      <c r="E19">
        <v>39</v>
      </c>
    </row>
    <row r="20" spans="1:5" x14ac:dyDescent="0.3">
      <c r="A20" t="s">
        <v>10</v>
      </c>
      <c r="B20" t="s">
        <v>100</v>
      </c>
      <c r="C20" t="s">
        <v>5</v>
      </c>
      <c r="D20" t="s">
        <v>109</v>
      </c>
    </row>
    <row r="21" spans="1:5" x14ac:dyDescent="0.3">
      <c r="A21" t="s">
        <v>10</v>
      </c>
      <c r="B21" t="s">
        <v>133</v>
      </c>
      <c r="C21" t="s">
        <v>5</v>
      </c>
      <c r="D21" t="s">
        <v>142</v>
      </c>
    </row>
    <row r="22" spans="1:5" x14ac:dyDescent="0.3">
      <c r="A22" t="s">
        <v>10</v>
      </c>
      <c r="B22" t="s">
        <v>144</v>
      </c>
      <c r="C22" t="s">
        <v>5</v>
      </c>
      <c r="D22" t="s">
        <v>153</v>
      </c>
    </row>
    <row r="23" spans="1:5" x14ac:dyDescent="0.3">
      <c r="A23" t="s">
        <v>10</v>
      </c>
      <c r="B23" t="s">
        <v>111</v>
      </c>
      <c r="C23" t="s">
        <v>4</v>
      </c>
      <c r="E23">
        <v>171</v>
      </c>
    </row>
    <row r="24" spans="1:5" x14ac:dyDescent="0.3">
      <c r="A24" t="s">
        <v>10</v>
      </c>
      <c r="B24" t="s">
        <v>39</v>
      </c>
      <c r="C24" t="s">
        <v>5</v>
      </c>
      <c r="D24" t="s">
        <v>45</v>
      </c>
    </row>
    <row r="25" spans="1:5" x14ac:dyDescent="0.3">
      <c r="A25" t="s">
        <v>10</v>
      </c>
      <c r="B25" t="s">
        <v>122</v>
      </c>
      <c r="C25" t="s">
        <v>4</v>
      </c>
      <c r="E25">
        <v>155</v>
      </c>
    </row>
    <row r="26" spans="1:5" x14ac:dyDescent="0.3">
      <c r="A26" t="s">
        <v>10</v>
      </c>
      <c r="B26" t="s">
        <v>122</v>
      </c>
      <c r="C26" t="s">
        <v>5</v>
      </c>
      <c r="D26" t="s">
        <v>131</v>
      </c>
    </row>
    <row r="27" spans="1:5" x14ac:dyDescent="0.3">
      <c r="A27" t="s">
        <v>10</v>
      </c>
      <c r="B27" t="s">
        <v>33</v>
      </c>
      <c r="C27" t="s">
        <v>5</v>
      </c>
      <c r="D27" t="s">
        <v>38</v>
      </c>
    </row>
    <row r="28" spans="1:5" x14ac:dyDescent="0.3">
      <c r="A28" t="s">
        <v>10</v>
      </c>
      <c r="B28" t="s">
        <v>89</v>
      </c>
      <c r="C28" t="s">
        <v>4</v>
      </c>
      <c r="E28">
        <v>104</v>
      </c>
    </row>
    <row r="29" spans="1:5" x14ac:dyDescent="0.3">
      <c r="A29" t="s">
        <v>10</v>
      </c>
      <c r="B29" t="s">
        <v>144</v>
      </c>
      <c r="C29" t="s">
        <v>4</v>
      </c>
      <c r="E29">
        <v>114</v>
      </c>
    </row>
    <row r="30" spans="1:5" x14ac:dyDescent="0.3">
      <c r="A30" t="s">
        <v>10</v>
      </c>
      <c r="B30" t="s">
        <v>47</v>
      </c>
      <c r="C30" t="s">
        <v>5</v>
      </c>
      <c r="D30" t="s">
        <v>54</v>
      </c>
    </row>
    <row r="31" spans="1:5" x14ac:dyDescent="0.3">
      <c r="A31" t="s">
        <v>10</v>
      </c>
      <c r="B31" t="s">
        <v>89</v>
      </c>
      <c r="C31" t="s">
        <v>5</v>
      </c>
      <c r="D31" t="s">
        <v>98</v>
      </c>
    </row>
    <row r="32" spans="1:5" x14ac:dyDescent="0.3">
      <c r="A32" t="s">
        <v>10</v>
      </c>
      <c r="B32" t="s">
        <v>56</v>
      </c>
      <c r="C32" t="s">
        <v>5</v>
      </c>
      <c r="D32" t="s">
        <v>65</v>
      </c>
    </row>
    <row r="33" spans="1:5" x14ac:dyDescent="0.3">
      <c r="A33" t="s">
        <v>10</v>
      </c>
      <c r="B33" t="s">
        <v>78</v>
      </c>
      <c r="C33" t="s">
        <v>4</v>
      </c>
      <c r="E33">
        <v>44</v>
      </c>
    </row>
    <row r="34" spans="1:5" x14ac:dyDescent="0.3">
      <c r="A34" t="s">
        <v>10</v>
      </c>
      <c r="B34" t="s">
        <v>33</v>
      </c>
      <c r="C34" t="s">
        <v>4</v>
      </c>
      <c r="E34">
        <v>4</v>
      </c>
    </row>
    <row r="35" spans="1:5" x14ac:dyDescent="0.3">
      <c r="A35" t="s">
        <v>10</v>
      </c>
      <c r="B35" t="s">
        <v>133</v>
      </c>
      <c r="C35" t="s">
        <v>4</v>
      </c>
      <c r="E35">
        <v>133</v>
      </c>
    </row>
    <row r="36" spans="1:5" x14ac:dyDescent="0.3">
      <c r="A36" t="s">
        <v>7</v>
      </c>
      <c r="B36" t="s">
        <v>67</v>
      </c>
      <c r="C36" t="s">
        <v>5</v>
      </c>
      <c r="D36" t="s">
        <v>73</v>
      </c>
    </row>
    <row r="37" spans="1:5" x14ac:dyDescent="0.3">
      <c r="A37" t="s">
        <v>7</v>
      </c>
      <c r="B37" t="s">
        <v>133</v>
      </c>
      <c r="C37" t="s">
        <v>5</v>
      </c>
      <c r="D37" t="s">
        <v>139</v>
      </c>
    </row>
    <row r="38" spans="1:5" x14ac:dyDescent="0.3">
      <c r="A38" t="s">
        <v>7</v>
      </c>
      <c r="B38" t="s">
        <v>122</v>
      </c>
      <c r="C38" t="s">
        <v>4</v>
      </c>
      <c r="E38">
        <v>196</v>
      </c>
    </row>
    <row r="39" spans="1:5" x14ac:dyDescent="0.3">
      <c r="A39" t="s">
        <v>7</v>
      </c>
      <c r="B39" t="s">
        <v>56</v>
      </c>
      <c r="C39" t="s">
        <v>4</v>
      </c>
      <c r="E39">
        <v>21</v>
      </c>
    </row>
    <row r="40" spans="1:5" x14ac:dyDescent="0.3">
      <c r="A40" t="s">
        <v>7</v>
      </c>
      <c r="B40" t="s">
        <v>144</v>
      </c>
      <c r="C40" t="s">
        <v>4</v>
      </c>
      <c r="E40">
        <v>136</v>
      </c>
    </row>
    <row r="41" spans="1:5" x14ac:dyDescent="0.3">
      <c r="A41" t="s">
        <v>7</v>
      </c>
      <c r="B41" t="s">
        <v>39</v>
      </c>
      <c r="C41" t="s">
        <v>5</v>
      </c>
      <c r="D41" t="s">
        <v>17</v>
      </c>
    </row>
    <row r="42" spans="1:5" x14ac:dyDescent="0.3">
      <c r="A42" t="s">
        <v>7</v>
      </c>
      <c r="B42" t="s">
        <v>78</v>
      </c>
      <c r="C42" t="s">
        <v>4</v>
      </c>
      <c r="E42">
        <v>72</v>
      </c>
    </row>
    <row r="43" spans="1:5" x14ac:dyDescent="0.3">
      <c r="A43" t="s">
        <v>7</v>
      </c>
      <c r="B43" t="s">
        <v>78</v>
      </c>
      <c r="C43" t="s">
        <v>5</v>
      </c>
      <c r="D43" t="s">
        <v>84</v>
      </c>
    </row>
    <row r="44" spans="1:5" x14ac:dyDescent="0.3">
      <c r="A44" t="s">
        <v>7</v>
      </c>
      <c r="B44" t="s">
        <v>133</v>
      </c>
      <c r="C44" t="s">
        <v>4</v>
      </c>
      <c r="E44">
        <v>160</v>
      </c>
    </row>
    <row r="45" spans="1:5" x14ac:dyDescent="0.3">
      <c r="A45" t="s">
        <v>7</v>
      </c>
      <c r="B45" t="s">
        <v>100</v>
      </c>
      <c r="C45" t="s">
        <v>4</v>
      </c>
      <c r="E45">
        <v>130</v>
      </c>
    </row>
    <row r="46" spans="1:5" x14ac:dyDescent="0.3">
      <c r="A46" t="s">
        <v>7</v>
      </c>
      <c r="B46" t="s">
        <v>47</v>
      </c>
      <c r="C46" t="s">
        <v>4</v>
      </c>
      <c r="E46">
        <v>19</v>
      </c>
    </row>
    <row r="47" spans="1:5" x14ac:dyDescent="0.3">
      <c r="A47" t="s">
        <v>7</v>
      </c>
      <c r="B47" t="s">
        <v>30</v>
      </c>
      <c r="C47" t="s">
        <v>5</v>
      </c>
      <c r="D47" t="s">
        <v>29</v>
      </c>
    </row>
    <row r="48" spans="1:5" x14ac:dyDescent="0.3">
      <c r="A48" t="s">
        <v>7</v>
      </c>
      <c r="B48" t="s">
        <v>56</v>
      </c>
      <c r="C48" t="s">
        <v>5</v>
      </c>
      <c r="D48" t="s">
        <v>62</v>
      </c>
    </row>
    <row r="49" spans="1:5" x14ac:dyDescent="0.3">
      <c r="A49" t="s">
        <v>7</v>
      </c>
      <c r="B49" t="s">
        <v>111</v>
      </c>
      <c r="C49" t="s">
        <v>4</v>
      </c>
      <c r="E49">
        <v>176</v>
      </c>
    </row>
    <row r="50" spans="1:5" x14ac:dyDescent="0.3">
      <c r="A50" t="s">
        <v>7</v>
      </c>
      <c r="B50" t="s">
        <v>24</v>
      </c>
      <c r="C50" t="s">
        <v>4</v>
      </c>
      <c r="E50">
        <v>2</v>
      </c>
    </row>
    <row r="51" spans="1:5" x14ac:dyDescent="0.3">
      <c r="A51" t="s">
        <v>7</v>
      </c>
      <c r="B51" t="s">
        <v>33</v>
      </c>
      <c r="C51" t="s">
        <v>4</v>
      </c>
      <c r="E51">
        <v>5</v>
      </c>
    </row>
    <row r="52" spans="1:5" x14ac:dyDescent="0.3">
      <c r="A52" t="s">
        <v>7</v>
      </c>
      <c r="B52" t="s">
        <v>24</v>
      </c>
      <c r="C52" t="s">
        <v>5</v>
      </c>
      <c r="D52" t="s">
        <v>27</v>
      </c>
    </row>
    <row r="53" spans="1:5" x14ac:dyDescent="0.3">
      <c r="A53" t="s">
        <v>7</v>
      </c>
      <c r="B53" t="s">
        <v>39</v>
      </c>
      <c r="C53" t="s">
        <v>4</v>
      </c>
      <c r="E53">
        <v>6</v>
      </c>
    </row>
    <row r="54" spans="1:5" x14ac:dyDescent="0.3">
      <c r="A54" t="s">
        <v>7</v>
      </c>
      <c r="B54" t="s">
        <v>111</v>
      </c>
      <c r="C54" t="s">
        <v>5</v>
      </c>
      <c r="D54" t="s">
        <v>117</v>
      </c>
    </row>
    <row r="55" spans="1:5" x14ac:dyDescent="0.3">
      <c r="A55" t="s">
        <v>7</v>
      </c>
      <c r="B55" t="s">
        <v>33</v>
      </c>
      <c r="C55" t="s">
        <v>5</v>
      </c>
      <c r="D55" t="s">
        <v>36</v>
      </c>
    </row>
    <row r="56" spans="1:5" x14ac:dyDescent="0.3">
      <c r="A56" t="s">
        <v>7</v>
      </c>
      <c r="B56" t="s">
        <v>89</v>
      </c>
      <c r="C56" t="s">
        <v>4</v>
      </c>
      <c r="E56">
        <v>97</v>
      </c>
    </row>
    <row r="57" spans="1:5" x14ac:dyDescent="0.3">
      <c r="A57" t="s">
        <v>7</v>
      </c>
      <c r="B57" t="s">
        <v>89</v>
      </c>
      <c r="C57" t="s">
        <v>5</v>
      </c>
      <c r="D57" t="s">
        <v>95</v>
      </c>
    </row>
    <row r="58" spans="1:5" x14ac:dyDescent="0.3">
      <c r="A58" t="s">
        <v>7</v>
      </c>
      <c r="B58" t="s">
        <v>47</v>
      </c>
      <c r="C58" t="s">
        <v>5</v>
      </c>
      <c r="D58" t="s">
        <v>51</v>
      </c>
    </row>
    <row r="59" spans="1:5" x14ac:dyDescent="0.3">
      <c r="A59" t="s">
        <v>7</v>
      </c>
      <c r="B59" t="s">
        <v>122</v>
      </c>
      <c r="C59" t="s">
        <v>5</v>
      </c>
      <c r="D59" t="s">
        <v>128</v>
      </c>
    </row>
    <row r="60" spans="1:5" x14ac:dyDescent="0.3">
      <c r="A60" t="s">
        <v>7</v>
      </c>
      <c r="B60" t="s">
        <v>100</v>
      </c>
      <c r="C60" t="s">
        <v>5</v>
      </c>
      <c r="D60" t="s">
        <v>106</v>
      </c>
    </row>
    <row r="61" spans="1:5" x14ac:dyDescent="0.3">
      <c r="A61" t="s">
        <v>7</v>
      </c>
      <c r="B61" t="s">
        <v>67</v>
      </c>
      <c r="C61" t="s">
        <v>4</v>
      </c>
      <c r="E61">
        <v>53</v>
      </c>
    </row>
    <row r="62" spans="1:5" x14ac:dyDescent="0.3">
      <c r="A62" t="s">
        <v>7</v>
      </c>
      <c r="B62" t="s">
        <v>144</v>
      </c>
      <c r="C62" t="s">
        <v>5</v>
      </c>
      <c r="D62" t="s">
        <v>150</v>
      </c>
    </row>
    <row r="63" spans="1:5" x14ac:dyDescent="0.3">
      <c r="A63" t="s">
        <v>7</v>
      </c>
      <c r="B63" t="s">
        <v>30</v>
      </c>
      <c r="C63" t="s">
        <v>4</v>
      </c>
      <c r="E63">
        <v>1</v>
      </c>
    </row>
    <row r="64" spans="1:5" x14ac:dyDescent="0.3">
      <c r="A64" t="s">
        <v>9</v>
      </c>
      <c r="B64" t="s">
        <v>144</v>
      </c>
      <c r="C64" t="s">
        <v>4</v>
      </c>
      <c r="E64">
        <v>47</v>
      </c>
    </row>
    <row r="65" spans="1:5" x14ac:dyDescent="0.3">
      <c r="A65" t="s">
        <v>9</v>
      </c>
      <c r="B65" t="s">
        <v>78</v>
      </c>
      <c r="C65" t="s">
        <v>5</v>
      </c>
      <c r="D65" t="s">
        <v>86</v>
      </c>
    </row>
    <row r="66" spans="1:5" x14ac:dyDescent="0.3">
      <c r="A66" t="s">
        <v>9</v>
      </c>
      <c r="B66" t="s">
        <v>111</v>
      </c>
      <c r="C66" t="s">
        <v>5</v>
      </c>
      <c r="D66" t="s">
        <v>119</v>
      </c>
    </row>
    <row r="67" spans="1:5" x14ac:dyDescent="0.3">
      <c r="A67" t="s">
        <v>9</v>
      </c>
      <c r="B67" t="s">
        <v>47</v>
      </c>
      <c r="C67" t="s">
        <v>4</v>
      </c>
      <c r="E67">
        <v>8</v>
      </c>
    </row>
    <row r="68" spans="1:5" x14ac:dyDescent="0.3">
      <c r="A68" t="s">
        <v>9</v>
      </c>
      <c r="B68" t="s">
        <v>89</v>
      </c>
      <c r="C68" t="s">
        <v>5</v>
      </c>
      <c r="D68" t="s">
        <v>97</v>
      </c>
    </row>
    <row r="69" spans="1:5" x14ac:dyDescent="0.3">
      <c r="A69" t="s">
        <v>9</v>
      </c>
      <c r="B69" t="s">
        <v>14</v>
      </c>
      <c r="C69" t="s">
        <v>5</v>
      </c>
      <c r="D69" t="s">
        <v>17</v>
      </c>
    </row>
    <row r="70" spans="1:5" x14ac:dyDescent="0.3">
      <c r="A70" t="s">
        <v>9</v>
      </c>
      <c r="B70" t="s">
        <v>133</v>
      </c>
      <c r="C70" t="s">
        <v>4</v>
      </c>
      <c r="E70">
        <v>82</v>
      </c>
    </row>
    <row r="71" spans="1:5" x14ac:dyDescent="0.3">
      <c r="A71" t="s">
        <v>9</v>
      </c>
      <c r="B71" t="s">
        <v>30</v>
      </c>
      <c r="C71" t="s">
        <v>5</v>
      </c>
      <c r="D71" t="s">
        <v>27</v>
      </c>
    </row>
    <row r="72" spans="1:5" x14ac:dyDescent="0.3">
      <c r="A72" t="s">
        <v>9</v>
      </c>
      <c r="B72" t="s">
        <v>122</v>
      </c>
      <c r="C72" t="s">
        <v>4</v>
      </c>
      <c r="E72">
        <v>184</v>
      </c>
    </row>
    <row r="73" spans="1:5" x14ac:dyDescent="0.3">
      <c r="A73" t="s">
        <v>9</v>
      </c>
      <c r="B73" t="s">
        <v>111</v>
      </c>
      <c r="C73" t="s">
        <v>4</v>
      </c>
      <c r="E73">
        <v>253</v>
      </c>
    </row>
    <row r="74" spans="1:5" x14ac:dyDescent="0.3">
      <c r="A74" t="s">
        <v>9</v>
      </c>
      <c r="B74" t="s">
        <v>133</v>
      </c>
      <c r="C74" t="s">
        <v>5</v>
      </c>
      <c r="D74" t="s">
        <v>141</v>
      </c>
    </row>
    <row r="75" spans="1:5" x14ac:dyDescent="0.3">
      <c r="A75" t="s">
        <v>9</v>
      </c>
      <c r="B75" t="s">
        <v>67</v>
      </c>
      <c r="C75" t="s">
        <v>5</v>
      </c>
      <c r="D75" t="s">
        <v>75</v>
      </c>
    </row>
    <row r="76" spans="1:5" x14ac:dyDescent="0.3">
      <c r="A76" t="s">
        <v>9</v>
      </c>
      <c r="B76" t="s">
        <v>39</v>
      </c>
      <c r="C76" t="s">
        <v>5</v>
      </c>
      <c r="D76" t="s">
        <v>44</v>
      </c>
    </row>
    <row r="77" spans="1:5" x14ac:dyDescent="0.3">
      <c r="A77" t="s">
        <v>9</v>
      </c>
      <c r="B77" t="s">
        <v>33</v>
      </c>
      <c r="C77" t="s">
        <v>4</v>
      </c>
      <c r="E77">
        <v>5</v>
      </c>
    </row>
    <row r="78" spans="1:5" x14ac:dyDescent="0.3">
      <c r="A78" t="s">
        <v>9</v>
      </c>
      <c r="B78" t="s">
        <v>78</v>
      </c>
      <c r="C78" t="s">
        <v>4</v>
      </c>
      <c r="E78">
        <v>68</v>
      </c>
    </row>
    <row r="79" spans="1:5" x14ac:dyDescent="0.3">
      <c r="A79" t="s">
        <v>9</v>
      </c>
      <c r="B79" t="s">
        <v>56</v>
      </c>
      <c r="C79" t="s">
        <v>4</v>
      </c>
      <c r="E79">
        <v>15</v>
      </c>
    </row>
    <row r="80" spans="1:5" x14ac:dyDescent="0.3">
      <c r="A80" t="s">
        <v>9</v>
      </c>
      <c r="B80" t="s">
        <v>14</v>
      </c>
      <c r="C80" t="s">
        <v>4</v>
      </c>
      <c r="E80">
        <v>5</v>
      </c>
    </row>
    <row r="81" spans="1:5" x14ac:dyDescent="0.3">
      <c r="A81" t="s">
        <v>9</v>
      </c>
      <c r="B81" t="s">
        <v>67</v>
      </c>
      <c r="C81" t="s">
        <v>4</v>
      </c>
      <c r="E81">
        <v>43</v>
      </c>
    </row>
    <row r="82" spans="1:5" x14ac:dyDescent="0.3">
      <c r="A82" t="s">
        <v>9</v>
      </c>
      <c r="B82" t="s">
        <v>100</v>
      </c>
      <c r="C82" t="s">
        <v>5</v>
      </c>
      <c r="D82" t="s">
        <v>108</v>
      </c>
    </row>
    <row r="83" spans="1:5" x14ac:dyDescent="0.3">
      <c r="A83" t="s">
        <v>9</v>
      </c>
      <c r="B83" t="s">
        <v>144</v>
      </c>
      <c r="C83" t="s">
        <v>5</v>
      </c>
      <c r="D83" t="s">
        <v>152</v>
      </c>
    </row>
    <row r="84" spans="1:5" x14ac:dyDescent="0.3">
      <c r="A84" t="s">
        <v>9</v>
      </c>
      <c r="B84" t="s">
        <v>24</v>
      </c>
      <c r="C84" t="s">
        <v>5</v>
      </c>
      <c r="D84" t="s">
        <v>29</v>
      </c>
    </row>
    <row r="85" spans="1:5" x14ac:dyDescent="0.3">
      <c r="A85" t="s">
        <v>9</v>
      </c>
      <c r="B85" t="s">
        <v>47</v>
      </c>
      <c r="C85" t="s">
        <v>5</v>
      </c>
      <c r="D85" t="s">
        <v>53</v>
      </c>
    </row>
    <row r="86" spans="1:5" x14ac:dyDescent="0.3">
      <c r="A86" t="s">
        <v>9</v>
      </c>
      <c r="B86" t="s">
        <v>56</v>
      </c>
      <c r="C86" t="s">
        <v>5</v>
      </c>
      <c r="D86" t="s">
        <v>64</v>
      </c>
    </row>
    <row r="87" spans="1:5" x14ac:dyDescent="0.3">
      <c r="A87" t="s">
        <v>9</v>
      </c>
      <c r="B87" t="s">
        <v>24</v>
      </c>
      <c r="C87" t="s">
        <v>4</v>
      </c>
      <c r="E87">
        <v>1</v>
      </c>
    </row>
    <row r="88" spans="1:5" x14ac:dyDescent="0.3">
      <c r="A88" t="s">
        <v>9</v>
      </c>
      <c r="B88" t="s">
        <v>39</v>
      </c>
      <c r="C88" t="s">
        <v>4</v>
      </c>
      <c r="E88">
        <v>11</v>
      </c>
    </row>
    <row r="89" spans="1:5" x14ac:dyDescent="0.3">
      <c r="A89" t="s">
        <v>9</v>
      </c>
      <c r="B89" t="s">
        <v>18</v>
      </c>
      <c r="C89" t="s">
        <v>4</v>
      </c>
      <c r="E89">
        <v>2</v>
      </c>
    </row>
    <row r="90" spans="1:5" x14ac:dyDescent="0.3">
      <c r="A90" t="s">
        <v>9</v>
      </c>
      <c r="B90" t="s">
        <v>122</v>
      </c>
      <c r="C90" t="s">
        <v>5</v>
      </c>
      <c r="D90" t="s">
        <v>130</v>
      </c>
    </row>
    <row r="91" spans="1:5" x14ac:dyDescent="0.3">
      <c r="A91" t="s">
        <v>9</v>
      </c>
      <c r="B91" t="s">
        <v>89</v>
      </c>
      <c r="C91" t="s">
        <v>4</v>
      </c>
      <c r="E91">
        <v>156</v>
      </c>
    </row>
    <row r="92" spans="1:5" x14ac:dyDescent="0.3">
      <c r="A92" t="s">
        <v>9</v>
      </c>
      <c r="B92" t="s">
        <v>30</v>
      </c>
      <c r="C92" t="s">
        <v>4</v>
      </c>
      <c r="E92">
        <v>2</v>
      </c>
    </row>
    <row r="93" spans="1:5" x14ac:dyDescent="0.3">
      <c r="A93" t="s">
        <v>9</v>
      </c>
      <c r="B93" t="s">
        <v>33</v>
      </c>
      <c r="C93" t="s">
        <v>5</v>
      </c>
      <c r="D93" t="s">
        <v>36</v>
      </c>
    </row>
    <row r="94" spans="1:5" x14ac:dyDescent="0.3">
      <c r="A94" t="s">
        <v>9</v>
      </c>
      <c r="B94" t="s">
        <v>18</v>
      </c>
      <c r="C94" t="s">
        <v>5</v>
      </c>
      <c r="D94" t="s">
        <v>20</v>
      </c>
    </row>
    <row r="95" spans="1:5" x14ac:dyDescent="0.3">
      <c r="A95" t="s">
        <v>9</v>
      </c>
      <c r="B95" t="s">
        <v>100</v>
      </c>
      <c r="C95" t="s">
        <v>4</v>
      </c>
      <c r="E95">
        <v>186</v>
      </c>
    </row>
    <row r="96" spans="1:5" x14ac:dyDescent="0.3">
      <c r="A96" t="s">
        <v>11</v>
      </c>
      <c r="B96" t="s">
        <v>47</v>
      </c>
      <c r="C96" t="s">
        <v>5</v>
      </c>
      <c r="D96" t="s">
        <v>55</v>
      </c>
    </row>
    <row r="97" spans="1:5" x14ac:dyDescent="0.3">
      <c r="A97" t="s">
        <v>8</v>
      </c>
      <c r="B97" t="s">
        <v>47</v>
      </c>
      <c r="C97" t="s">
        <v>5</v>
      </c>
      <c r="D97" t="s">
        <v>52</v>
      </c>
    </row>
    <row r="98" spans="1:5" x14ac:dyDescent="0.3">
      <c r="A98" t="s">
        <v>11</v>
      </c>
      <c r="B98" t="s">
        <v>33</v>
      </c>
      <c r="C98" t="s">
        <v>5</v>
      </c>
      <c r="D98" t="s">
        <v>27</v>
      </c>
    </row>
    <row r="99" spans="1:5" x14ac:dyDescent="0.3">
      <c r="A99" t="s">
        <v>8</v>
      </c>
      <c r="B99" t="s">
        <v>100</v>
      </c>
      <c r="C99" t="s">
        <v>5</v>
      </c>
      <c r="D99" t="s">
        <v>107</v>
      </c>
    </row>
    <row r="100" spans="1:5" x14ac:dyDescent="0.3">
      <c r="A100" t="s">
        <v>11</v>
      </c>
      <c r="B100" t="s">
        <v>122</v>
      </c>
      <c r="C100" t="s">
        <v>5</v>
      </c>
      <c r="D100" t="s">
        <v>132</v>
      </c>
    </row>
    <row r="101" spans="1:5" x14ac:dyDescent="0.3">
      <c r="A101" t="s">
        <v>8</v>
      </c>
      <c r="B101" t="s">
        <v>78</v>
      </c>
      <c r="C101" t="s">
        <v>5</v>
      </c>
      <c r="D101" t="s">
        <v>85</v>
      </c>
    </row>
    <row r="102" spans="1:5" x14ac:dyDescent="0.3">
      <c r="A102" t="s">
        <v>8</v>
      </c>
      <c r="B102" t="s">
        <v>89</v>
      </c>
      <c r="C102" t="s">
        <v>5</v>
      </c>
      <c r="D102" t="s">
        <v>96</v>
      </c>
    </row>
    <row r="103" spans="1:5" x14ac:dyDescent="0.3">
      <c r="A103" t="s">
        <v>11</v>
      </c>
      <c r="B103" t="s">
        <v>47</v>
      </c>
      <c r="C103" t="s">
        <v>4</v>
      </c>
      <c r="E103">
        <v>17</v>
      </c>
    </row>
    <row r="104" spans="1:5" x14ac:dyDescent="0.3">
      <c r="A104" t="s">
        <v>8</v>
      </c>
      <c r="B104" t="s">
        <v>133</v>
      </c>
      <c r="C104" t="s">
        <v>5</v>
      </c>
      <c r="D104" t="s">
        <v>140</v>
      </c>
    </row>
    <row r="105" spans="1:5" x14ac:dyDescent="0.3">
      <c r="A105" t="s">
        <v>8</v>
      </c>
      <c r="B105" t="s">
        <v>24</v>
      </c>
      <c r="C105" t="s">
        <v>4</v>
      </c>
      <c r="E105">
        <v>6</v>
      </c>
    </row>
    <row r="106" spans="1:5" x14ac:dyDescent="0.3">
      <c r="A106" t="s">
        <v>11</v>
      </c>
      <c r="B106" t="s">
        <v>133</v>
      </c>
      <c r="C106" t="s">
        <v>4</v>
      </c>
      <c r="E106">
        <v>359</v>
      </c>
    </row>
    <row r="107" spans="1:5" x14ac:dyDescent="0.3">
      <c r="A107" t="s">
        <v>11</v>
      </c>
      <c r="B107" t="s">
        <v>78</v>
      </c>
      <c r="C107" t="s">
        <v>4</v>
      </c>
      <c r="E107">
        <v>190</v>
      </c>
    </row>
    <row r="108" spans="1:5" x14ac:dyDescent="0.3">
      <c r="A108" t="s">
        <v>8</v>
      </c>
      <c r="B108" t="s">
        <v>144</v>
      </c>
      <c r="C108" t="s">
        <v>4</v>
      </c>
      <c r="E108">
        <v>1160</v>
      </c>
    </row>
    <row r="109" spans="1:5" x14ac:dyDescent="0.3">
      <c r="A109" t="s">
        <v>11</v>
      </c>
      <c r="B109" t="s">
        <v>100</v>
      </c>
      <c r="C109" t="s">
        <v>5</v>
      </c>
      <c r="D109" t="s">
        <v>110</v>
      </c>
    </row>
    <row r="110" spans="1:5" x14ac:dyDescent="0.3">
      <c r="A110" t="s">
        <v>8</v>
      </c>
      <c r="B110" t="s">
        <v>133</v>
      </c>
      <c r="C110" t="s">
        <v>4</v>
      </c>
      <c r="E110">
        <v>1681</v>
      </c>
    </row>
    <row r="111" spans="1:5" x14ac:dyDescent="0.3">
      <c r="A111" t="s">
        <v>11</v>
      </c>
      <c r="B111" t="s">
        <v>144</v>
      </c>
      <c r="C111" t="s">
        <v>4</v>
      </c>
      <c r="E111">
        <v>259</v>
      </c>
    </row>
    <row r="112" spans="1:5" x14ac:dyDescent="0.3">
      <c r="A112" t="s">
        <v>8</v>
      </c>
      <c r="B112" t="s">
        <v>111</v>
      </c>
      <c r="C112" t="s">
        <v>5</v>
      </c>
      <c r="D112" t="s">
        <v>118</v>
      </c>
    </row>
    <row r="113" spans="1:5" x14ac:dyDescent="0.3">
      <c r="A113" t="s">
        <v>8</v>
      </c>
      <c r="B113" t="s">
        <v>39</v>
      </c>
      <c r="C113" t="s">
        <v>5</v>
      </c>
      <c r="D113" t="s">
        <v>43</v>
      </c>
    </row>
    <row r="114" spans="1:5" x14ac:dyDescent="0.3">
      <c r="A114" t="s">
        <v>8</v>
      </c>
      <c r="B114" t="s">
        <v>56</v>
      </c>
      <c r="C114" t="s">
        <v>4</v>
      </c>
      <c r="E114">
        <v>321</v>
      </c>
    </row>
    <row r="115" spans="1:5" x14ac:dyDescent="0.3">
      <c r="A115" t="s">
        <v>8</v>
      </c>
      <c r="B115" t="s">
        <v>78</v>
      </c>
      <c r="C115" t="s">
        <v>4</v>
      </c>
      <c r="E115">
        <v>1358</v>
      </c>
    </row>
    <row r="116" spans="1:5" x14ac:dyDescent="0.3">
      <c r="A116" t="s">
        <v>11</v>
      </c>
      <c r="B116" t="s">
        <v>133</v>
      </c>
      <c r="C116" t="s">
        <v>5</v>
      </c>
      <c r="D116" t="s">
        <v>143</v>
      </c>
    </row>
    <row r="117" spans="1:5" x14ac:dyDescent="0.3">
      <c r="A117" t="s">
        <v>11</v>
      </c>
      <c r="B117" t="s">
        <v>144</v>
      </c>
      <c r="C117" t="s">
        <v>5</v>
      </c>
      <c r="D117" t="s">
        <v>154</v>
      </c>
    </row>
    <row r="118" spans="1:5" x14ac:dyDescent="0.3">
      <c r="A118" t="s">
        <v>8</v>
      </c>
      <c r="B118" t="s">
        <v>33</v>
      </c>
      <c r="C118" t="s">
        <v>4</v>
      </c>
      <c r="E118">
        <v>37</v>
      </c>
    </row>
    <row r="119" spans="1:5" x14ac:dyDescent="0.3">
      <c r="A119" t="s">
        <v>8</v>
      </c>
      <c r="B119" t="s">
        <v>56</v>
      </c>
      <c r="C119" t="s">
        <v>5</v>
      </c>
      <c r="D119" t="s">
        <v>63</v>
      </c>
    </row>
    <row r="120" spans="1:5" x14ac:dyDescent="0.3">
      <c r="A120" t="s">
        <v>8</v>
      </c>
      <c r="B120" t="s">
        <v>144</v>
      </c>
      <c r="C120" t="s">
        <v>5</v>
      </c>
      <c r="D120" t="s">
        <v>151</v>
      </c>
    </row>
    <row r="121" spans="1:5" x14ac:dyDescent="0.3">
      <c r="A121" t="s">
        <v>11</v>
      </c>
      <c r="B121" t="s">
        <v>30</v>
      </c>
      <c r="C121" t="s">
        <v>5</v>
      </c>
      <c r="D121" t="s">
        <v>29</v>
      </c>
    </row>
    <row r="122" spans="1:5" x14ac:dyDescent="0.3">
      <c r="A122" t="s">
        <v>11</v>
      </c>
      <c r="B122" t="s">
        <v>30</v>
      </c>
      <c r="C122" t="s">
        <v>4</v>
      </c>
      <c r="E122">
        <v>1</v>
      </c>
    </row>
    <row r="123" spans="1:5" x14ac:dyDescent="0.3">
      <c r="A123" t="s">
        <v>8</v>
      </c>
      <c r="B123" t="s">
        <v>122</v>
      </c>
      <c r="C123" t="s">
        <v>4</v>
      </c>
      <c r="E123">
        <v>1895</v>
      </c>
    </row>
    <row r="124" spans="1:5" x14ac:dyDescent="0.3">
      <c r="A124" t="s">
        <v>8</v>
      </c>
      <c r="B124" t="s">
        <v>21</v>
      </c>
      <c r="C124" t="s">
        <v>5</v>
      </c>
      <c r="D124" t="s">
        <v>23</v>
      </c>
    </row>
    <row r="125" spans="1:5" x14ac:dyDescent="0.3">
      <c r="A125" t="s">
        <v>11</v>
      </c>
      <c r="B125" t="s">
        <v>111</v>
      </c>
      <c r="C125" t="s">
        <v>4</v>
      </c>
      <c r="E125">
        <v>569</v>
      </c>
    </row>
    <row r="126" spans="1:5" x14ac:dyDescent="0.3">
      <c r="A126" t="s">
        <v>11</v>
      </c>
      <c r="B126" t="s">
        <v>56</v>
      </c>
      <c r="C126" t="s">
        <v>4</v>
      </c>
      <c r="E126">
        <v>59</v>
      </c>
    </row>
    <row r="127" spans="1:5" x14ac:dyDescent="0.3">
      <c r="A127" t="s">
        <v>11</v>
      </c>
      <c r="B127" t="s">
        <v>78</v>
      </c>
      <c r="C127" t="s">
        <v>5</v>
      </c>
      <c r="D127" t="s">
        <v>88</v>
      </c>
    </row>
    <row r="128" spans="1:5" x14ac:dyDescent="0.3">
      <c r="A128" t="s">
        <v>8</v>
      </c>
      <c r="B128" t="s">
        <v>47</v>
      </c>
      <c r="C128" t="s">
        <v>4</v>
      </c>
      <c r="E128">
        <v>151</v>
      </c>
    </row>
    <row r="129" spans="1:5" x14ac:dyDescent="0.3">
      <c r="A129" t="s">
        <v>11</v>
      </c>
      <c r="B129" t="s">
        <v>56</v>
      </c>
      <c r="C129" t="s">
        <v>5</v>
      </c>
      <c r="D129" t="s">
        <v>66</v>
      </c>
    </row>
    <row r="130" spans="1:5" x14ac:dyDescent="0.3">
      <c r="A130" t="s">
        <v>8</v>
      </c>
      <c r="B130" t="s">
        <v>21</v>
      </c>
      <c r="C130" t="s">
        <v>4</v>
      </c>
      <c r="E130">
        <v>3</v>
      </c>
    </row>
    <row r="131" spans="1:5" x14ac:dyDescent="0.3">
      <c r="A131" t="s">
        <v>8</v>
      </c>
      <c r="B131" t="s">
        <v>24</v>
      </c>
      <c r="C131" t="s">
        <v>5</v>
      </c>
      <c r="D131" t="s">
        <v>28</v>
      </c>
    </row>
    <row r="132" spans="1:5" x14ac:dyDescent="0.3">
      <c r="A132" t="s">
        <v>11</v>
      </c>
      <c r="B132" t="s">
        <v>122</v>
      </c>
      <c r="C132" t="s">
        <v>4</v>
      </c>
      <c r="E132">
        <v>537</v>
      </c>
    </row>
    <row r="133" spans="1:5" x14ac:dyDescent="0.3">
      <c r="A133" t="s">
        <v>11</v>
      </c>
      <c r="B133" t="s">
        <v>33</v>
      </c>
      <c r="C133" t="s">
        <v>4</v>
      </c>
      <c r="E133">
        <v>2</v>
      </c>
    </row>
    <row r="134" spans="1:5" x14ac:dyDescent="0.3">
      <c r="A134" t="s">
        <v>11</v>
      </c>
      <c r="B134" t="s">
        <v>67</v>
      </c>
      <c r="C134" t="s">
        <v>5</v>
      </c>
      <c r="D134" t="s">
        <v>77</v>
      </c>
    </row>
    <row r="135" spans="1:5" x14ac:dyDescent="0.3">
      <c r="A135" t="s">
        <v>8</v>
      </c>
      <c r="B135" t="s">
        <v>33</v>
      </c>
      <c r="C135" t="s">
        <v>5</v>
      </c>
      <c r="D135" t="s">
        <v>37</v>
      </c>
    </row>
    <row r="136" spans="1:5" x14ac:dyDescent="0.3">
      <c r="A136" t="s">
        <v>8</v>
      </c>
      <c r="B136" t="s">
        <v>30</v>
      </c>
      <c r="C136" t="s">
        <v>5</v>
      </c>
      <c r="D136" t="s">
        <v>32</v>
      </c>
    </row>
    <row r="137" spans="1:5" x14ac:dyDescent="0.3">
      <c r="A137" t="s">
        <v>11</v>
      </c>
      <c r="B137" t="s">
        <v>100</v>
      </c>
      <c r="C137" t="s">
        <v>4</v>
      </c>
      <c r="E137">
        <v>424</v>
      </c>
    </row>
    <row r="138" spans="1:5" x14ac:dyDescent="0.3">
      <c r="A138" t="s">
        <v>8</v>
      </c>
      <c r="B138" t="s">
        <v>122</v>
      </c>
      <c r="C138" t="s">
        <v>5</v>
      </c>
      <c r="D138" t="s">
        <v>129</v>
      </c>
    </row>
    <row r="139" spans="1:5" x14ac:dyDescent="0.3">
      <c r="A139" t="s">
        <v>11</v>
      </c>
      <c r="B139" t="s">
        <v>89</v>
      </c>
      <c r="C139" t="s">
        <v>4</v>
      </c>
      <c r="E139">
        <v>346</v>
      </c>
    </row>
    <row r="140" spans="1:5" x14ac:dyDescent="0.3">
      <c r="A140" t="s">
        <v>11</v>
      </c>
      <c r="B140" t="s">
        <v>67</v>
      </c>
      <c r="C140" t="s">
        <v>4</v>
      </c>
      <c r="E140">
        <v>122</v>
      </c>
    </row>
    <row r="141" spans="1:5" x14ac:dyDescent="0.3">
      <c r="A141" t="s">
        <v>8</v>
      </c>
      <c r="B141" t="s">
        <v>89</v>
      </c>
      <c r="C141" t="s">
        <v>4</v>
      </c>
      <c r="E141">
        <v>1393</v>
      </c>
    </row>
    <row r="142" spans="1:5" x14ac:dyDescent="0.3">
      <c r="A142" t="s">
        <v>8</v>
      </c>
      <c r="B142" t="s">
        <v>67</v>
      </c>
      <c r="C142" t="s">
        <v>4</v>
      </c>
      <c r="E142">
        <v>724</v>
      </c>
    </row>
    <row r="143" spans="1:5" x14ac:dyDescent="0.3">
      <c r="A143" t="s">
        <v>11</v>
      </c>
      <c r="B143" t="s">
        <v>39</v>
      </c>
      <c r="C143" t="s">
        <v>5</v>
      </c>
      <c r="D143" t="s">
        <v>46</v>
      </c>
    </row>
    <row r="144" spans="1:5" x14ac:dyDescent="0.3">
      <c r="A144" t="s">
        <v>8</v>
      </c>
      <c r="B144" t="s">
        <v>30</v>
      </c>
      <c r="C144" t="s">
        <v>4</v>
      </c>
      <c r="E144">
        <v>13</v>
      </c>
    </row>
    <row r="145" spans="1:5" x14ac:dyDescent="0.3">
      <c r="A145" t="s">
        <v>8</v>
      </c>
      <c r="B145" t="s">
        <v>111</v>
      </c>
      <c r="C145" t="s">
        <v>4</v>
      </c>
      <c r="E145">
        <v>2170</v>
      </c>
    </row>
    <row r="146" spans="1:5" x14ac:dyDescent="0.3">
      <c r="A146" t="s">
        <v>8</v>
      </c>
      <c r="B146" t="s">
        <v>39</v>
      </c>
      <c r="C146" t="s">
        <v>4</v>
      </c>
      <c r="E146">
        <v>75</v>
      </c>
    </row>
    <row r="147" spans="1:5" x14ac:dyDescent="0.3">
      <c r="A147" t="s">
        <v>11</v>
      </c>
      <c r="B147" t="s">
        <v>39</v>
      </c>
      <c r="C147" t="s">
        <v>4</v>
      </c>
      <c r="E147">
        <v>8</v>
      </c>
    </row>
    <row r="148" spans="1:5" x14ac:dyDescent="0.3">
      <c r="A148" t="s">
        <v>8</v>
      </c>
      <c r="B148" t="s">
        <v>100</v>
      </c>
      <c r="C148" t="s">
        <v>4</v>
      </c>
      <c r="E148">
        <v>1916</v>
      </c>
    </row>
    <row r="149" spans="1:5" x14ac:dyDescent="0.3">
      <c r="A149" t="s">
        <v>11</v>
      </c>
      <c r="B149" t="s">
        <v>111</v>
      </c>
      <c r="C149" t="s">
        <v>5</v>
      </c>
      <c r="D149" t="s">
        <v>121</v>
      </c>
    </row>
    <row r="150" spans="1:5" x14ac:dyDescent="0.3">
      <c r="A150" t="s">
        <v>11</v>
      </c>
      <c r="B150" t="s">
        <v>89</v>
      </c>
      <c r="C150" t="s">
        <v>5</v>
      </c>
      <c r="D150" t="s">
        <v>99</v>
      </c>
    </row>
    <row r="151" spans="1:5" x14ac:dyDescent="0.3">
      <c r="A151" t="s">
        <v>8</v>
      </c>
      <c r="B151" t="s">
        <v>67</v>
      </c>
      <c r="C151" t="s">
        <v>5</v>
      </c>
      <c r="D151" t="s">
        <v>74</v>
      </c>
    </row>
  </sheetData>
  <autoFilter ref="A11:D144" xr:uid="{00000000-0009-0000-0000-000001000000}"/>
  <pageMargins left="0.7" right="0.7" top="0.75" bottom="0.75" header="0.3" footer="0.3"/>
  <ignoredErrors>
    <ignoredError sqref="A1:E15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5D85-543B-453E-A0AF-6787E32BF92C}">
  <dimension ref="A1:B11"/>
  <sheetViews>
    <sheetView tabSelected="1" workbookViewId="0">
      <selection activeCell="D7" sqref="D7"/>
    </sheetView>
  </sheetViews>
  <sheetFormatPr defaultRowHeight="15.6" x14ac:dyDescent="0.3"/>
  <cols>
    <col min="2" max="2" width="14" customWidth="1"/>
  </cols>
  <sheetData>
    <row r="1" spans="1:2" x14ac:dyDescent="0.3">
      <c r="A1" s="1" t="s">
        <v>155</v>
      </c>
      <c r="B1" s="1" t="s">
        <v>156</v>
      </c>
    </row>
    <row r="2" spans="1:2" x14ac:dyDescent="0.3">
      <c r="A2" s="1">
        <v>0</v>
      </c>
      <c r="B2" s="1">
        <v>4.349999999999999E-6</v>
      </c>
    </row>
    <row r="3" spans="1:2" x14ac:dyDescent="0.3">
      <c r="A3" s="1">
        <v>10</v>
      </c>
      <c r="B3" s="1">
        <v>2.8999999999999993E-6</v>
      </c>
    </row>
    <row r="4" spans="1:2" x14ac:dyDescent="0.3">
      <c r="A4" s="1">
        <v>20</v>
      </c>
      <c r="B4" s="1">
        <v>1.1800000000000001E-5</v>
      </c>
    </row>
    <row r="5" spans="1:2" x14ac:dyDescent="0.3">
      <c r="A5" s="1">
        <v>30</v>
      </c>
      <c r="B5" s="1">
        <v>7.4900000000000005E-5</v>
      </c>
    </row>
    <row r="6" spans="1:2" x14ac:dyDescent="0.3">
      <c r="A6" s="1">
        <v>40</v>
      </c>
      <c r="B6" s="1">
        <v>2.8144999999999998E-4</v>
      </c>
    </row>
    <row r="7" spans="1:2" x14ac:dyDescent="0.3">
      <c r="A7" s="1">
        <v>50</v>
      </c>
      <c r="B7" s="1">
        <v>1.0812E-3</v>
      </c>
    </row>
    <row r="8" spans="1:2" x14ac:dyDescent="0.3">
      <c r="A8" s="1">
        <v>60</v>
      </c>
      <c r="B8" s="1">
        <v>2.3440500000000003E-3</v>
      </c>
    </row>
    <row r="9" spans="1:2" x14ac:dyDescent="0.3">
      <c r="A9" s="1">
        <v>70</v>
      </c>
      <c r="B9" s="1">
        <v>4.1893499999999997E-3</v>
      </c>
    </row>
    <row r="10" spans="1:2" x14ac:dyDescent="0.3">
      <c r="A10" s="1">
        <v>80</v>
      </c>
      <c r="B10" s="1">
        <v>5.0638999999999997E-3</v>
      </c>
    </row>
    <row r="11" spans="1:2" x14ac:dyDescent="0.3">
      <c r="A11" s="1">
        <v>90</v>
      </c>
      <c r="B11" s="1">
        <v>4.4995E-3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Formatted table</vt:lpstr>
      <vt:lpstr>Plain list</vt:lpstr>
      <vt:lpstr>input</vt:lpstr>
      <vt:lpstr>'Plain list'!_FilterDatabase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Heijdra Suasnabar, J.M. (MBESLIS)</dc:creator>
  <cp:lastModifiedBy>Heijdra Suasnabar, J.M. (MBESLIS)</cp:lastModifiedBy>
  <dcterms:created xsi:type="dcterms:W3CDTF">2022-06-17T11:00:51Z</dcterms:created>
  <dcterms:modified xsi:type="dcterms:W3CDTF">2022-06-21T15:39:53Z</dcterms:modified>
</cp:coreProperties>
</file>