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\baseline_rates\"/>
    </mc:Choice>
  </mc:AlternateContent>
  <xr:revisionPtr revIDLastSave="0" documentId="13_ncr:1_{550D13A0-1C78-4387-9AD8-3E23617E652A}" xr6:coauthVersionLast="47" xr6:coauthVersionMax="47" xr10:uidLastSave="{00000000-0000-0000-0000-000000000000}"/>
  <bookViews>
    <workbookView xWindow="28680" yWindow="1155" windowWidth="19440" windowHeight="15000" xr2:uid="{00000000-000D-0000-FFFF-FFFF00000000}"/>
  </bookViews>
  <sheets>
    <sheet name="Formatted table" sheetId="1" r:id="rId1"/>
    <sheet name="Plain list" sheetId="2" r:id="rId2"/>
  </sheets>
  <definedNames>
    <definedName name="_xlnm._FilterDatabase" localSheetId="1">'Plain list'!A11:D144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F27" i="1"/>
  <c r="L27" i="1"/>
  <c r="R27" i="1"/>
  <c r="X28" i="1"/>
  <c r="V27" i="1"/>
  <c r="T27" i="1"/>
  <c r="P27" i="1"/>
  <c r="N27" i="1"/>
  <c r="J27" i="1"/>
  <c r="H27" i="1"/>
  <c r="X23" i="1"/>
  <c r="X24" i="1"/>
  <c r="X25" i="1"/>
  <c r="V23" i="1"/>
  <c r="V24" i="1"/>
  <c r="V25" i="1"/>
  <c r="T23" i="1"/>
  <c r="T24" i="1"/>
  <c r="T25" i="1"/>
  <c r="R23" i="1"/>
  <c r="R24" i="1"/>
  <c r="R25" i="1"/>
  <c r="P23" i="1"/>
  <c r="P24" i="1"/>
  <c r="P25" i="1"/>
  <c r="N23" i="1"/>
  <c r="N24" i="1"/>
  <c r="N25" i="1"/>
  <c r="L23" i="1"/>
  <c r="L24" i="1"/>
  <c r="L25" i="1"/>
  <c r="J23" i="1"/>
  <c r="J24" i="1"/>
  <c r="J25" i="1"/>
  <c r="H23" i="1"/>
  <c r="H24" i="1"/>
  <c r="H25" i="1"/>
  <c r="F23" i="1"/>
  <c r="F24" i="1"/>
  <c r="F25" i="1"/>
  <c r="F11" i="1"/>
  <c r="N16" i="1"/>
  <c r="F20" i="1"/>
  <c r="X22" i="1"/>
  <c r="X21" i="1"/>
  <c r="X20" i="1"/>
  <c r="X19" i="1"/>
  <c r="X18" i="1"/>
  <c r="X17" i="1"/>
  <c r="X16" i="1"/>
  <c r="X15" i="1"/>
  <c r="X14" i="1"/>
  <c r="X13" i="1"/>
  <c r="X12" i="1"/>
  <c r="X11" i="1"/>
  <c r="V22" i="1"/>
  <c r="V21" i="1"/>
  <c r="V20" i="1"/>
  <c r="V19" i="1"/>
  <c r="V18" i="1"/>
  <c r="V17" i="1"/>
  <c r="V16" i="1"/>
  <c r="V15" i="1"/>
  <c r="V14" i="1"/>
  <c r="V13" i="1"/>
  <c r="V12" i="1"/>
  <c r="V11" i="1"/>
  <c r="T22" i="1"/>
  <c r="T21" i="1"/>
  <c r="T20" i="1"/>
  <c r="T19" i="1"/>
  <c r="T18" i="1"/>
  <c r="T17" i="1"/>
  <c r="T16" i="1"/>
  <c r="T15" i="1"/>
  <c r="T14" i="1"/>
  <c r="T13" i="1"/>
  <c r="T12" i="1"/>
  <c r="T11" i="1"/>
  <c r="R22" i="1"/>
  <c r="R21" i="1"/>
  <c r="R20" i="1"/>
  <c r="R19" i="1"/>
  <c r="R18" i="1"/>
  <c r="R17" i="1"/>
  <c r="R16" i="1"/>
  <c r="R15" i="1"/>
  <c r="R14" i="1"/>
  <c r="R13" i="1"/>
  <c r="R12" i="1"/>
  <c r="R11" i="1"/>
  <c r="P22" i="1"/>
  <c r="P21" i="1"/>
  <c r="P20" i="1"/>
  <c r="P19" i="1"/>
  <c r="P18" i="1"/>
  <c r="P17" i="1"/>
  <c r="P16" i="1"/>
  <c r="P15" i="1"/>
  <c r="P14" i="1"/>
  <c r="P13" i="1"/>
  <c r="P12" i="1"/>
  <c r="P11" i="1"/>
  <c r="N22" i="1"/>
  <c r="N21" i="1"/>
  <c r="N20" i="1"/>
  <c r="N19" i="1"/>
  <c r="N18" i="1"/>
  <c r="N17" i="1"/>
  <c r="N15" i="1"/>
  <c r="N14" i="1"/>
  <c r="N13" i="1"/>
  <c r="N12" i="1"/>
  <c r="N11" i="1"/>
  <c r="L22" i="1"/>
  <c r="L21" i="1"/>
  <c r="L20" i="1"/>
  <c r="L19" i="1"/>
  <c r="L18" i="1"/>
  <c r="L17" i="1"/>
  <c r="L16" i="1"/>
  <c r="L15" i="1"/>
  <c r="L14" i="1"/>
  <c r="L13" i="1"/>
  <c r="L12" i="1"/>
  <c r="L11" i="1"/>
  <c r="J22" i="1"/>
  <c r="J21" i="1"/>
  <c r="J20" i="1"/>
  <c r="J19" i="1"/>
  <c r="J18" i="1"/>
  <c r="J17" i="1"/>
  <c r="J16" i="1"/>
  <c r="J15" i="1"/>
  <c r="J14" i="1"/>
  <c r="J13" i="1"/>
  <c r="J12" i="1"/>
  <c r="J11" i="1"/>
  <c r="H22" i="1"/>
  <c r="H21" i="1"/>
  <c r="H20" i="1"/>
  <c r="H19" i="1"/>
  <c r="H18" i="1"/>
  <c r="H17" i="1"/>
  <c r="H16" i="1"/>
  <c r="H15" i="1"/>
  <c r="H14" i="1"/>
  <c r="H13" i="1"/>
  <c r="H12" i="1"/>
  <c r="H11" i="1"/>
  <c r="F12" i="1"/>
  <c r="F13" i="1"/>
  <c r="F14" i="1"/>
  <c r="F15" i="1"/>
  <c r="F16" i="1"/>
  <c r="F17" i="1"/>
  <c r="F18" i="1"/>
  <c r="F19" i="1"/>
  <c r="F21" i="1"/>
  <c r="F22" i="1"/>
  <c r="C31" i="1" l="1"/>
</calcChain>
</file>

<file path=xl/sharedStrings.xml><?xml version="1.0" encoding="utf-8"?>
<sst xmlns="http://schemas.openxmlformats.org/spreadsheetml/2006/main" count="693" uniqueCount="99">
  <si>
    <t>Below table has been made on: 16-06-2022 15:15:04</t>
  </si>
  <si>
    <t>Source: NKR-cijfers / IKNL</t>
  </si>
  <si>
    <t>Survival, Period of diagnosis (10 year)</t>
  </si>
  <si>
    <t/>
  </si>
  <si>
    <t>Years after diagnosis</t>
  </si>
  <si>
    <t>Number of tumours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</si>
  <si>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</si>
  <si>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</si>
  <si>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</si>
  <si>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</si>
  <si>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</si>
  <si>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</si>
  <si>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</si>
  <si>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</si>
  <si>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</si>
  <si>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</si>
  <si>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</si>
  <si>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Cancer type</t>
  </si>
  <si>
    <t>Period of diagnosis</t>
  </si>
  <si>
    <t>Stomach (excl. cardia)</t>
  </si>
  <si>
    <t>2011-2019</t>
  </si>
  <si>
    <t>10641</t>
  </si>
  <si>
    <t>100</t>
  </si>
  <si>
    <t>46</t>
  </si>
  <si>
    <t>32</t>
  </si>
  <si>
    <t>27</t>
  </si>
  <si>
    <t>24</t>
  </si>
  <si>
    <t>22</t>
  </si>
  <si>
    <t>21</t>
  </si>
  <si>
    <t>20</t>
  </si>
  <si>
    <t>-</t>
  </si>
  <si>
    <t>2001-2010</t>
  </si>
  <si>
    <t>13641</t>
  </si>
  <si>
    <t>43</t>
  </si>
  <si>
    <t>30</t>
  </si>
  <si>
    <t>19</t>
  </si>
  <si>
    <t>18</t>
  </si>
  <si>
    <t>17</t>
  </si>
  <si>
    <t>1991-2000</t>
  </si>
  <si>
    <t>16702</t>
  </si>
  <si>
    <t>42</t>
  </si>
  <si>
    <t>25</t>
  </si>
  <si>
    <t>Colon</t>
  </si>
  <si>
    <t>127467</t>
  </si>
  <si>
    <t>85</t>
  </si>
  <si>
    <t>78</t>
  </si>
  <si>
    <t>73</t>
  </si>
  <si>
    <t>70</t>
  </si>
  <si>
    <t>67</t>
  </si>
  <si>
    <t>65</t>
  </si>
  <si>
    <t>64</t>
  </si>
  <si>
    <t>62</t>
  </si>
  <si>
    <t>61</t>
  </si>
  <si>
    <t>110245</t>
  </si>
  <si>
    <t>80</t>
  </si>
  <si>
    <t>71</t>
  </si>
  <si>
    <t>66</t>
  </si>
  <si>
    <t>60</t>
  </si>
  <si>
    <t>58</t>
  </si>
  <si>
    <t>57</t>
  </si>
  <si>
    <t>55</t>
  </si>
  <si>
    <t>54</t>
  </si>
  <si>
    <t>82138</t>
  </si>
  <si>
    <t>77</t>
  </si>
  <si>
    <t>53</t>
  </si>
  <si>
    <t>51</t>
  </si>
  <si>
    <t>50</t>
  </si>
  <si>
    <t>49</t>
  </si>
  <si>
    <t>Liver</t>
  </si>
  <si>
    <t>7269</t>
  </si>
  <si>
    <t>45</t>
  </si>
  <si>
    <t>31</t>
  </si>
  <si>
    <t>16</t>
  </si>
  <si>
    <t>15</t>
  </si>
  <si>
    <t>13</t>
  </si>
  <si>
    <t>11</t>
  </si>
  <si>
    <t>3694</t>
  </si>
  <si>
    <t>33</t>
  </si>
  <si>
    <t>14</t>
  </si>
  <si>
    <t>12</t>
  </si>
  <si>
    <t>2351</t>
  </si>
  <si>
    <t>Pancreas</t>
  </si>
  <si>
    <t>22622</t>
  </si>
  <si>
    <t>17649</t>
  </si>
  <si>
    <t>13656</t>
  </si>
  <si>
    <t>%</t>
  </si>
  <si>
    <t>Number</t>
  </si>
  <si>
    <t>surv</t>
  </si>
  <si>
    <t>haz</t>
  </si>
  <si>
    <t>average hazard (recent data)</t>
  </si>
  <si>
    <t xml:space="preserve">grand average: </t>
  </si>
  <si>
    <t>log</t>
  </si>
  <si>
    <t>note older data of this one</t>
  </si>
  <si>
    <t>7293</t>
  </si>
  <si>
    <t>47</t>
  </si>
  <si>
    <t>5840</t>
  </si>
  <si>
    <t>5598</t>
  </si>
  <si>
    <t>37</t>
  </si>
  <si>
    <t>Gallblader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</si>
</sst>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A5" workbookViewId="0">
      <selection activeCell="C30" sqref="C30"/>
    </sheetView>
  </sheetViews>
  <sheetFormatPr defaultRowHeight="15.75" x14ac:dyDescent="0.25"/>
  <sheetData>
    <row r="1" spans="1:24" x14ac:dyDescent="0.25">
      <c r="A1" t="s">
        <v>0</v>
      </c>
    </row>
    <row r="3" spans="1:24" x14ac:dyDescent="0.25">
      <c r="A3" t="s">
        <v>1</v>
      </c>
    </row>
    <row r="6" spans="1:24" x14ac:dyDescent="0.25">
      <c r="A6" t="s">
        <v>2</v>
      </c>
    </row>
    <row r="8" spans="1:24" x14ac:dyDescent="0.25">
      <c r="E8" t="s">
        <v>87</v>
      </c>
      <c r="F8" t="s">
        <v>88</v>
      </c>
      <c r="G8" t="s">
        <v>87</v>
      </c>
      <c r="H8" t="s">
        <v>88</v>
      </c>
      <c r="I8" t="s">
        <v>87</v>
      </c>
      <c r="J8" t="s">
        <v>88</v>
      </c>
      <c r="K8" t="s">
        <v>87</v>
      </c>
      <c r="L8" t="s">
        <v>88</v>
      </c>
      <c r="M8" t="s">
        <v>87</v>
      </c>
      <c r="N8" t="s">
        <v>88</v>
      </c>
      <c r="O8" t="s">
        <v>87</v>
      </c>
      <c r="P8" t="s">
        <v>88</v>
      </c>
      <c r="Q8" t="s">
        <v>87</v>
      </c>
      <c r="R8" t="s">
        <v>88</v>
      </c>
      <c r="S8" t="s">
        <v>87</v>
      </c>
      <c r="T8" t="s">
        <v>88</v>
      </c>
      <c r="U8" t="s">
        <v>87</v>
      </c>
      <c r="V8" t="s">
        <v>88</v>
      </c>
      <c r="W8" t="s">
        <v>87</v>
      </c>
      <c r="X8" t="s">
        <v>88</v>
      </c>
    </row>
    <row r="9" spans="1:24" s="1" customFormat="1" x14ac:dyDescent="0.25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>
        <v>1</v>
      </c>
      <c r="G9" s="1" t="s">
        <v>8</v>
      </c>
      <c r="H9" s="1">
        <v>2</v>
      </c>
      <c r="I9" s="1" t="s">
        <v>9</v>
      </c>
      <c r="J9" s="1">
        <v>3</v>
      </c>
      <c r="K9" s="1" t="s">
        <v>10</v>
      </c>
      <c r="L9" s="1">
        <v>4</v>
      </c>
      <c r="M9" s="1" t="s">
        <v>11</v>
      </c>
      <c r="N9" s="1">
        <v>5</v>
      </c>
      <c r="O9" s="1" t="s">
        <v>12</v>
      </c>
      <c r="P9" s="1">
        <v>6</v>
      </c>
      <c r="Q9" s="1" t="s">
        <v>13</v>
      </c>
      <c r="R9" s="1">
        <v>7</v>
      </c>
      <c r="S9" s="1" t="s">
        <v>14</v>
      </c>
      <c r="T9" s="1">
        <v>8</v>
      </c>
      <c r="U9" s="1" t="s">
        <v>15</v>
      </c>
      <c r="V9" s="1">
        <v>9</v>
      </c>
      <c r="W9" s="1" t="s">
        <v>16</v>
      </c>
      <c r="X9" s="1">
        <v>10</v>
      </c>
    </row>
    <row r="10" spans="1:24" x14ac:dyDescent="0.25">
      <c r="A10" t="s">
        <v>17</v>
      </c>
      <c r="B10" t="s">
        <v>18</v>
      </c>
      <c r="C10" t="s">
        <v>3</v>
      </c>
      <c r="D10" t="s">
        <v>3</v>
      </c>
      <c r="E10" t="s">
        <v>3</v>
      </c>
      <c r="G10" t="s">
        <v>3</v>
      </c>
      <c r="I10" t="s">
        <v>3</v>
      </c>
      <c r="K10" t="s">
        <v>3</v>
      </c>
      <c r="M10" t="s">
        <v>3</v>
      </c>
      <c r="O10" t="s">
        <v>3</v>
      </c>
      <c r="Q10" t="s">
        <v>3</v>
      </c>
      <c r="S10" t="s">
        <v>3</v>
      </c>
      <c r="U10" t="s">
        <v>3</v>
      </c>
      <c r="W10" t="s">
        <v>3</v>
      </c>
    </row>
    <row r="11" spans="1:24" s="2" customFormat="1" x14ac:dyDescent="0.25">
      <c r="A11" s="2" t="s">
        <v>19</v>
      </c>
      <c r="B11" s="2" t="s">
        <v>20</v>
      </c>
      <c r="C11" s="2" t="s">
        <v>21</v>
      </c>
      <c r="D11" s="2" t="s">
        <v>22</v>
      </c>
      <c r="E11" s="3" t="s">
        <v>23</v>
      </c>
      <c r="F11" s="2">
        <f>-LN(E11/100)/F$9</f>
        <v>0.77652878949899629</v>
      </c>
      <c r="G11" s="2" t="s">
        <v>24</v>
      </c>
      <c r="H11" s="2">
        <f>-LN(G11/100)/H$9</f>
        <v>0.56971714159418241</v>
      </c>
      <c r="I11" s="2" t="s">
        <v>25</v>
      </c>
      <c r="J11" s="2">
        <f>-LN(I11/100)/J$9</f>
        <v>0.43644443999458743</v>
      </c>
      <c r="K11" s="2" t="s">
        <v>26</v>
      </c>
      <c r="L11" s="2">
        <f>-LN(K11/100)/L$9</f>
        <v>0.35677908891003646</v>
      </c>
      <c r="M11" s="2" t="s">
        <v>27</v>
      </c>
      <c r="N11" s="2">
        <f>-LN(M11/100)/N$9</f>
        <v>0.30282554652595511</v>
      </c>
      <c r="O11" s="2" t="s">
        <v>28</v>
      </c>
      <c r="P11" s="2">
        <f>-LN(O11/100)/P$9</f>
        <v>0.26010795804411141</v>
      </c>
      <c r="Q11" s="2" t="s">
        <v>28</v>
      </c>
      <c r="R11" s="2">
        <f>-LN(Q11/100)/R$9</f>
        <v>0.22294967832352405</v>
      </c>
      <c r="S11" s="2" t="s">
        <v>29</v>
      </c>
      <c r="T11" s="2">
        <f>-LN(S11/100)/T$9</f>
        <v>0.20117973905426254</v>
      </c>
      <c r="U11" s="2" t="s">
        <v>29</v>
      </c>
      <c r="V11" s="2">
        <f>-LN(U11/100)/V$9</f>
        <v>0.17882643471490003</v>
      </c>
      <c r="W11" s="2" t="s">
        <v>30</v>
      </c>
      <c r="X11" s="2" t="e">
        <f>-LN(W11/100)/X$9</f>
        <v>#VALUE!</v>
      </c>
    </row>
    <row r="12" spans="1:24" x14ac:dyDescent="0.25">
      <c r="A12" t="s">
        <v>19</v>
      </c>
      <c r="B12" t="s">
        <v>31</v>
      </c>
      <c r="C12" t="s">
        <v>32</v>
      </c>
      <c r="D12" t="s">
        <v>22</v>
      </c>
      <c r="E12" s="4" t="s">
        <v>33</v>
      </c>
      <c r="F12">
        <f t="shared" ref="F12:H25" si="0">-LN(E12/100)/F$9</f>
        <v>0.84397007029452897</v>
      </c>
      <c r="G12" t="s">
        <v>34</v>
      </c>
      <c r="H12">
        <f t="shared" si="0"/>
        <v>0.60198640216296806</v>
      </c>
      <c r="I12" t="s">
        <v>26</v>
      </c>
      <c r="J12">
        <f t="shared" ref="J12" si="1">-LN(I12/100)/J$9</f>
        <v>0.47570545188004859</v>
      </c>
      <c r="K12" t="s">
        <v>28</v>
      </c>
      <c r="L12">
        <f t="shared" ref="L12" si="2">-LN(K12/100)/L$9</f>
        <v>0.39016193706616709</v>
      </c>
      <c r="M12" t="s">
        <v>29</v>
      </c>
      <c r="N12">
        <f t="shared" ref="N12" si="3">-LN(M12/100)/N$9</f>
        <v>0.32188758248682003</v>
      </c>
      <c r="O12" t="s">
        <v>35</v>
      </c>
      <c r="P12">
        <f t="shared" ref="P12" si="4">-LN(O12/100)/P$9</f>
        <v>0.27678853447027513</v>
      </c>
      <c r="Q12" t="s">
        <v>36</v>
      </c>
      <c r="R12">
        <f t="shared" ref="R12" si="5">-LN(Q12/100)/R$9</f>
        <v>0.24497120401313238</v>
      </c>
      <c r="S12" t="s">
        <v>37</v>
      </c>
      <c r="T12">
        <f t="shared" ref="T12" si="6">-LN(S12/100)/T$9</f>
        <v>0.2214946052414844</v>
      </c>
      <c r="U12" t="s">
        <v>37</v>
      </c>
      <c r="V12">
        <f t="shared" ref="V12" si="7">-LN(U12/100)/V$9</f>
        <v>0.19688409354798614</v>
      </c>
      <c r="W12" t="s">
        <v>37</v>
      </c>
      <c r="X12">
        <f t="shared" ref="X12" si="8">-LN(W12/100)/X$9</f>
        <v>0.17719568419318751</v>
      </c>
    </row>
    <row r="13" spans="1:24" x14ac:dyDescent="0.25">
      <c r="A13" t="s">
        <v>19</v>
      </c>
      <c r="B13" t="s">
        <v>38</v>
      </c>
      <c r="C13" t="s">
        <v>39</v>
      </c>
      <c r="D13" t="s">
        <v>22</v>
      </c>
      <c r="E13" s="4" t="s">
        <v>40</v>
      </c>
      <c r="F13">
        <f t="shared" si="0"/>
        <v>0.86750056770472306</v>
      </c>
      <c r="G13" t="s">
        <v>34</v>
      </c>
      <c r="H13">
        <f t="shared" si="0"/>
        <v>0.60198640216296806</v>
      </c>
      <c r="I13" t="s">
        <v>41</v>
      </c>
      <c r="J13">
        <f t="shared" ref="J13" si="9">-LN(I13/100)/J$9</f>
        <v>0.46209812037329684</v>
      </c>
      <c r="K13" t="s">
        <v>27</v>
      </c>
      <c r="L13">
        <f t="shared" ref="L13" si="10">-LN(K13/100)/L$9</f>
        <v>0.37853193315744388</v>
      </c>
      <c r="M13" t="s">
        <v>28</v>
      </c>
      <c r="N13">
        <f t="shared" ref="N13" si="11">-LN(M13/100)/N$9</f>
        <v>0.31212954965293366</v>
      </c>
      <c r="O13" t="s">
        <v>29</v>
      </c>
      <c r="P13">
        <f t="shared" ref="P13" si="12">-LN(O13/100)/P$9</f>
        <v>0.26823965207235007</v>
      </c>
      <c r="Q13" t="s">
        <v>35</v>
      </c>
      <c r="R13">
        <f t="shared" ref="R13" si="13">-LN(Q13/100)/R$9</f>
        <v>0.23724731526023585</v>
      </c>
      <c r="S13" t="s">
        <v>35</v>
      </c>
      <c r="T13">
        <f t="shared" ref="T13" si="14">-LN(S13/100)/T$9</f>
        <v>0.20759140085270636</v>
      </c>
      <c r="U13" t="s">
        <v>36</v>
      </c>
      <c r="V13">
        <f t="shared" ref="V13" si="15">-LN(U13/100)/V$9</f>
        <v>0.19053315867688073</v>
      </c>
      <c r="W13" t="s">
        <v>36</v>
      </c>
      <c r="X13">
        <f t="shared" ref="X13" si="16">-LN(W13/100)/X$9</f>
        <v>0.17147984280919265</v>
      </c>
    </row>
    <row r="14" spans="1:24" s="2" customFormat="1" x14ac:dyDescent="0.25">
      <c r="A14" s="2" t="s">
        <v>42</v>
      </c>
      <c r="B14" s="2" t="s">
        <v>20</v>
      </c>
      <c r="C14" s="2" t="s">
        <v>43</v>
      </c>
      <c r="D14" s="2" t="s">
        <v>22</v>
      </c>
      <c r="E14" s="3" t="s">
        <v>44</v>
      </c>
      <c r="F14" s="2">
        <f t="shared" si="0"/>
        <v>0.16251892949777494</v>
      </c>
      <c r="G14" s="2" t="s">
        <v>45</v>
      </c>
      <c r="H14" s="2">
        <f t="shared" si="0"/>
        <v>0.1242306796492498</v>
      </c>
      <c r="I14" s="2" t="s">
        <v>46</v>
      </c>
      <c r="J14" s="2">
        <f t="shared" ref="J14" si="17">-LN(I14/100)/J$9</f>
        <v>0.10490358161323342</v>
      </c>
      <c r="K14" s="2" t="s">
        <v>47</v>
      </c>
      <c r="L14" s="2">
        <f t="shared" ref="L14" si="18">-LN(K14/100)/L$9</f>
        <v>8.9168735984683112E-2</v>
      </c>
      <c r="M14" s="2" t="s">
        <v>48</v>
      </c>
      <c r="N14" s="2">
        <f t="shared" ref="N14" si="19">-LN(M14/100)/N$9</f>
        <v>8.0095513319425049E-2</v>
      </c>
      <c r="O14" s="2" t="s">
        <v>49</v>
      </c>
      <c r="P14" s="2">
        <f t="shared" ref="P14" si="20">-LN(O14/100)/P$9</f>
        <v>7.1797152682075704E-2</v>
      </c>
      <c r="Q14" s="2" t="s">
        <v>50</v>
      </c>
      <c r="R14" s="2">
        <f t="shared" ref="R14" si="21">-LN(Q14/100)/R$9</f>
        <v>6.3755300375488502E-2</v>
      </c>
      <c r="S14" s="2" t="s">
        <v>51</v>
      </c>
      <c r="T14" s="2">
        <f t="shared" ref="T14" si="22">-LN(S14/100)/T$9</f>
        <v>5.9754475117874975E-2</v>
      </c>
      <c r="U14" s="2" t="s">
        <v>52</v>
      </c>
      <c r="V14" s="2">
        <f t="shared" ref="V14" si="23">-LN(U14/100)/V$9</f>
        <v>5.4921813534975571E-2</v>
      </c>
      <c r="W14" s="2" t="s">
        <v>30</v>
      </c>
      <c r="X14" s="2" t="e">
        <f t="shared" ref="X14" si="24">-LN(W14/100)/X$9</f>
        <v>#VALUE!</v>
      </c>
    </row>
    <row r="15" spans="1:24" x14ac:dyDescent="0.25">
      <c r="A15" t="s">
        <v>42</v>
      </c>
      <c r="B15" t="s">
        <v>31</v>
      </c>
      <c r="C15" t="s">
        <v>53</v>
      </c>
      <c r="D15" t="s">
        <v>22</v>
      </c>
      <c r="E15" s="4" t="s">
        <v>54</v>
      </c>
      <c r="F15">
        <f t="shared" si="0"/>
        <v>0.22314355131420971</v>
      </c>
      <c r="G15" t="s">
        <v>55</v>
      </c>
      <c r="H15">
        <f t="shared" si="0"/>
        <v>0.17124515447338801</v>
      </c>
      <c r="I15" t="s">
        <v>56</v>
      </c>
      <c r="J15">
        <f t="shared" ref="J15" si="25">-LN(I15/100)/J$9</f>
        <v>0.13850514798722194</v>
      </c>
      <c r="K15" t="s">
        <v>51</v>
      </c>
      <c r="L15">
        <f t="shared" ref="L15" si="26">-LN(K15/100)/L$9</f>
        <v>0.11950895023574995</v>
      </c>
      <c r="M15" t="s">
        <v>57</v>
      </c>
      <c r="N15">
        <f t="shared" ref="N15" si="27">-LN(M15/100)/N$9</f>
        <v>0.10216512475319814</v>
      </c>
      <c r="O15" t="s">
        <v>58</v>
      </c>
      <c r="P15">
        <f t="shared" ref="P15" si="28">-LN(O15/100)/P$9</f>
        <v>9.078786257361203E-2</v>
      </c>
      <c r="Q15" t="s">
        <v>59</v>
      </c>
      <c r="R15">
        <f t="shared" ref="R15" si="29">-LN(Q15/100)/R$9</f>
        <v>8.0302702593363043E-2</v>
      </c>
      <c r="S15" t="s">
        <v>60</v>
      </c>
      <c r="T15">
        <f t="shared" ref="T15" si="30">-LN(S15/100)/T$9</f>
        <v>7.4729625094452551E-2</v>
      </c>
      <c r="U15" t="s">
        <v>60</v>
      </c>
      <c r="V15">
        <f t="shared" ref="V15" si="31">-LN(U15/100)/V$9</f>
        <v>6.642633341729115E-2</v>
      </c>
      <c r="W15" t="s">
        <v>61</v>
      </c>
      <c r="X15">
        <f t="shared" ref="X15" si="32">-LN(W15/100)/X$9</f>
        <v>6.1618613942381696E-2</v>
      </c>
    </row>
    <row r="16" spans="1:24" x14ac:dyDescent="0.25">
      <c r="A16" t="s">
        <v>42</v>
      </c>
      <c r="B16" t="s">
        <v>38</v>
      </c>
      <c r="C16" t="s">
        <v>62</v>
      </c>
      <c r="D16" t="s">
        <v>22</v>
      </c>
      <c r="E16" s="4" t="s">
        <v>63</v>
      </c>
      <c r="F16">
        <f t="shared" si="0"/>
        <v>0.26136476413440751</v>
      </c>
      <c r="G16" t="s">
        <v>48</v>
      </c>
      <c r="H16">
        <f t="shared" si="0"/>
        <v>0.20023878329856262</v>
      </c>
      <c r="I16" t="s">
        <v>52</v>
      </c>
      <c r="J16">
        <f t="shared" ref="J16" si="33">-LN(I16/100)/J$9</f>
        <v>0.16476544060492671</v>
      </c>
      <c r="K16" t="s">
        <v>59</v>
      </c>
      <c r="L16">
        <f t="shared" ref="L16" si="34">-LN(K16/100)/L$9</f>
        <v>0.14052972953838533</v>
      </c>
      <c r="M16" t="s">
        <v>61</v>
      </c>
      <c r="N16">
        <f>-LN(M16/100)/N$9</f>
        <v>0.12323722788476339</v>
      </c>
      <c r="O16" t="s">
        <v>64</v>
      </c>
      <c r="P16">
        <f t="shared" ref="P16" si="35">-LN(O16/100)/P$9</f>
        <v>0.10581304540599491</v>
      </c>
      <c r="Q16" t="s">
        <v>65</v>
      </c>
      <c r="R16">
        <f t="shared" ref="R16" si="36">-LN(Q16/100)/R$9</f>
        <v>9.6192079037680803E-2</v>
      </c>
      <c r="S16" t="s">
        <v>65</v>
      </c>
      <c r="T16">
        <f t="shared" ref="T16" si="37">-LN(S16/100)/T$9</f>
        <v>8.4168069157970704E-2</v>
      </c>
      <c r="U16" t="s">
        <v>66</v>
      </c>
      <c r="V16">
        <f t="shared" ref="V16" si="38">-LN(U16/100)/V$9</f>
        <v>7.7016353395549478E-2</v>
      </c>
      <c r="W16" t="s">
        <v>67</v>
      </c>
      <c r="X16">
        <f t="shared" ref="X16" si="39">-LN(W16/100)/X$9</f>
        <v>7.1334988787746481E-2</v>
      </c>
    </row>
    <row r="17" spans="1:25" s="2" customFormat="1" x14ac:dyDescent="0.25">
      <c r="A17" s="2" t="s">
        <v>68</v>
      </c>
      <c r="B17" s="2" t="s">
        <v>20</v>
      </c>
      <c r="C17" s="2" t="s">
        <v>69</v>
      </c>
      <c r="D17" s="2" t="s">
        <v>22</v>
      </c>
      <c r="E17" s="3" t="s">
        <v>70</v>
      </c>
      <c r="F17" s="2">
        <f t="shared" si="0"/>
        <v>0.79850769621777162</v>
      </c>
      <c r="G17" s="2" t="s">
        <v>71</v>
      </c>
      <c r="H17" s="2">
        <f t="shared" si="0"/>
        <v>0.58559149075147254</v>
      </c>
      <c r="I17" s="2" t="s">
        <v>41</v>
      </c>
      <c r="J17" s="2">
        <f t="shared" ref="J17" si="40">-LN(I17/100)/J$9</f>
        <v>0.46209812037329684</v>
      </c>
      <c r="K17" s="2" t="s">
        <v>28</v>
      </c>
      <c r="L17" s="2">
        <f t="shared" ref="L17" si="41">-LN(K17/100)/L$9</f>
        <v>0.39016193706616709</v>
      </c>
      <c r="M17" s="2" t="s">
        <v>35</v>
      </c>
      <c r="N17" s="2">
        <f t="shared" ref="N17" si="42">-LN(M17/100)/N$9</f>
        <v>0.33214624136433019</v>
      </c>
      <c r="O17" s="2" t="s">
        <v>72</v>
      </c>
      <c r="P17" s="2">
        <f t="shared" ref="P17" si="43">-LN(O17/100)/P$9</f>
        <v>0.30543024395805168</v>
      </c>
      <c r="Q17" s="2" t="s">
        <v>73</v>
      </c>
      <c r="R17" s="2">
        <f t="shared" ref="R17" si="44">-LN(Q17/100)/R$9</f>
        <v>0.27101714069798305</v>
      </c>
      <c r="S17" s="2" t="s">
        <v>74</v>
      </c>
      <c r="T17" s="2">
        <f t="shared" ref="T17" si="45">-LN(S17/100)/T$9</f>
        <v>0.25502760356581933</v>
      </c>
      <c r="U17" s="2" t="s">
        <v>75</v>
      </c>
      <c r="V17" s="2">
        <f t="shared" ref="V17" si="46">-LN(U17/100)/V$9</f>
        <v>0.24525276813219118</v>
      </c>
      <c r="W17" s="2" t="s">
        <v>30</v>
      </c>
      <c r="X17" s="2" t="e">
        <f t="shared" ref="X17" si="47">-LN(W17/100)/X$9</f>
        <v>#VALUE!</v>
      </c>
    </row>
    <row r="18" spans="1:25" x14ac:dyDescent="0.25">
      <c r="A18" t="s">
        <v>68</v>
      </c>
      <c r="B18" t="s">
        <v>31</v>
      </c>
      <c r="C18" t="s">
        <v>76</v>
      </c>
      <c r="D18" t="s">
        <v>22</v>
      </c>
      <c r="E18" s="4" t="s">
        <v>77</v>
      </c>
      <c r="F18">
        <f t="shared" si="0"/>
        <v>1.1086626245216111</v>
      </c>
      <c r="G18" t="s">
        <v>27</v>
      </c>
      <c r="H18">
        <f t="shared" si="0"/>
        <v>0.75706386631488776</v>
      </c>
      <c r="I18" t="s">
        <v>72</v>
      </c>
      <c r="J18">
        <f t="shared" ref="J18" si="48">-LN(I18/100)/J$9</f>
        <v>0.61086048791610337</v>
      </c>
      <c r="K18" t="s">
        <v>78</v>
      </c>
      <c r="L18">
        <f t="shared" ref="L18" si="49">-LN(K18/100)/L$9</f>
        <v>0.49152821409320818</v>
      </c>
      <c r="M18" t="s">
        <v>79</v>
      </c>
      <c r="N18">
        <f t="shared" ref="N18" si="50">-LN(M18/100)/N$9</f>
        <v>0.4240527072400182</v>
      </c>
      <c r="O18" t="s">
        <v>75</v>
      </c>
      <c r="P18">
        <f t="shared" ref="P18" si="51">-LN(O18/100)/P$9</f>
        <v>0.36787915219828676</v>
      </c>
      <c r="Q18" t="s">
        <v>16</v>
      </c>
      <c r="R18">
        <f t="shared" ref="R18" si="52">-LN(Q18/100)/R$9</f>
        <v>0.32894072757057791</v>
      </c>
      <c r="S18" t="s">
        <v>15</v>
      </c>
      <c r="T18">
        <f t="shared" ref="T18" si="53">-LN(S18/100)/T$9</f>
        <v>0.30099320108148403</v>
      </c>
      <c r="U18" t="s">
        <v>14</v>
      </c>
      <c r="V18">
        <f t="shared" ref="V18" si="54">-LN(U18/100)/V$9</f>
        <v>0.2806365160342506</v>
      </c>
      <c r="W18" t="s">
        <v>14</v>
      </c>
      <c r="X18">
        <f t="shared" ref="X18" si="55">-LN(W18/100)/X$9</f>
        <v>0.25257286443082555</v>
      </c>
    </row>
    <row r="19" spans="1:25" x14ac:dyDescent="0.25">
      <c r="A19" t="s">
        <v>68</v>
      </c>
      <c r="B19" t="s">
        <v>38</v>
      </c>
      <c r="C19" t="s">
        <v>80</v>
      </c>
      <c r="D19" t="s">
        <v>22</v>
      </c>
      <c r="E19" s="4" t="s">
        <v>26</v>
      </c>
      <c r="F19">
        <f t="shared" si="0"/>
        <v>1.4271163556401458</v>
      </c>
      <c r="G19" t="s">
        <v>74</v>
      </c>
      <c r="H19">
        <f t="shared" si="0"/>
        <v>1.0201104142632773</v>
      </c>
      <c r="I19" t="s">
        <v>16</v>
      </c>
      <c r="J19">
        <f t="shared" ref="J19" si="56">-LN(I19/100)/J$9</f>
        <v>0.76752836433134852</v>
      </c>
      <c r="K19" t="s">
        <v>13</v>
      </c>
      <c r="L19">
        <f t="shared" ref="L19" si="57">-LN(K19/100)/L$9</f>
        <v>0.66481500923319448</v>
      </c>
      <c r="M19" t="s">
        <v>12</v>
      </c>
      <c r="N19">
        <f t="shared" ref="N19" si="58">-LN(M19/100)/N$9</f>
        <v>0.56268214335200728</v>
      </c>
      <c r="O19" t="s">
        <v>11</v>
      </c>
      <c r="P19">
        <f t="shared" ref="P19" si="59">-LN(O19/100)/P$9</f>
        <v>0.49928871225899846</v>
      </c>
      <c r="Q19" t="s">
        <v>11</v>
      </c>
      <c r="R19">
        <f t="shared" ref="R19" si="60">-LN(Q19/100)/R$9</f>
        <v>0.42796175336485581</v>
      </c>
      <c r="S19" t="s">
        <v>10</v>
      </c>
      <c r="T19">
        <f t="shared" ref="T19" si="61">-LN(S19/100)/T$9</f>
        <v>0.40235947810852507</v>
      </c>
      <c r="U19" t="s">
        <v>10</v>
      </c>
      <c r="V19">
        <f t="shared" ref="V19" si="62">-LN(U19/100)/V$9</f>
        <v>0.35765286942980007</v>
      </c>
      <c r="W19" t="s">
        <v>10</v>
      </c>
      <c r="X19">
        <f t="shared" ref="X19" si="63">-LN(W19/100)/X$9</f>
        <v>0.32188758248682003</v>
      </c>
    </row>
    <row r="20" spans="1:25" s="2" customFormat="1" x14ac:dyDescent="0.25">
      <c r="A20" s="2" t="s">
        <v>81</v>
      </c>
      <c r="B20" s="2" t="s">
        <v>20</v>
      </c>
      <c r="C20" s="2" t="s">
        <v>82</v>
      </c>
      <c r="D20" s="2" t="s">
        <v>22</v>
      </c>
      <c r="E20" s="3" t="s">
        <v>41</v>
      </c>
      <c r="F20" s="2">
        <f>-LN(E20/100)/F$9</f>
        <v>1.3862943611198906</v>
      </c>
      <c r="G20" s="2" t="s">
        <v>79</v>
      </c>
      <c r="H20" s="2">
        <f t="shared" si="0"/>
        <v>1.0601317681000455</v>
      </c>
      <c r="I20" s="2" t="s">
        <v>14</v>
      </c>
      <c r="J20" s="2">
        <f t="shared" ref="J20" si="64">-LN(I20/100)/J$9</f>
        <v>0.84190954810275187</v>
      </c>
      <c r="K20" s="2" t="s">
        <v>12</v>
      </c>
      <c r="L20" s="2">
        <f t="shared" ref="L20" si="65">-LN(K20/100)/L$9</f>
        <v>0.7033526791900091</v>
      </c>
      <c r="M20" s="2" t="s">
        <v>11</v>
      </c>
      <c r="N20" s="2">
        <f t="shared" ref="N20" si="66">-LN(M20/100)/N$9</f>
        <v>0.59914645471079819</v>
      </c>
      <c r="O20" s="2" t="s">
        <v>10</v>
      </c>
      <c r="P20" s="2">
        <f t="shared" ref="P20" si="67">-LN(O20/100)/P$9</f>
        <v>0.53647930414470013</v>
      </c>
      <c r="Q20" s="2" t="s">
        <v>10</v>
      </c>
      <c r="R20" s="2">
        <f t="shared" ref="R20" si="68">-LN(Q20/100)/R$9</f>
        <v>0.45983940355260006</v>
      </c>
      <c r="S20" s="2" t="s">
        <v>10</v>
      </c>
      <c r="T20" s="2">
        <f t="shared" ref="T20" si="69">-LN(S20/100)/T$9</f>
        <v>0.40235947810852507</v>
      </c>
      <c r="U20" s="2" t="s">
        <v>9</v>
      </c>
      <c r="V20" s="2">
        <f t="shared" ref="V20" si="70">-LN(U20/100)/V$9</f>
        <v>0.38961754414666466</v>
      </c>
      <c r="W20" s="2" t="s">
        <v>30</v>
      </c>
      <c r="X20" s="2" t="e">
        <f t="shared" ref="X20" si="71">-LN(W20/100)/X$9</f>
        <v>#VALUE!</v>
      </c>
    </row>
    <row r="21" spans="1:25" x14ac:dyDescent="0.25">
      <c r="A21" t="s">
        <v>81</v>
      </c>
      <c r="B21" t="s">
        <v>31</v>
      </c>
      <c r="C21" t="s">
        <v>83</v>
      </c>
      <c r="D21" t="s">
        <v>22</v>
      </c>
      <c r="E21" s="4" t="s">
        <v>36</v>
      </c>
      <c r="F21">
        <f t="shared" si="0"/>
        <v>1.7147984280919266</v>
      </c>
      <c r="G21" t="s">
        <v>13</v>
      </c>
      <c r="H21">
        <f t="shared" si="0"/>
        <v>1.329630018466389</v>
      </c>
      <c r="I21" t="s">
        <v>11</v>
      </c>
      <c r="J21">
        <f t="shared" ref="J21" si="72">-LN(I21/100)/J$9</f>
        <v>0.99857742451799691</v>
      </c>
      <c r="K21" t="s">
        <v>9</v>
      </c>
      <c r="L21">
        <f t="shared" ref="L21" si="73">-LN(K21/100)/L$9</f>
        <v>0.87663947432999545</v>
      </c>
      <c r="M21" t="s">
        <v>9</v>
      </c>
      <c r="N21">
        <f t="shared" ref="N21" si="74">-LN(M21/100)/N$9</f>
        <v>0.70131157946399636</v>
      </c>
      <c r="O21" t="s">
        <v>9</v>
      </c>
      <c r="P21">
        <f t="shared" ref="P21" si="75">-LN(O21/100)/P$9</f>
        <v>0.58442631621999697</v>
      </c>
      <c r="Q21" t="s">
        <v>8</v>
      </c>
      <c r="R21">
        <f t="shared" ref="R21" si="76">-LN(Q21/100)/R$9</f>
        <v>0.55886042934687796</v>
      </c>
      <c r="S21" t="s">
        <v>8</v>
      </c>
      <c r="T21">
        <f t="shared" ref="T21" si="77">-LN(S21/100)/T$9</f>
        <v>0.48900287567851825</v>
      </c>
      <c r="U21" t="s">
        <v>8</v>
      </c>
      <c r="V21">
        <f t="shared" ref="V21" si="78">-LN(U21/100)/V$9</f>
        <v>0.43466922282534953</v>
      </c>
      <c r="W21" t="s">
        <v>8</v>
      </c>
      <c r="X21">
        <f t="shared" ref="X21" si="79">-LN(W21/100)/X$9</f>
        <v>0.39120230054281457</v>
      </c>
    </row>
    <row r="22" spans="1:25" x14ac:dyDescent="0.25">
      <c r="A22" t="s">
        <v>81</v>
      </c>
      <c r="B22" t="s">
        <v>38</v>
      </c>
      <c r="C22" t="s">
        <v>84</v>
      </c>
      <c r="D22" t="s">
        <v>22</v>
      </c>
      <c r="E22" s="4" t="s">
        <v>73</v>
      </c>
      <c r="F22">
        <f t="shared" si="0"/>
        <v>1.8971199848858813</v>
      </c>
      <c r="G22" t="s">
        <v>11</v>
      </c>
      <c r="H22">
        <f t="shared" si="0"/>
        <v>1.4978661367769954</v>
      </c>
      <c r="I22" t="s">
        <v>9</v>
      </c>
      <c r="J22">
        <f t="shared" ref="J22:J25" si="80">-LN(I22/100)/J$9</f>
        <v>1.1688526324399939</v>
      </c>
      <c r="K22" t="s">
        <v>8</v>
      </c>
      <c r="L22">
        <f t="shared" ref="L22:L25" si="81">-LN(K22/100)/L$9</f>
        <v>0.97800575135703649</v>
      </c>
      <c r="M22" t="s">
        <v>8</v>
      </c>
      <c r="N22">
        <f t="shared" ref="N22:N25" si="82">-LN(M22/100)/N$9</f>
        <v>0.78240460108562915</v>
      </c>
      <c r="O22" t="s">
        <v>8</v>
      </c>
      <c r="P22">
        <f t="shared" ref="P22:P25" si="83">-LN(O22/100)/P$9</f>
        <v>0.65200383423802433</v>
      </c>
      <c r="Q22" t="s">
        <v>8</v>
      </c>
      <c r="R22">
        <f t="shared" ref="R22:R25" si="84">-LN(Q22/100)/R$9</f>
        <v>0.55886042934687796</v>
      </c>
      <c r="S22" t="s">
        <v>7</v>
      </c>
      <c r="T22">
        <f t="shared" ref="T22:T25" si="85">-LN(S22/100)/T$9</f>
        <v>0.57564627324851136</v>
      </c>
      <c r="U22" t="s">
        <v>7</v>
      </c>
      <c r="V22">
        <f t="shared" ref="V22:V25" si="86">-LN(U22/100)/V$9</f>
        <v>0.51168557622089894</v>
      </c>
      <c r="W22" t="s">
        <v>7</v>
      </c>
      <c r="X22">
        <f t="shared" ref="X22:X25" si="87">-LN(W22/100)/X$9</f>
        <v>0.46051701859880911</v>
      </c>
    </row>
    <row r="23" spans="1:25" s="6" customFormat="1" x14ac:dyDescent="0.25">
      <c r="A23" s="6" t="s">
        <v>98</v>
      </c>
      <c r="B23" s="7" t="s">
        <v>20</v>
      </c>
      <c r="C23" s="7" t="s">
        <v>93</v>
      </c>
      <c r="D23" s="7" t="s">
        <v>22</v>
      </c>
      <c r="E23" s="7" t="s">
        <v>94</v>
      </c>
      <c r="F23" s="6">
        <f>-LN(E23/100)/F$9</f>
        <v>0.75502258427803282</v>
      </c>
      <c r="G23" s="7" t="s">
        <v>34</v>
      </c>
      <c r="H23" s="6">
        <f t="shared" si="0"/>
        <v>0.60198640216296806</v>
      </c>
      <c r="I23" s="7" t="s">
        <v>27</v>
      </c>
      <c r="J23" s="6">
        <f t="shared" si="80"/>
        <v>0.50470924420992513</v>
      </c>
      <c r="K23" s="7" t="s">
        <v>35</v>
      </c>
      <c r="L23" s="6">
        <f t="shared" si="81"/>
        <v>0.41518280170541272</v>
      </c>
      <c r="M23" s="7" t="s">
        <v>37</v>
      </c>
      <c r="N23" s="6">
        <f t="shared" si="82"/>
        <v>0.35439136838637503</v>
      </c>
      <c r="O23" s="7" t="s">
        <v>72</v>
      </c>
      <c r="P23" s="6">
        <f t="shared" si="83"/>
        <v>0.30543024395805168</v>
      </c>
      <c r="Q23" s="7" t="s">
        <v>73</v>
      </c>
      <c r="R23" s="6">
        <f t="shared" si="84"/>
        <v>0.27101714069798305</v>
      </c>
      <c r="S23" s="7" t="s">
        <v>78</v>
      </c>
      <c r="T23" s="6">
        <f t="shared" si="85"/>
        <v>0.24576410704660409</v>
      </c>
      <c r="U23" s="7" t="s">
        <v>78</v>
      </c>
      <c r="V23" s="6">
        <f t="shared" si="86"/>
        <v>0.21845698404142586</v>
      </c>
      <c r="W23" s="7" t="s">
        <v>30</v>
      </c>
      <c r="X23" s="6" t="e">
        <f t="shared" si="87"/>
        <v>#VALUE!</v>
      </c>
    </row>
    <row r="24" spans="1:25" x14ac:dyDescent="0.25">
      <c r="A24" t="s">
        <v>98</v>
      </c>
      <c r="B24" s="5" t="s">
        <v>31</v>
      </c>
      <c r="C24" s="5" t="s">
        <v>95</v>
      </c>
      <c r="D24" s="5" t="s">
        <v>22</v>
      </c>
      <c r="E24" s="5" t="s">
        <v>40</v>
      </c>
      <c r="F24">
        <f t="shared" si="0"/>
        <v>0.86750056770472306</v>
      </c>
      <c r="G24" s="5" t="s">
        <v>25</v>
      </c>
      <c r="H24">
        <f t="shared" si="0"/>
        <v>0.65466665999188112</v>
      </c>
      <c r="I24" s="5" t="s">
        <v>28</v>
      </c>
      <c r="J24">
        <f t="shared" si="80"/>
        <v>0.52021591608822282</v>
      </c>
      <c r="K24" s="5" t="s">
        <v>36</v>
      </c>
      <c r="L24">
        <f t="shared" si="81"/>
        <v>0.42869960702298165</v>
      </c>
      <c r="M24" s="5" t="s">
        <v>72</v>
      </c>
      <c r="N24">
        <f t="shared" si="82"/>
        <v>0.36651629274966202</v>
      </c>
      <c r="O24" s="5" t="s">
        <v>73</v>
      </c>
      <c r="P24">
        <f t="shared" si="83"/>
        <v>0.3161866641476469</v>
      </c>
      <c r="Q24" s="5" t="s">
        <v>78</v>
      </c>
      <c r="R24">
        <f t="shared" si="84"/>
        <v>0.28087326519611894</v>
      </c>
      <c r="S24" s="5" t="s">
        <v>78</v>
      </c>
      <c r="T24">
        <f t="shared" si="85"/>
        <v>0.24576410704660409</v>
      </c>
      <c r="U24" s="5" t="s">
        <v>74</v>
      </c>
      <c r="V24">
        <f t="shared" si="86"/>
        <v>0.22669120316961719</v>
      </c>
      <c r="W24" s="5" t="s">
        <v>74</v>
      </c>
      <c r="X24">
        <f t="shared" si="87"/>
        <v>0.20402208285265547</v>
      </c>
    </row>
    <row r="25" spans="1:25" x14ac:dyDescent="0.25">
      <c r="A25" t="s">
        <v>98</v>
      </c>
      <c r="B25" s="5" t="s">
        <v>38</v>
      </c>
      <c r="C25" s="5" t="s">
        <v>96</v>
      </c>
      <c r="D25" s="5" t="s">
        <v>22</v>
      </c>
      <c r="E25" s="5" t="s">
        <v>97</v>
      </c>
      <c r="F25">
        <f t="shared" si="0"/>
        <v>0.9942522733438669</v>
      </c>
      <c r="G25" s="5" t="s">
        <v>27</v>
      </c>
      <c r="H25">
        <f t="shared" si="0"/>
        <v>0.75706386631488776</v>
      </c>
      <c r="I25" s="5" t="s">
        <v>72</v>
      </c>
      <c r="J25">
        <f t="shared" si="80"/>
        <v>0.61086048791610337</v>
      </c>
      <c r="K25" s="5" t="s">
        <v>74</v>
      </c>
      <c r="L25">
        <f t="shared" si="81"/>
        <v>0.51005520713163865</v>
      </c>
      <c r="M25" s="5" t="s">
        <v>79</v>
      </c>
      <c r="N25">
        <f t="shared" si="82"/>
        <v>0.4240527072400182</v>
      </c>
      <c r="O25" s="5" t="s">
        <v>75</v>
      </c>
      <c r="P25">
        <f t="shared" si="83"/>
        <v>0.36787915219828676</v>
      </c>
      <c r="Q25" s="5" t="s">
        <v>16</v>
      </c>
      <c r="R25">
        <f t="shared" si="84"/>
        <v>0.32894072757057791</v>
      </c>
      <c r="S25" s="5" t="s">
        <v>16</v>
      </c>
      <c r="T25">
        <f t="shared" si="85"/>
        <v>0.28782313662425568</v>
      </c>
      <c r="U25" s="5" t="s">
        <v>16</v>
      </c>
      <c r="V25">
        <f t="shared" si="86"/>
        <v>0.25584278811044947</v>
      </c>
      <c r="W25" s="5" t="s">
        <v>16</v>
      </c>
      <c r="X25">
        <f t="shared" si="87"/>
        <v>0.23025850929940456</v>
      </c>
    </row>
    <row r="26" spans="1:25" x14ac:dyDescent="0.25">
      <c r="E26" s="4"/>
      <c r="G26" s="4"/>
      <c r="I26" s="4"/>
      <c r="K26" s="4"/>
      <c r="M26" s="4"/>
      <c r="O26" s="4"/>
      <c r="Q26" s="4"/>
      <c r="S26" s="4"/>
      <c r="U26" s="4"/>
    </row>
    <row r="27" spans="1:25" x14ac:dyDescent="0.25">
      <c r="A27" t="s">
        <v>89</v>
      </c>
      <c r="F27">
        <f>AVERAGE(F11,F14,F17,F20,F23)</f>
        <v>0.77577447212249317</v>
      </c>
      <c r="H27">
        <f>AVERAGE(H11,H14,H17,H20,H23)</f>
        <v>0.58833149645158367</v>
      </c>
      <c r="J27">
        <f>AVERAGE(J11,J14,J17,J20,J23)</f>
        <v>0.47001298685875892</v>
      </c>
      <c r="L27">
        <f>AVERAGE(L11,L14,L17,L20,L23)</f>
        <v>0.39092904857126165</v>
      </c>
      <c r="N27">
        <f>AVERAGE(N11,N14,N17,N20,N23)</f>
        <v>0.33372102486137672</v>
      </c>
      <c r="P27">
        <f>AVERAGE(P11,P14,P17,P20,P23)</f>
        <v>0.29584898055739817</v>
      </c>
      <c r="R27">
        <f>AVERAGE(R11,R14,R17,R20,R23)</f>
        <v>0.25771573272951576</v>
      </c>
      <c r="T27">
        <f>AVERAGE(T11,T14,T17,T20,T23)</f>
        <v>0.23281708057861722</v>
      </c>
      <c r="V27">
        <f>AVERAGE(V11,V14,V17,V20,V23)</f>
        <v>0.21741510891403149</v>
      </c>
    </row>
    <row r="28" spans="1:25" x14ac:dyDescent="0.25">
      <c r="X28">
        <f>AVERAGE(X12,X15,X18,X21,X24)</f>
        <v>0.21732230919237297</v>
      </c>
      <c r="Y28" t="s">
        <v>92</v>
      </c>
    </row>
    <row r="29" spans="1:25" x14ac:dyDescent="0.25">
      <c r="A29" t="s">
        <v>90</v>
      </c>
      <c r="C29">
        <f>AVERAGE(F27,H27,J27,L27,N27,P27,R27,T27,V27,X28)</f>
        <v>0.37798882408374096</v>
      </c>
    </row>
    <row r="31" spans="1:25" x14ac:dyDescent="0.25">
      <c r="A31" t="s">
        <v>91</v>
      </c>
      <c r="C31">
        <f>LN(C29)</f>
        <v>-0.97289064971565886</v>
      </c>
    </row>
  </sheetData>
  <pageMargins left="0.7" right="0.7" top="0.75" bottom="0.75" header="0.3" footer="0.3"/>
  <ignoredErrors>
    <ignoredError sqref="A8:D8 W1:W7 A9:E22 A1:E7 G1:G7 I1:I7 K1:K7 M1:M7 O1:O7 Q1:Q7 S1:S7 U1:U7 W9:W22 U9:U22 S9:S22 Q9:Q22 O9:O22 M9:M22 K9:K22 I9:I22 G9: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51"/>
  <sheetViews>
    <sheetView workbookViewId="0"/>
  </sheetViews>
  <sheetFormatPr defaultRowHeight="15.75" x14ac:dyDescent="0.25"/>
  <sheetData>
    <row r="3" spans="1:5" x14ac:dyDescent="0.25">
      <c r="A3" t="s">
        <v>0</v>
      </c>
    </row>
    <row r="5" spans="1:5" x14ac:dyDescent="0.25">
      <c r="A5" t="s">
        <v>1</v>
      </c>
    </row>
    <row r="8" spans="1:5" x14ac:dyDescent="0.25">
      <c r="A8" t="s">
        <v>2</v>
      </c>
    </row>
    <row r="11" spans="1:5" x14ac:dyDescent="0.25">
      <c r="A11" t="s">
        <v>17</v>
      </c>
      <c r="B11" t="s">
        <v>18</v>
      </c>
      <c r="C11" t="s">
        <v>4</v>
      </c>
      <c r="D11" t="s">
        <v>85</v>
      </c>
      <c r="E11" t="s">
        <v>86</v>
      </c>
    </row>
    <row r="12" spans="1:5" x14ac:dyDescent="0.25">
      <c r="A12" t="s">
        <v>19</v>
      </c>
      <c r="B12" t="s">
        <v>38</v>
      </c>
      <c r="C12" t="s">
        <v>12</v>
      </c>
      <c r="D12">
        <v>20</v>
      </c>
    </row>
    <row r="13" spans="1:5" x14ac:dyDescent="0.25">
      <c r="A13" t="s">
        <v>19</v>
      </c>
      <c r="B13" t="s">
        <v>38</v>
      </c>
      <c r="C13" t="s">
        <v>9</v>
      </c>
      <c r="D13">
        <v>25</v>
      </c>
    </row>
    <row r="14" spans="1:5" x14ac:dyDescent="0.25">
      <c r="A14" t="s">
        <v>19</v>
      </c>
      <c r="B14" t="s">
        <v>38</v>
      </c>
      <c r="C14" t="s">
        <v>16</v>
      </c>
      <c r="D14">
        <v>18</v>
      </c>
    </row>
    <row r="15" spans="1:5" x14ac:dyDescent="0.25">
      <c r="A15" t="s">
        <v>19</v>
      </c>
      <c r="B15" t="s">
        <v>38</v>
      </c>
      <c r="C15" t="s">
        <v>5</v>
      </c>
      <c r="E15">
        <v>16702</v>
      </c>
    </row>
    <row r="16" spans="1:5" x14ac:dyDescent="0.25">
      <c r="A16" t="s">
        <v>19</v>
      </c>
      <c r="B16" t="s">
        <v>38</v>
      </c>
      <c r="C16" t="s">
        <v>6</v>
      </c>
      <c r="D16">
        <v>100</v>
      </c>
    </row>
    <row r="17" spans="1:5" x14ac:dyDescent="0.25">
      <c r="A17" t="s">
        <v>19</v>
      </c>
      <c r="B17" t="s">
        <v>38</v>
      </c>
      <c r="C17" t="s">
        <v>8</v>
      </c>
      <c r="D17">
        <v>30</v>
      </c>
    </row>
    <row r="18" spans="1:5" x14ac:dyDescent="0.25">
      <c r="A18" t="s">
        <v>19</v>
      </c>
      <c r="B18" t="s">
        <v>38</v>
      </c>
      <c r="C18" t="s">
        <v>14</v>
      </c>
      <c r="D18">
        <v>19</v>
      </c>
    </row>
    <row r="19" spans="1:5" x14ac:dyDescent="0.25">
      <c r="A19" t="s">
        <v>19</v>
      </c>
      <c r="B19" t="s">
        <v>38</v>
      </c>
      <c r="C19" t="s">
        <v>10</v>
      </c>
      <c r="D19">
        <v>22</v>
      </c>
    </row>
    <row r="20" spans="1:5" x14ac:dyDescent="0.25">
      <c r="A20" t="s">
        <v>19</v>
      </c>
      <c r="B20" t="s">
        <v>38</v>
      </c>
      <c r="C20" t="s">
        <v>11</v>
      </c>
      <c r="D20">
        <v>21</v>
      </c>
    </row>
    <row r="21" spans="1:5" x14ac:dyDescent="0.25">
      <c r="A21" t="s">
        <v>19</v>
      </c>
      <c r="B21" t="s">
        <v>38</v>
      </c>
      <c r="C21" t="s">
        <v>15</v>
      </c>
      <c r="D21">
        <v>18</v>
      </c>
    </row>
    <row r="22" spans="1:5" x14ac:dyDescent="0.25">
      <c r="A22" t="s">
        <v>19</v>
      </c>
      <c r="B22" t="s">
        <v>38</v>
      </c>
      <c r="C22" t="s">
        <v>13</v>
      </c>
      <c r="D22">
        <v>19</v>
      </c>
    </row>
    <row r="23" spans="1:5" x14ac:dyDescent="0.25">
      <c r="A23" t="s">
        <v>19</v>
      </c>
      <c r="B23" t="s">
        <v>38</v>
      </c>
      <c r="C23" t="s">
        <v>7</v>
      </c>
      <c r="D23">
        <v>42</v>
      </c>
    </row>
    <row r="24" spans="1:5" x14ac:dyDescent="0.25">
      <c r="A24" t="s">
        <v>19</v>
      </c>
      <c r="B24" t="s">
        <v>31</v>
      </c>
      <c r="C24" t="s">
        <v>7</v>
      </c>
      <c r="D24">
        <v>43</v>
      </c>
    </row>
    <row r="25" spans="1:5" x14ac:dyDescent="0.25">
      <c r="A25" t="s">
        <v>19</v>
      </c>
      <c r="B25" t="s">
        <v>31</v>
      </c>
      <c r="C25" t="s">
        <v>8</v>
      </c>
      <c r="D25">
        <v>30</v>
      </c>
    </row>
    <row r="26" spans="1:5" x14ac:dyDescent="0.25">
      <c r="A26" t="s">
        <v>19</v>
      </c>
      <c r="B26" t="s">
        <v>31</v>
      </c>
      <c r="C26" t="s">
        <v>14</v>
      </c>
      <c r="D26">
        <v>17</v>
      </c>
    </row>
    <row r="27" spans="1:5" x14ac:dyDescent="0.25">
      <c r="A27" t="s">
        <v>19</v>
      </c>
      <c r="B27" t="s">
        <v>31</v>
      </c>
      <c r="C27" t="s">
        <v>6</v>
      </c>
      <c r="D27">
        <v>100</v>
      </c>
    </row>
    <row r="28" spans="1:5" x14ac:dyDescent="0.25">
      <c r="A28" t="s">
        <v>19</v>
      </c>
      <c r="B28" t="s">
        <v>31</v>
      </c>
      <c r="C28" t="s">
        <v>9</v>
      </c>
      <c r="D28">
        <v>24</v>
      </c>
    </row>
    <row r="29" spans="1:5" x14ac:dyDescent="0.25">
      <c r="A29" t="s">
        <v>19</v>
      </c>
      <c r="B29" t="s">
        <v>31</v>
      </c>
      <c r="C29" t="s">
        <v>5</v>
      </c>
      <c r="E29">
        <v>13641</v>
      </c>
    </row>
    <row r="30" spans="1:5" x14ac:dyDescent="0.25">
      <c r="A30" t="s">
        <v>19</v>
      </c>
      <c r="B30" t="s">
        <v>31</v>
      </c>
      <c r="C30" t="s">
        <v>15</v>
      </c>
      <c r="D30">
        <v>17</v>
      </c>
    </row>
    <row r="31" spans="1:5" x14ac:dyDescent="0.25">
      <c r="A31" t="s">
        <v>19</v>
      </c>
      <c r="B31" t="s">
        <v>31</v>
      </c>
      <c r="C31" t="s">
        <v>10</v>
      </c>
      <c r="D31">
        <v>21</v>
      </c>
    </row>
    <row r="32" spans="1:5" x14ac:dyDescent="0.25">
      <c r="A32" t="s">
        <v>19</v>
      </c>
      <c r="B32" t="s">
        <v>31</v>
      </c>
      <c r="C32" t="s">
        <v>12</v>
      </c>
      <c r="D32">
        <v>19</v>
      </c>
    </row>
    <row r="33" spans="1:5" x14ac:dyDescent="0.25">
      <c r="A33" t="s">
        <v>19</v>
      </c>
      <c r="B33" t="s">
        <v>31</v>
      </c>
      <c r="C33" t="s">
        <v>13</v>
      </c>
      <c r="D33">
        <v>18</v>
      </c>
    </row>
    <row r="34" spans="1:5" x14ac:dyDescent="0.25">
      <c r="A34" t="s">
        <v>19</v>
      </c>
      <c r="B34" t="s">
        <v>31</v>
      </c>
      <c r="C34" t="s">
        <v>11</v>
      </c>
      <c r="D34">
        <v>20</v>
      </c>
    </row>
    <row r="35" spans="1:5" x14ac:dyDescent="0.25">
      <c r="A35" t="s">
        <v>19</v>
      </c>
      <c r="B35" t="s">
        <v>31</v>
      </c>
      <c r="C35" t="s">
        <v>16</v>
      </c>
      <c r="D35">
        <v>17</v>
      </c>
    </row>
    <row r="36" spans="1:5" x14ac:dyDescent="0.25">
      <c r="A36" t="s">
        <v>19</v>
      </c>
      <c r="B36" t="s">
        <v>20</v>
      </c>
      <c r="C36" t="s">
        <v>15</v>
      </c>
      <c r="D36">
        <v>20</v>
      </c>
    </row>
    <row r="37" spans="1:5" x14ac:dyDescent="0.25">
      <c r="A37" t="s">
        <v>19</v>
      </c>
      <c r="B37" t="s">
        <v>20</v>
      </c>
      <c r="C37" t="s">
        <v>7</v>
      </c>
      <c r="D37">
        <v>46</v>
      </c>
    </row>
    <row r="38" spans="1:5" x14ac:dyDescent="0.25">
      <c r="A38" t="s">
        <v>19</v>
      </c>
      <c r="B38" t="s">
        <v>20</v>
      </c>
      <c r="C38" t="s">
        <v>5</v>
      </c>
      <c r="E38">
        <v>10641</v>
      </c>
    </row>
    <row r="39" spans="1:5" x14ac:dyDescent="0.25">
      <c r="A39" t="s">
        <v>19</v>
      </c>
      <c r="B39" t="s">
        <v>20</v>
      </c>
      <c r="C39" t="s">
        <v>6</v>
      </c>
      <c r="D39">
        <v>100</v>
      </c>
    </row>
    <row r="40" spans="1:5" x14ac:dyDescent="0.25">
      <c r="A40" t="s">
        <v>19</v>
      </c>
      <c r="B40" t="s">
        <v>20</v>
      </c>
      <c r="C40" t="s">
        <v>11</v>
      </c>
      <c r="D40">
        <v>22</v>
      </c>
    </row>
    <row r="41" spans="1:5" x14ac:dyDescent="0.25">
      <c r="A41" t="s">
        <v>19</v>
      </c>
      <c r="B41" t="s">
        <v>20</v>
      </c>
      <c r="C41" t="s">
        <v>10</v>
      </c>
      <c r="D41">
        <v>24</v>
      </c>
    </row>
    <row r="42" spans="1:5" x14ac:dyDescent="0.25">
      <c r="A42" t="s">
        <v>19</v>
      </c>
      <c r="B42" t="s">
        <v>20</v>
      </c>
      <c r="C42" t="s">
        <v>12</v>
      </c>
      <c r="D42">
        <v>21</v>
      </c>
    </row>
    <row r="43" spans="1:5" x14ac:dyDescent="0.25">
      <c r="A43" t="s">
        <v>19</v>
      </c>
      <c r="B43" t="s">
        <v>20</v>
      </c>
      <c r="C43" t="s">
        <v>13</v>
      </c>
      <c r="D43">
        <v>21</v>
      </c>
    </row>
    <row r="44" spans="1:5" x14ac:dyDescent="0.25">
      <c r="A44" t="s">
        <v>19</v>
      </c>
      <c r="B44" t="s">
        <v>20</v>
      </c>
      <c r="C44" t="s">
        <v>8</v>
      </c>
      <c r="D44">
        <v>32</v>
      </c>
    </row>
    <row r="45" spans="1:5" x14ac:dyDescent="0.25">
      <c r="A45" t="s">
        <v>19</v>
      </c>
      <c r="B45" t="s">
        <v>20</v>
      </c>
      <c r="C45" t="s">
        <v>9</v>
      </c>
      <c r="D45">
        <v>27</v>
      </c>
    </row>
    <row r="46" spans="1:5" x14ac:dyDescent="0.25">
      <c r="A46" t="s">
        <v>19</v>
      </c>
      <c r="B46" t="s">
        <v>20</v>
      </c>
      <c r="C46" t="s">
        <v>14</v>
      </c>
      <c r="D46">
        <v>20</v>
      </c>
    </row>
    <row r="47" spans="1:5" x14ac:dyDescent="0.25">
      <c r="A47" t="s">
        <v>42</v>
      </c>
      <c r="B47" t="s">
        <v>38</v>
      </c>
      <c r="C47" t="s">
        <v>15</v>
      </c>
      <c r="D47">
        <v>50</v>
      </c>
    </row>
    <row r="48" spans="1:5" x14ac:dyDescent="0.25">
      <c r="A48" t="s">
        <v>42</v>
      </c>
      <c r="B48" t="s">
        <v>38</v>
      </c>
      <c r="C48" t="s">
        <v>8</v>
      </c>
      <c r="D48">
        <v>67</v>
      </c>
    </row>
    <row r="49" spans="1:5" x14ac:dyDescent="0.25">
      <c r="A49" t="s">
        <v>42</v>
      </c>
      <c r="B49" t="s">
        <v>38</v>
      </c>
      <c r="C49" t="s">
        <v>7</v>
      </c>
      <c r="D49">
        <v>77</v>
      </c>
    </row>
    <row r="50" spans="1:5" x14ac:dyDescent="0.25">
      <c r="A50" t="s">
        <v>42</v>
      </c>
      <c r="B50" t="s">
        <v>38</v>
      </c>
      <c r="C50" t="s">
        <v>5</v>
      </c>
      <c r="E50">
        <v>82138</v>
      </c>
    </row>
    <row r="51" spans="1:5" x14ac:dyDescent="0.25">
      <c r="A51" t="s">
        <v>42</v>
      </c>
      <c r="B51" t="s">
        <v>38</v>
      </c>
      <c r="C51" t="s">
        <v>6</v>
      </c>
      <c r="D51">
        <v>100</v>
      </c>
    </row>
    <row r="52" spans="1:5" x14ac:dyDescent="0.25">
      <c r="A52" t="s">
        <v>42</v>
      </c>
      <c r="B52" t="s">
        <v>38</v>
      </c>
      <c r="C52" t="s">
        <v>13</v>
      </c>
      <c r="D52">
        <v>51</v>
      </c>
    </row>
    <row r="53" spans="1:5" x14ac:dyDescent="0.25">
      <c r="A53" t="s">
        <v>42</v>
      </c>
      <c r="B53" t="s">
        <v>38</v>
      </c>
      <c r="C53" t="s">
        <v>9</v>
      </c>
      <c r="D53">
        <v>61</v>
      </c>
    </row>
    <row r="54" spans="1:5" x14ac:dyDescent="0.25">
      <c r="A54" t="s">
        <v>42</v>
      </c>
      <c r="B54" t="s">
        <v>38</v>
      </c>
      <c r="C54" t="s">
        <v>12</v>
      </c>
      <c r="D54">
        <v>53</v>
      </c>
    </row>
    <row r="55" spans="1:5" x14ac:dyDescent="0.25">
      <c r="A55" t="s">
        <v>42</v>
      </c>
      <c r="B55" t="s">
        <v>38</v>
      </c>
      <c r="C55" t="s">
        <v>11</v>
      </c>
      <c r="D55">
        <v>54</v>
      </c>
    </row>
    <row r="56" spans="1:5" x14ac:dyDescent="0.25">
      <c r="A56" t="s">
        <v>42</v>
      </c>
      <c r="B56" t="s">
        <v>38</v>
      </c>
      <c r="C56" t="s">
        <v>14</v>
      </c>
      <c r="D56">
        <v>51</v>
      </c>
    </row>
    <row r="57" spans="1:5" x14ac:dyDescent="0.25">
      <c r="A57" t="s">
        <v>42</v>
      </c>
      <c r="B57" t="s">
        <v>38</v>
      </c>
      <c r="C57" t="s">
        <v>16</v>
      </c>
      <c r="D57">
        <v>49</v>
      </c>
    </row>
    <row r="58" spans="1:5" x14ac:dyDescent="0.25">
      <c r="A58" t="s">
        <v>42</v>
      </c>
      <c r="B58" t="s">
        <v>38</v>
      </c>
      <c r="C58" t="s">
        <v>10</v>
      </c>
      <c r="D58">
        <v>57</v>
      </c>
    </row>
    <row r="59" spans="1:5" x14ac:dyDescent="0.25">
      <c r="A59" t="s">
        <v>42</v>
      </c>
      <c r="B59" t="s">
        <v>31</v>
      </c>
      <c r="C59" t="s">
        <v>5</v>
      </c>
      <c r="E59">
        <v>110245</v>
      </c>
    </row>
    <row r="60" spans="1:5" x14ac:dyDescent="0.25">
      <c r="A60" t="s">
        <v>42</v>
      </c>
      <c r="B60" t="s">
        <v>31</v>
      </c>
      <c r="C60" t="s">
        <v>11</v>
      </c>
      <c r="D60">
        <v>60</v>
      </c>
    </row>
    <row r="61" spans="1:5" x14ac:dyDescent="0.25">
      <c r="A61" t="s">
        <v>42</v>
      </c>
      <c r="B61" t="s">
        <v>31</v>
      </c>
      <c r="C61" t="s">
        <v>12</v>
      </c>
      <c r="D61">
        <v>58</v>
      </c>
    </row>
    <row r="62" spans="1:5" x14ac:dyDescent="0.25">
      <c r="A62" t="s">
        <v>42</v>
      </c>
      <c r="B62" t="s">
        <v>31</v>
      </c>
      <c r="C62" t="s">
        <v>6</v>
      </c>
      <c r="D62">
        <v>100</v>
      </c>
    </row>
    <row r="63" spans="1:5" x14ac:dyDescent="0.25">
      <c r="A63" t="s">
        <v>42</v>
      </c>
      <c r="B63" t="s">
        <v>31</v>
      </c>
      <c r="C63" t="s">
        <v>13</v>
      </c>
      <c r="D63">
        <v>57</v>
      </c>
    </row>
    <row r="64" spans="1:5" x14ac:dyDescent="0.25">
      <c r="A64" t="s">
        <v>42</v>
      </c>
      <c r="B64" t="s">
        <v>31</v>
      </c>
      <c r="C64" t="s">
        <v>14</v>
      </c>
      <c r="D64">
        <v>55</v>
      </c>
    </row>
    <row r="65" spans="1:5" x14ac:dyDescent="0.25">
      <c r="A65" t="s">
        <v>42</v>
      </c>
      <c r="B65" t="s">
        <v>31</v>
      </c>
      <c r="C65" t="s">
        <v>8</v>
      </c>
      <c r="D65">
        <v>71</v>
      </c>
    </row>
    <row r="66" spans="1:5" x14ac:dyDescent="0.25">
      <c r="A66" t="s">
        <v>42</v>
      </c>
      <c r="B66" t="s">
        <v>31</v>
      </c>
      <c r="C66" t="s">
        <v>16</v>
      </c>
      <c r="D66">
        <v>54</v>
      </c>
    </row>
    <row r="67" spans="1:5" x14ac:dyDescent="0.25">
      <c r="A67" t="s">
        <v>42</v>
      </c>
      <c r="B67" t="s">
        <v>31</v>
      </c>
      <c r="C67" t="s">
        <v>7</v>
      </c>
      <c r="D67">
        <v>80</v>
      </c>
    </row>
    <row r="68" spans="1:5" x14ac:dyDescent="0.25">
      <c r="A68" t="s">
        <v>42</v>
      </c>
      <c r="B68" t="s">
        <v>31</v>
      </c>
      <c r="C68" t="s">
        <v>9</v>
      </c>
      <c r="D68">
        <v>66</v>
      </c>
    </row>
    <row r="69" spans="1:5" x14ac:dyDescent="0.25">
      <c r="A69" t="s">
        <v>81</v>
      </c>
      <c r="B69" t="s">
        <v>38</v>
      </c>
      <c r="C69" t="s">
        <v>16</v>
      </c>
      <c r="D69">
        <v>1</v>
      </c>
    </row>
    <row r="70" spans="1:5" x14ac:dyDescent="0.25">
      <c r="A70" t="s">
        <v>81</v>
      </c>
      <c r="B70" t="s">
        <v>38</v>
      </c>
      <c r="C70" t="s">
        <v>10</v>
      </c>
      <c r="D70">
        <v>2</v>
      </c>
    </row>
    <row r="71" spans="1:5" x14ac:dyDescent="0.25">
      <c r="A71" t="s">
        <v>42</v>
      </c>
      <c r="B71" t="s">
        <v>20</v>
      </c>
      <c r="C71" t="s">
        <v>7</v>
      </c>
      <c r="D71">
        <v>85</v>
      </c>
    </row>
    <row r="72" spans="1:5" x14ac:dyDescent="0.25">
      <c r="A72" t="s">
        <v>68</v>
      </c>
      <c r="B72" t="s">
        <v>31</v>
      </c>
      <c r="C72" t="s">
        <v>12</v>
      </c>
      <c r="D72">
        <v>11</v>
      </c>
    </row>
    <row r="73" spans="1:5" x14ac:dyDescent="0.25">
      <c r="A73" t="s">
        <v>68</v>
      </c>
      <c r="B73" t="s">
        <v>38</v>
      </c>
      <c r="C73" t="s">
        <v>5</v>
      </c>
      <c r="E73">
        <v>2351</v>
      </c>
    </row>
    <row r="74" spans="1:5" x14ac:dyDescent="0.25">
      <c r="A74" t="s">
        <v>81</v>
      </c>
      <c r="B74" t="s">
        <v>38</v>
      </c>
      <c r="C74" t="s">
        <v>6</v>
      </c>
      <c r="D74">
        <v>100</v>
      </c>
    </row>
    <row r="75" spans="1:5" x14ac:dyDescent="0.25">
      <c r="A75" t="s">
        <v>42</v>
      </c>
      <c r="B75" t="s">
        <v>20</v>
      </c>
      <c r="C75" t="s">
        <v>5</v>
      </c>
      <c r="E75">
        <v>127467</v>
      </c>
    </row>
    <row r="76" spans="1:5" x14ac:dyDescent="0.25">
      <c r="A76" t="s">
        <v>68</v>
      </c>
      <c r="B76" t="s">
        <v>38</v>
      </c>
      <c r="C76" t="s">
        <v>15</v>
      </c>
      <c r="D76">
        <v>4</v>
      </c>
    </row>
    <row r="77" spans="1:5" x14ac:dyDescent="0.25">
      <c r="A77" t="s">
        <v>42</v>
      </c>
      <c r="B77" t="s">
        <v>20</v>
      </c>
      <c r="C77" t="s">
        <v>9</v>
      </c>
      <c r="D77">
        <v>73</v>
      </c>
    </row>
    <row r="78" spans="1:5" x14ac:dyDescent="0.25">
      <c r="A78" t="s">
        <v>68</v>
      </c>
      <c r="B78" t="s">
        <v>31</v>
      </c>
      <c r="C78" t="s">
        <v>13</v>
      </c>
      <c r="D78">
        <v>10</v>
      </c>
    </row>
    <row r="79" spans="1:5" x14ac:dyDescent="0.25">
      <c r="A79" t="s">
        <v>68</v>
      </c>
      <c r="B79" t="s">
        <v>38</v>
      </c>
      <c r="C79" t="s">
        <v>14</v>
      </c>
      <c r="D79">
        <v>4</v>
      </c>
    </row>
    <row r="80" spans="1:5" x14ac:dyDescent="0.25">
      <c r="A80" t="s">
        <v>81</v>
      </c>
      <c r="B80" t="s">
        <v>31</v>
      </c>
      <c r="C80" t="s">
        <v>15</v>
      </c>
      <c r="D80">
        <v>2</v>
      </c>
    </row>
    <row r="81" spans="1:5" x14ac:dyDescent="0.25">
      <c r="A81" t="s">
        <v>68</v>
      </c>
      <c r="B81" t="s">
        <v>31</v>
      </c>
      <c r="C81" t="s">
        <v>16</v>
      </c>
      <c r="D81">
        <v>8</v>
      </c>
    </row>
    <row r="82" spans="1:5" x14ac:dyDescent="0.25">
      <c r="A82" t="s">
        <v>68</v>
      </c>
      <c r="B82" t="s">
        <v>20</v>
      </c>
      <c r="C82" t="s">
        <v>9</v>
      </c>
      <c r="D82">
        <v>25</v>
      </c>
    </row>
    <row r="83" spans="1:5" x14ac:dyDescent="0.25">
      <c r="A83" t="s">
        <v>68</v>
      </c>
      <c r="B83" t="s">
        <v>38</v>
      </c>
      <c r="C83" t="s">
        <v>9</v>
      </c>
      <c r="D83">
        <v>10</v>
      </c>
    </row>
    <row r="84" spans="1:5" x14ac:dyDescent="0.25">
      <c r="A84" t="s">
        <v>81</v>
      </c>
      <c r="B84" t="s">
        <v>20</v>
      </c>
      <c r="C84" t="s">
        <v>7</v>
      </c>
      <c r="D84">
        <v>25</v>
      </c>
    </row>
    <row r="85" spans="1:5" x14ac:dyDescent="0.25">
      <c r="A85" t="s">
        <v>68</v>
      </c>
      <c r="B85" t="s">
        <v>31</v>
      </c>
      <c r="C85" t="s">
        <v>6</v>
      </c>
      <c r="D85">
        <v>100</v>
      </c>
    </row>
    <row r="86" spans="1:5" x14ac:dyDescent="0.25">
      <c r="A86" t="s">
        <v>42</v>
      </c>
      <c r="B86" t="s">
        <v>20</v>
      </c>
      <c r="C86" t="s">
        <v>8</v>
      </c>
      <c r="D86">
        <v>78</v>
      </c>
    </row>
    <row r="87" spans="1:5" x14ac:dyDescent="0.25">
      <c r="A87" t="s">
        <v>81</v>
      </c>
      <c r="B87" t="s">
        <v>38</v>
      </c>
      <c r="C87" t="s">
        <v>14</v>
      </c>
      <c r="D87">
        <v>1</v>
      </c>
    </row>
    <row r="88" spans="1:5" x14ac:dyDescent="0.25">
      <c r="A88" t="s">
        <v>68</v>
      </c>
      <c r="B88" t="s">
        <v>31</v>
      </c>
      <c r="C88" t="s">
        <v>5</v>
      </c>
      <c r="E88">
        <v>3694</v>
      </c>
    </row>
    <row r="89" spans="1:5" x14ac:dyDescent="0.25">
      <c r="A89" t="s">
        <v>81</v>
      </c>
      <c r="B89" t="s">
        <v>31</v>
      </c>
      <c r="C89" t="s">
        <v>12</v>
      </c>
      <c r="D89">
        <v>3</v>
      </c>
    </row>
    <row r="90" spans="1:5" x14ac:dyDescent="0.25">
      <c r="A90" t="s">
        <v>42</v>
      </c>
      <c r="B90" t="s">
        <v>20</v>
      </c>
      <c r="C90" t="s">
        <v>12</v>
      </c>
      <c r="D90">
        <v>65</v>
      </c>
    </row>
    <row r="91" spans="1:5" x14ac:dyDescent="0.25">
      <c r="A91" t="s">
        <v>81</v>
      </c>
      <c r="B91" t="s">
        <v>38</v>
      </c>
      <c r="C91" t="s">
        <v>7</v>
      </c>
      <c r="D91">
        <v>15</v>
      </c>
    </row>
    <row r="92" spans="1:5" x14ac:dyDescent="0.25">
      <c r="A92" t="s">
        <v>68</v>
      </c>
      <c r="B92" t="s">
        <v>38</v>
      </c>
      <c r="C92" t="s">
        <v>10</v>
      </c>
      <c r="D92">
        <v>7</v>
      </c>
    </row>
    <row r="93" spans="1:5" x14ac:dyDescent="0.25">
      <c r="A93" t="s">
        <v>68</v>
      </c>
      <c r="B93" t="s">
        <v>31</v>
      </c>
      <c r="C93" t="s">
        <v>10</v>
      </c>
      <c r="D93">
        <v>14</v>
      </c>
    </row>
    <row r="94" spans="1:5" x14ac:dyDescent="0.25">
      <c r="A94" t="s">
        <v>81</v>
      </c>
      <c r="B94" t="s">
        <v>20</v>
      </c>
      <c r="C94" t="s">
        <v>14</v>
      </c>
      <c r="D94">
        <v>4</v>
      </c>
    </row>
    <row r="95" spans="1:5" x14ac:dyDescent="0.25">
      <c r="A95" t="s">
        <v>81</v>
      </c>
      <c r="B95" t="s">
        <v>31</v>
      </c>
      <c r="C95" t="s">
        <v>11</v>
      </c>
      <c r="D95">
        <v>3</v>
      </c>
    </row>
    <row r="96" spans="1:5" x14ac:dyDescent="0.25">
      <c r="A96" t="s">
        <v>81</v>
      </c>
      <c r="B96" t="s">
        <v>31</v>
      </c>
      <c r="C96" t="s">
        <v>16</v>
      </c>
      <c r="D96">
        <v>2</v>
      </c>
    </row>
    <row r="97" spans="1:5" x14ac:dyDescent="0.25">
      <c r="A97" t="s">
        <v>81</v>
      </c>
      <c r="B97" t="s">
        <v>31</v>
      </c>
      <c r="C97" t="s">
        <v>5</v>
      </c>
      <c r="E97">
        <v>17649</v>
      </c>
    </row>
    <row r="98" spans="1:5" x14ac:dyDescent="0.25">
      <c r="A98" t="s">
        <v>42</v>
      </c>
      <c r="B98" t="s">
        <v>20</v>
      </c>
      <c r="C98" t="s">
        <v>6</v>
      </c>
      <c r="D98">
        <v>100</v>
      </c>
    </row>
    <row r="99" spans="1:5" x14ac:dyDescent="0.25">
      <c r="A99" t="s">
        <v>81</v>
      </c>
      <c r="B99" t="s">
        <v>31</v>
      </c>
      <c r="C99" t="s">
        <v>7</v>
      </c>
      <c r="D99">
        <v>18</v>
      </c>
    </row>
    <row r="100" spans="1:5" x14ac:dyDescent="0.25">
      <c r="A100" t="s">
        <v>68</v>
      </c>
      <c r="B100" t="s">
        <v>38</v>
      </c>
      <c r="C100" t="s">
        <v>11</v>
      </c>
      <c r="D100">
        <v>6</v>
      </c>
    </row>
    <row r="101" spans="1:5" x14ac:dyDescent="0.25">
      <c r="A101" t="s">
        <v>81</v>
      </c>
      <c r="B101" t="s">
        <v>20</v>
      </c>
      <c r="C101" t="s">
        <v>10</v>
      </c>
      <c r="D101">
        <v>6</v>
      </c>
    </row>
    <row r="102" spans="1:5" x14ac:dyDescent="0.25">
      <c r="A102" t="s">
        <v>81</v>
      </c>
      <c r="B102" t="s">
        <v>20</v>
      </c>
      <c r="C102" t="s">
        <v>13</v>
      </c>
      <c r="D102">
        <v>4</v>
      </c>
    </row>
    <row r="103" spans="1:5" x14ac:dyDescent="0.25">
      <c r="A103" t="s">
        <v>81</v>
      </c>
      <c r="B103" t="s">
        <v>31</v>
      </c>
      <c r="C103" t="s">
        <v>9</v>
      </c>
      <c r="D103">
        <v>5</v>
      </c>
    </row>
    <row r="104" spans="1:5" x14ac:dyDescent="0.25">
      <c r="A104" t="s">
        <v>42</v>
      </c>
      <c r="B104" t="s">
        <v>20</v>
      </c>
      <c r="C104" t="s">
        <v>15</v>
      </c>
      <c r="D104">
        <v>61</v>
      </c>
    </row>
    <row r="105" spans="1:5" x14ac:dyDescent="0.25">
      <c r="A105" t="s">
        <v>68</v>
      </c>
      <c r="B105" t="s">
        <v>31</v>
      </c>
      <c r="C105" t="s">
        <v>7</v>
      </c>
      <c r="D105">
        <v>33</v>
      </c>
    </row>
    <row r="106" spans="1:5" x14ac:dyDescent="0.25">
      <c r="A106" t="s">
        <v>68</v>
      </c>
      <c r="B106" t="s">
        <v>31</v>
      </c>
      <c r="C106" t="s">
        <v>15</v>
      </c>
      <c r="D106">
        <v>8</v>
      </c>
    </row>
    <row r="107" spans="1:5" x14ac:dyDescent="0.25">
      <c r="A107" t="s">
        <v>81</v>
      </c>
      <c r="B107" t="s">
        <v>20</v>
      </c>
      <c r="C107" t="s">
        <v>5</v>
      </c>
      <c r="E107">
        <v>22622</v>
      </c>
    </row>
    <row r="108" spans="1:5" x14ac:dyDescent="0.25">
      <c r="A108" t="s">
        <v>81</v>
      </c>
      <c r="B108" t="s">
        <v>38</v>
      </c>
      <c r="C108" t="s">
        <v>9</v>
      </c>
      <c r="D108">
        <v>3</v>
      </c>
    </row>
    <row r="109" spans="1:5" x14ac:dyDescent="0.25">
      <c r="A109" t="s">
        <v>81</v>
      </c>
      <c r="B109" t="s">
        <v>20</v>
      </c>
      <c r="C109" t="s">
        <v>8</v>
      </c>
      <c r="D109">
        <v>12</v>
      </c>
    </row>
    <row r="110" spans="1:5" x14ac:dyDescent="0.25">
      <c r="A110" t="s">
        <v>68</v>
      </c>
      <c r="B110" t="s">
        <v>38</v>
      </c>
      <c r="C110" t="s">
        <v>8</v>
      </c>
      <c r="D110">
        <v>13</v>
      </c>
    </row>
    <row r="111" spans="1:5" x14ac:dyDescent="0.25">
      <c r="A111" t="s">
        <v>42</v>
      </c>
      <c r="B111" t="s">
        <v>20</v>
      </c>
      <c r="C111" t="s">
        <v>13</v>
      </c>
      <c r="D111">
        <v>64</v>
      </c>
    </row>
    <row r="112" spans="1:5" x14ac:dyDescent="0.25">
      <c r="A112" t="s">
        <v>42</v>
      </c>
      <c r="B112" t="s">
        <v>20</v>
      </c>
      <c r="C112" t="s">
        <v>11</v>
      </c>
      <c r="D112">
        <v>67</v>
      </c>
    </row>
    <row r="113" spans="1:5" x14ac:dyDescent="0.25">
      <c r="A113" t="s">
        <v>81</v>
      </c>
      <c r="B113" t="s">
        <v>31</v>
      </c>
      <c r="C113" t="s">
        <v>6</v>
      </c>
      <c r="D113">
        <v>100</v>
      </c>
    </row>
    <row r="114" spans="1:5" x14ac:dyDescent="0.25">
      <c r="A114" t="s">
        <v>42</v>
      </c>
      <c r="B114" t="s">
        <v>20</v>
      </c>
      <c r="C114" t="s">
        <v>10</v>
      </c>
      <c r="D114">
        <v>70</v>
      </c>
    </row>
    <row r="115" spans="1:5" x14ac:dyDescent="0.25">
      <c r="A115" t="s">
        <v>68</v>
      </c>
      <c r="B115" t="s">
        <v>20</v>
      </c>
      <c r="C115" t="s">
        <v>11</v>
      </c>
      <c r="D115">
        <v>19</v>
      </c>
    </row>
    <row r="116" spans="1:5" x14ac:dyDescent="0.25">
      <c r="A116" t="s">
        <v>68</v>
      </c>
      <c r="B116" t="s">
        <v>20</v>
      </c>
      <c r="C116" t="s">
        <v>6</v>
      </c>
      <c r="D116">
        <v>100</v>
      </c>
    </row>
    <row r="117" spans="1:5" x14ac:dyDescent="0.25">
      <c r="A117" t="s">
        <v>42</v>
      </c>
      <c r="B117" t="s">
        <v>20</v>
      </c>
      <c r="C117" t="s">
        <v>14</v>
      </c>
      <c r="D117">
        <v>62</v>
      </c>
    </row>
    <row r="118" spans="1:5" x14ac:dyDescent="0.25">
      <c r="A118" t="s">
        <v>68</v>
      </c>
      <c r="B118" t="s">
        <v>20</v>
      </c>
      <c r="C118" t="s">
        <v>13</v>
      </c>
      <c r="D118">
        <v>15</v>
      </c>
    </row>
    <row r="119" spans="1:5" x14ac:dyDescent="0.25">
      <c r="A119" t="s">
        <v>68</v>
      </c>
      <c r="B119" t="s">
        <v>20</v>
      </c>
      <c r="C119" t="s">
        <v>7</v>
      </c>
      <c r="D119">
        <v>45</v>
      </c>
    </row>
    <row r="120" spans="1:5" x14ac:dyDescent="0.25">
      <c r="A120" t="s">
        <v>68</v>
      </c>
      <c r="B120" t="s">
        <v>31</v>
      </c>
      <c r="C120" t="s">
        <v>14</v>
      </c>
      <c r="D120">
        <v>9</v>
      </c>
    </row>
    <row r="121" spans="1:5" x14ac:dyDescent="0.25">
      <c r="A121" t="s">
        <v>68</v>
      </c>
      <c r="B121" t="s">
        <v>20</v>
      </c>
      <c r="C121" t="s">
        <v>5</v>
      </c>
      <c r="E121">
        <v>7269</v>
      </c>
    </row>
    <row r="122" spans="1:5" x14ac:dyDescent="0.25">
      <c r="A122" t="s">
        <v>42</v>
      </c>
      <c r="B122" t="s">
        <v>31</v>
      </c>
      <c r="C122" t="s">
        <v>10</v>
      </c>
      <c r="D122">
        <v>62</v>
      </c>
    </row>
    <row r="123" spans="1:5" x14ac:dyDescent="0.25">
      <c r="A123" t="s">
        <v>68</v>
      </c>
      <c r="B123" t="s">
        <v>20</v>
      </c>
      <c r="C123" t="s">
        <v>10</v>
      </c>
      <c r="D123">
        <v>21</v>
      </c>
    </row>
    <row r="124" spans="1:5" x14ac:dyDescent="0.25">
      <c r="A124" t="s">
        <v>68</v>
      </c>
      <c r="B124" t="s">
        <v>31</v>
      </c>
      <c r="C124" t="s">
        <v>9</v>
      </c>
      <c r="D124">
        <v>16</v>
      </c>
    </row>
    <row r="125" spans="1:5" x14ac:dyDescent="0.25">
      <c r="A125" t="s">
        <v>68</v>
      </c>
      <c r="B125" t="s">
        <v>31</v>
      </c>
      <c r="C125" t="s">
        <v>8</v>
      </c>
      <c r="D125">
        <v>22</v>
      </c>
    </row>
    <row r="126" spans="1:5" x14ac:dyDescent="0.25">
      <c r="A126" t="s">
        <v>68</v>
      </c>
      <c r="B126" t="s">
        <v>38</v>
      </c>
      <c r="C126" t="s">
        <v>13</v>
      </c>
      <c r="D126">
        <v>5</v>
      </c>
    </row>
    <row r="127" spans="1:5" x14ac:dyDescent="0.25">
      <c r="A127" t="s">
        <v>81</v>
      </c>
      <c r="B127" t="s">
        <v>38</v>
      </c>
      <c r="C127" t="s">
        <v>5</v>
      </c>
      <c r="E127">
        <v>13656</v>
      </c>
    </row>
    <row r="128" spans="1:5" x14ac:dyDescent="0.25">
      <c r="A128" t="s">
        <v>68</v>
      </c>
      <c r="B128" t="s">
        <v>38</v>
      </c>
      <c r="C128" t="s">
        <v>7</v>
      </c>
      <c r="D128">
        <v>24</v>
      </c>
    </row>
    <row r="129" spans="1:4" x14ac:dyDescent="0.25">
      <c r="A129" t="s">
        <v>68</v>
      </c>
      <c r="B129" t="s">
        <v>20</v>
      </c>
      <c r="C129" t="s">
        <v>15</v>
      </c>
      <c r="D129">
        <v>11</v>
      </c>
    </row>
    <row r="130" spans="1:4" x14ac:dyDescent="0.25">
      <c r="A130" t="s">
        <v>42</v>
      </c>
      <c r="B130" t="s">
        <v>31</v>
      </c>
      <c r="C130" t="s">
        <v>15</v>
      </c>
      <c r="D130">
        <v>55</v>
      </c>
    </row>
    <row r="131" spans="1:4" x14ac:dyDescent="0.25">
      <c r="A131" t="s">
        <v>81</v>
      </c>
      <c r="B131" t="s">
        <v>38</v>
      </c>
      <c r="C131" t="s">
        <v>13</v>
      </c>
      <c r="D131">
        <v>2</v>
      </c>
    </row>
    <row r="132" spans="1:4" x14ac:dyDescent="0.25">
      <c r="A132" t="s">
        <v>81</v>
      </c>
      <c r="B132" t="s">
        <v>20</v>
      </c>
      <c r="C132" t="s">
        <v>15</v>
      </c>
      <c r="D132">
        <v>3</v>
      </c>
    </row>
    <row r="133" spans="1:4" x14ac:dyDescent="0.25">
      <c r="A133" t="s">
        <v>68</v>
      </c>
      <c r="B133" t="s">
        <v>38</v>
      </c>
      <c r="C133" t="s">
        <v>12</v>
      </c>
      <c r="D133">
        <v>5</v>
      </c>
    </row>
    <row r="134" spans="1:4" x14ac:dyDescent="0.25">
      <c r="A134" t="s">
        <v>81</v>
      </c>
      <c r="B134" t="s">
        <v>38</v>
      </c>
      <c r="C134" t="s">
        <v>15</v>
      </c>
      <c r="D134">
        <v>1</v>
      </c>
    </row>
    <row r="135" spans="1:4" x14ac:dyDescent="0.25">
      <c r="A135" t="s">
        <v>81</v>
      </c>
      <c r="B135" t="s">
        <v>20</v>
      </c>
      <c r="C135" t="s">
        <v>9</v>
      </c>
      <c r="D135">
        <v>8</v>
      </c>
    </row>
    <row r="136" spans="1:4" x14ac:dyDescent="0.25">
      <c r="A136" t="s">
        <v>81</v>
      </c>
      <c r="B136" t="s">
        <v>31</v>
      </c>
      <c r="C136" t="s">
        <v>13</v>
      </c>
      <c r="D136">
        <v>2</v>
      </c>
    </row>
    <row r="137" spans="1:4" x14ac:dyDescent="0.25">
      <c r="A137" t="s">
        <v>81</v>
      </c>
      <c r="B137" t="s">
        <v>38</v>
      </c>
      <c r="C137" t="s">
        <v>8</v>
      </c>
      <c r="D137">
        <v>5</v>
      </c>
    </row>
    <row r="138" spans="1:4" x14ac:dyDescent="0.25">
      <c r="A138" t="s">
        <v>68</v>
      </c>
      <c r="B138" t="s">
        <v>20</v>
      </c>
      <c r="C138" t="s">
        <v>8</v>
      </c>
      <c r="D138">
        <v>31</v>
      </c>
    </row>
    <row r="139" spans="1:4" x14ac:dyDescent="0.25">
      <c r="A139" t="s">
        <v>81</v>
      </c>
      <c r="B139" t="s">
        <v>38</v>
      </c>
      <c r="C139" t="s">
        <v>11</v>
      </c>
      <c r="D139">
        <v>2</v>
      </c>
    </row>
    <row r="140" spans="1:4" x14ac:dyDescent="0.25">
      <c r="A140" t="s">
        <v>81</v>
      </c>
      <c r="B140" t="s">
        <v>38</v>
      </c>
      <c r="C140" t="s">
        <v>12</v>
      </c>
      <c r="D140">
        <v>2</v>
      </c>
    </row>
    <row r="141" spans="1:4" x14ac:dyDescent="0.25">
      <c r="A141" t="s">
        <v>81</v>
      </c>
      <c r="B141" t="s">
        <v>20</v>
      </c>
      <c r="C141" t="s">
        <v>12</v>
      </c>
      <c r="D141">
        <v>4</v>
      </c>
    </row>
    <row r="142" spans="1:4" x14ac:dyDescent="0.25">
      <c r="A142" t="s">
        <v>68</v>
      </c>
      <c r="B142" t="s">
        <v>20</v>
      </c>
      <c r="C142" t="s">
        <v>14</v>
      </c>
      <c r="D142">
        <v>13</v>
      </c>
    </row>
    <row r="143" spans="1:4" x14ac:dyDescent="0.25">
      <c r="A143" t="s">
        <v>68</v>
      </c>
      <c r="B143" t="s">
        <v>38</v>
      </c>
      <c r="C143" t="s">
        <v>6</v>
      </c>
      <c r="D143">
        <v>100</v>
      </c>
    </row>
    <row r="144" spans="1:4" x14ac:dyDescent="0.25">
      <c r="A144" t="s">
        <v>81</v>
      </c>
      <c r="B144" t="s">
        <v>20</v>
      </c>
      <c r="C144" t="s">
        <v>6</v>
      </c>
      <c r="D144">
        <v>100</v>
      </c>
    </row>
    <row r="145" spans="1:4" x14ac:dyDescent="0.25">
      <c r="A145" t="s">
        <v>68</v>
      </c>
      <c r="B145" t="s">
        <v>38</v>
      </c>
      <c r="C145" t="s">
        <v>16</v>
      </c>
      <c r="D145">
        <v>4</v>
      </c>
    </row>
    <row r="146" spans="1:4" x14ac:dyDescent="0.25">
      <c r="A146" t="s">
        <v>81</v>
      </c>
      <c r="B146" t="s">
        <v>31</v>
      </c>
      <c r="C146" t="s">
        <v>8</v>
      </c>
      <c r="D146">
        <v>7</v>
      </c>
    </row>
    <row r="147" spans="1:4" x14ac:dyDescent="0.25">
      <c r="A147" t="s">
        <v>81</v>
      </c>
      <c r="B147" t="s">
        <v>31</v>
      </c>
      <c r="C147" t="s">
        <v>14</v>
      </c>
      <c r="D147">
        <v>2</v>
      </c>
    </row>
    <row r="148" spans="1:4" x14ac:dyDescent="0.25">
      <c r="A148" t="s">
        <v>68</v>
      </c>
      <c r="B148" t="s">
        <v>31</v>
      </c>
      <c r="C148" t="s">
        <v>11</v>
      </c>
      <c r="D148">
        <v>12</v>
      </c>
    </row>
    <row r="149" spans="1:4" x14ac:dyDescent="0.25">
      <c r="A149" t="s">
        <v>81</v>
      </c>
      <c r="B149" t="s">
        <v>20</v>
      </c>
      <c r="C149" t="s">
        <v>11</v>
      </c>
      <c r="D149">
        <v>5</v>
      </c>
    </row>
    <row r="150" spans="1:4" x14ac:dyDescent="0.25">
      <c r="A150" t="s">
        <v>81</v>
      </c>
      <c r="B150" t="s">
        <v>31</v>
      </c>
      <c r="C150" t="s">
        <v>10</v>
      </c>
      <c r="D150">
        <v>3</v>
      </c>
    </row>
    <row r="151" spans="1:4" x14ac:dyDescent="0.25">
      <c r="A151" t="s">
        <v>68</v>
      </c>
      <c r="B151" t="s">
        <v>20</v>
      </c>
      <c r="C151" t="s">
        <v>12</v>
      </c>
      <c r="D151">
        <v>16</v>
      </c>
    </row>
  </sheetData>
  <autoFilter ref="A11:D144" xr:uid="{00000000-0009-0000-0000-000001000000}"/>
  <pageMargins left="0.7" right="0.7" top="0.75" bottom="0.75" header="0.3" footer="0.3"/>
  <ignoredErrors>
    <ignoredError sqref="A1:E1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table</vt:lpstr>
      <vt:lpstr>Plain list</vt:lpstr>
      <vt:lpstr>'Plain list'!_FilterDatabase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2022-06-16T13:16:30Z</dcterms:created>
  <dcterms:modified xsi:type="dcterms:W3CDTF">2022-06-17T11:47:30Z</dcterms:modified>
</cp:coreProperties>
</file>