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S\07_LengInt\notas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 s="1"/>
  <c r="F6" i="3" s="1"/>
  <c r="F7" i="3" s="1"/>
  <c r="H4" i="3" l="1"/>
  <c r="F3" i="3"/>
  <c r="F2" i="3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M4" i="1"/>
  <c r="L4" i="1"/>
  <c r="K4" i="1"/>
  <c r="J4" i="1"/>
  <c r="I4" i="1"/>
  <c r="H4" i="1"/>
  <c r="G4" i="1"/>
  <c r="F4" i="1"/>
  <c r="E4" i="1"/>
  <c r="D4" i="1"/>
  <c r="C4" i="1"/>
  <c r="B4" i="1"/>
  <c r="H5" i="3" l="1"/>
  <c r="K4" i="3"/>
  <c r="H3" i="3"/>
  <c r="H2" i="3" l="1"/>
  <c r="K2" i="3" s="1"/>
  <c r="K3" i="3"/>
  <c r="H6" i="3"/>
  <c r="K5" i="3"/>
  <c r="H7" i="3" l="1"/>
  <c r="K7" i="3" s="1"/>
  <c r="K6" i="3"/>
</calcChain>
</file>

<file path=xl/sharedStrings.xml><?xml version="1.0" encoding="utf-8"?>
<sst xmlns="http://schemas.openxmlformats.org/spreadsheetml/2006/main" count="72" uniqueCount="66">
  <si>
    <t>Note</t>
  </si>
  <si>
    <t>Assembly</t>
  </si>
  <si>
    <t>B7</t>
  </si>
  <si>
    <t>C8</t>
  </si>
  <si>
    <t>A7</t>
  </si>
  <si>
    <t>G7</t>
  </si>
  <si>
    <t>F7</t>
  </si>
  <si>
    <t>E7</t>
  </si>
  <si>
    <t>D7</t>
  </si>
  <si>
    <t>C7</t>
  </si>
  <si>
    <t>B6</t>
  </si>
  <si>
    <t>A6</t>
  </si>
  <si>
    <t>G6</t>
  </si>
  <si>
    <t>F6</t>
  </si>
  <si>
    <t>E6</t>
  </si>
  <si>
    <t>D6</t>
  </si>
  <si>
    <t>C6</t>
  </si>
  <si>
    <t>B5</t>
  </si>
  <si>
    <t>A0</t>
  </si>
  <si>
    <t>B0</t>
  </si>
  <si>
    <t>C1</t>
  </si>
  <si>
    <t>D1</t>
  </si>
  <si>
    <t>E1</t>
  </si>
  <si>
    <t>F1</t>
  </si>
  <si>
    <t>G1</t>
  </si>
  <si>
    <t>A1</t>
  </si>
  <si>
    <t>B1</t>
  </si>
  <si>
    <t>C2</t>
  </si>
  <si>
    <t>A5</t>
  </si>
  <si>
    <t>G5</t>
  </si>
  <si>
    <t>F5</t>
  </si>
  <si>
    <t>E5</t>
  </si>
  <si>
    <t>D5</t>
  </si>
  <si>
    <t>C5</t>
  </si>
  <si>
    <t>D2</t>
  </si>
  <si>
    <t>E2</t>
  </si>
  <si>
    <t>F2</t>
  </si>
  <si>
    <t>G2</t>
  </si>
  <si>
    <t>A2</t>
  </si>
  <si>
    <t>B2</t>
  </si>
  <si>
    <t>C3</t>
  </si>
  <si>
    <t>D3</t>
  </si>
  <si>
    <t>E3</t>
  </si>
  <si>
    <t>F3</t>
  </si>
  <si>
    <t>G3</t>
  </si>
  <si>
    <t>A3</t>
  </si>
  <si>
    <t>B3</t>
  </si>
  <si>
    <t>C4</t>
  </si>
  <si>
    <t>D4</t>
  </si>
  <si>
    <t>E4</t>
  </si>
  <si>
    <t>F4</t>
  </si>
  <si>
    <t>G4</t>
  </si>
  <si>
    <t>A4</t>
  </si>
  <si>
    <t>B4</t>
  </si>
  <si>
    <t>KEY</t>
  </si>
  <si>
    <t>FREQUENCY</t>
  </si>
  <si>
    <t>Notes</t>
  </si>
  <si>
    <t>Whole</t>
  </si>
  <si>
    <t>Half</t>
  </si>
  <si>
    <t>Quarter</t>
  </si>
  <si>
    <t>16th</t>
  </si>
  <si>
    <t>32th</t>
  </si>
  <si>
    <t>8th</t>
  </si>
  <si>
    <t>BPM</t>
  </si>
  <si>
    <t>Times</t>
  </si>
  <si>
    <t>Dotted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</si>
</sst>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7" tint="0.59999389629810485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1" fontId="3" fillId="2" borderId="1" xfId="0" applyNumberFormat="1" applyFont="1" applyFill="1" applyBorder="1"/>
    <xf numFmtId="1" fontId="5" fillId="5" borderId="1" xfId="0" applyNumberFormat="1" applyFont="1" applyFill="1" applyBorder="1"/>
    <xf numFmtId="1" fontId="3" fillId="2" borderId="2" xfId="0" applyNumberFormat="1" applyFont="1" applyFill="1" applyBorder="1"/>
    <xf numFmtId="1" fontId="4" fillId="3" borderId="3" xfId="0" applyNumberFormat="1" applyFont="1" applyFill="1" applyBorder="1"/>
    <xf numFmtId="1" fontId="3" fillId="2" borderId="4" xfId="0" applyNumberFormat="1" applyFont="1" applyFill="1" applyBorder="1"/>
    <xf numFmtId="1" fontId="5" fillId="5" borderId="4" xfId="0" applyNumberFormat="1" applyFont="1" applyFill="1" applyBorder="1"/>
    <xf numFmtId="1" fontId="5" fillId="5" borderId="5" xfId="0" applyNumberFormat="1" applyFont="1" applyFill="1" applyBorder="1"/>
    <xf numFmtId="1" fontId="3" fillId="2" borderId="6" xfId="0" applyNumberFormat="1" applyFont="1" applyFill="1" applyBorder="1"/>
    <xf numFmtId="1" fontId="4" fillId="3" borderId="0" xfId="0" applyNumberFormat="1" applyFont="1" applyFill="1" applyBorder="1"/>
    <xf numFmtId="1" fontId="5" fillId="5" borderId="7" xfId="0" applyNumberFormat="1" applyFont="1" applyFill="1" applyBorder="1"/>
    <xf numFmtId="0" fontId="0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1" fontId="9" fillId="3" borderId="0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" fontId="10" fillId="3" borderId="9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4" borderId="10" xfId="0" applyNumberFormat="1" applyFont="1" applyFill="1" applyBorder="1" applyAlignment="1">
      <alignment horizontal="center" vertical="center"/>
    </xf>
    <xf numFmtId="1" fontId="6" fillId="5" borderId="1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11" fillId="4" borderId="4" xfId="0" applyNumberFormat="1" applyFont="1" applyFill="1" applyBorder="1"/>
    <xf numFmtId="1" fontId="11" fillId="4" borderId="1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"/>
  <sheetViews>
    <sheetView tabSelected="1" topLeftCell="I1" zoomScale="70" zoomScaleNormal="70" workbookViewId="0">
      <selection activeCell="P12" sqref="P12"/>
    </sheetView>
  </sheetViews>
  <sheetFormatPr defaultRowHeight="15" x14ac:dyDescent="0.25"/>
  <cols>
    <col min="1" max="1" width="10" style="13" customWidth="1"/>
    <col min="2" max="89" width="12.7109375" customWidth="1"/>
  </cols>
  <sheetData>
    <row r="1" spans="1:89" s="2" customFormat="1" ht="18.75" x14ac:dyDescent="0.3">
      <c r="A1" s="1"/>
      <c r="B1" s="5">
        <v>1</v>
      </c>
      <c r="C1" s="6">
        <v>2</v>
      </c>
      <c r="D1" s="7">
        <v>3</v>
      </c>
      <c r="E1" s="7">
        <v>4</v>
      </c>
      <c r="F1" s="6">
        <v>5</v>
      </c>
      <c r="G1" s="7">
        <v>6</v>
      </c>
      <c r="H1" s="6">
        <v>7</v>
      </c>
      <c r="I1" s="7">
        <v>8</v>
      </c>
      <c r="J1" s="7">
        <v>9</v>
      </c>
      <c r="K1" s="6">
        <v>10</v>
      </c>
      <c r="L1" s="7">
        <v>11</v>
      </c>
      <c r="M1" s="6">
        <v>12</v>
      </c>
      <c r="N1" s="7">
        <v>13</v>
      </c>
      <c r="O1" s="6">
        <v>14</v>
      </c>
      <c r="P1" s="7">
        <v>15</v>
      </c>
      <c r="Q1" s="8">
        <v>16</v>
      </c>
      <c r="R1" s="6">
        <v>17</v>
      </c>
      <c r="S1" s="7">
        <v>18</v>
      </c>
      <c r="T1" s="6">
        <v>19</v>
      </c>
      <c r="U1" s="7">
        <v>20</v>
      </c>
      <c r="V1" s="7">
        <v>21</v>
      </c>
      <c r="W1" s="6">
        <v>22</v>
      </c>
      <c r="X1" s="7">
        <v>23</v>
      </c>
      <c r="Y1" s="6">
        <v>24</v>
      </c>
      <c r="Z1" s="7">
        <v>25</v>
      </c>
      <c r="AA1" s="6">
        <v>26</v>
      </c>
      <c r="AB1" s="7">
        <v>27</v>
      </c>
      <c r="AC1" s="8">
        <v>28</v>
      </c>
      <c r="AD1" s="6">
        <v>29</v>
      </c>
      <c r="AE1" s="7">
        <v>30</v>
      </c>
      <c r="AF1" s="6">
        <v>31</v>
      </c>
      <c r="AG1" s="7">
        <v>32</v>
      </c>
      <c r="AH1" s="7">
        <v>33</v>
      </c>
      <c r="AI1" s="6">
        <v>34</v>
      </c>
      <c r="AJ1" s="7">
        <v>35</v>
      </c>
      <c r="AK1" s="6">
        <v>36</v>
      </c>
      <c r="AL1" s="7">
        <v>37</v>
      </c>
      <c r="AM1" s="6">
        <v>38</v>
      </c>
      <c r="AN1" s="7">
        <v>39</v>
      </c>
      <c r="AO1" s="32">
        <v>40</v>
      </c>
      <c r="AP1" s="6">
        <v>41</v>
      </c>
      <c r="AQ1" s="7">
        <v>42</v>
      </c>
      <c r="AR1" s="6">
        <v>43</v>
      </c>
      <c r="AS1" s="7">
        <v>44</v>
      </c>
      <c r="AT1" s="7">
        <v>45</v>
      </c>
      <c r="AU1" s="6">
        <v>46</v>
      </c>
      <c r="AV1" s="7">
        <v>47</v>
      </c>
      <c r="AW1" s="6">
        <v>48</v>
      </c>
      <c r="AX1" s="7">
        <v>49</v>
      </c>
      <c r="AY1" s="6">
        <v>50</v>
      </c>
      <c r="AZ1" s="7">
        <v>51</v>
      </c>
      <c r="BA1" s="8">
        <v>52</v>
      </c>
      <c r="BB1" s="6">
        <v>53</v>
      </c>
      <c r="BC1" s="7">
        <v>54</v>
      </c>
      <c r="BD1" s="6">
        <v>55</v>
      </c>
      <c r="BE1" s="7">
        <v>56</v>
      </c>
      <c r="BF1" s="7">
        <v>57</v>
      </c>
      <c r="BG1" s="6">
        <v>58</v>
      </c>
      <c r="BH1" s="7">
        <v>59</v>
      </c>
      <c r="BI1" s="6">
        <v>60</v>
      </c>
      <c r="BJ1" s="7">
        <v>61</v>
      </c>
      <c r="BK1" s="6">
        <v>62</v>
      </c>
      <c r="BL1" s="7">
        <v>63</v>
      </c>
      <c r="BM1" s="8">
        <v>64</v>
      </c>
      <c r="BN1" s="6">
        <v>65</v>
      </c>
      <c r="BO1" s="7">
        <v>66</v>
      </c>
      <c r="BP1" s="6">
        <v>67</v>
      </c>
      <c r="BQ1" s="7">
        <v>68</v>
      </c>
      <c r="BR1" s="7">
        <v>69</v>
      </c>
      <c r="BS1" s="6">
        <v>70</v>
      </c>
      <c r="BT1" s="7">
        <v>71</v>
      </c>
      <c r="BU1" s="6">
        <v>72</v>
      </c>
      <c r="BV1" s="7">
        <v>73</v>
      </c>
      <c r="BW1" s="6">
        <v>74</v>
      </c>
      <c r="BX1" s="7">
        <v>75</v>
      </c>
      <c r="BY1" s="8">
        <v>76</v>
      </c>
      <c r="BZ1" s="6">
        <v>77</v>
      </c>
      <c r="CA1" s="7">
        <v>78</v>
      </c>
      <c r="CB1" s="6">
        <v>79</v>
      </c>
      <c r="CC1" s="7">
        <v>80</v>
      </c>
      <c r="CD1" s="7">
        <v>81</v>
      </c>
      <c r="CE1" s="6">
        <v>82</v>
      </c>
      <c r="CF1" s="7">
        <v>83</v>
      </c>
      <c r="CG1" s="6">
        <v>84</v>
      </c>
      <c r="CH1" s="7">
        <v>85</v>
      </c>
      <c r="CI1" s="6">
        <v>86</v>
      </c>
      <c r="CJ1" s="7">
        <v>87</v>
      </c>
      <c r="CK1" s="9">
        <v>88</v>
      </c>
    </row>
    <row r="2" spans="1:89" s="24" customFormat="1" ht="105" customHeight="1" x14ac:dyDescent="0.25">
      <c r="A2" s="16" t="s">
        <v>0</v>
      </c>
      <c r="B2" s="17" t="s">
        <v>18</v>
      </c>
      <c r="C2" s="18"/>
      <c r="D2" s="19" t="s">
        <v>19</v>
      </c>
      <c r="E2" s="19" t="s">
        <v>20</v>
      </c>
      <c r="F2" s="18"/>
      <c r="G2" s="19" t="s">
        <v>21</v>
      </c>
      <c r="H2" s="18"/>
      <c r="I2" s="19" t="s">
        <v>22</v>
      </c>
      <c r="J2" s="20" t="s">
        <v>23</v>
      </c>
      <c r="K2" s="18"/>
      <c r="L2" s="20" t="s">
        <v>24</v>
      </c>
      <c r="M2" s="18"/>
      <c r="N2" s="19" t="s">
        <v>25</v>
      </c>
      <c r="O2" s="18"/>
      <c r="P2" s="19" t="s">
        <v>26</v>
      </c>
      <c r="Q2" s="21" t="s">
        <v>27</v>
      </c>
      <c r="R2" s="18"/>
      <c r="S2" s="19" t="s">
        <v>34</v>
      </c>
      <c r="T2" s="18"/>
      <c r="U2" s="19" t="s">
        <v>35</v>
      </c>
      <c r="V2" s="20" t="s">
        <v>36</v>
      </c>
      <c r="W2" s="18"/>
      <c r="X2" s="20" t="s">
        <v>37</v>
      </c>
      <c r="Y2" s="18"/>
      <c r="Z2" s="19" t="s">
        <v>38</v>
      </c>
      <c r="AA2" s="18"/>
      <c r="AB2" s="19" t="s">
        <v>39</v>
      </c>
      <c r="AC2" s="21" t="s">
        <v>40</v>
      </c>
      <c r="AD2" s="18"/>
      <c r="AE2" s="19" t="s">
        <v>41</v>
      </c>
      <c r="AF2" s="18"/>
      <c r="AG2" s="19" t="s">
        <v>42</v>
      </c>
      <c r="AH2" s="20" t="s">
        <v>43</v>
      </c>
      <c r="AI2" s="18"/>
      <c r="AJ2" s="20" t="s">
        <v>44</v>
      </c>
      <c r="AK2" s="18"/>
      <c r="AL2" s="19" t="s">
        <v>45</v>
      </c>
      <c r="AM2" s="18"/>
      <c r="AN2" s="19" t="s">
        <v>46</v>
      </c>
      <c r="AO2" s="22" t="s">
        <v>47</v>
      </c>
      <c r="AP2" s="18"/>
      <c r="AQ2" s="19" t="s">
        <v>48</v>
      </c>
      <c r="AR2" s="18"/>
      <c r="AS2" s="19" t="s">
        <v>49</v>
      </c>
      <c r="AT2" s="20" t="s">
        <v>50</v>
      </c>
      <c r="AU2" s="18"/>
      <c r="AV2" s="20" t="s">
        <v>51</v>
      </c>
      <c r="AW2" s="18"/>
      <c r="AX2" s="19" t="s">
        <v>52</v>
      </c>
      <c r="AY2" s="18"/>
      <c r="AZ2" s="19" t="s">
        <v>53</v>
      </c>
      <c r="BA2" s="21" t="s">
        <v>33</v>
      </c>
      <c r="BB2" s="18"/>
      <c r="BC2" s="19" t="s">
        <v>32</v>
      </c>
      <c r="BD2" s="18"/>
      <c r="BE2" s="19" t="s">
        <v>31</v>
      </c>
      <c r="BF2" s="20" t="s">
        <v>30</v>
      </c>
      <c r="BG2" s="18"/>
      <c r="BH2" s="20" t="s">
        <v>29</v>
      </c>
      <c r="BI2" s="18"/>
      <c r="BJ2" s="19" t="s">
        <v>28</v>
      </c>
      <c r="BK2" s="18"/>
      <c r="BL2" s="19" t="s">
        <v>17</v>
      </c>
      <c r="BM2" s="21" t="s">
        <v>16</v>
      </c>
      <c r="BN2" s="18"/>
      <c r="BO2" s="19" t="s">
        <v>15</v>
      </c>
      <c r="BP2" s="18"/>
      <c r="BQ2" s="19" t="s">
        <v>14</v>
      </c>
      <c r="BR2" s="20" t="s">
        <v>13</v>
      </c>
      <c r="BS2" s="18"/>
      <c r="BT2" s="20" t="s">
        <v>12</v>
      </c>
      <c r="BU2" s="18"/>
      <c r="BV2" s="19" t="s">
        <v>11</v>
      </c>
      <c r="BW2" s="18"/>
      <c r="BX2" s="19" t="s">
        <v>10</v>
      </c>
      <c r="BY2" s="21" t="s">
        <v>9</v>
      </c>
      <c r="BZ2" s="18"/>
      <c r="CA2" s="19" t="s">
        <v>8</v>
      </c>
      <c r="CB2" s="18"/>
      <c r="CC2" s="19" t="s">
        <v>7</v>
      </c>
      <c r="CD2" s="20" t="s">
        <v>6</v>
      </c>
      <c r="CE2" s="18"/>
      <c r="CF2" s="20" t="s">
        <v>5</v>
      </c>
      <c r="CG2" s="18"/>
      <c r="CH2" s="19" t="s">
        <v>4</v>
      </c>
      <c r="CI2" s="18"/>
      <c r="CJ2" s="19" t="s">
        <v>2</v>
      </c>
      <c r="CK2" s="23" t="s">
        <v>3</v>
      </c>
    </row>
    <row r="3" spans="1:89" s="2" customFormat="1" ht="25.5" customHeight="1" x14ac:dyDescent="0.3">
      <c r="A3" s="14"/>
      <c r="B3" s="10">
        <v>27.5</v>
      </c>
      <c r="C3" s="11">
        <v>29.135300000000001</v>
      </c>
      <c r="D3" s="3">
        <v>30.867699999999999</v>
      </c>
      <c r="E3" s="3">
        <v>32.703200000000002</v>
      </c>
      <c r="F3" s="11">
        <v>34.6479</v>
      </c>
      <c r="G3" s="3">
        <v>36.708100000000002</v>
      </c>
      <c r="H3" s="11">
        <v>38.890900000000002</v>
      </c>
      <c r="I3" s="3">
        <v>41.203499999999998</v>
      </c>
      <c r="J3" s="3">
        <v>43.653599999999997</v>
      </c>
      <c r="K3" s="11">
        <v>46.249299999999998</v>
      </c>
      <c r="L3" s="3">
        <v>48.999499999999998</v>
      </c>
      <c r="M3" s="11">
        <v>51.912999999999997</v>
      </c>
      <c r="N3" s="3">
        <v>55</v>
      </c>
      <c r="O3" s="11">
        <v>58.270499999999998</v>
      </c>
      <c r="P3" s="3">
        <v>61.735399999999998</v>
      </c>
      <c r="Q3" s="4">
        <v>65.406400000000005</v>
      </c>
      <c r="R3" s="11">
        <v>69.295699999999997</v>
      </c>
      <c r="S3" s="3">
        <v>73.416200000000003</v>
      </c>
      <c r="T3" s="11">
        <v>77.781700000000001</v>
      </c>
      <c r="U3" s="3">
        <v>82.406899999999993</v>
      </c>
      <c r="V3" s="3">
        <v>87.307100000000005</v>
      </c>
      <c r="W3" s="11">
        <v>92.498599999999996</v>
      </c>
      <c r="X3" s="3">
        <v>97.998900000000006</v>
      </c>
      <c r="Y3" s="11">
        <v>103.82599999999999</v>
      </c>
      <c r="Z3" s="3">
        <v>110</v>
      </c>
      <c r="AA3" s="11">
        <v>116.541</v>
      </c>
      <c r="AB3" s="3">
        <v>123.471</v>
      </c>
      <c r="AC3" s="4">
        <v>130.81299999999999</v>
      </c>
      <c r="AD3" s="11">
        <v>138.59100000000001</v>
      </c>
      <c r="AE3" s="3">
        <v>146.83199999999999</v>
      </c>
      <c r="AF3" s="11">
        <v>155.56299999999999</v>
      </c>
      <c r="AG3" s="3">
        <v>164.81399999999999</v>
      </c>
      <c r="AH3" s="3">
        <v>174.614</v>
      </c>
      <c r="AI3" s="11">
        <v>184.99700000000001</v>
      </c>
      <c r="AJ3" s="3">
        <v>195.99799999999999</v>
      </c>
      <c r="AK3" s="11">
        <v>207.65199999999999</v>
      </c>
      <c r="AL3" s="3">
        <v>220</v>
      </c>
      <c r="AM3" s="11">
        <v>233.08199999999999</v>
      </c>
      <c r="AN3" s="3">
        <v>246.94200000000001</v>
      </c>
      <c r="AO3" s="33">
        <v>261.62599999999998</v>
      </c>
      <c r="AP3" s="11">
        <v>277.18299999999999</v>
      </c>
      <c r="AQ3" s="3">
        <v>293.66500000000002</v>
      </c>
      <c r="AR3" s="11">
        <v>311.12700000000001</v>
      </c>
      <c r="AS3" s="3">
        <v>329.62799999999999</v>
      </c>
      <c r="AT3" s="3">
        <v>349.22800000000001</v>
      </c>
      <c r="AU3" s="11">
        <v>369.99400000000003</v>
      </c>
      <c r="AV3" s="3">
        <v>391.995</v>
      </c>
      <c r="AW3" s="11">
        <v>415.30500000000001</v>
      </c>
      <c r="AX3" s="3">
        <v>440</v>
      </c>
      <c r="AY3" s="11">
        <v>466.16399999999999</v>
      </c>
      <c r="AZ3" s="3">
        <v>493.88299999999998</v>
      </c>
      <c r="BA3" s="4">
        <v>523.25099999999998</v>
      </c>
      <c r="BB3" s="11">
        <v>554.36500000000001</v>
      </c>
      <c r="BC3" s="3">
        <v>587.33000000000004</v>
      </c>
      <c r="BD3" s="11">
        <v>622.25400000000002</v>
      </c>
      <c r="BE3" s="3">
        <v>659.255</v>
      </c>
      <c r="BF3" s="3">
        <v>698.45600000000002</v>
      </c>
      <c r="BG3" s="11">
        <v>739.98900000000003</v>
      </c>
      <c r="BH3" s="3">
        <v>783.99099999999999</v>
      </c>
      <c r="BI3" s="11">
        <v>830.60900000000004</v>
      </c>
      <c r="BJ3" s="3">
        <v>880</v>
      </c>
      <c r="BK3" s="11">
        <v>932.32799999999997</v>
      </c>
      <c r="BL3" s="3">
        <v>987.76700000000005</v>
      </c>
      <c r="BM3" s="4">
        <v>1046.5</v>
      </c>
      <c r="BN3" s="11">
        <v>1108.73</v>
      </c>
      <c r="BO3" s="3">
        <v>1174.6600000000001</v>
      </c>
      <c r="BP3" s="11">
        <v>1244.51</v>
      </c>
      <c r="BQ3" s="3">
        <v>1318.51</v>
      </c>
      <c r="BR3" s="3">
        <v>1396.91</v>
      </c>
      <c r="BS3" s="11">
        <v>1479.98</v>
      </c>
      <c r="BT3" s="3">
        <v>1567.98</v>
      </c>
      <c r="BU3" s="11">
        <v>1661.22</v>
      </c>
      <c r="BV3" s="3">
        <v>1760</v>
      </c>
      <c r="BW3" s="11">
        <v>1864.66</v>
      </c>
      <c r="BX3" s="3">
        <v>1975.53</v>
      </c>
      <c r="BY3" s="4">
        <v>2093</v>
      </c>
      <c r="BZ3" s="11">
        <v>2217.46</v>
      </c>
      <c r="CA3" s="3">
        <v>2349.3200000000002</v>
      </c>
      <c r="CB3" s="11">
        <v>2489.02</v>
      </c>
      <c r="CC3" s="3">
        <v>2637.02</v>
      </c>
      <c r="CD3" s="3">
        <v>2793.83</v>
      </c>
      <c r="CE3" s="11">
        <v>2959.96</v>
      </c>
      <c r="CF3" s="3">
        <v>3135.96</v>
      </c>
      <c r="CG3" s="11">
        <v>3322.44</v>
      </c>
      <c r="CH3" s="3">
        <v>3520</v>
      </c>
      <c r="CI3" s="11">
        <v>3729.31</v>
      </c>
      <c r="CJ3" s="3">
        <v>3951.07</v>
      </c>
      <c r="CK3" s="12">
        <v>4186.01</v>
      </c>
    </row>
    <row r="4" spans="1:89" s="31" customFormat="1" ht="105" customHeight="1" thickBot="1" x14ac:dyDescent="0.3">
      <c r="A4" s="15" t="s">
        <v>1</v>
      </c>
      <c r="B4" s="25">
        <f t="shared" ref="B4:H4" si="0">1193180/B3</f>
        <v>43388.36363636364</v>
      </c>
      <c r="C4" s="26">
        <f t="shared" si="0"/>
        <v>40953.070673718823</v>
      </c>
      <c r="D4" s="27">
        <f t="shared" si="0"/>
        <v>38654.645470831972</v>
      </c>
      <c r="E4" s="27">
        <f t="shared" si="0"/>
        <v>36485.114606521682</v>
      </c>
      <c r="F4" s="26">
        <f t="shared" si="0"/>
        <v>34437.296344078575</v>
      </c>
      <c r="G4" s="27">
        <f t="shared" si="0"/>
        <v>32504.542594141345</v>
      </c>
      <c r="H4" s="26">
        <f t="shared" si="0"/>
        <v>30680.184824727636</v>
      </c>
      <c r="I4" s="27">
        <f t="shared" ref="I4" si="1">1193180/I3</f>
        <v>28958.219568725959</v>
      </c>
      <c r="J4" s="27">
        <f t="shared" ref="J4" si="2">1193180/J3</f>
        <v>27332.911833159236</v>
      </c>
      <c r="K4" s="26">
        <f t="shared" ref="K4" si="3">1193180/K3</f>
        <v>25798.876955975549</v>
      </c>
      <c r="L4" s="27">
        <f t="shared" ref="L4" si="4">1193180/L3</f>
        <v>24350.860723068603</v>
      </c>
      <c r="M4" s="26">
        <f t="shared" ref="M4:T4" si="5">1193180/M3</f>
        <v>22984.223604877392</v>
      </c>
      <c r="N4" s="27">
        <f t="shared" si="5"/>
        <v>21694.18181818182</v>
      </c>
      <c r="O4" s="26">
        <f t="shared" si="5"/>
        <v>20476.570477342739</v>
      </c>
      <c r="P4" s="27">
        <f t="shared" si="5"/>
        <v>19327.322735415986</v>
      </c>
      <c r="Q4" s="28">
        <f t="shared" si="5"/>
        <v>18242.557303260841</v>
      </c>
      <c r="R4" s="26">
        <f t="shared" si="5"/>
        <v>17218.673020115246</v>
      </c>
      <c r="S4" s="27">
        <f t="shared" si="5"/>
        <v>16252.271297070673</v>
      </c>
      <c r="T4" s="26">
        <f t="shared" si="5"/>
        <v>15340.112134345225</v>
      </c>
      <c r="U4" s="27">
        <f t="shared" ref="U4" si="6">1193180/U3</f>
        <v>14479.127354626859</v>
      </c>
      <c r="V4" s="27">
        <f t="shared" ref="V4" si="7">1193180/V3</f>
        <v>13666.471569895231</v>
      </c>
      <c r="W4" s="26">
        <f t="shared" ref="W4" si="8">1193180/W3</f>
        <v>12899.438477987775</v>
      </c>
      <c r="X4" s="27">
        <f t="shared" ref="X4" si="9">1193180/X3</f>
        <v>12175.442785582287</v>
      </c>
      <c r="Y4" s="26">
        <f t="shared" ref="Y4:AF4" si="10">1193180/Y3</f>
        <v>11492.111802438696</v>
      </c>
      <c r="Z4" s="27">
        <f t="shared" si="10"/>
        <v>10847.09090909091</v>
      </c>
      <c r="AA4" s="26">
        <f t="shared" si="10"/>
        <v>10238.285238671369</v>
      </c>
      <c r="AB4" s="27">
        <f t="shared" si="10"/>
        <v>9663.6457143782754</v>
      </c>
      <c r="AC4" s="28">
        <f t="shared" si="10"/>
        <v>9121.2647061071912</v>
      </c>
      <c r="AD4" s="26">
        <f t="shared" si="10"/>
        <v>8609.3613582411544</v>
      </c>
      <c r="AE4" s="27">
        <f t="shared" si="10"/>
        <v>8126.1577857687698</v>
      </c>
      <c r="AF4" s="26">
        <f t="shared" si="10"/>
        <v>7670.0757892300871</v>
      </c>
      <c r="AG4" s="27">
        <f t="shared" ref="AG4" si="11">1193180/AG3</f>
        <v>7239.5548921814898</v>
      </c>
      <c r="AH4" s="27">
        <f t="shared" ref="AH4" si="12">1193180/AH3</f>
        <v>6833.2436116233521</v>
      </c>
      <c r="AI4" s="26">
        <f t="shared" ref="AI4" si="13">1193180/AI3</f>
        <v>6449.7262117764067</v>
      </c>
      <c r="AJ4" s="27">
        <f t="shared" ref="AJ4" si="14">1193180/AJ3</f>
        <v>6087.7151807671507</v>
      </c>
      <c r="AK4" s="26">
        <f t="shared" ref="AK4:AR4" si="15">1193180/AK3</f>
        <v>5746.055901219348</v>
      </c>
      <c r="AL4" s="27">
        <f t="shared" si="15"/>
        <v>5423.545454545455</v>
      </c>
      <c r="AM4" s="26">
        <f t="shared" si="15"/>
        <v>5119.1426193356847</v>
      </c>
      <c r="AN4" s="27">
        <f t="shared" si="15"/>
        <v>4831.8228571891377</v>
      </c>
      <c r="AO4" s="29">
        <f t="shared" si="15"/>
        <v>4560.6323530535956</v>
      </c>
      <c r="AP4" s="26">
        <f t="shared" si="15"/>
        <v>4304.6651490170752</v>
      </c>
      <c r="AQ4" s="27">
        <f t="shared" si="15"/>
        <v>4063.0650571229121</v>
      </c>
      <c r="AR4" s="26">
        <f t="shared" si="15"/>
        <v>3835.0255683370456</v>
      </c>
      <c r="AS4" s="27">
        <f t="shared" ref="AS4" si="16">1193180/AS3</f>
        <v>3619.7774460907449</v>
      </c>
      <c r="AT4" s="27">
        <f t="shared" ref="AT4" si="17">1193180/AT3</f>
        <v>3416.621805811676</v>
      </c>
      <c r="AU4" s="26">
        <f t="shared" ref="AU4" si="18">1193180/AU3</f>
        <v>3224.8631058882033</v>
      </c>
      <c r="AV4" s="27">
        <f t="shared" ref="AV4" si="19">1193180/AV3</f>
        <v>3043.865355425452</v>
      </c>
      <c r="AW4" s="26">
        <f t="shared" ref="AW4:BD4" si="20">1193180/AW3</f>
        <v>2873.0210327349778</v>
      </c>
      <c r="AX4" s="27">
        <f t="shared" si="20"/>
        <v>2711.7727272727275</v>
      </c>
      <c r="AY4" s="26">
        <f t="shared" si="20"/>
        <v>2559.5713096678423</v>
      </c>
      <c r="AZ4" s="27">
        <f t="shared" si="20"/>
        <v>2415.9163202620866</v>
      </c>
      <c r="BA4" s="28">
        <f t="shared" si="20"/>
        <v>2280.320534504473</v>
      </c>
      <c r="BB4" s="26">
        <f t="shared" si="20"/>
        <v>2152.3364570274098</v>
      </c>
      <c r="BC4" s="27">
        <f t="shared" si="20"/>
        <v>2031.532528561456</v>
      </c>
      <c r="BD4" s="26">
        <f t="shared" si="20"/>
        <v>1917.5127841685228</v>
      </c>
      <c r="BE4" s="27">
        <f t="shared" ref="BE4" si="21">1193180/BE3</f>
        <v>1809.8914683999362</v>
      </c>
      <c r="BF4" s="27">
        <f t="shared" ref="BF4" si="22">1193180/BF3</f>
        <v>1708.310902905838</v>
      </c>
      <c r="BG4" s="26">
        <f t="shared" ref="BG4" si="23">1193180/BG3</f>
        <v>1612.4293739501531</v>
      </c>
      <c r="BH4" s="27">
        <f t="shared" ref="BH4" si="24">1193180/BH3</f>
        <v>1521.9307364497806</v>
      </c>
      <c r="BI4" s="26">
        <f t="shared" ref="BI4:BP4" si="25">1193180/BI3</f>
        <v>1436.5122458340807</v>
      </c>
      <c r="BJ4" s="27">
        <f t="shared" si="25"/>
        <v>1355.8863636363637</v>
      </c>
      <c r="BK4" s="26">
        <f t="shared" si="25"/>
        <v>1279.7856548339212</v>
      </c>
      <c r="BL4" s="27">
        <f t="shared" si="25"/>
        <v>1207.9569372129256</v>
      </c>
      <c r="BM4" s="28">
        <f t="shared" si="25"/>
        <v>1140.1624462494028</v>
      </c>
      <c r="BN4" s="26">
        <f t="shared" si="25"/>
        <v>1076.1682285137049</v>
      </c>
      <c r="BO4" s="27">
        <f t="shared" si="25"/>
        <v>1015.766264280728</v>
      </c>
      <c r="BP4" s="26">
        <f t="shared" si="25"/>
        <v>958.75485130694005</v>
      </c>
      <c r="BQ4" s="27">
        <f t="shared" ref="BQ4" si="26">1193180/BQ3</f>
        <v>904.94573419996811</v>
      </c>
      <c r="BR4" s="27">
        <f t="shared" ref="BR4" si="27">1193180/BR3</f>
        <v>854.15667437415436</v>
      </c>
      <c r="BS4" s="26">
        <f t="shared" ref="BS4" si="28">1193180/BS3</f>
        <v>806.21359748104703</v>
      </c>
      <c r="BT4" s="27">
        <f t="shared" ref="BT4" si="29">1193180/BT3</f>
        <v>760.966338856363</v>
      </c>
      <c r="BU4" s="26">
        <f t="shared" ref="BU4:CB4" si="30">1193180/BU3</f>
        <v>718.25525818374444</v>
      </c>
      <c r="BV4" s="27">
        <f t="shared" si="30"/>
        <v>677.94318181818187</v>
      </c>
      <c r="BW4" s="26">
        <f t="shared" si="30"/>
        <v>639.89145474241946</v>
      </c>
      <c r="BX4" s="27">
        <f t="shared" si="30"/>
        <v>603.97969152581845</v>
      </c>
      <c r="BY4" s="28">
        <f t="shared" si="30"/>
        <v>570.08122312470141</v>
      </c>
      <c r="BZ4" s="26">
        <f t="shared" si="30"/>
        <v>538.08411425685244</v>
      </c>
      <c r="CA4" s="27">
        <f t="shared" si="30"/>
        <v>507.88313214036401</v>
      </c>
      <c r="CB4" s="26">
        <f t="shared" si="30"/>
        <v>479.37742565347003</v>
      </c>
      <c r="CC4" s="27">
        <f t="shared" ref="CC4" si="31">1193180/CC3</f>
        <v>452.47286709998406</v>
      </c>
      <c r="CD4" s="27">
        <f t="shared" ref="CD4" si="32">1193180/CD3</f>
        <v>427.0768085388159</v>
      </c>
      <c r="CE4" s="26">
        <f t="shared" ref="CE4" si="33">1193180/CE3</f>
        <v>403.10679874052352</v>
      </c>
      <c r="CF4" s="27">
        <f t="shared" ref="CF4" si="34">1193180/CF3</f>
        <v>380.4831694281815</v>
      </c>
      <c r="CG4" s="26">
        <f t="shared" ref="CG4:CK4" si="35">1193180/CG3</f>
        <v>359.12762909187222</v>
      </c>
      <c r="CH4" s="27">
        <f t="shared" si="35"/>
        <v>338.97159090909093</v>
      </c>
      <c r="CI4" s="26">
        <f t="shared" si="35"/>
        <v>319.94658529325801</v>
      </c>
      <c r="CJ4" s="27">
        <f t="shared" si="35"/>
        <v>301.98908143869886</v>
      </c>
      <c r="CK4" s="30">
        <f t="shared" si="35"/>
        <v>285.03993062606156</v>
      </c>
    </row>
  </sheetData>
  <pageMargins left="0.7" right="0.7" top="0.75" bottom="0.75" header="0.3" footer="0.3"/>
  <pageSetup paperSize="12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workbookViewId="0">
      <selection activeCell="C7" sqref="C7"/>
    </sheetView>
  </sheetViews>
  <sheetFormatPr defaultRowHeight="15" x14ac:dyDescent="0.25"/>
  <cols>
    <col min="1" max="1" width="11.42578125" bestFit="1" customWidth="1"/>
  </cols>
  <sheetData>
    <row r="1" spans="1:89" x14ac:dyDescent="0.25">
      <c r="A1" t="s">
        <v>54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</row>
    <row r="2" spans="1:89" x14ac:dyDescent="0.25">
      <c r="A2" t="s">
        <v>55</v>
      </c>
      <c r="B2">
        <v>27.5</v>
      </c>
      <c r="C2">
        <v>29.135300000000001</v>
      </c>
      <c r="D2">
        <v>30.867699999999999</v>
      </c>
      <c r="E2">
        <v>32.703200000000002</v>
      </c>
      <c r="F2">
        <v>34.6479</v>
      </c>
      <c r="G2">
        <v>36.708100000000002</v>
      </c>
      <c r="H2">
        <v>38.890900000000002</v>
      </c>
      <c r="I2">
        <v>41.203499999999998</v>
      </c>
      <c r="J2">
        <v>43.653599999999997</v>
      </c>
      <c r="K2">
        <v>46.249299999999998</v>
      </c>
      <c r="L2">
        <v>48.999499999999998</v>
      </c>
      <c r="M2">
        <v>51.912999999999997</v>
      </c>
      <c r="N2">
        <v>55</v>
      </c>
      <c r="O2">
        <v>58.270499999999998</v>
      </c>
      <c r="P2">
        <v>61.735399999999998</v>
      </c>
      <c r="Q2">
        <v>65.406400000000005</v>
      </c>
      <c r="R2">
        <v>69.295699999999997</v>
      </c>
      <c r="S2">
        <v>73.416200000000003</v>
      </c>
      <c r="T2">
        <v>77.781700000000001</v>
      </c>
      <c r="U2">
        <v>82.406899999999993</v>
      </c>
      <c r="V2">
        <v>87.307100000000005</v>
      </c>
      <c r="W2">
        <v>92.498599999999996</v>
      </c>
      <c r="X2">
        <v>97.998900000000006</v>
      </c>
      <c r="Y2">
        <v>103.82599999999999</v>
      </c>
      <c r="Z2">
        <v>110</v>
      </c>
      <c r="AA2">
        <v>116.541</v>
      </c>
      <c r="AB2">
        <v>123.471</v>
      </c>
      <c r="AC2">
        <v>130.81299999999999</v>
      </c>
      <c r="AD2">
        <v>138.59100000000001</v>
      </c>
      <c r="AE2">
        <v>146.83199999999999</v>
      </c>
      <c r="AF2">
        <v>155.56299999999999</v>
      </c>
      <c r="AG2">
        <v>164.81399999999999</v>
      </c>
      <c r="AH2">
        <v>174.614</v>
      </c>
      <c r="AI2">
        <v>184.99700000000001</v>
      </c>
      <c r="AJ2">
        <v>195.99799999999999</v>
      </c>
      <c r="AK2">
        <v>207.65199999999999</v>
      </c>
      <c r="AL2">
        <v>220</v>
      </c>
      <c r="AM2">
        <v>233.08199999999999</v>
      </c>
      <c r="AN2">
        <v>246.94200000000001</v>
      </c>
      <c r="AO2">
        <v>261.62599999999998</v>
      </c>
      <c r="AP2">
        <v>277.18299999999999</v>
      </c>
      <c r="AQ2">
        <v>293.66500000000002</v>
      </c>
      <c r="AR2">
        <v>311.12700000000001</v>
      </c>
      <c r="AS2">
        <v>329.62799999999999</v>
      </c>
      <c r="AT2">
        <v>349.22800000000001</v>
      </c>
      <c r="AU2">
        <v>369.99400000000003</v>
      </c>
      <c r="AV2">
        <v>391.995</v>
      </c>
      <c r="AW2">
        <v>415.30500000000001</v>
      </c>
      <c r="AX2">
        <v>440</v>
      </c>
      <c r="AY2">
        <v>466.16399999999999</v>
      </c>
      <c r="AZ2">
        <v>493.88299999999998</v>
      </c>
      <c r="BA2">
        <v>523.25099999999998</v>
      </c>
      <c r="BB2">
        <v>554.36500000000001</v>
      </c>
      <c r="BC2">
        <v>587.33000000000004</v>
      </c>
      <c r="BD2">
        <v>622.25400000000002</v>
      </c>
      <c r="BE2">
        <v>659.255</v>
      </c>
      <c r="BF2">
        <v>698.45600000000002</v>
      </c>
      <c r="BG2">
        <v>739.98900000000003</v>
      </c>
      <c r="BH2">
        <v>783.99099999999999</v>
      </c>
      <c r="BI2">
        <v>830.60900000000004</v>
      </c>
      <c r="BJ2">
        <v>880</v>
      </c>
      <c r="BK2">
        <v>932.32799999999997</v>
      </c>
      <c r="BL2">
        <v>987.76700000000005</v>
      </c>
      <c r="BM2">
        <v>1046.5</v>
      </c>
      <c r="BN2">
        <v>1108.73</v>
      </c>
      <c r="BO2">
        <v>1174.6600000000001</v>
      </c>
      <c r="BP2">
        <v>1244.51</v>
      </c>
      <c r="BQ2">
        <v>1318.51</v>
      </c>
      <c r="BR2">
        <v>1396.91</v>
      </c>
      <c r="BS2">
        <v>1479.98</v>
      </c>
      <c r="BT2">
        <v>1567.98</v>
      </c>
      <c r="BU2">
        <v>1661.22</v>
      </c>
      <c r="BV2">
        <v>1760</v>
      </c>
      <c r="BW2">
        <v>1864.66</v>
      </c>
      <c r="BX2">
        <v>1975.53</v>
      </c>
      <c r="BY2">
        <v>2093</v>
      </c>
      <c r="BZ2">
        <v>2217.46</v>
      </c>
      <c r="CA2">
        <v>2349.3200000000002</v>
      </c>
      <c r="CB2">
        <v>2489.02</v>
      </c>
      <c r="CC2">
        <v>2637.02</v>
      </c>
      <c r="CD2">
        <v>2793.83</v>
      </c>
      <c r="CE2">
        <v>2959.96</v>
      </c>
      <c r="CF2">
        <v>3135.96</v>
      </c>
      <c r="CG2">
        <v>3322.44</v>
      </c>
      <c r="CH2">
        <v>3520</v>
      </c>
      <c r="CI2">
        <v>3729.31</v>
      </c>
      <c r="CJ2">
        <v>3951.07</v>
      </c>
      <c r="CK2">
        <v>4186.01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N6" sqref="N6"/>
    </sheetView>
  </sheetViews>
  <sheetFormatPr defaultRowHeight="15" x14ac:dyDescent="0.25"/>
  <sheetData>
    <row r="1" spans="1:11" x14ac:dyDescent="0.25">
      <c r="A1" t="s">
        <v>63</v>
      </c>
      <c r="E1" t="s">
        <v>56</v>
      </c>
      <c r="H1" t="s">
        <v>64</v>
      </c>
      <c r="J1" t="s">
        <v>65</v>
      </c>
    </row>
    <row r="2" spans="1:11" x14ac:dyDescent="0.25">
      <c r="A2">
        <v>169</v>
      </c>
      <c r="E2" t="s">
        <v>57</v>
      </c>
      <c r="F2" s="34">
        <f>F3/2</f>
        <v>42.25</v>
      </c>
      <c r="H2" s="34">
        <f>H3*2</f>
        <v>34.082840236686387</v>
      </c>
      <c r="J2" t="s">
        <v>57</v>
      </c>
      <c r="K2" s="34">
        <f t="shared" ref="K2:K3" si="0">H2+(H2/2)</f>
        <v>51.124260355029577</v>
      </c>
    </row>
    <row r="3" spans="1:11" x14ac:dyDescent="0.25">
      <c r="E3" t="s">
        <v>58</v>
      </c>
      <c r="F3" s="34">
        <f>F4/2</f>
        <v>84.5</v>
      </c>
      <c r="H3" s="34">
        <f>H4*2</f>
        <v>17.041420118343193</v>
      </c>
      <c r="J3" t="s">
        <v>58</v>
      </c>
      <c r="K3" s="34">
        <f t="shared" si="0"/>
        <v>25.562130177514788</v>
      </c>
    </row>
    <row r="4" spans="1:11" x14ac:dyDescent="0.25">
      <c r="E4" t="s">
        <v>59</v>
      </c>
      <c r="F4" s="34">
        <f>A2</f>
        <v>169</v>
      </c>
      <c r="H4" s="34">
        <f>24/(F4/60)</f>
        <v>8.5207100591715967</v>
      </c>
      <c r="J4" t="s">
        <v>59</v>
      </c>
      <c r="K4" s="34">
        <f>H4+(H4/2)</f>
        <v>12.781065088757394</v>
      </c>
    </row>
    <row r="5" spans="1:11" x14ac:dyDescent="0.25">
      <c r="E5" t="s">
        <v>62</v>
      </c>
      <c r="F5" s="34">
        <f>F4*2</f>
        <v>338</v>
      </c>
      <c r="H5" s="34">
        <f>H4/2</f>
        <v>4.2603550295857984</v>
      </c>
      <c r="J5" t="s">
        <v>62</v>
      </c>
      <c r="K5" s="34">
        <f t="shared" ref="K5:K7" si="1">H5+(H5/2)</f>
        <v>6.3905325443786971</v>
      </c>
    </row>
    <row r="6" spans="1:11" x14ac:dyDescent="0.25">
      <c r="E6" t="s">
        <v>60</v>
      </c>
      <c r="F6" s="34">
        <f>F5*2</f>
        <v>676</v>
      </c>
      <c r="H6" s="34">
        <f t="shared" ref="H6:H7" si="2">H5/2</f>
        <v>2.1301775147928992</v>
      </c>
      <c r="J6" t="s">
        <v>60</v>
      </c>
      <c r="K6" s="34">
        <f t="shared" si="1"/>
        <v>3.1952662721893486</v>
      </c>
    </row>
    <row r="7" spans="1:11" x14ac:dyDescent="0.25">
      <c r="E7" t="s">
        <v>61</v>
      </c>
      <c r="F7" s="34">
        <f>F6*2</f>
        <v>1352</v>
      </c>
      <c r="H7" s="34">
        <f t="shared" si="2"/>
        <v>1.0650887573964496</v>
      </c>
      <c r="J7" t="s">
        <v>61</v>
      </c>
      <c r="K7" s="34">
        <f t="shared" si="1"/>
        <v>1.5976331360946743</v>
      </c>
    </row>
    <row r="8" spans="1:11" x14ac:dyDescent="0.25">
      <c r="F8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M. Hernandez</dc:creator>
  <cp:lastModifiedBy>Juan M. Hernandez</cp:lastModifiedBy>
  <dcterms:created xsi:type="dcterms:W3CDTF">2015-03-13T04:49:46Z</dcterms:created>
  <dcterms:modified xsi:type="dcterms:W3CDTF">2015-04-14T22:26:13Z</dcterms:modified>
</cp:coreProperties>
</file>