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orcas\Dropbox\artículos\mis artículos\en preparación\ISTgreen\resources\"/>
    </mc:Choice>
  </mc:AlternateContent>
  <bookViews>
    <workbookView xWindow="0" yWindow="0" windowWidth="29070" windowHeight="16470" xr2:uid="{00000000-000D-0000-FFFF-FFFF00000000}"/>
  </bookViews>
  <sheets>
    <sheet name="slf4j-comparison" sheetId="1" r:id="rId1"/>
  </sheets>
  <calcPr calcId="171027"/>
</workbook>
</file>

<file path=xl/calcChain.xml><?xml version="1.0" encoding="utf-8"?>
<calcChain xmlns="http://schemas.openxmlformats.org/spreadsheetml/2006/main">
  <c r="F83" i="1" l="1"/>
  <c r="F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L63" i="1" l="1"/>
  <c r="L64" i="1"/>
  <c r="L65" i="1"/>
  <c r="L66" i="1"/>
  <c r="L67" i="1"/>
  <c r="L68" i="1"/>
  <c r="L69" i="1"/>
  <c r="L70" i="1"/>
  <c r="L71" i="1"/>
  <c r="L62" i="1"/>
  <c r="L53" i="1"/>
  <c r="L54" i="1"/>
  <c r="L55" i="1"/>
  <c r="L56" i="1"/>
  <c r="L57" i="1"/>
  <c r="L58" i="1"/>
  <c r="L59" i="1"/>
  <c r="L60" i="1"/>
  <c r="L61" i="1"/>
  <c r="L52" i="1"/>
  <c r="L43" i="1"/>
  <c r="L44" i="1"/>
  <c r="L45" i="1"/>
  <c r="L46" i="1"/>
  <c r="L47" i="1"/>
  <c r="L48" i="1"/>
  <c r="L49" i="1"/>
  <c r="L50" i="1"/>
  <c r="L51" i="1"/>
  <c r="L42" i="1"/>
  <c r="L13" i="1"/>
  <c r="L14" i="1"/>
  <c r="L15" i="1"/>
  <c r="L16" i="1"/>
  <c r="L17" i="1"/>
  <c r="L18" i="1"/>
  <c r="L19" i="1"/>
  <c r="L20" i="1"/>
  <c r="L21" i="1"/>
  <c r="L12" i="1"/>
  <c r="L23" i="1"/>
  <c r="L24" i="1"/>
  <c r="L25" i="1"/>
  <c r="L26" i="1"/>
  <c r="L27" i="1"/>
  <c r="L28" i="1"/>
  <c r="L29" i="1"/>
  <c r="L30" i="1"/>
  <c r="L31" i="1"/>
  <c r="L2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<sst xmlns="http://schemas.openxmlformats.org/spreadsheetml/2006/main" count="253" uniqueCount="31">
  <si>
    <t>Variable</t>
  </si>
  <si>
    <t>Computational Time (s)</t>
  </si>
  <si>
    <t>Usage CPU (%)</t>
  </si>
  <si>
    <t>Consumed energy (J)</t>
  </si>
  <si>
    <t>Power (W)</t>
  </si>
  <si>
    <t>Output</t>
  </si>
  <si>
    <t>console</t>
  </si>
  <si>
    <t>Framework</t>
  </si>
  <si>
    <t>java.util.logging</t>
  </si>
  <si>
    <t>Log4J</t>
  </si>
  <si>
    <t>LogBack classic</t>
  </si>
  <si>
    <t>Simple implementation</t>
  </si>
  <si>
    <t>file</t>
  </si>
  <si>
    <t>Hacer dos gráficas: una de 1  a 1000000 y otra de ahí en adelante</t>
  </si>
  <si>
    <t>Cambiar colores de los frameworks</t>
  </si>
  <si>
    <t>Mezclar gráficas de consola y file</t>
  </si>
  <si>
    <t>Message size (MB)</t>
  </si>
  <si>
    <t>1 B</t>
  </si>
  <si>
    <t>10 B</t>
  </si>
  <si>
    <t>100 B</t>
  </si>
  <si>
    <t>1 KB</t>
  </si>
  <si>
    <t>10 KB</t>
  </si>
  <si>
    <t>100 KB</t>
  </si>
  <si>
    <t>1 MB</t>
  </si>
  <si>
    <t>10 MB</t>
  </si>
  <si>
    <t>100 MB</t>
  </si>
  <si>
    <t>1 GB</t>
  </si>
  <si>
    <t>Diferencias</t>
  </si>
  <si>
    <t xml:space="preserve"> </t>
  </si>
  <si>
    <t>ms</t>
  </si>
  <si>
    <t>Experimentation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</si>
</sst>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'slf4j-comparison'!$H$2:$H$11</c:f>
              <c:numCache>
                <c:formatCode>General</c:formatCode>
                <c:ptCount val="10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  <c:pt idx="8">
                  <c:v>80.469322166019893</c:v>
                </c:pt>
                <c:pt idx="9">
                  <c:v>1039.7438285968301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3-4403-BE36-2BD3F3C35C11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'slf4j-comparison'!$H$12:$H$21</c:f>
              <c:numCache>
                <c:formatCode>General</c:formatCode>
                <c:ptCount val="10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  <c:pt idx="8">
                  <c:v>93.554997281189699</c:v>
                </c:pt>
                <c:pt idx="9">
                  <c:v>1045.76830342123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3-4403-BE36-2BD3F3C35C11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'slf4j-comparison'!$H$22:$H$31</c:f>
              <c:numCache>
                <c:formatCode>General</c:formatCode>
                <c:ptCount val="10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  <c:pt idx="8">
                  <c:v>89.26491868411</c:v>
                </c:pt>
                <c:pt idx="9">
                  <c:v>967.50498697229602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3-4403-BE36-2BD3F3C35C11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'slf4j-comparison'!$H$32:$H$41</c:f>
              <c:numCache>
                <c:formatCode>General</c:formatCode>
                <c:ptCount val="10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  <c:pt idx="8">
                  <c:v>76.998343559929907</c:v>
                </c:pt>
                <c:pt idx="9">
                  <c:v>880.02063837045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3-4403-BE36-2BD3F3C3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</c:strCache>
            </c:strRef>
          </c:cat>
          <c:val>
            <c:numRef>
              <c:f>'slf4j-comparison'!$H$2:$H$8</c:f>
              <c:numCache>
                <c:formatCode>General</c:formatCode>
                <c:ptCount val="7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2-4BDD-A88C-5D117E854946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</c:strCache>
            </c:strRef>
          </c:cat>
          <c:val>
            <c:numRef>
              <c:f>'slf4j-comparison'!$H$12:$H$18</c:f>
              <c:numCache>
                <c:formatCode>General</c:formatCode>
                <c:ptCount val="7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2-4BDD-A88C-5D117E854946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</c:strCache>
            </c:strRef>
          </c:cat>
          <c:val>
            <c:numRef>
              <c:f>'slf4j-comparison'!$H$22:$H$28</c:f>
              <c:numCache>
                <c:formatCode>General</c:formatCode>
                <c:ptCount val="7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2-4BDD-A88C-5D117E854946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</c:strCache>
            </c:strRef>
          </c:cat>
          <c:val>
            <c:numRef>
              <c:f>'slf4j-comparison'!$H$32:$H$38</c:f>
              <c:numCache>
                <c:formatCode>General</c:formatCode>
                <c:ptCount val="7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2-4BDD-A88C-5D117E85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'slf4j-comparison'!$H$8:$H$10</c:f>
              <c:numCache>
                <c:formatCode>General</c:formatCode>
                <c:ptCount val="3"/>
                <c:pt idx="0">
                  <c:v>4.2080099919999903</c:v>
                </c:pt>
                <c:pt idx="1">
                  <c:v>11.0928958769699</c:v>
                </c:pt>
                <c:pt idx="2">
                  <c:v>80.469322166019893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B-498D-A7F2-E04A97391E6C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'slf4j-comparison'!$H$18:$H$20</c:f>
              <c:numCache>
                <c:formatCode>General</c:formatCode>
                <c:ptCount val="3"/>
                <c:pt idx="0">
                  <c:v>4.2008398827600004</c:v>
                </c:pt>
                <c:pt idx="1">
                  <c:v>11.6736143026699</c:v>
                </c:pt>
                <c:pt idx="2">
                  <c:v>93.554997281189699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B-498D-A7F2-E04A97391E6C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'slf4j-comparison'!$H$28:$H$30</c:f>
              <c:numCache>
                <c:formatCode>General</c:formatCode>
                <c:ptCount val="3"/>
                <c:pt idx="0">
                  <c:v>4.8090007650200004</c:v>
                </c:pt>
                <c:pt idx="1">
                  <c:v>12.065565416089999</c:v>
                </c:pt>
                <c:pt idx="2">
                  <c:v>89.26491868411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B-498D-A7F2-E04A97391E6C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'slf4j-comparison'!$H$38:$H$40</c:f>
              <c:numCache>
                <c:formatCode>General</c:formatCode>
                <c:ptCount val="3"/>
                <c:pt idx="0">
                  <c:v>3.5860894586100001</c:v>
                </c:pt>
                <c:pt idx="1">
                  <c:v>9.9696362147099897</c:v>
                </c:pt>
                <c:pt idx="2">
                  <c:v>76.998343559929907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B-498D-A7F2-E04A97391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</c:strCache>
            </c:strRef>
          </c:cat>
          <c:val>
            <c:numRef>
              <c:f>'slf4j-comparison'!$H$42:$H$48</c:f>
              <c:numCache>
                <c:formatCode>General</c:formatCode>
                <c:ptCount val="7"/>
                <c:pt idx="0">
                  <c:v>2.4403556903800001</c:v>
                </c:pt>
                <c:pt idx="1">
                  <c:v>2.41172775766</c:v>
                </c:pt>
                <c:pt idx="2">
                  <c:v>2.4461256484399998</c:v>
                </c:pt>
                <c:pt idx="3">
                  <c:v>2.47877460599</c:v>
                </c:pt>
                <c:pt idx="4">
                  <c:v>2.6884683336899902</c:v>
                </c:pt>
                <c:pt idx="5">
                  <c:v>2.9325068290099998</c:v>
                </c:pt>
                <c:pt idx="6">
                  <c:v>4.1865867592599999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9-4302-9670-3DD4349D8406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</c:strCache>
            </c:strRef>
          </c:cat>
          <c:val>
            <c:numRef>
              <c:f>'slf4j-comparison'!$H$52:$H$58</c:f>
              <c:numCache>
                <c:formatCode>General</c:formatCode>
                <c:ptCount val="7"/>
                <c:pt idx="0">
                  <c:v>2.6494305070999999</c:v>
                </c:pt>
                <c:pt idx="1">
                  <c:v>2.67350734235999</c:v>
                </c:pt>
                <c:pt idx="2">
                  <c:v>2.6591386942599899</c:v>
                </c:pt>
                <c:pt idx="3">
                  <c:v>2.7052362061699999</c:v>
                </c:pt>
                <c:pt idx="4">
                  <c:v>2.88036388019</c:v>
                </c:pt>
                <c:pt idx="5">
                  <c:v>3.1263960427900002</c:v>
                </c:pt>
                <c:pt idx="6">
                  <c:v>4.2892708556399901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9-4302-9670-3DD4349D8406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</c:strCache>
            </c:strRef>
          </c:cat>
          <c:val>
            <c:numRef>
              <c:f>'slf4j-comparison'!$H$62:$H$68</c:f>
              <c:numCache>
                <c:formatCode>General</c:formatCode>
                <c:ptCount val="7"/>
                <c:pt idx="0">
                  <c:v>5.18324214058</c:v>
                </c:pt>
                <c:pt idx="1">
                  <c:v>5.1505388477399903</c:v>
                </c:pt>
                <c:pt idx="2">
                  <c:v>4.9955617005399997</c:v>
                </c:pt>
                <c:pt idx="3">
                  <c:v>5.2371091725299896</c:v>
                </c:pt>
                <c:pt idx="4">
                  <c:v>5.3739872233699897</c:v>
                </c:pt>
                <c:pt idx="5">
                  <c:v>5.6177229213600004</c:v>
                </c:pt>
                <c:pt idx="6">
                  <c:v>6.7369144065200004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9-4302-9670-3DD4349D8406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</c:strCache>
            </c:strRef>
          </c:cat>
          <c:val>
            <c:numRef>
              <c:f>'slf4j-comparison'!$H$72:$H$78</c:f>
              <c:numCache>
                <c:formatCode>General</c:formatCode>
                <c:ptCount val="7"/>
                <c:pt idx="0">
                  <c:v>1.8228367948299999</c:v>
                </c:pt>
                <c:pt idx="1">
                  <c:v>1.7645264804799901</c:v>
                </c:pt>
                <c:pt idx="2">
                  <c:v>1.7970718855599901</c:v>
                </c:pt>
                <c:pt idx="3">
                  <c:v>1.8619052404499901</c:v>
                </c:pt>
                <c:pt idx="4">
                  <c:v>1.98730407568</c:v>
                </c:pt>
                <c:pt idx="5">
                  <c:v>2.3115328744200001</c:v>
                </c:pt>
                <c:pt idx="6">
                  <c:v>3.5605011584300001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9-4302-9670-3DD4349D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 vs 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(console)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'slf4j-comparison'!$H$9:$H$11</c:f>
              <c:numCache>
                <c:formatCode>General</c:formatCode>
                <c:ptCount val="3"/>
                <c:pt idx="0">
                  <c:v>11.0928958769699</c:v>
                </c:pt>
                <c:pt idx="1">
                  <c:v>80.469322166019893</c:v>
                </c:pt>
                <c:pt idx="2">
                  <c:v>1039.7438285968301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8-4417-A853-EB16EE52422A}"/>
            </c:ext>
          </c:extLst>
        </c:ser>
        <c:ser>
          <c:idx val="0"/>
          <c:order val="1"/>
          <c:tx>
            <c:v>java.util.logging (file)</c:v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'slf4j-comparison'!$H$49:$H$51</c:f>
              <c:numCache>
                <c:formatCode>General</c:formatCode>
                <c:ptCount val="3"/>
                <c:pt idx="0">
                  <c:v>11.3856606269499</c:v>
                </c:pt>
                <c:pt idx="1">
                  <c:v>81.238316747089996</c:v>
                </c:pt>
                <c:pt idx="2">
                  <c:v>918.66407584825902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8-4417-A853-EB16EE52422A}"/>
            </c:ext>
          </c:extLst>
        </c:ser>
        <c:ser>
          <c:idx val="5"/>
          <c:order val="2"/>
          <c:tx>
            <c:v>Log4J (console)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'slf4j-comparison'!$H$19:$H$21</c:f>
              <c:numCache>
                <c:formatCode>General</c:formatCode>
                <c:ptCount val="3"/>
                <c:pt idx="0">
                  <c:v>11.6736143026699</c:v>
                </c:pt>
                <c:pt idx="1">
                  <c:v>93.554997281189699</c:v>
                </c:pt>
                <c:pt idx="2">
                  <c:v>1045.76830342123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8-4417-A853-EB16EE52422A}"/>
            </c:ext>
          </c:extLst>
        </c:ser>
        <c:ser>
          <c:idx val="2"/>
          <c:order val="3"/>
          <c:tx>
            <c:v>Log4J (file)</c:v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'slf4j-comparison'!$H$59:$H$61</c:f>
              <c:numCache>
                <c:formatCode>General</c:formatCode>
                <c:ptCount val="3"/>
                <c:pt idx="0">
                  <c:v>11.6965230434599</c:v>
                </c:pt>
                <c:pt idx="1">
                  <c:v>84.648470773400007</c:v>
                </c:pt>
                <c:pt idx="2">
                  <c:v>937.69816316492995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8-4417-A853-EB16EE52422A}"/>
            </c:ext>
          </c:extLst>
        </c:ser>
        <c:ser>
          <c:idx val="6"/>
          <c:order val="4"/>
          <c:tx>
            <c:v>LogBack classic (console)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'slf4j-comparison'!$H$29:$H$31</c:f>
              <c:numCache>
                <c:formatCode>General</c:formatCode>
                <c:ptCount val="3"/>
                <c:pt idx="0">
                  <c:v>12.065565416089999</c:v>
                </c:pt>
                <c:pt idx="1">
                  <c:v>89.26491868411</c:v>
                </c:pt>
                <c:pt idx="2">
                  <c:v>967.50498697229602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58-4417-A853-EB16EE52422A}"/>
            </c:ext>
          </c:extLst>
        </c:ser>
        <c:ser>
          <c:idx val="3"/>
          <c:order val="5"/>
          <c:tx>
            <c:v>LogBack classic (file)</c:v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'slf4j-comparison'!$H$69:$H$71</c:f>
              <c:numCache>
                <c:formatCode>General</c:formatCode>
                <c:ptCount val="3"/>
                <c:pt idx="0">
                  <c:v>13.950613899439899</c:v>
                </c:pt>
                <c:pt idx="1">
                  <c:v>90.737382088710106</c:v>
                </c:pt>
                <c:pt idx="2">
                  <c:v>1017.79175294211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8-4417-A853-EB16EE52422A}"/>
            </c:ext>
          </c:extLst>
        </c:ser>
        <c:ser>
          <c:idx val="7"/>
          <c:order val="6"/>
          <c:tx>
            <c:v>Simple implementation (console)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'slf4j-comparison'!$H$39:$H$41</c:f>
              <c:numCache>
                <c:formatCode>General</c:formatCode>
                <c:ptCount val="3"/>
                <c:pt idx="0">
                  <c:v>9.9696362147099897</c:v>
                </c:pt>
                <c:pt idx="1">
                  <c:v>76.998343559929907</c:v>
                </c:pt>
                <c:pt idx="2">
                  <c:v>880.02063837045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58-4417-A853-EB16EE52422A}"/>
            </c:ext>
          </c:extLst>
        </c:ser>
        <c:ser>
          <c:idx val="4"/>
          <c:order val="7"/>
          <c:tx>
            <c:v>Simple implementation (file)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'slf4j-comparison'!$H$79:$H$81</c:f>
              <c:numCache>
                <c:formatCode>General</c:formatCode>
                <c:ptCount val="3"/>
                <c:pt idx="0">
                  <c:v>9.97774531246999</c:v>
                </c:pt>
                <c:pt idx="1">
                  <c:v>72.581691255090107</c:v>
                </c:pt>
                <c:pt idx="2">
                  <c:v>820.60211148764802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8-4417-A853-EB16EE52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energético</a:t>
            </a:r>
          </a:p>
          <a:p>
            <a:pPr>
              <a:defRPr/>
            </a:pPr>
            <a:r>
              <a:rPr lang="es-ES"/>
              <a:t>(Logging)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(consola)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'slf4j-comparison'!$H$2:$H$9</c:f>
              <c:numCache>
                <c:formatCode>General</c:formatCode>
                <c:ptCount val="8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2-4BAF-9925-87026E718513}"/>
            </c:ext>
          </c:extLst>
        </c:ser>
        <c:ser>
          <c:idx val="0"/>
          <c:order val="1"/>
          <c:tx>
            <c:v>java.util.logging (fichero)</c:v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'slf4j-comparison'!$H$42:$H$49</c:f>
              <c:numCache>
                <c:formatCode>General</c:formatCode>
                <c:ptCount val="8"/>
                <c:pt idx="0">
                  <c:v>2.4403556903800001</c:v>
                </c:pt>
                <c:pt idx="1">
                  <c:v>2.41172775766</c:v>
                </c:pt>
                <c:pt idx="2">
                  <c:v>2.4461256484399998</c:v>
                </c:pt>
                <c:pt idx="3">
                  <c:v>2.47877460599</c:v>
                </c:pt>
                <c:pt idx="4">
                  <c:v>2.6884683336899902</c:v>
                </c:pt>
                <c:pt idx="5">
                  <c:v>2.9325068290099998</c:v>
                </c:pt>
                <c:pt idx="6">
                  <c:v>4.1865867592599999</c:v>
                </c:pt>
                <c:pt idx="7">
                  <c:v>11.3856606269499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2-4BAF-9925-87026E718513}"/>
            </c:ext>
          </c:extLst>
        </c:ser>
        <c:ser>
          <c:idx val="5"/>
          <c:order val="2"/>
          <c:tx>
            <c:v>Log4J (consola)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'slf4j-comparison'!$H$12:$H$19</c:f>
              <c:numCache>
                <c:formatCode>General</c:formatCode>
                <c:ptCount val="8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2-4BAF-9925-87026E718513}"/>
            </c:ext>
          </c:extLst>
        </c:ser>
        <c:ser>
          <c:idx val="2"/>
          <c:order val="3"/>
          <c:tx>
            <c:v>Log4J (fichero)</c:v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'slf4j-comparison'!$H$52:$H$59</c:f>
              <c:numCache>
                <c:formatCode>General</c:formatCode>
                <c:ptCount val="8"/>
                <c:pt idx="0">
                  <c:v>2.6494305070999999</c:v>
                </c:pt>
                <c:pt idx="1">
                  <c:v>2.67350734235999</c:v>
                </c:pt>
                <c:pt idx="2">
                  <c:v>2.6591386942599899</c:v>
                </c:pt>
                <c:pt idx="3">
                  <c:v>2.7052362061699999</c:v>
                </c:pt>
                <c:pt idx="4">
                  <c:v>2.88036388019</c:v>
                </c:pt>
                <c:pt idx="5">
                  <c:v>3.1263960427900002</c:v>
                </c:pt>
                <c:pt idx="6">
                  <c:v>4.2892708556399901</c:v>
                </c:pt>
                <c:pt idx="7">
                  <c:v>11.6965230434599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2-4BAF-9925-87026E718513}"/>
            </c:ext>
          </c:extLst>
        </c:ser>
        <c:ser>
          <c:idx val="6"/>
          <c:order val="4"/>
          <c:tx>
            <c:v>LogBack (consola)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'slf4j-comparison'!$H$22:$H$29</c:f>
              <c:numCache>
                <c:formatCode>General</c:formatCode>
                <c:ptCount val="8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2-4BAF-9925-87026E718513}"/>
            </c:ext>
          </c:extLst>
        </c:ser>
        <c:ser>
          <c:idx val="3"/>
          <c:order val="5"/>
          <c:tx>
            <c:v>LogBack (fichero)</c:v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'slf4j-comparison'!$H$62:$H$69</c:f>
              <c:numCache>
                <c:formatCode>General</c:formatCode>
                <c:ptCount val="8"/>
                <c:pt idx="0">
                  <c:v>5.18324214058</c:v>
                </c:pt>
                <c:pt idx="1">
                  <c:v>5.1505388477399903</c:v>
                </c:pt>
                <c:pt idx="2">
                  <c:v>4.9955617005399997</c:v>
                </c:pt>
                <c:pt idx="3">
                  <c:v>5.2371091725299896</c:v>
                </c:pt>
                <c:pt idx="4">
                  <c:v>5.3739872233699897</c:v>
                </c:pt>
                <c:pt idx="5">
                  <c:v>5.6177229213600004</c:v>
                </c:pt>
                <c:pt idx="6">
                  <c:v>6.7369144065200004</c:v>
                </c:pt>
                <c:pt idx="7">
                  <c:v>13.950613899439899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62-4BAF-9925-87026E718513}"/>
            </c:ext>
          </c:extLst>
        </c:ser>
        <c:ser>
          <c:idx val="7"/>
          <c:order val="6"/>
          <c:tx>
            <c:v>Implementación simple (consola)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'slf4j-comparison'!$H$32:$H$39</c:f>
              <c:numCache>
                <c:formatCode>General</c:formatCode>
                <c:ptCount val="8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62-4BAF-9925-87026E718513}"/>
            </c:ext>
          </c:extLst>
        </c:ser>
        <c:ser>
          <c:idx val="4"/>
          <c:order val="7"/>
          <c:tx>
            <c:v>Implementación simple (fichero)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'slf4j-comparison'!$H$72:$H$79</c:f>
              <c:numCache>
                <c:formatCode>General</c:formatCode>
                <c:ptCount val="8"/>
                <c:pt idx="0">
                  <c:v>1.8228367948299999</c:v>
                </c:pt>
                <c:pt idx="1">
                  <c:v>1.7645264804799901</c:v>
                </c:pt>
                <c:pt idx="2">
                  <c:v>1.7970718855599901</c:v>
                </c:pt>
                <c:pt idx="3">
                  <c:v>1.8619052404499901</c:v>
                </c:pt>
                <c:pt idx="4">
                  <c:v>1.98730407568</c:v>
                </c:pt>
                <c:pt idx="5">
                  <c:v>2.3115328744200001</c:v>
                </c:pt>
                <c:pt idx="6">
                  <c:v>3.5605011584300001</c:v>
                </c:pt>
                <c:pt idx="7">
                  <c:v>9.97774531246999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62-4BAF-9925-87026E71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mensaje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Energía consumida</a:t>
                </a:r>
                <a:r>
                  <a:rPr lang="es-ES" baseline="0"/>
                  <a:t>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 vs 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(console)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'slf4j-comparison'!$D$9:$D$11</c:f>
              <c:numCache>
                <c:formatCode>General</c:formatCode>
                <c:ptCount val="3"/>
                <c:pt idx="0">
                  <c:v>0.98722600000000005</c:v>
                </c:pt>
                <c:pt idx="1">
                  <c:v>8.4872149999999795</c:v>
                </c:pt>
                <c:pt idx="2">
                  <c:v>90.653362999999302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6-439B-8B5E-E02115B2A295}"/>
            </c:ext>
          </c:extLst>
        </c:ser>
        <c:ser>
          <c:idx val="0"/>
          <c:order val="1"/>
          <c:tx>
            <c:v>java.util.logging (file)</c:v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'slf4j-comparison'!$D$49:$D$51</c:f>
              <c:numCache>
                <c:formatCode>General</c:formatCode>
                <c:ptCount val="3"/>
                <c:pt idx="0">
                  <c:v>0.53694399999999998</c:v>
                </c:pt>
                <c:pt idx="1">
                  <c:v>3.71332499999999</c:v>
                </c:pt>
                <c:pt idx="2">
                  <c:v>40.720106000000001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6-439B-8B5E-E02115B2A295}"/>
            </c:ext>
          </c:extLst>
        </c:ser>
        <c:ser>
          <c:idx val="5"/>
          <c:order val="2"/>
          <c:tx>
            <c:v>Log4J (console)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'slf4j-comparison'!$D$19:$D$21</c:f>
              <c:numCache>
                <c:formatCode>General</c:formatCode>
                <c:ptCount val="3"/>
                <c:pt idx="0">
                  <c:v>1.000375</c:v>
                </c:pt>
                <c:pt idx="1">
                  <c:v>8.7490920000000099</c:v>
                </c:pt>
                <c:pt idx="2">
                  <c:v>90.048928999999802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6-439B-8B5E-E02115B2A295}"/>
            </c:ext>
          </c:extLst>
        </c:ser>
        <c:ser>
          <c:idx val="2"/>
          <c:order val="3"/>
          <c:tx>
            <c:v>Log4J (file)</c:v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'slf4j-comparison'!$D$59:$D$61</c:f>
              <c:numCache>
                <c:formatCode>General</c:formatCode>
                <c:ptCount val="3"/>
                <c:pt idx="0">
                  <c:v>0.54341899999999899</c:v>
                </c:pt>
                <c:pt idx="1">
                  <c:v>3.7509920000000001</c:v>
                </c:pt>
                <c:pt idx="2">
                  <c:v>41.934987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6-439B-8B5E-E02115B2A295}"/>
            </c:ext>
          </c:extLst>
        </c:ser>
        <c:ser>
          <c:idx val="6"/>
          <c:order val="4"/>
          <c:tx>
            <c:v>LogBack classic (console)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'slf4j-comparison'!$D$29:$D$31</c:f>
              <c:numCache>
                <c:formatCode>General</c:formatCode>
                <c:ptCount val="3"/>
                <c:pt idx="0">
                  <c:v>0.61128499999999997</c:v>
                </c:pt>
                <c:pt idx="1">
                  <c:v>4.4718340000000003</c:v>
                </c:pt>
                <c:pt idx="2">
                  <c:v>46.874890999999899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6-439B-8B5E-E02115B2A295}"/>
            </c:ext>
          </c:extLst>
        </c:ser>
        <c:ser>
          <c:idx val="3"/>
          <c:order val="5"/>
          <c:tx>
            <c:v>LogBack classic (file)</c:v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'slf4j-comparison'!$D$69:$D$71</c:f>
              <c:numCache>
                <c:formatCode>General</c:formatCode>
                <c:ptCount val="3"/>
                <c:pt idx="0">
                  <c:v>0.62585900000000005</c:v>
                </c:pt>
                <c:pt idx="1">
                  <c:v>4.2807609999999903</c:v>
                </c:pt>
                <c:pt idx="2">
                  <c:v>46.108976999999904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6-439B-8B5E-E02115B2A295}"/>
            </c:ext>
          </c:extLst>
        </c:ser>
        <c:ser>
          <c:idx val="7"/>
          <c:order val="6"/>
          <c:tx>
            <c:v>Simple implementation (console)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'slf4j-comparison'!$D$39:$D$41</c:f>
              <c:numCache>
                <c:formatCode>General</c:formatCode>
                <c:ptCount val="3"/>
                <c:pt idx="0">
                  <c:v>1.0544439999999899</c:v>
                </c:pt>
                <c:pt idx="1">
                  <c:v>9.2821490000000093</c:v>
                </c:pt>
                <c:pt idx="2">
                  <c:v>87.297549999999305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6-439B-8B5E-E02115B2A295}"/>
            </c:ext>
          </c:extLst>
        </c:ser>
        <c:ser>
          <c:idx val="4"/>
          <c:order val="7"/>
          <c:tx>
            <c:v>Simple implementation (file)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'slf4j-comparison'!$D$79:$D$81</c:f>
              <c:numCache>
                <c:formatCode>General</c:formatCode>
                <c:ptCount val="3"/>
                <c:pt idx="0">
                  <c:v>0.48635899999999899</c:v>
                </c:pt>
                <c:pt idx="1">
                  <c:v>3.551793</c:v>
                </c:pt>
                <c:pt idx="2">
                  <c:v>36.555144000000098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36-439B-8B5E-E02115B2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</a:t>
            </a:r>
            <a:r>
              <a:rPr lang="es-ES" baseline="0"/>
              <a:t> Time</a:t>
            </a:r>
            <a:endParaRPr lang="es-ES"/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 vs 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(console)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'slf4j-comparison'!$D$2:$D$9</c:f>
              <c:numCache>
                <c:formatCode>General</c:formatCode>
                <c:ptCount val="8"/>
                <c:pt idx="0">
                  <c:v>0.114799999999999</c:v>
                </c:pt>
                <c:pt idx="1">
                  <c:v>0.112219999999999</c:v>
                </c:pt>
                <c:pt idx="2">
                  <c:v>0.115513</c:v>
                </c:pt>
                <c:pt idx="3">
                  <c:v>0.11482299999999999</c:v>
                </c:pt>
                <c:pt idx="4">
                  <c:v>0.12031600000000001</c:v>
                </c:pt>
                <c:pt idx="5">
                  <c:v>0.13261700000000001</c:v>
                </c:pt>
                <c:pt idx="6">
                  <c:v>0.22488</c:v>
                </c:pt>
                <c:pt idx="7">
                  <c:v>0.98722600000000005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C-4D92-9A29-EF00C3D8743B}"/>
            </c:ext>
          </c:extLst>
        </c:ser>
        <c:ser>
          <c:idx val="0"/>
          <c:order val="1"/>
          <c:tx>
            <c:v>java.util.logging (file)</c:v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'slf4j-comparison'!$D$42:$D$49</c:f>
              <c:numCache>
                <c:formatCode>General</c:formatCode>
                <c:ptCount val="8"/>
                <c:pt idx="0">
                  <c:v>0.128298</c:v>
                </c:pt>
                <c:pt idx="1">
                  <c:v>0.12643799999999999</c:v>
                </c:pt>
                <c:pt idx="2">
                  <c:v>0.12636799999999901</c:v>
                </c:pt>
                <c:pt idx="3">
                  <c:v>0.126883</c:v>
                </c:pt>
                <c:pt idx="4">
                  <c:v>0.13710899999999901</c:v>
                </c:pt>
                <c:pt idx="5">
                  <c:v>0.14522099999999999</c:v>
                </c:pt>
                <c:pt idx="6">
                  <c:v>0.19875000000000001</c:v>
                </c:pt>
                <c:pt idx="7">
                  <c:v>0.53694399999999998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C-4D92-9A29-EF00C3D8743B}"/>
            </c:ext>
          </c:extLst>
        </c:ser>
        <c:ser>
          <c:idx val="5"/>
          <c:order val="2"/>
          <c:tx>
            <c:v>Log4J (console)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'slf4j-comparison'!$D$12:$D$19</c:f>
              <c:numCache>
                <c:formatCode>General</c:formatCode>
                <c:ptCount val="8"/>
                <c:pt idx="0">
                  <c:v>0.124459</c:v>
                </c:pt>
                <c:pt idx="1">
                  <c:v>0.126718</c:v>
                </c:pt>
                <c:pt idx="2">
                  <c:v>0.121687</c:v>
                </c:pt>
                <c:pt idx="3">
                  <c:v>0.12839100000000001</c:v>
                </c:pt>
                <c:pt idx="4">
                  <c:v>0.128496</c:v>
                </c:pt>
                <c:pt idx="5">
                  <c:v>0.14396399999999901</c:v>
                </c:pt>
                <c:pt idx="6">
                  <c:v>0.233954</c:v>
                </c:pt>
                <c:pt idx="7">
                  <c:v>1.000375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C-4D92-9A29-EF00C3D8743B}"/>
            </c:ext>
          </c:extLst>
        </c:ser>
        <c:ser>
          <c:idx val="2"/>
          <c:order val="3"/>
          <c:tx>
            <c:v>Log4J (file)</c:v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'slf4j-comparison'!$D$52:$D$59</c:f>
              <c:numCache>
                <c:formatCode>General</c:formatCode>
                <c:ptCount val="8"/>
                <c:pt idx="0">
                  <c:v>0.12515299999999999</c:v>
                </c:pt>
                <c:pt idx="1">
                  <c:v>0.12930799999999901</c:v>
                </c:pt>
                <c:pt idx="2">
                  <c:v>0.128494</c:v>
                </c:pt>
                <c:pt idx="3">
                  <c:v>0.12922400000000001</c:v>
                </c:pt>
                <c:pt idx="4">
                  <c:v>0.14707999999999999</c:v>
                </c:pt>
                <c:pt idx="5">
                  <c:v>0.153943</c:v>
                </c:pt>
                <c:pt idx="6">
                  <c:v>0.203653999999999</c:v>
                </c:pt>
                <c:pt idx="7">
                  <c:v>0.54341899999999899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C-4D92-9A29-EF00C3D8743B}"/>
            </c:ext>
          </c:extLst>
        </c:ser>
        <c:ser>
          <c:idx val="6"/>
          <c:order val="4"/>
          <c:tx>
            <c:v>LogBack classic (console)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'slf4j-comparison'!$D$22:$D$29</c:f>
              <c:numCache>
                <c:formatCode>General</c:formatCode>
                <c:ptCount val="8"/>
                <c:pt idx="0">
                  <c:v>0.158658999999999</c:v>
                </c:pt>
                <c:pt idx="1">
                  <c:v>0.15803</c:v>
                </c:pt>
                <c:pt idx="2">
                  <c:v>0.157302999999999</c:v>
                </c:pt>
                <c:pt idx="3">
                  <c:v>0.16151499999999999</c:v>
                </c:pt>
                <c:pt idx="4">
                  <c:v>0.16480699999999901</c:v>
                </c:pt>
                <c:pt idx="5">
                  <c:v>0.17905599999999999</c:v>
                </c:pt>
                <c:pt idx="6">
                  <c:v>0.234760999999999</c:v>
                </c:pt>
                <c:pt idx="7">
                  <c:v>0.61128499999999997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6C-4D92-9A29-EF00C3D8743B}"/>
            </c:ext>
          </c:extLst>
        </c:ser>
        <c:ser>
          <c:idx val="3"/>
          <c:order val="5"/>
          <c:tx>
            <c:v>LogBack classic (file)</c:v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'slf4j-comparison'!$D$62:$D$69</c:f>
              <c:numCache>
                <c:formatCode>General</c:formatCode>
                <c:ptCount val="8"/>
                <c:pt idx="0">
                  <c:v>0.23002700000000001</c:v>
                </c:pt>
                <c:pt idx="1">
                  <c:v>0.22564399999999901</c:v>
                </c:pt>
                <c:pt idx="2">
                  <c:v>0.23569399999999999</c:v>
                </c:pt>
                <c:pt idx="3">
                  <c:v>0.227682</c:v>
                </c:pt>
                <c:pt idx="4">
                  <c:v>0.234674999999999</c:v>
                </c:pt>
                <c:pt idx="5">
                  <c:v>0.251054</c:v>
                </c:pt>
                <c:pt idx="6">
                  <c:v>0.29863899999999899</c:v>
                </c:pt>
                <c:pt idx="7">
                  <c:v>0.62585900000000005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6C-4D92-9A29-EF00C3D8743B}"/>
            </c:ext>
          </c:extLst>
        </c:ser>
        <c:ser>
          <c:idx val="7"/>
          <c:order val="6"/>
          <c:tx>
            <c:v>Simple implementation (console)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'slf4j-comparison'!$D$32:$D$39</c:f>
              <c:numCache>
                <c:formatCode>General</c:formatCode>
                <c:ptCount val="8"/>
                <c:pt idx="0">
                  <c:v>9.1431999999999902E-2</c:v>
                </c:pt>
                <c:pt idx="1">
                  <c:v>9.6252999999999894E-2</c:v>
                </c:pt>
                <c:pt idx="2">
                  <c:v>9.3723000000000001E-2</c:v>
                </c:pt>
                <c:pt idx="3">
                  <c:v>9.5704999999999998E-2</c:v>
                </c:pt>
                <c:pt idx="4">
                  <c:v>0.108624</c:v>
                </c:pt>
                <c:pt idx="5">
                  <c:v>0.13215399999999999</c:v>
                </c:pt>
                <c:pt idx="6">
                  <c:v>0.22816400000000001</c:v>
                </c:pt>
                <c:pt idx="7">
                  <c:v>1.0544439999999899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6C-4D92-9A29-EF00C3D8743B}"/>
            </c:ext>
          </c:extLst>
        </c:ser>
        <c:ser>
          <c:idx val="4"/>
          <c:order val="7"/>
          <c:tx>
            <c:v>Simple implementation (file)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'slf4j-comparison'!$D$72:$D$79</c:f>
              <c:numCache>
                <c:formatCode>General</c:formatCode>
                <c:ptCount val="8"/>
                <c:pt idx="0">
                  <c:v>9.8208999999999894E-2</c:v>
                </c:pt>
                <c:pt idx="1">
                  <c:v>9.6006999999999995E-2</c:v>
                </c:pt>
                <c:pt idx="2">
                  <c:v>9.6047999999999994E-2</c:v>
                </c:pt>
                <c:pt idx="3">
                  <c:v>9.7377000000000005E-2</c:v>
                </c:pt>
                <c:pt idx="4">
                  <c:v>0.11207300000000001</c:v>
                </c:pt>
                <c:pt idx="5">
                  <c:v>0.119397999999999</c:v>
                </c:pt>
                <c:pt idx="6">
                  <c:v>0.16945199999999999</c:v>
                </c:pt>
                <c:pt idx="7">
                  <c:v>0.48635899999999899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6C-4D92-9A29-EF00C3D8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'slf4j-comparison'!$H$49:$H$51</c:f>
              <c:numCache>
                <c:formatCode>General</c:formatCode>
                <c:ptCount val="3"/>
                <c:pt idx="0">
                  <c:v>11.3856606269499</c:v>
                </c:pt>
                <c:pt idx="1">
                  <c:v>81.238316747089996</c:v>
                </c:pt>
                <c:pt idx="2">
                  <c:v>918.66407584825902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D-46F7-8D2D-49BE720B814D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'slf4j-comparison'!$H$59:$H$61</c:f>
              <c:numCache>
                <c:formatCode>General</c:formatCode>
                <c:ptCount val="3"/>
                <c:pt idx="0">
                  <c:v>11.6965230434599</c:v>
                </c:pt>
                <c:pt idx="1">
                  <c:v>84.648470773400007</c:v>
                </c:pt>
                <c:pt idx="2">
                  <c:v>937.69816316492995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D-46F7-8D2D-49BE720B814D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'slf4j-comparison'!$H$69:$H$71</c:f>
              <c:numCache>
                <c:formatCode>General</c:formatCode>
                <c:ptCount val="3"/>
                <c:pt idx="0">
                  <c:v>13.950613899439899</c:v>
                </c:pt>
                <c:pt idx="1">
                  <c:v>90.737382088710106</c:v>
                </c:pt>
                <c:pt idx="2">
                  <c:v>1017.79175294211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D-46F7-8D2D-49BE720B814D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'slf4j-comparison'!$H$79:$H$81</c:f>
              <c:numCache>
                <c:formatCode>General</c:formatCode>
                <c:ptCount val="3"/>
                <c:pt idx="0">
                  <c:v>9.97774531246999</c:v>
                </c:pt>
                <c:pt idx="1">
                  <c:v>72.581691255090107</c:v>
                </c:pt>
                <c:pt idx="2">
                  <c:v>820.60211148764802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D-46F7-8D2D-49BE720B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'slf4j-comparison'!$H$2:$H$9</c:f>
              <c:numCache>
                <c:formatCode>General</c:formatCode>
                <c:ptCount val="8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9-4998-88DE-3EEF3E87C3A6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'slf4j-comparison'!$H$12:$H$19</c:f>
              <c:numCache>
                <c:formatCode>General</c:formatCode>
                <c:ptCount val="8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9-4998-88DE-3EEF3E87C3A6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'slf4j-comparison'!$H$22:$H$29</c:f>
              <c:numCache>
                <c:formatCode>General</c:formatCode>
                <c:ptCount val="8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9-4998-88DE-3EEF3E87C3A6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'slf4j-comparison'!$H$32:$H$39</c:f>
              <c:numCache>
                <c:formatCode>General</c:formatCode>
                <c:ptCount val="8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9-4998-88DE-3EEF3E87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'slf4j-comparison'!$H$9:$H$11</c:f>
              <c:numCache>
                <c:formatCode>General</c:formatCode>
                <c:ptCount val="3"/>
                <c:pt idx="0">
                  <c:v>11.0928958769699</c:v>
                </c:pt>
                <c:pt idx="1">
                  <c:v>80.469322166019893</c:v>
                </c:pt>
                <c:pt idx="2">
                  <c:v>1039.7438285968301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126-A368-CCC85F5C3EE7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'slf4j-comparison'!$H$19:$H$21</c:f>
              <c:numCache>
                <c:formatCode>General</c:formatCode>
                <c:ptCount val="3"/>
                <c:pt idx="0">
                  <c:v>11.6736143026699</c:v>
                </c:pt>
                <c:pt idx="1">
                  <c:v>93.554997281189699</c:v>
                </c:pt>
                <c:pt idx="2">
                  <c:v>1045.76830342123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126-A368-CCC85F5C3EE7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'slf4j-comparison'!$H$29:$H$31</c:f>
              <c:numCache>
                <c:formatCode>General</c:formatCode>
                <c:ptCount val="3"/>
                <c:pt idx="0">
                  <c:v>12.065565416089999</c:v>
                </c:pt>
                <c:pt idx="1">
                  <c:v>89.26491868411</c:v>
                </c:pt>
                <c:pt idx="2">
                  <c:v>967.50498697229602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8-4126-A368-CCC85F5C3EE7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'slf4j-comparison'!$H$39:$H$41</c:f>
              <c:numCache>
                <c:formatCode>General</c:formatCode>
                <c:ptCount val="3"/>
                <c:pt idx="0">
                  <c:v>9.9696362147099897</c:v>
                </c:pt>
                <c:pt idx="1">
                  <c:v>76.998343559929907</c:v>
                </c:pt>
                <c:pt idx="2">
                  <c:v>880.02063837045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8-4126-A368-CCC85F5C3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 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'slf4j-comparison'!$H$2:$H$11</c:f>
              <c:numCache>
                <c:formatCode>General</c:formatCode>
                <c:ptCount val="10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  <c:pt idx="8">
                  <c:v>80.469322166019893</c:v>
                </c:pt>
                <c:pt idx="9">
                  <c:v>1039.7438285968301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B23-A609-2AE6243F8E48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'slf4j-comparison'!$H$12:$H$21</c:f>
              <c:numCache>
                <c:formatCode>General</c:formatCode>
                <c:ptCount val="10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  <c:pt idx="8">
                  <c:v>93.554997281189699</c:v>
                </c:pt>
                <c:pt idx="9">
                  <c:v>1045.76830342123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1-4B23-A609-2AE6243F8E48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'slf4j-comparison'!$H$22:$H$31</c:f>
              <c:numCache>
                <c:formatCode>General</c:formatCode>
                <c:ptCount val="10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  <c:pt idx="8">
                  <c:v>89.26491868411</c:v>
                </c:pt>
                <c:pt idx="9">
                  <c:v>967.50498697229602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1-4B23-A609-2AE6243F8E48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'slf4j-comparison'!$H$32:$H$41</c:f>
              <c:numCache>
                <c:formatCode>General</c:formatCode>
                <c:ptCount val="10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  <c:pt idx="8">
                  <c:v>76.998343559929907</c:v>
                </c:pt>
                <c:pt idx="9">
                  <c:v>880.02063837045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1-4B23-A609-2AE6243F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'slf4j-comparison'!$H$2:$H$9</c:f>
              <c:numCache>
                <c:formatCode>General</c:formatCode>
                <c:ptCount val="8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C-47BC-AB27-8E30876E2549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'slf4j-comparison'!$H$12:$H$19</c:f>
              <c:numCache>
                <c:formatCode>General</c:formatCode>
                <c:ptCount val="8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C-47BC-AB27-8E30876E2549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'slf4j-comparison'!$H$22:$H$29</c:f>
              <c:numCache>
                <c:formatCode>General</c:formatCode>
                <c:ptCount val="8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C-47BC-AB27-8E30876E2549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'slf4j-comparison'!$H$32:$H$39</c:f>
              <c:numCache>
                <c:formatCode>General</c:formatCode>
                <c:ptCount val="8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C-47BC-AB27-8E30876E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energético</a:t>
            </a:r>
          </a:p>
          <a:p>
            <a:pPr>
              <a:defRPr/>
            </a:pPr>
            <a:r>
              <a:rPr lang="es-ES"/>
              <a:t>(Logging)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(consola)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'slf4j-comparison'!$H$2:$H$9</c:f>
              <c:numCache>
                <c:formatCode>General</c:formatCode>
                <c:ptCount val="8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0-41D6-8E86-340A74A9B930}"/>
            </c:ext>
          </c:extLst>
        </c:ser>
        <c:ser>
          <c:idx val="5"/>
          <c:order val="2"/>
          <c:tx>
            <c:v>Log4J (consola)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'slf4j-comparison'!$H$12:$H$19</c:f>
              <c:numCache>
                <c:formatCode>General</c:formatCode>
                <c:ptCount val="8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0-41D6-8E86-340A74A9B930}"/>
            </c:ext>
          </c:extLst>
        </c:ser>
        <c:ser>
          <c:idx val="6"/>
          <c:order val="4"/>
          <c:tx>
            <c:v>LogBack (consola)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'slf4j-comparison'!$H$22:$H$29</c:f>
              <c:numCache>
                <c:formatCode>General</c:formatCode>
                <c:ptCount val="8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A0-41D6-8E86-340A74A9B930}"/>
            </c:ext>
          </c:extLst>
        </c:ser>
        <c:ser>
          <c:idx val="7"/>
          <c:order val="6"/>
          <c:tx>
            <c:v>Implementación simple (consola)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'slf4j-comparison'!$H$32:$H$39</c:f>
              <c:numCache>
                <c:formatCode>General</c:formatCode>
                <c:ptCount val="8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A0-41D6-8E86-340A74A9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lineChart>
        <c:grouping val="standard"/>
        <c:varyColors val="0"/>
        <c:ser>
          <c:idx val="0"/>
          <c:order val="1"/>
          <c:tx>
            <c:v>java.util.logging (fichero)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'slf4j-comparison'!$H$42:$H$49</c:f>
              <c:numCache>
                <c:formatCode>General</c:formatCode>
                <c:ptCount val="8"/>
                <c:pt idx="0">
                  <c:v>2.4403556903800001</c:v>
                </c:pt>
                <c:pt idx="1">
                  <c:v>2.41172775766</c:v>
                </c:pt>
                <c:pt idx="2">
                  <c:v>2.4461256484399998</c:v>
                </c:pt>
                <c:pt idx="3">
                  <c:v>2.47877460599</c:v>
                </c:pt>
                <c:pt idx="4">
                  <c:v>2.6884683336899902</c:v>
                </c:pt>
                <c:pt idx="5">
                  <c:v>2.9325068290099998</c:v>
                </c:pt>
                <c:pt idx="6">
                  <c:v>4.1865867592599999</c:v>
                </c:pt>
                <c:pt idx="7">
                  <c:v>11.3856606269499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0-41D6-8E86-340A74A9B930}"/>
            </c:ext>
          </c:extLst>
        </c:ser>
        <c:ser>
          <c:idx val="2"/>
          <c:order val="3"/>
          <c:tx>
            <c:v>Log4J (fichero)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'slf4j-comparison'!$H$52:$H$59</c:f>
              <c:numCache>
                <c:formatCode>General</c:formatCode>
                <c:ptCount val="8"/>
                <c:pt idx="0">
                  <c:v>2.6494305070999999</c:v>
                </c:pt>
                <c:pt idx="1">
                  <c:v>2.67350734235999</c:v>
                </c:pt>
                <c:pt idx="2">
                  <c:v>2.6591386942599899</c:v>
                </c:pt>
                <c:pt idx="3">
                  <c:v>2.7052362061699999</c:v>
                </c:pt>
                <c:pt idx="4">
                  <c:v>2.88036388019</c:v>
                </c:pt>
                <c:pt idx="5">
                  <c:v>3.1263960427900002</c:v>
                </c:pt>
                <c:pt idx="6">
                  <c:v>4.2892708556399901</c:v>
                </c:pt>
                <c:pt idx="7">
                  <c:v>11.6965230434599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0-41D6-8E86-340A74A9B930}"/>
            </c:ext>
          </c:extLst>
        </c:ser>
        <c:ser>
          <c:idx val="3"/>
          <c:order val="5"/>
          <c:tx>
            <c:v>LogBack (fichero)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'slf4j-comparison'!$H$62:$H$69</c:f>
              <c:numCache>
                <c:formatCode>General</c:formatCode>
                <c:ptCount val="8"/>
                <c:pt idx="0">
                  <c:v>5.18324214058</c:v>
                </c:pt>
                <c:pt idx="1">
                  <c:v>5.1505388477399903</c:v>
                </c:pt>
                <c:pt idx="2">
                  <c:v>4.9955617005399997</c:v>
                </c:pt>
                <c:pt idx="3">
                  <c:v>5.2371091725299896</c:v>
                </c:pt>
                <c:pt idx="4">
                  <c:v>5.3739872233699897</c:v>
                </c:pt>
                <c:pt idx="5">
                  <c:v>5.6177229213600004</c:v>
                </c:pt>
                <c:pt idx="6">
                  <c:v>6.7369144065200004</c:v>
                </c:pt>
                <c:pt idx="7">
                  <c:v>13.950613899439899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0-41D6-8E86-340A74A9B930}"/>
            </c:ext>
          </c:extLst>
        </c:ser>
        <c:ser>
          <c:idx val="4"/>
          <c:order val="7"/>
          <c:tx>
            <c:v>Implementación simple (fichero)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'slf4j-comparison'!$H$72:$H$79</c:f>
              <c:numCache>
                <c:formatCode>General</c:formatCode>
                <c:ptCount val="8"/>
                <c:pt idx="0">
                  <c:v>1.8228367948299999</c:v>
                </c:pt>
                <c:pt idx="1">
                  <c:v>1.7645264804799901</c:v>
                </c:pt>
                <c:pt idx="2">
                  <c:v>1.7970718855599901</c:v>
                </c:pt>
                <c:pt idx="3">
                  <c:v>1.8619052404499901</c:v>
                </c:pt>
                <c:pt idx="4">
                  <c:v>1.98730407568</c:v>
                </c:pt>
                <c:pt idx="5">
                  <c:v>2.3115328744200001</c:v>
                </c:pt>
                <c:pt idx="6">
                  <c:v>3.5605011584300001</c:v>
                </c:pt>
                <c:pt idx="7">
                  <c:v>9.97774531246999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A0-41D6-8E86-340A74A9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mensaje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Energía consumida</a:t>
                </a:r>
                <a:r>
                  <a:rPr lang="es-ES" baseline="0"/>
                  <a:t>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energético</a:t>
            </a:r>
          </a:p>
          <a:p>
            <a:pPr>
              <a:defRPr/>
            </a:pPr>
            <a:r>
              <a:rPr lang="es-ES"/>
              <a:t>(Logging)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(consola)</c:v>
          </c:tx>
          <c:spPr>
            <a:pattFill prst="pct2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'slf4j-comparison'!$H$2:$H$9</c:f>
              <c:numCache>
                <c:formatCode>General</c:formatCode>
                <c:ptCount val="8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F-4E17-9BF4-E7FBE1A434EE}"/>
            </c:ext>
          </c:extLst>
        </c:ser>
        <c:ser>
          <c:idx val="5"/>
          <c:order val="2"/>
          <c:tx>
            <c:v>Log4J (consola)</c:v>
          </c:tx>
          <c:spPr>
            <a:pattFill prst="ltHorz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'slf4j-comparison'!$H$12:$H$19</c:f>
              <c:numCache>
                <c:formatCode>General</c:formatCode>
                <c:ptCount val="8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F-4E17-9BF4-E7FBE1A434EE}"/>
            </c:ext>
          </c:extLst>
        </c:ser>
        <c:ser>
          <c:idx val="6"/>
          <c:order val="4"/>
          <c:tx>
            <c:v>LogBack (consola)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'slf4j-comparison'!$H$22:$H$29</c:f>
              <c:numCache>
                <c:formatCode>General</c:formatCode>
                <c:ptCount val="8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F-4E17-9BF4-E7FBE1A434EE}"/>
            </c:ext>
          </c:extLst>
        </c:ser>
        <c:ser>
          <c:idx val="7"/>
          <c:order val="6"/>
          <c:tx>
            <c:v>Implementación simple (consola)</c:v>
          </c:tx>
          <c:spPr>
            <a:pattFill prst="lgCheck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'slf4j-comparison'!$H$32:$H$39</c:f>
              <c:numCache>
                <c:formatCode>General</c:formatCode>
                <c:ptCount val="8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F-4E17-9BF4-E7FBE1A4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lineChart>
        <c:grouping val="standard"/>
        <c:varyColors val="0"/>
        <c:ser>
          <c:idx val="0"/>
          <c:order val="1"/>
          <c:tx>
            <c:v>java.util.logging (fichero)</c:v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'slf4j-comparison'!$H$42:$H$49</c:f>
              <c:numCache>
                <c:formatCode>General</c:formatCode>
                <c:ptCount val="8"/>
                <c:pt idx="0">
                  <c:v>2.4403556903800001</c:v>
                </c:pt>
                <c:pt idx="1">
                  <c:v>2.41172775766</c:v>
                </c:pt>
                <c:pt idx="2">
                  <c:v>2.4461256484399998</c:v>
                </c:pt>
                <c:pt idx="3">
                  <c:v>2.47877460599</c:v>
                </c:pt>
                <c:pt idx="4">
                  <c:v>2.6884683336899902</c:v>
                </c:pt>
                <c:pt idx="5">
                  <c:v>2.9325068290099998</c:v>
                </c:pt>
                <c:pt idx="6">
                  <c:v>4.1865867592599999</c:v>
                </c:pt>
                <c:pt idx="7">
                  <c:v>11.3856606269499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F-4E17-9BF4-E7FBE1A434EE}"/>
            </c:ext>
          </c:extLst>
        </c:ser>
        <c:ser>
          <c:idx val="2"/>
          <c:order val="3"/>
          <c:tx>
            <c:v>Log4J (fichero)</c:v>
          </c:tx>
          <c:spPr>
            <a:ln w="28575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'slf4j-comparison'!$H$52:$H$59</c:f>
              <c:numCache>
                <c:formatCode>General</c:formatCode>
                <c:ptCount val="8"/>
                <c:pt idx="0">
                  <c:v>2.6494305070999999</c:v>
                </c:pt>
                <c:pt idx="1">
                  <c:v>2.67350734235999</c:v>
                </c:pt>
                <c:pt idx="2">
                  <c:v>2.6591386942599899</c:v>
                </c:pt>
                <c:pt idx="3">
                  <c:v>2.7052362061699999</c:v>
                </c:pt>
                <c:pt idx="4">
                  <c:v>2.88036388019</c:v>
                </c:pt>
                <c:pt idx="5">
                  <c:v>3.1263960427900002</c:v>
                </c:pt>
                <c:pt idx="6">
                  <c:v>4.2892708556399901</c:v>
                </c:pt>
                <c:pt idx="7">
                  <c:v>11.6965230434599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F-4E17-9BF4-E7FBE1A434EE}"/>
            </c:ext>
          </c:extLst>
        </c:ser>
        <c:ser>
          <c:idx val="3"/>
          <c:order val="5"/>
          <c:tx>
            <c:v>LogBack (fichero)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'slf4j-comparison'!$H$62:$H$69</c:f>
              <c:numCache>
                <c:formatCode>General</c:formatCode>
                <c:ptCount val="8"/>
                <c:pt idx="0">
                  <c:v>5.18324214058</c:v>
                </c:pt>
                <c:pt idx="1">
                  <c:v>5.1505388477399903</c:v>
                </c:pt>
                <c:pt idx="2">
                  <c:v>4.9955617005399997</c:v>
                </c:pt>
                <c:pt idx="3">
                  <c:v>5.2371091725299896</c:v>
                </c:pt>
                <c:pt idx="4">
                  <c:v>5.3739872233699897</c:v>
                </c:pt>
                <c:pt idx="5">
                  <c:v>5.6177229213600004</c:v>
                </c:pt>
                <c:pt idx="6">
                  <c:v>6.7369144065200004</c:v>
                </c:pt>
                <c:pt idx="7">
                  <c:v>13.950613899439899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F-4E17-9BF4-E7FBE1A434EE}"/>
            </c:ext>
          </c:extLst>
        </c:ser>
        <c:ser>
          <c:idx val="4"/>
          <c:order val="7"/>
          <c:tx>
            <c:v>Implementación simple (fichero)</c:v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'slf4j-comparison'!$H$72:$H$79</c:f>
              <c:numCache>
                <c:formatCode>General</c:formatCode>
                <c:ptCount val="8"/>
                <c:pt idx="0">
                  <c:v>1.8228367948299999</c:v>
                </c:pt>
                <c:pt idx="1">
                  <c:v>1.7645264804799901</c:v>
                </c:pt>
                <c:pt idx="2">
                  <c:v>1.7970718855599901</c:v>
                </c:pt>
                <c:pt idx="3">
                  <c:v>1.8619052404499901</c:v>
                </c:pt>
                <c:pt idx="4">
                  <c:v>1.98730407568</c:v>
                </c:pt>
                <c:pt idx="5">
                  <c:v>2.3115328744200001</c:v>
                </c:pt>
                <c:pt idx="6">
                  <c:v>3.5605011584300001</c:v>
                </c:pt>
                <c:pt idx="7">
                  <c:v>9.97774531246999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F-4E17-9BF4-E7FBE1A4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mensaje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Energía consumida</a:t>
                </a:r>
                <a:r>
                  <a:rPr lang="es-ES" baseline="0"/>
                  <a:t>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</a:t>
            </a:r>
          </a:p>
          <a:p>
            <a:pPr>
              <a:defRPr/>
            </a:pPr>
            <a:r>
              <a:rPr lang="es-ES"/>
              <a:t>(Logging)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(consola)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'slf4j-comparison'!$D$2:$D$9</c:f>
              <c:numCache>
                <c:formatCode>General</c:formatCode>
                <c:ptCount val="8"/>
                <c:pt idx="0">
                  <c:v>0.114799999999999</c:v>
                </c:pt>
                <c:pt idx="1">
                  <c:v>0.112219999999999</c:v>
                </c:pt>
                <c:pt idx="2">
                  <c:v>0.115513</c:v>
                </c:pt>
                <c:pt idx="3">
                  <c:v>0.11482299999999999</c:v>
                </c:pt>
                <c:pt idx="4">
                  <c:v>0.12031600000000001</c:v>
                </c:pt>
                <c:pt idx="5">
                  <c:v>0.13261700000000001</c:v>
                </c:pt>
                <c:pt idx="6">
                  <c:v>0.22488</c:v>
                </c:pt>
                <c:pt idx="7">
                  <c:v>0.98722600000000005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C-4B4E-9001-35B237FD6734}"/>
            </c:ext>
          </c:extLst>
        </c:ser>
        <c:ser>
          <c:idx val="0"/>
          <c:order val="1"/>
          <c:tx>
            <c:v>java.util.logging (fichero)</c:v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'slf4j-comparison'!$D$42:$D$49</c:f>
              <c:numCache>
                <c:formatCode>General</c:formatCode>
                <c:ptCount val="8"/>
                <c:pt idx="0">
                  <c:v>0.128298</c:v>
                </c:pt>
                <c:pt idx="1">
                  <c:v>0.12643799999999999</c:v>
                </c:pt>
                <c:pt idx="2">
                  <c:v>0.12636799999999901</c:v>
                </c:pt>
                <c:pt idx="3">
                  <c:v>0.126883</c:v>
                </c:pt>
                <c:pt idx="4">
                  <c:v>0.13710899999999901</c:v>
                </c:pt>
                <c:pt idx="5">
                  <c:v>0.14522099999999999</c:v>
                </c:pt>
                <c:pt idx="6">
                  <c:v>0.19875000000000001</c:v>
                </c:pt>
                <c:pt idx="7">
                  <c:v>0.53694399999999998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C-4B4E-9001-35B237FD6734}"/>
            </c:ext>
          </c:extLst>
        </c:ser>
        <c:ser>
          <c:idx val="5"/>
          <c:order val="2"/>
          <c:tx>
            <c:v>Log4J (consola)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'slf4j-comparison'!$D$12:$D$19</c:f>
              <c:numCache>
                <c:formatCode>General</c:formatCode>
                <c:ptCount val="8"/>
                <c:pt idx="0">
                  <c:v>0.124459</c:v>
                </c:pt>
                <c:pt idx="1">
                  <c:v>0.126718</c:v>
                </c:pt>
                <c:pt idx="2">
                  <c:v>0.121687</c:v>
                </c:pt>
                <c:pt idx="3">
                  <c:v>0.12839100000000001</c:v>
                </c:pt>
                <c:pt idx="4">
                  <c:v>0.128496</c:v>
                </c:pt>
                <c:pt idx="5">
                  <c:v>0.14396399999999901</c:v>
                </c:pt>
                <c:pt idx="6">
                  <c:v>0.233954</c:v>
                </c:pt>
                <c:pt idx="7">
                  <c:v>1.000375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C-4B4E-9001-35B237FD6734}"/>
            </c:ext>
          </c:extLst>
        </c:ser>
        <c:ser>
          <c:idx val="2"/>
          <c:order val="3"/>
          <c:tx>
            <c:v>Log4J (fichero)</c:v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'slf4j-comparison'!$D$52:$D$59</c:f>
              <c:numCache>
                <c:formatCode>General</c:formatCode>
                <c:ptCount val="8"/>
                <c:pt idx="0">
                  <c:v>0.12515299999999999</c:v>
                </c:pt>
                <c:pt idx="1">
                  <c:v>0.12930799999999901</c:v>
                </c:pt>
                <c:pt idx="2">
                  <c:v>0.128494</c:v>
                </c:pt>
                <c:pt idx="3">
                  <c:v>0.12922400000000001</c:v>
                </c:pt>
                <c:pt idx="4">
                  <c:v>0.14707999999999999</c:v>
                </c:pt>
                <c:pt idx="5">
                  <c:v>0.153943</c:v>
                </c:pt>
                <c:pt idx="6">
                  <c:v>0.203653999999999</c:v>
                </c:pt>
                <c:pt idx="7">
                  <c:v>0.54341899999999899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C-4B4E-9001-35B237FD6734}"/>
            </c:ext>
          </c:extLst>
        </c:ser>
        <c:ser>
          <c:idx val="6"/>
          <c:order val="4"/>
          <c:tx>
            <c:v>LogBack (consola)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'slf4j-comparison'!$D$22:$D$29</c:f>
              <c:numCache>
                <c:formatCode>General</c:formatCode>
                <c:ptCount val="8"/>
                <c:pt idx="0">
                  <c:v>0.158658999999999</c:v>
                </c:pt>
                <c:pt idx="1">
                  <c:v>0.15803</c:v>
                </c:pt>
                <c:pt idx="2">
                  <c:v>0.157302999999999</c:v>
                </c:pt>
                <c:pt idx="3">
                  <c:v>0.16151499999999999</c:v>
                </c:pt>
                <c:pt idx="4">
                  <c:v>0.16480699999999901</c:v>
                </c:pt>
                <c:pt idx="5">
                  <c:v>0.17905599999999999</c:v>
                </c:pt>
                <c:pt idx="6">
                  <c:v>0.234760999999999</c:v>
                </c:pt>
                <c:pt idx="7">
                  <c:v>0.61128499999999997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C-4B4E-9001-35B237FD6734}"/>
            </c:ext>
          </c:extLst>
        </c:ser>
        <c:ser>
          <c:idx val="3"/>
          <c:order val="5"/>
          <c:tx>
            <c:v>LogBack (fichero)</c:v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'slf4j-comparison'!$D$62:$D$69</c:f>
              <c:numCache>
                <c:formatCode>General</c:formatCode>
                <c:ptCount val="8"/>
                <c:pt idx="0">
                  <c:v>0.23002700000000001</c:v>
                </c:pt>
                <c:pt idx="1">
                  <c:v>0.22564399999999901</c:v>
                </c:pt>
                <c:pt idx="2">
                  <c:v>0.23569399999999999</c:v>
                </c:pt>
                <c:pt idx="3">
                  <c:v>0.227682</c:v>
                </c:pt>
                <c:pt idx="4">
                  <c:v>0.234674999999999</c:v>
                </c:pt>
                <c:pt idx="5">
                  <c:v>0.251054</c:v>
                </c:pt>
                <c:pt idx="6">
                  <c:v>0.29863899999999899</c:v>
                </c:pt>
                <c:pt idx="7">
                  <c:v>0.62585900000000005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C-4B4E-9001-35B237FD6734}"/>
            </c:ext>
          </c:extLst>
        </c:ser>
        <c:ser>
          <c:idx val="7"/>
          <c:order val="6"/>
          <c:tx>
            <c:v>Implementación simple (consola)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'slf4j-comparison'!$D$32:$D$39</c:f>
              <c:numCache>
                <c:formatCode>General</c:formatCode>
                <c:ptCount val="8"/>
                <c:pt idx="0">
                  <c:v>9.1431999999999902E-2</c:v>
                </c:pt>
                <c:pt idx="1">
                  <c:v>9.6252999999999894E-2</c:v>
                </c:pt>
                <c:pt idx="2">
                  <c:v>9.3723000000000001E-2</c:v>
                </c:pt>
                <c:pt idx="3">
                  <c:v>9.5704999999999998E-2</c:v>
                </c:pt>
                <c:pt idx="4">
                  <c:v>0.108624</c:v>
                </c:pt>
                <c:pt idx="5">
                  <c:v>0.13215399999999999</c:v>
                </c:pt>
                <c:pt idx="6">
                  <c:v>0.22816400000000001</c:v>
                </c:pt>
                <c:pt idx="7">
                  <c:v>1.0544439999999899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C-4B4E-9001-35B237FD6734}"/>
            </c:ext>
          </c:extLst>
        </c:ser>
        <c:ser>
          <c:idx val="4"/>
          <c:order val="7"/>
          <c:tx>
            <c:v>Implementación simple (fichero)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'slf4j-comparison'!$D$72:$D$79</c:f>
              <c:numCache>
                <c:formatCode>General</c:formatCode>
                <c:ptCount val="8"/>
                <c:pt idx="0">
                  <c:v>9.8208999999999894E-2</c:v>
                </c:pt>
                <c:pt idx="1">
                  <c:v>9.6006999999999995E-2</c:v>
                </c:pt>
                <c:pt idx="2">
                  <c:v>9.6047999999999994E-2</c:v>
                </c:pt>
                <c:pt idx="3">
                  <c:v>9.7377000000000005E-2</c:v>
                </c:pt>
                <c:pt idx="4">
                  <c:v>0.11207300000000001</c:v>
                </c:pt>
                <c:pt idx="5">
                  <c:v>0.119397999999999</c:v>
                </c:pt>
                <c:pt idx="6">
                  <c:v>0.16945199999999999</c:v>
                </c:pt>
                <c:pt idx="7">
                  <c:v>0.48635899999999899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8C-4B4E-9001-35B237FD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mensaje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CPU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energético</a:t>
            </a:r>
          </a:p>
          <a:p>
            <a:pPr>
              <a:defRPr/>
            </a:pPr>
            <a:r>
              <a:rPr lang="es-ES"/>
              <a:t>(Logging)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(consola)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'slf4j-comparison'!$H$2:$H$9</c:f>
              <c:numCache>
                <c:formatCode>General</c:formatCode>
                <c:ptCount val="8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0-4F5E-A226-1766717FA3DB}"/>
            </c:ext>
          </c:extLst>
        </c:ser>
        <c:ser>
          <c:idx val="0"/>
          <c:order val="1"/>
          <c:tx>
            <c:v>java.util.logging (fichero)</c:v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'slf4j-comparison'!$H$42:$H$49</c:f>
              <c:numCache>
                <c:formatCode>General</c:formatCode>
                <c:ptCount val="8"/>
                <c:pt idx="0">
                  <c:v>2.4403556903800001</c:v>
                </c:pt>
                <c:pt idx="1">
                  <c:v>2.41172775766</c:v>
                </c:pt>
                <c:pt idx="2">
                  <c:v>2.4461256484399998</c:v>
                </c:pt>
                <c:pt idx="3">
                  <c:v>2.47877460599</c:v>
                </c:pt>
                <c:pt idx="4">
                  <c:v>2.6884683336899902</c:v>
                </c:pt>
                <c:pt idx="5">
                  <c:v>2.9325068290099998</c:v>
                </c:pt>
                <c:pt idx="6">
                  <c:v>4.1865867592599999</c:v>
                </c:pt>
                <c:pt idx="7">
                  <c:v>11.3856606269499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0-4F5E-A226-1766717FA3DB}"/>
            </c:ext>
          </c:extLst>
        </c:ser>
        <c:ser>
          <c:idx val="5"/>
          <c:order val="2"/>
          <c:tx>
            <c:v>Log4J (consola)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'slf4j-comparison'!$H$12:$H$19</c:f>
              <c:numCache>
                <c:formatCode>General</c:formatCode>
                <c:ptCount val="8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0-4F5E-A226-1766717FA3DB}"/>
            </c:ext>
          </c:extLst>
        </c:ser>
        <c:ser>
          <c:idx val="2"/>
          <c:order val="3"/>
          <c:tx>
            <c:v>Log4J (fichero)</c:v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'slf4j-comparison'!$H$52:$H$59</c:f>
              <c:numCache>
                <c:formatCode>General</c:formatCode>
                <c:ptCount val="8"/>
                <c:pt idx="0">
                  <c:v>2.6494305070999999</c:v>
                </c:pt>
                <c:pt idx="1">
                  <c:v>2.67350734235999</c:v>
                </c:pt>
                <c:pt idx="2">
                  <c:v>2.6591386942599899</c:v>
                </c:pt>
                <c:pt idx="3">
                  <c:v>2.7052362061699999</c:v>
                </c:pt>
                <c:pt idx="4">
                  <c:v>2.88036388019</c:v>
                </c:pt>
                <c:pt idx="5">
                  <c:v>3.1263960427900002</c:v>
                </c:pt>
                <c:pt idx="6">
                  <c:v>4.2892708556399901</c:v>
                </c:pt>
                <c:pt idx="7">
                  <c:v>11.6965230434599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0-4F5E-A226-1766717FA3DB}"/>
            </c:ext>
          </c:extLst>
        </c:ser>
        <c:ser>
          <c:idx val="6"/>
          <c:order val="4"/>
          <c:tx>
            <c:v>LogBack (consola)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'slf4j-comparison'!$H$22:$H$29</c:f>
              <c:numCache>
                <c:formatCode>General</c:formatCode>
                <c:ptCount val="8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70-4F5E-A226-1766717FA3DB}"/>
            </c:ext>
          </c:extLst>
        </c:ser>
        <c:ser>
          <c:idx val="3"/>
          <c:order val="5"/>
          <c:tx>
            <c:v>LogBack (fichero)</c:v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'slf4j-comparison'!$H$62:$H$69</c:f>
              <c:numCache>
                <c:formatCode>General</c:formatCode>
                <c:ptCount val="8"/>
                <c:pt idx="0">
                  <c:v>5.18324214058</c:v>
                </c:pt>
                <c:pt idx="1">
                  <c:v>5.1505388477399903</c:v>
                </c:pt>
                <c:pt idx="2">
                  <c:v>4.9955617005399997</c:v>
                </c:pt>
                <c:pt idx="3">
                  <c:v>5.2371091725299896</c:v>
                </c:pt>
                <c:pt idx="4">
                  <c:v>5.3739872233699897</c:v>
                </c:pt>
                <c:pt idx="5">
                  <c:v>5.6177229213600004</c:v>
                </c:pt>
                <c:pt idx="6">
                  <c:v>6.7369144065200004</c:v>
                </c:pt>
                <c:pt idx="7">
                  <c:v>13.950613899439899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70-4F5E-A226-1766717FA3DB}"/>
            </c:ext>
          </c:extLst>
        </c:ser>
        <c:ser>
          <c:idx val="7"/>
          <c:order val="6"/>
          <c:tx>
            <c:v>Implementación simple (consola)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'slf4j-comparison'!$H$32:$H$39</c:f>
              <c:numCache>
                <c:formatCode>General</c:formatCode>
                <c:ptCount val="8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70-4F5E-A226-1766717FA3DB}"/>
            </c:ext>
          </c:extLst>
        </c:ser>
        <c:ser>
          <c:idx val="4"/>
          <c:order val="7"/>
          <c:tx>
            <c:v>Implementación simple (fichero)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'slf4j-comparison'!$K$2:$K$9</c:f>
              <c:strCache>
                <c:ptCount val="8"/>
                <c:pt idx="0">
                  <c:v>1 B</c:v>
                </c:pt>
                <c:pt idx="1">
                  <c:v>10 B</c:v>
                </c:pt>
                <c:pt idx="2">
                  <c:v>0,0001</c:v>
                </c:pt>
                <c:pt idx="3">
                  <c:v>0,001</c:v>
                </c:pt>
                <c:pt idx="4">
                  <c:v>0,01</c:v>
                </c:pt>
                <c:pt idx="5">
                  <c:v>0,1</c:v>
                </c:pt>
                <c:pt idx="6">
                  <c:v>1</c:v>
                </c:pt>
                <c:pt idx="7">
                  <c:v>10</c:v>
                </c:pt>
              </c:strCache>
            </c:strRef>
          </c:cat>
          <c:val>
            <c:numRef>
              <c:f>'slf4j-comparison'!$H$72:$H$79</c:f>
              <c:numCache>
                <c:formatCode>General</c:formatCode>
                <c:ptCount val="8"/>
                <c:pt idx="0">
                  <c:v>1.8228367948299999</c:v>
                </c:pt>
                <c:pt idx="1">
                  <c:v>1.7645264804799901</c:v>
                </c:pt>
                <c:pt idx="2">
                  <c:v>1.7970718855599901</c:v>
                </c:pt>
                <c:pt idx="3">
                  <c:v>1.8619052404499901</c:v>
                </c:pt>
                <c:pt idx="4">
                  <c:v>1.98730407568</c:v>
                </c:pt>
                <c:pt idx="5">
                  <c:v>2.3115328744200001</c:v>
                </c:pt>
                <c:pt idx="6">
                  <c:v>3.5605011584300001</c:v>
                </c:pt>
                <c:pt idx="7">
                  <c:v>9.97774531246999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70-4F5E-A226-1766717FA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mensaje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Energía consumida</a:t>
                </a:r>
                <a:r>
                  <a:rPr lang="es-ES" baseline="0"/>
                  <a:t>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8858642977296E-2"/>
          <c:y val="0.20416618179108029"/>
          <c:w val="0.22760559306742634"/>
          <c:h val="0.324848555375842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(console)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'slf4j-comparison'!$H$9:$H$11</c:f>
              <c:numCache>
                <c:formatCode>General</c:formatCode>
                <c:ptCount val="3"/>
                <c:pt idx="0">
                  <c:v>11.0928958769699</c:v>
                </c:pt>
                <c:pt idx="1">
                  <c:v>80.469322166019893</c:v>
                </c:pt>
                <c:pt idx="2">
                  <c:v>1039.7438285968301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F-4FDC-A505-1586E6BE6C6A}"/>
            </c:ext>
          </c:extLst>
        </c:ser>
        <c:ser>
          <c:idx val="0"/>
          <c:order val="1"/>
          <c:tx>
            <c:v>java.util.logging (file)</c:v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'slf4j-comparison'!$H$49:$H$51</c:f>
              <c:numCache>
                <c:formatCode>General</c:formatCode>
                <c:ptCount val="3"/>
                <c:pt idx="0">
                  <c:v>11.3856606269499</c:v>
                </c:pt>
                <c:pt idx="1">
                  <c:v>81.238316747089996</c:v>
                </c:pt>
                <c:pt idx="2">
                  <c:v>918.66407584825902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F-4FDC-A505-1586E6BE6C6A}"/>
            </c:ext>
          </c:extLst>
        </c:ser>
        <c:ser>
          <c:idx val="5"/>
          <c:order val="2"/>
          <c:tx>
            <c:v>Log4J (console)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'slf4j-comparison'!$H$19:$H$21</c:f>
              <c:numCache>
                <c:formatCode>General</c:formatCode>
                <c:ptCount val="3"/>
                <c:pt idx="0">
                  <c:v>11.6736143026699</c:v>
                </c:pt>
                <c:pt idx="1">
                  <c:v>93.554997281189699</c:v>
                </c:pt>
                <c:pt idx="2">
                  <c:v>1045.76830342123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F-4FDC-A505-1586E6BE6C6A}"/>
            </c:ext>
          </c:extLst>
        </c:ser>
        <c:ser>
          <c:idx val="2"/>
          <c:order val="3"/>
          <c:tx>
            <c:v>Log4J (file)</c:v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'slf4j-comparison'!$H$59:$H$61</c:f>
              <c:numCache>
                <c:formatCode>General</c:formatCode>
                <c:ptCount val="3"/>
                <c:pt idx="0">
                  <c:v>11.6965230434599</c:v>
                </c:pt>
                <c:pt idx="1">
                  <c:v>84.648470773400007</c:v>
                </c:pt>
                <c:pt idx="2">
                  <c:v>937.69816316492995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F-4FDC-A505-1586E6BE6C6A}"/>
            </c:ext>
          </c:extLst>
        </c:ser>
        <c:ser>
          <c:idx val="6"/>
          <c:order val="4"/>
          <c:tx>
            <c:v>LogBack (console)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'slf4j-comparison'!$H$29:$H$31</c:f>
              <c:numCache>
                <c:formatCode>General</c:formatCode>
                <c:ptCount val="3"/>
                <c:pt idx="0">
                  <c:v>12.065565416089999</c:v>
                </c:pt>
                <c:pt idx="1">
                  <c:v>89.26491868411</c:v>
                </c:pt>
                <c:pt idx="2">
                  <c:v>967.50498697229602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8F-4FDC-A505-1586E6BE6C6A}"/>
            </c:ext>
          </c:extLst>
        </c:ser>
        <c:ser>
          <c:idx val="3"/>
          <c:order val="5"/>
          <c:tx>
            <c:v>LogBack (file)</c:v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'slf4j-comparison'!$H$69:$H$71</c:f>
              <c:numCache>
                <c:formatCode>General</c:formatCode>
                <c:ptCount val="3"/>
                <c:pt idx="0">
                  <c:v>13.950613899439899</c:v>
                </c:pt>
                <c:pt idx="1">
                  <c:v>90.737382088710106</c:v>
                </c:pt>
                <c:pt idx="2">
                  <c:v>1017.79175294211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8F-4FDC-A505-1586E6BE6C6A}"/>
            </c:ext>
          </c:extLst>
        </c:ser>
        <c:ser>
          <c:idx val="7"/>
          <c:order val="6"/>
          <c:tx>
            <c:v>Simple Implementation (console)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'slf4j-comparison'!$H$39:$H$41</c:f>
              <c:numCache>
                <c:formatCode>General</c:formatCode>
                <c:ptCount val="3"/>
                <c:pt idx="0">
                  <c:v>9.9696362147099897</c:v>
                </c:pt>
                <c:pt idx="1">
                  <c:v>76.998343559929907</c:v>
                </c:pt>
                <c:pt idx="2">
                  <c:v>880.02063837045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8F-4FDC-A505-1586E6BE6C6A}"/>
            </c:ext>
          </c:extLst>
        </c:ser>
        <c:ser>
          <c:idx val="4"/>
          <c:order val="7"/>
          <c:tx>
            <c:v>Simple Implementation (file)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'slf4j-comparison'!$K$9:$K$11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'slf4j-comparison'!$H$79:$H$81</c:f>
              <c:numCache>
                <c:formatCode>General</c:formatCode>
                <c:ptCount val="3"/>
                <c:pt idx="0">
                  <c:v>9.97774531246999</c:v>
                </c:pt>
                <c:pt idx="1">
                  <c:v>72.581691255090107</c:v>
                </c:pt>
                <c:pt idx="2">
                  <c:v>820.60211148764802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8F-4FDC-A505-1586E6BE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8858642977296E-2"/>
          <c:y val="0.20416618179108029"/>
          <c:w val="0.22760559306742634"/>
          <c:h val="0.324848555375842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(console)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'slf4j-comparison'!$H$4:$H$9</c:f>
              <c:numCache>
                <c:formatCode>General</c:formatCode>
                <c:ptCount val="6"/>
                <c:pt idx="0">
                  <c:v>2.4362644537799998</c:v>
                </c:pt>
                <c:pt idx="1">
                  <c:v>2.4451293785699999</c:v>
                </c:pt>
                <c:pt idx="2">
                  <c:v>2.6549017262699901</c:v>
                </c:pt>
                <c:pt idx="3">
                  <c:v>2.8661567872099898</c:v>
                </c:pt>
                <c:pt idx="4">
                  <c:v>4.2080099919999903</c:v>
                </c:pt>
                <c:pt idx="5">
                  <c:v>11.0928958769699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9-477C-9202-6F745B369ECD}"/>
            </c:ext>
          </c:extLst>
        </c:ser>
        <c:ser>
          <c:idx val="0"/>
          <c:order val="1"/>
          <c:tx>
            <c:v>java.util.logging (file)</c:v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'slf4j-comparison'!$H$44:$H$49</c:f>
              <c:numCache>
                <c:formatCode>General</c:formatCode>
                <c:ptCount val="6"/>
                <c:pt idx="0">
                  <c:v>2.4461256484399998</c:v>
                </c:pt>
                <c:pt idx="1">
                  <c:v>2.47877460599</c:v>
                </c:pt>
                <c:pt idx="2">
                  <c:v>2.6884683336899902</c:v>
                </c:pt>
                <c:pt idx="3">
                  <c:v>2.9325068290099998</c:v>
                </c:pt>
                <c:pt idx="4">
                  <c:v>4.1865867592599999</c:v>
                </c:pt>
                <c:pt idx="5">
                  <c:v>11.3856606269499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9-477C-9202-6F745B369ECD}"/>
            </c:ext>
          </c:extLst>
        </c:ser>
        <c:ser>
          <c:idx val="5"/>
          <c:order val="2"/>
          <c:tx>
            <c:v>Log4J (console)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'slf4j-comparison'!$H$14:$H$19</c:f>
              <c:numCache>
                <c:formatCode>General</c:formatCode>
                <c:ptCount val="6"/>
                <c:pt idx="0">
                  <c:v>2.5208372808399999</c:v>
                </c:pt>
                <c:pt idx="1">
                  <c:v>2.5497010886</c:v>
                </c:pt>
                <c:pt idx="2">
                  <c:v>2.7213527716499999</c:v>
                </c:pt>
                <c:pt idx="3">
                  <c:v>3.0041244946999899</c:v>
                </c:pt>
                <c:pt idx="4">
                  <c:v>4.2008398827600004</c:v>
                </c:pt>
                <c:pt idx="5">
                  <c:v>11.6736143026699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9-477C-9202-6F745B369ECD}"/>
            </c:ext>
          </c:extLst>
        </c:ser>
        <c:ser>
          <c:idx val="2"/>
          <c:order val="3"/>
          <c:tx>
            <c:v>Log4J (file)</c:v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'slf4j-comparison'!$H$54:$H$59</c:f>
              <c:numCache>
                <c:formatCode>General</c:formatCode>
                <c:ptCount val="6"/>
                <c:pt idx="0">
                  <c:v>2.6591386942599899</c:v>
                </c:pt>
                <c:pt idx="1">
                  <c:v>2.7052362061699999</c:v>
                </c:pt>
                <c:pt idx="2">
                  <c:v>2.88036388019</c:v>
                </c:pt>
                <c:pt idx="3">
                  <c:v>3.1263960427900002</c:v>
                </c:pt>
                <c:pt idx="4">
                  <c:v>4.2892708556399901</c:v>
                </c:pt>
                <c:pt idx="5">
                  <c:v>11.6965230434599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9-477C-9202-6F745B369ECD}"/>
            </c:ext>
          </c:extLst>
        </c:ser>
        <c:ser>
          <c:idx val="6"/>
          <c:order val="4"/>
          <c:tx>
            <c:v>LogBack (console)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'slf4j-comparison'!$H$24:$H$29</c:f>
              <c:numCache>
                <c:formatCode>General</c:formatCode>
                <c:ptCount val="6"/>
                <c:pt idx="0">
                  <c:v>3.2654131461699998</c:v>
                </c:pt>
                <c:pt idx="1">
                  <c:v>3.2507513567299999</c:v>
                </c:pt>
                <c:pt idx="2">
                  <c:v>3.5029158438299999</c:v>
                </c:pt>
                <c:pt idx="3">
                  <c:v>3.7227093017099899</c:v>
                </c:pt>
                <c:pt idx="4">
                  <c:v>4.8090007650200004</c:v>
                </c:pt>
                <c:pt idx="5">
                  <c:v>12.065565416089999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89-477C-9202-6F745B369ECD}"/>
            </c:ext>
          </c:extLst>
        </c:ser>
        <c:ser>
          <c:idx val="3"/>
          <c:order val="5"/>
          <c:tx>
            <c:v>LogBack (file)</c:v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'slf4j-comparison'!$H$64:$H$69</c:f>
              <c:numCache>
                <c:formatCode>General</c:formatCode>
                <c:ptCount val="6"/>
                <c:pt idx="0">
                  <c:v>4.9955617005399997</c:v>
                </c:pt>
                <c:pt idx="1">
                  <c:v>5.2371091725299896</c:v>
                </c:pt>
                <c:pt idx="2">
                  <c:v>5.3739872233699897</c:v>
                </c:pt>
                <c:pt idx="3">
                  <c:v>5.6177229213600004</c:v>
                </c:pt>
                <c:pt idx="4">
                  <c:v>6.7369144065200004</c:v>
                </c:pt>
                <c:pt idx="5">
                  <c:v>13.950613899439899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89-477C-9202-6F745B369ECD}"/>
            </c:ext>
          </c:extLst>
        </c:ser>
        <c:ser>
          <c:idx val="7"/>
          <c:order val="6"/>
          <c:tx>
            <c:v>Simple Implementation (console)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'slf4j-comparison'!$H$34:$H$39</c:f>
              <c:numCache>
                <c:formatCode>General</c:formatCode>
                <c:ptCount val="6"/>
                <c:pt idx="0">
                  <c:v>1.78602522332</c:v>
                </c:pt>
                <c:pt idx="1">
                  <c:v>1.77776931233</c:v>
                </c:pt>
                <c:pt idx="2">
                  <c:v>1.92688224416</c:v>
                </c:pt>
                <c:pt idx="3">
                  <c:v>2.3154980035300001</c:v>
                </c:pt>
                <c:pt idx="4">
                  <c:v>3.5860894586100001</c:v>
                </c:pt>
                <c:pt idx="5">
                  <c:v>9.9696362147099897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89-477C-9202-6F745B369ECD}"/>
            </c:ext>
          </c:extLst>
        </c:ser>
        <c:ser>
          <c:idx val="4"/>
          <c:order val="7"/>
          <c:tx>
            <c:v>Simple Implementation (file)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'slf4j-comparison'!$H$74:$H$79</c:f>
              <c:numCache>
                <c:formatCode>General</c:formatCode>
                <c:ptCount val="6"/>
                <c:pt idx="0">
                  <c:v>1.7970718855599901</c:v>
                </c:pt>
                <c:pt idx="1">
                  <c:v>1.8619052404499901</c:v>
                </c:pt>
                <c:pt idx="2">
                  <c:v>1.98730407568</c:v>
                </c:pt>
                <c:pt idx="3">
                  <c:v>2.3115328744200001</c:v>
                </c:pt>
                <c:pt idx="4">
                  <c:v>3.5605011584300001</c:v>
                </c:pt>
                <c:pt idx="5">
                  <c:v>9.97774531246999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89-477C-9202-6F745B36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8858642977296E-2"/>
          <c:y val="0.20416618179108029"/>
          <c:w val="0.22760559306742634"/>
          <c:h val="0.324848555375842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java.util.logging (console)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6B8-4CB7-8D85-C71DEAEB29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B8-4CB7-8D85-C71DEAEB29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B8-4CB7-8D85-C71DEAEB29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6B8-4CB7-8D85-C71DEAEB29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6B8-4CB7-8D85-C71DEAEB2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'slf4j-comparison'!$H$4:$H$9</c:f>
              <c:numCache>
                <c:formatCode>General</c:formatCode>
                <c:ptCount val="6"/>
                <c:pt idx="0">
                  <c:v>2.4362644537799998</c:v>
                </c:pt>
                <c:pt idx="1">
                  <c:v>2.4451293785699999</c:v>
                </c:pt>
                <c:pt idx="2">
                  <c:v>2.6549017262699901</c:v>
                </c:pt>
                <c:pt idx="3">
                  <c:v>2.8661567872099898</c:v>
                </c:pt>
                <c:pt idx="4">
                  <c:v>4.2080099919999903</c:v>
                </c:pt>
                <c:pt idx="5">
                  <c:v>11.0928958769699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8-4CB7-8D85-C71DEAEB29BD}"/>
            </c:ext>
          </c:extLst>
        </c:ser>
        <c:ser>
          <c:idx val="0"/>
          <c:order val="1"/>
          <c:tx>
            <c:v>java.util.logging (file)</c:v>
          </c:tx>
          <c:spPr>
            <a:pattFill prst="pct60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6B8-4CB7-8D85-C71DEAEB29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B8-4CB7-8D85-C71DEAEB29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6B8-4CB7-8D85-C71DEAEB29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6B8-4CB7-8D85-C71DEAEB29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6B8-4CB7-8D85-C71DEAEB2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'slf4j-comparison'!$H$44:$H$49</c:f>
              <c:numCache>
                <c:formatCode>General</c:formatCode>
                <c:ptCount val="6"/>
                <c:pt idx="0">
                  <c:v>2.4461256484399998</c:v>
                </c:pt>
                <c:pt idx="1">
                  <c:v>2.47877460599</c:v>
                </c:pt>
                <c:pt idx="2">
                  <c:v>2.6884683336899902</c:v>
                </c:pt>
                <c:pt idx="3">
                  <c:v>2.9325068290099998</c:v>
                </c:pt>
                <c:pt idx="4">
                  <c:v>4.1865867592599999</c:v>
                </c:pt>
                <c:pt idx="5">
                  <c:v>11.3856606269499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8-4CB7-8D85-C71DEAEB29BD}"/>
            </c:ext>
          </c:extLst>
        </c:ser>
        <c:ser>
          <c:idx val="5"/>
          <c:order val="2"/>
          <c:tx>
            <c:v>Log4J (console)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6B8-4CB7-8D85-C71DEAEB29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6B8-4CB7-8D85-C71DEAEB29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6B8-4CB7-8D85-C71DEAEB29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6B8-4CB7-8D85-C71DEAEB29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6B8-4CB7-8D85-C71DEAEB2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'slf4j-comparison'!$H$14:$H$19</c:f>
              <c:numCache>
                <c:formatCode>General</c:formatCode>
                <c:ptCount val="6"/>
                <c:pt idx="0">
                  <c:v>2.5208372808399999</c:v>
                </c:pt>
                <c:pt idx="1">
                  <c:v>2.5497010886</c:v>
                </c:pt>
                <c:pt idx="2">
                  <c:v>2.7213527716499999</c:v>
                </c:pt>
                <c:pt idx="3">
                  <c:v>3.0041244946999899</c:v>
                </c:pt>
                <c:pt idx="4">
                  <c:v>4.2008398827600004</c:v>
                </c:pt>
                <c:pt idx="5">
                  <c:v>11.6736143026699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8-4CB7-8D85-C71DEAEB29BD}"/>
            </c:ext>
          </c:extLst>
        </c:ser>
        <c:ser>
          <c:idx val="2"/>
          <c:order val="3"/>
          <c:tx>
            <c:v>Log4J (file)</c:v>
          </c:tx>
          <c:spPr>
            <a:pattFill prst="pct6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6B8-4CB7-8D85-C71DEAEB29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B8-4CB7-8D85-C71DEAEB29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6B8-4CB7-8D85-C71DEAEB29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6B8-4CB7-8D85-C71DEAEB29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6B8-4CB7-8D85-C71DEAEB2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'slf4j-comparison'!$H$54:$H$59</c:f>
              <c:numCache>
                <c:formatCode>General</c:formatCode>
                <c:ptCount val="6"/>
                <c:pt idx="0">
                  <c:v>2.6591386942599899</c:v>
                </c:pt>
                <c:pt idx="1">
                  <c:v>2.7052362061699999</c:v>
                </c:pt>
                <c:pt idx="2">
                  <c:v>2.88036388019</c:v>
                </c:pt>
                <c:pt idx="3">
                  <c:v>3.1263960427900002</c:v>
                </c:pt>
                <c:pt idx="4">
                  <c:v>4.2892708556399901</c:v>
                </c:pt>
                <c:pt idx="5">
                  <c:v>11.6965230434599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8-4CB7-8D85-C71DEAEB29BD}"/>
            </c:ext>
          </c:extLst>
        </c:ser>
        <c:ser>
          <c:idx val="6"/>
          <c:order val="4"/>
          <c:tx>
            <c:v>LogBack (console)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6B8-4CB7-8D85-C71DEAEB29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B8-4CB7-8D85-C71DEAEB29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6B8-4CB7-8D85-C71DEAEB29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6B8-4CB7-8D85-C71DEAEB29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6B8-4CB7-8D85-C71DEAEB2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'slf4j-comparison'!$H$24:$H$29</c:f>
              <c:numCache>
                <c:formatCode>General</c:formatCode>
                <c:ptCount val="6"/>
                <c:pt idx="0">
                  <c:v>3.2654131461699998</c:v>
                </c:pt>
                <c:pt idx="1">
                  <c:v>3.2507513567299999</c:v>
                </c:pt>
                <c:pt idx="2">
                  <c:v>3.5029158438299999</c:v>
                </c:pt>
                <c:pt idx="3">
                  <c:v>3.7227093017099899</c:v>
                </c:pt>
                <c:pt idx="4">
                  <c:v>4.8090007650200004</c:v>
                </c:pt>
                <c:pt idx="5">
                  <c:v>12.065565416089999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8-4CB7-8D85-C71DEAEB29BD}"/>
            </c:ext>
          </c:extLst>
        </c:ser>
        <c:ser>
          <c:idx val="3"/>
          <c:order val="5"/>
          <c:tx>
            <c:v>LogBack (file)</c:v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6B8-4CB7-8D85-C71DEAEB29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B8-4CB7-8D85-C71DEAEB29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6B8-4CB7-8D85-C71DEAEB29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6B8-4CB7-8D85-C71DEAEB29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6B8-4CB7-8D85-C71DEAEB2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'slf4j-comparison'!$H$64:$H$69</c:f>
              <c:numCache>
                <c:formatCode>General</c:formatCode>
                <c:ptCount val="6"/>
                <c:pt idx="0">
                  <c:v>4.9955617005399997</c:v>
                </c:pt>
                <c:pt idx="1">
                  <c:v>5.2371091725299896</c:v>
                </c:pt>
                <c:pt idx="2">
                  <c:v>5.3739872233699897</c:v>
                </c:pt>
                <c:pt idx="3">
                  <c:v>5.6177229213600004</c:v>
                </c:pt>
                <c:pt idx="4">
                  <c:v>6.7369144065200004</c:v>
                </c:pt>
                <c:pt idx="5">
                  <c:v>13.950613899439899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B8-4CB7-8D85-C71DEAEB29BD}"/>
            </c:ext>
          </c:extLst>
        </c:ser>
        <c:ser>
          <c:idx val="7"/>
          <c:order val="6"/>
          <c:tx>
            <c:v>Simple Implementation (console)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2782355790095528E-8"/>
                  <c:y val="-7.88767274101367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12629461926328"/>
                      <c:h val="0.380746429463350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1-16B8-4CB7-8D85-C71DEAEB29B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B8-4CB7-8D85-C71DEAEB29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B8-4CB7-8D85-C71DEAEB29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6B8-4CB7-8D85-C71DEAEB29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6B8-4CB7-8D85-C71DEAEB29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6B8-4CB7-8D85-C71DEAEB2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'slf4j-comparison'!$H$34:$H$39</c:f>
              <c:numCache>
                <c:formatCode>General</c:formatCode>
                <c:ptCount val="6"/>
                <c:pt idx="0">
                  <c:v>1.78602522332</c:v>
                </c:pt>
                <c:pt idx="1">
                  <c:v>1.77776931233</c:v>
                </c:pt>
                <c:pt idx="2">
                  <c:v>1.92688224416</c:v>
                </c:pt>
                <c:pt idx="3">
                  <c:v>2.3154980035300001</c:v>
                </c:pt>
                <c:pt idx="4">
                  <c:v>3.5860894586100001</c:v>
                </c:pt>
                <c:pt idx="5">
                  <c:v>9.9696362147099897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8-4CB7-8D85-C71DEAEB29BD}"/>
            </c:ext>
          </c:extLst>
        </c:ser>
        <c:ser>
          <c:idx val="4"/>
          <c:order val="7"/>
          <c:tx>
            <c:v>Simple Implementation (file)</c:v>
          </c:tx>
          <c:spPr>
            <a:pattFill prst="pct60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B8-4CB7-8D85-C71DEAEB29B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B8-4CB7-8D85-C71DEAEB29B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6B8-4CB7-8D85-C71DEAEB29B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6B8-4CB7-8D85-C71DEAEB29B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6B8-4CB7-8D85-C71DEAEB2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'slf4j-comparison'!$H$74:$H$79</c:f>
              <c:numCache>
                <c:formatCode>General</c:formatCode>
                <c:ptCount val="6"/>
                <c:pt idx="0">
                  <c:v>1.7970718855599901</c:v>
                </c:pt>
                <c:pt idx="1">
                  <c:v>1.8619052404499901</c:v>
                </c:pt>
                <c:pt idx="2">
                  <c:v>1.98730407568</c:v>
                </c:pt>
                <c:pt idx="3">
                  <c:v>2.3115328744200001</c:v>
                </c:pt>
                <c:pt idx="4">
                  <c:v>3.5605011584300001</c:v>
                </c:pt>
                <c:pt idx="5">
                  <c:v>9.97774531246999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B8-4CB7-8D85-C71DEAEB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521927051674023"/>
          <c:y val="0.20416618179108029"/>
          <c:w val="0.22760559306742634"/>
          <c:h val="0.324848555375842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Logging FQA</a:t>
            </a:r>
            <a:endParaRPr lang="es-ES" baseline="0"/>
          </a:p>
          <a:p>
            <a:pPr>
              <a:defRPr/>
            </a:pPr>
            <a:r>
              <a:rPr lang="es-ES" baseline="0"/>
              <a:t>(Operation: Log)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java.util.logging (console)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'slf4j-comparison'!$H$4:$H$9</c:f>
              <c:numCache>
                <c:formatCode>General</c:formatCode>
                <c:ptCount val="6"/>
                <c:pt idx="0">
                  <c:v>2.4362644537799998</c:v>
                </c:pt>
                <c:pt idx="1">
                  <c:v>2.4451293785699999</c:v>
                </c:pt>
                <c:pt idx="2">
                  <c:v>2.6549017262699901</c:v>
                </c:pt>
                <c:pt idx="3">
                  <c:v>2.8661567872099898</c:v>
                </c:pt>
                <c:pt idx="4">
                  <c:v>4.2080099919999903</c:v>
                </c:pt>
                <c:pt idx="5">
                  <c:v>11.0928958769699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E-4F72-B55E-928FB83856BE}"/>
            </c:ext>
          </c:extLst>
        </c:ser>
        <c:ser>
          <c:idx val="0"/>
          <c:order val="1"/>
          <c:tx>
            <c:v>java.util.logging (file)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'slf4j-comparison'!$H$44:$H$49</c:f>
              <c:numCache>
                <c:formatCode>General</c:formatCode>
                <c:ptCount val="6"/>
                <c:pt idx="0">
                  <c:v>2.4461256484399998</c:v>
                </c:pt>
                <c:pt idx="1">
                  <c:v>2.47877460599</c:v>
                </c:pt>
                <c:pt idx="2">
                  <c:v>2.6884683336899902</c:v>
                </c:pt>
                <c:pt idx="3">
                  <c:v>2.9325068290099998</c:v>
                </c:pt>
                <c:pt idx="4">
                  <c:v>4.1865867592599999</c:v>
                </c:pt>
                <c:pt idx="5">
                  <c:v>11.3856606269499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E-4F72-B55E-928FB83856BE}"/>
            </c:ext>
          </c:extLst>
        </c:ser>
        <c:ser>
          <c:idx val="5"/>
          <c:order val="2"/>
          <c:tx>
            <c:v>Log4J (console)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'slf4j-comparison'!$H$14:$H$19</c:f>
              <c:numCache>
                <c:formatCode>General</c:formatCode>
                <c:ptCount val="6"/>
                <c:pt idx="0">
                  <c:v>2.5208372808399999</c:v>
                </c:pt>
                <c:pt idx="1">
                  <c:v>2.5497010886</c:v>
                </c:pt>
                <c:pt idx="2">
                  <c:v>2.7213527716499999</c:v>
                </c:pt>
                <c:pt idx="3">
                  <c:v>3.0041244946999899</c:v>
                </c:pt>
                <c:pt idx="4">
                  <c:v>4.2008398827600004</c:v>
                </c:pt>
                <c:pt idx="5">
                  <c:v>11.6736143026699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E-4F72-B55E-928FB83856BE}"/>
            </c:ext>
          </c:extLst>
        </c:ser>
        <c:ser>
          <c:idx val="2"/>
          <c:order val="3"/>
          <c:tx>
            <c:v>Log4J (file)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'slf4j-comparison'!$H$54:$H$59</c:f>
              <c:numCache>
                <c:formatCode>General</c:formatCode>
                <c:ptCount val="6"/>
                <c:pt idx="0">
                  <c:v>2.6591386942599899</c:v>
                </c:pt>
                <c:pt idx="1">
                  <c:v>2.7052362061699999</c:v>
                </c:pt>
                <c:pt idx="2">
                  <c:v>2.88036388019</c:v>
                </c:pt>
                <c:pt idx="3">
                  <c:v>3.1263960427900002</c:v>
                </c:pt>
                <c:pt idx="4">
                  <c:v>4.2892708556399901</c:v>
                </c:pt>
                <c:pt idx="5">
                  <c:v>11.6965230434599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E-4F72-B55E-928FB83856BE}"/>
            </c:ext>
          </c:extLst>
        </c:ser>
        <c:ser>
          <c:idx val="6"/>
          <c:order val="4"/>
          <c:tx>
            <c:v>LogBack (console)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'slf4j-comparison'!$H$24:$H$29</c:f>
              <c:numCache>
                <c:formatCode>General</c:formatCode>
                <c:ptCount val="6"/>
                <c:pt idx="0">
                  <c:v>3.2654131461699998</c:v>
                </c:pt>
                <c:pt idx="1">
                  <c:v>3.2507513567299999</c:v>
                </c:pt>
                <c:pt idx="2">
                  <c:v>3.5029158438299999</c:v>
                </c:pt>
                <c:pt idx="3">
                  <c:v>3.7227093017099899</c:v>
                </c:pt>
                <c:pt idx="4">
                  <c:v>4.8090007650200004</c:v>
                </c:pt>
                <c:pt idx="5">
                  <c:v>12.065565416089999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DE-4F72-B55E-928FB83856BE}"/>
            </c:ext>
          </c:extLst>
        </c:ser>
        <c:ser>
          <c:idx val="3"/>
          <c:order val="5"/>
          <c:tx>
            <c:v>LogBack (file)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'slf4j-comparison'!$H$64:$H$69</c:f>
              <c:numCache>
                <c:formatCode>General</c:formatCode>
                <c:ptCount val="6"/>
                <c:pt idx="0">
                  <c:v>4.9955617005399997</c:v>
                </c:pt>
                <c:pt idx="1">
                  <c:v>5.2371091725299896</c:v>
                </c:pt>
                <c:pt idx="2">
                  <c:v>5.3739872233699897</c:v>
                </c:pt>
                <c:pt idx="3">
                  <c:v>5.6177229213600004</c:v>
                </c:pt>
                <c:pt idx="4">
                  <c:v>6.7369144065200004</c:v>
                </c:pt>
                <c:pt idx="5">
                  <c:v>13.950613899439899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DE-4F72-B55E-928FB83856BE}"/>
            </c:ext>
          </c:extLst>
        </c:ser>
        <c:ser>
          <c:idx val="7"/>
          <c:order val="6"/>
          <c:tx>
            <c:v>Simple Implementation (console)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'slf4j-comparison'!$H$34:$H$39</c:f>
              <c:numCache>
                <c:formatCode>General</c:formatCode>
                <c:ptCount val="6"/>
                <c:pt idx="0">
                  <c:v>1.78602522332</c:v>
                </c:pt>
                <c:pt idx="1">
                  <c:v>1.77776931233</c:v>
                </c:pt>
                <c:pt idx="2">
                  <c:v>1.92688224416</c:v>
                </c:pt>
                <c:pt idx="3">
                  <c:v>2.3154980035300001</c:v>
                </c:pt>
                <c:pt idx="4">
                  <c:v>3.5860894586100001</c:v>
                </c:pt>
                <c:pt idx="5">
                  <c:v>9.9696362147099897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DE-4F72-B55E-928FB83856BE}"/>
            </c:ext>
          </c:extLst>
        </c:ser>
        <c:ser>
          <c:idx val="4"/>
          <c:order val="7"/>
          <c:tx>
            <c:v>Simple Implementation (file)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'slf4j-comparison'!$H$74:$H$79</c:f>
              <c:numCache>
                <c:formatCode>General</c:formatCode>
                <c:ptCount val="6"/>
                <c:pt idx="0">
                  <c:v>1.7970718855599901</c:v>
                </c:pt>
                <c:pt idx="1">
                  <c:v>1.8619052404499901</c:v>
                </c:pt>
                <c:pt idx="2">
                  <c:v>1.98730407568</c:v>
                </c:pt>
                <c:pt idx="3">
                  <c:v>2.3115328744200001</c:v>
                </c:pt>
                <c:pt idx="4">
                  <c:v>3.5605011584300001</c:v>
                </c:pt>
                <c:pt idx="5">
                  <c:v>9.97774531246999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DE-4F72-B55E-928FB838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8858642977296E-2"/>
          <c:y val="0.20416618179108029"/>
          <c:w val="0.29396566173933719"/>
          <c:h val="0.324848555375842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</a:t>
            </a:r>
          </a:p>
          <a:p>
            <a:pPr>
              <a:defRPr/>
            </a:pPr>
            <a:r>
              <a:rPr lang="es-ES"/>
              <a:t>Logging</a:t>
            </a:r>
            <a:r>
              <a:rPr lang="es-ES" baseline="0"/>
              <a:t> FQA</a:t>
            </a:r>
          </a:p>
          <a:p>
            <a:pPr>
              <a:defRPr/>
            </a:pPr>
            <a:r>
              <a:rPr lang="es-ES" baseline="0"/>
              <a:t>(Operation: Log)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java.util.logging (console)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'slf4j-comparison'!$D$4:$D$9</c:f>
              <c:numCache>
                <c:formatCode>General</c:formatCode>
                <c:ptCount val="6"/>
                <c:pt idx="0">
                  <c:v>0.115513</c:v>
                </c:pt>
                <c:pt idx="1">
                  <c:v>0.11482299999999999</c:v>
                </c:pt>
                <c:pt idx="2">
                  <c:v>0.12031600000000001</c:v>
                </c:pt>
                <c:pt idx="3">
                  <c:v>0.13261700000000001</c:v>
                </c:pt>
                <c:pt idx="4">
                  <c:v>0.22488</c:v>
                </c:pt>
                <c:pt idx="5">
                  <c:v>0.98722600000000005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C9D-A2BF-2251285A258B}"/>
            </c:ext>
          </c:extLst>
        </c:ser>
        <c:ser>
          <c:idx val="0"/>
          <c:order val="1"/>
          <c:tx>
            <c:v>java.util.logging (file)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'slf4j-comparison'!$D$44:$D$49</c:f>
              <c:numCache>
                <c:formatCode>General</c:formatCode>
                <c:ptCount val="6"/>
                <c:pt idx="0">
                  <c:v>0.12636799999999901</c:v>
                </c:pt>
                <c:pt idx="1">
                  <c:v>0.126883</c:v>
                </c:pt>
                <c:pt idx="2">
                  <c:v>0.13710899999999901</c:v>
                </c:pt>
                <c:pt idx="3">
                  <c:v>0.14522099999999999</c:v>
                </c:pt>
                <c:pt idx="4">
                  <c:v>0.19875000000000001</c:v>
                </c:pt>
                <c:pt idx="5">
                  <c:v>0.53694399999999998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C9D-A2BF-2251285A258B}"/>
            </c:ext>
          </c:extLst>
        </c:ser>
        <c:ser>
          <c:idx val="5"/>
          <c:order val="2"/>
          <c:tx>
            <c:v>Log4J (console)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'slf4j-comparison'!$D$14:$D$19</c:f>
              <c:numCache>
                <c:formatCode>General</c:formatCode>
                <c:ptCount val="6"/>
                <c:pt idx="0">
                  <c:v>0.121687</c:v>
                </c:pt>
                <c:pt idx="1">
                  <c:v>0.12839100000000001</c:v>
                </c:pt>
                <c:pt idx="2">
                  <c:v>0.128496</c:v>
                </c:pt>
                <c:pt idx="3">
                  <c:v>0.14396399999999901</c:v>
                </c:pt>
                <c:pt idx="4">
                  <c:v>0.233954</c:v>
                </c:pt>
                <c:pt idx="5">
                  <c:v>1.000375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C9D-A2BF-2251285A258B}"/>
            </c:ext>
          </c:extLst>
        </c:ser>
        <c:ser>
          <c:idx val="2"/>
          <c:order val="3"/>
          <c:tx>
            <c:v>Log4J (file)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'slf4j-comparison'!$D$54:$D$59</c:f>
              <c:numCache>
                <c:formatCode>General</c:formatCode>
                <c:ptCount val="6"/>
                <c:pt idx="0">
                  <c:v>0.128494</c:v>
                </c:pt>
                <c:pt idx="1">
                  <c:v>0.12922400000000001</c:v>
                </c:pt>
                <c:pt idx="2">
                  <c:v>0.14707999999999999</c:v>
                </c:pt>
                <c:pt idx="3">
                  <c:v>0.153943</c:v>
                </c:pt>
                <c:pt idx="4">
                  <c:v>0.203653999999999</c:v>
                </c:pt>
                <c:pt idx="5">
                  <c:v>0.54341899999999899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C9D-A2BF-2251285A258B}"/>
            </c:ext>
          </c:extLst>
        </c:ser>
        <c:ser>
          <c:idx val="6"/>
          <c:order val="4"/>
          <c:tx>
            <c:v>LogBack (console)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'slf4j-comparison'!$D$24:$D$29</c:f>
              <c:numCache>
                <c:formatCode>General</c:formatCode>
                <c:ptCount val="6"/>
                <c:pt idx="0">
                  <c:v>0.157302999999999</c:v>
                </c:pt>
                <c:pt idx="1">
                  <c:v>0.16151499999999999</c:v>
                </c:pt>
                <c:pt idx="2">
                  <c:v>0.16480699999999901</c:v>
                </c:pt>
                <c:pt idx="3">
                  <c:v>0.17905599999999999</c:v>
                </c:pt>
                <c:pt idx="4">
                  <c:v>0.234760999999999</c:v>
                </c:pt>
                <c:pt idx="5">
                  <c:v>0.61128499999999997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9-4C9D-A2BF-2251285A258B}"/>
            </c:ext>
          </c:extLst>
        </c:ser>
        <c:ser>
          <c:idx val="3"/>
          <c:order val="5"/>
          <c:tx>
            <c:v>LogBack (file)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'slf4j-comparison'!$D$64:$D$69</c:f>
              <c:numCache>
                <c:formatCode>General</c:formatCode>
                <c:ptCount val="6"/>
                <c:pt idx="0">
                  <c:v>0.23569399999999999</c:v>
                </c:pt>
                <c:pt idx="1">
                  <c:v>0.227682</c:v>
                </c:pt>
                <c:pt idx="2">
                  <c:v>0.234674999999999</c:v>
                </c:pt>
                <c:pt idx="3">
                  <c:v>0.251054</c:v>
                </c:pt>
                <c:pt idx="4">
                  <c:v>0.29863899999999899</c:v>
                </c:pt>
                <c:pt idx="5">
                  <c:v>0.62585900000000005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69-4C9D-A2BF-2251285A258B}"/>
            </c:ext>
          </c:extLst>
        </c:ser>
        <c:ser>
          <c:idx val="7"/>
          <c:order val="6"/>
          <c:tx>
            <c:v>Simple Implementation (console)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'slf4j-comparison'!$D$34:$D$39</c:f>
              <c:numCache>
                <c:formatCode>General</c:formatCode>
                <c:ptCount val="6"/>
                <c:pt idx="0">
                  <c:v>9.3723000000000001E-2</c:v>
                </c:pt>
                <c:pt idx="1">
                  <c:v>9.5704999999999998E-2</c:v>
                </c:pt>
                <c:pt idx="2">
                  <c:v>0.108624</c:v>
                </c:pt>
                <c:pt idx="3">
                  <c:v>0.13215399999999999</c:v>
                </c:pt>
                <c:pt idx="4">
                  <c:v>0.22816400000000001</c:v>
                </c:pt>
                <c:pt idx="5">
                  <c:v>1.0544439999999899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69-4C9D-A2BF-2251285A258B}"/>
            </c:ext>
          </c:extLst>
        </c:ser>
        <c:ser>
          <c:idx val="4"/>
          <c:order val="7"/>
          <c:tx>
            <c:v>Simple Implementation (file)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'slf4j-comparison'!$K$4:$K$9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cat>
          <c:val>
            <c:numRef>
              <c:f>'slf4j-comparison'!$D$74:$D$79</c:f>
              <c:numCache>
                <c:formatCode>General</c:formatCode>
                <c:ptCount val="6"/>
                <c:pt idx="0">
                  <c:v>9.6047999999999994E-2</c:v>
                </c:pt>
                <c:pt idx="1">
                  <c:v>9.7377000000000005E-2</c:v>
                </c:pt>
                <c:pt idx="2">
                  <c:v>0.11207300000000001</c:v>
                </c:pt>
                <c:pt idx="3">
                  <c:v>0.119397999999999</c:v>
                </c:pt>
                <c:pt idx="4">
                  <c:v>0.16945199999999999</c:v>
                </c:pt>
                <c:pt idx="5">
                  <c:v>0.48635899999999899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69-4C9D-A2BF-2251285A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698858642977296E-2"/>
          <c:y val="0.20416618179108029"/>
          <c:w val="0.27093738200841"/>
          <c:h val="0.33263293327283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'slf4j-comparison'!$D$2:$D$11</c:f>
              <c:numCache>
                <c:formatCode>General</c:formatCode>
                <c:ptCount val="10"/>
                <c:pt idx="0">
                  <c:v>0.114799999999999</c:v>
                </c:pt>
                <c:pt idx="1">
                  <c:v>0.112219999999999</c:v>
                </c:pt>
                <c:pt idx="2">
                  <c:v>0.115513</c:v>
                </c:pt>
                <c:pt idx="3">
                  <c:v>0.11482299999999999</c:v>
                </c:pt>
                <c:pt idx="4">
                  <c:v>0.12031600000000001</c:v>
                </c:pt>
                <c:pt idx="5">
                  <c:v>0.13261700000000001</c:v>
                </c:pt>
                <c:pt idx="6">
                  <c:v>0.22488</c:v>
                </c:pt>
                <c:pt idx="7">
                  <c:v>0.98722600000000005</c:v>
                </c:pt>
                <c:pt idx="8">
                  <c:v>8.4872149999999795</c:v>
                </c:pt>
                <c:pt idx="9">
                  <c:v>90.653362999999302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4-42AA-9F39-04EA46651768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'slf4j-comparison'!$D$12:$D$21</c:f>
              <c:numCache>
                <c:formatCode>General</c:formatCode>
                <c:ptCount val="10"/>
                <c:pt idx="0">
                  <c:v>0.124459</c:v>
                </c:pt>
                <c:pt idx="1">
                  <c:v>0.126718</c:v>
                </c:pt>
                <c:pt idx="2">
                  <c:v>0.121687</c:v>
                </c:pt>
                <c:pt idx="3">
                  <c:v>0.12839100000000001</c:v>
                </c:pt>
                <c:pt idx="4">
                  <c:v>0.128496</c:v>
                </c:pt>
                <c:pt idx="5">
                  <c:v>0.14396399999999901</c:v>
                </c:pt>
                <c:pt idx="6">
                  <c:v>0.233954</c:v>
                </c:pt>
                <c:pt idx="7">
                  <c:v>1.000375</c:v>
                </c:pt>
                <c:pt idx="8">
                  <c:v>8.7490920000000099</c:v>
                </c:pt>
                <c:pt idx="9">
                  <c:v>90.048928999999802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4-42AA-9F39-04EA46651768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'slf4j-comparison'!$D$22:$D$31</c:f>
              <c:numCache>
                <c:formatCode>General</c:formatCode>
                <c:ptCount val="10"/>
                <c:pt idx="0">
                  <c:v>0.158658999999999</c:v>
                </c:pt>
                <c:pt idx="1">
                  <c:v>0.15803</c:v>
                </c:pt>
                <c:pt idx="2">
                  <c:v>0.157302999999999</c:v>
                </c:pt>
                <c:pt idx="3">
                  <c:v>0.16151499999999999</c:v>
                </c:pt>
                <c:pt idx="4">
                  <c:v>0.16480699999999901</c:v>
                </c:pt>
                <c:pt idx="5">
                  <c:v>0.17905599999999999</c:v>
                </c:pt>
                <c:pt idx="6">
                  <c:v>0.234760999999999</c:v>
                </c:pt>
                <c:pt idx="7">
                  <c:v>0.61128499999999997</c:v>
                </c:pt>
                <c:pt idx="8">
                  <c:v>4.4718340000000003</c:v>
                </c:pt>
                <c:pt idx="9">
                  <c:v>46.874890999999899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4-42AA-9F39-04EA46651768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'slf4j-comparison'!$D$32:$D$41</c:f>
              <c:numCache>
                <c:formatCode>General</c:formatCode>
                <c:ptCount val="10"/>
                <c:pt idx="0">
                  <c:v>9.1431999999999902E-2</c:v>
                </c:pt>
                <c:pt idx="1">
                  <c:v>9.6252999999999894E-2</c:v>
                </c:pt>
                <c:pt idx="2">
                  <c:v>9.3723000000000001E-2</c:v>
                </c:pt>
                <c:pt idx="3">
                  <c:v>9.5704999999999998E-2</c:v>
                </c:pt>
                <c:pt idx="4">
                  <c:v>0.108624</c:v>
                </c:pt>
                <c:pt idx="5">
                  <c:v>0.13215399999999999</c:v>
                </c:pt>
                <c:pt idx="6">
                  <c:v>0.22816400000000001</c:v>
                </c:pt>
                <c:pt idx="7">
                  <c:v>1.0544439999999899</c:v>
                </c:pt>
                <c:pt idx="8">
                  <c:v>9.2821490000000093</c:v>
                </c:pt>
                <c:pt idx="9">
                  <c:v>87.297549999999305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4-42AA-9F39-04EA46651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'slf4j-comparison'!$D$2:$D$11</c:f>
              <c:numCache>
                <c:formatCode>General</c:formatCode>
                <c:ptCount val="10"/>
                <c:pt idx="0">
                  <c:v>0.114799999999999</c:v>
                </c:pt>
                <c:pt idx="1">
                  <c:v>0.112219999999999</c:v>
                </c:pt>
                <c:pt idx="2">
                  <c:v>0.115513</c:v>
                </c:pt>
                <c:pt idx="3">
                  <c:v>0.11482299999999999</c:v>
                </c:pt>
                <c:pt idx="4">
                  <c:v>0.12031600000000001</c:v>
                </c:pt>
                <c:pt idx="5">
                  <c:v>0.13261700000000001</c:v>
                </c:pt>
                <c:pt idx="6">
                  <c:v>0.22488</c:v>
                </c:pt>
                <c:pt idx="7">
                  <c:v>0.98722600000000005</c:v>
                </c:pt>
                <c:pt idx="8">
                  <c:v>8.4872149999999795</c:v>
                </c:pt>
                <c:pt idx="9">
                  <c:v>90.653362999999302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AB2-8610-CF469B86FCCE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'slf4j-comparison'!$D$12:$D$21</c:f>
              <c:numCache>
                <c:formatCode>General</c:formatCode>
                <c:ptCount val="10"/>
                <c:pt idx="0">
                  <c:v>0.124459</c:v>
                </c:pt>
                <c:pt idx="1">
                  <c:v>0.126718</c:v>
                </c:pt>
                <c:pt idx="2">
                  <c:v>0.121687</c:v>
                </c:pt>
                <c:pt idx="3">
                  <c:v>0.12839100000000001</c:v>
                </c:pt>
                <c:pt idx="4">
                  <c:v>0.128496</c:v>
                </c:pt>
                <c:pt idx="5">
                  <c:v>0.14396399999999901</c:v>
                </c:pt>
                <c:pt idx="6">
                  <c:v>0.233954</c:v>
                </c:pt>
                <c:pt idx="7">
                  <c:v>1.000375</c:v>
                </c:pt>
                <c:pt idx="8">
                  <c:v>8.7490920000000099</c:v>
                </c:pt>
                <c:pt idx="9">
                  <c:v>90.048928999999802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2-4AB2-8610-CF469B86FCCE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'slf4j-comparison'!$D$22:$D$31</c:f>
              <c:numCache>
                <c:formatCode>General</c:formatCode>
                <c:ptCount val="10"/>
                <c:pt idx="0">
                  <c:v>0.158658999999999</c:v>
                </c:pt>
                <c:pt idx="1">
                  <c:v>0.15803</c:v>
                </c:pt>
                <c:pt idx="2">
                  <c:v>0.157302999999999</c:v>
                </c:pt>
                <c:pt idx="3">
                  <c:v>0.16151499999999999</c:v>
                </c:pt>
                <c:pt idx="4">
                  <c:v>0.16480699999999901</c:v>
                </c:pt>
                <c:pt idx="5">
                  <c:v>0.17905599999999999</c:v>
                </c:pt>
                <c:pt idx="6">
                  <c:v>0.234760999999999</c:v>
                </c:pt>
                <c:pt idx="7">
                  <c:v>0.61128499999999997</c:v>
                </c:pt>
                <c:pt idx="8">
                  <c:v>4.4718340000000003</c:v>
                </c:pt>
                <c:pt idx="9">
                  <c:v>46.874890999999899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2-4AB2-8610-CF469B86FCCE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'slf4j-comparison'!$D$32:$D$41</c:f>
              <c:numCache>
                <c:formatCode>General</c:formatCode>
                <c:ptCount val="10"/>
                <c:pt idx="0">
                  <c:v>9.1431999999999902E-2</c:v>
                </c:pt>
                <c:pt idx="1">
                  <c:v>9.6252999999999894E-2</c:v>
                </c:pt>
                <c:pt idx="2">
                  <c:v>9.3723000000000001E-2</c:v>
                </c:pt>
                <c:pt idx="3">
                  <c:v>9.5704999999999998E-2</c:v>
                </c:pt>
                <c:pt idx="4">
                  <c:v>0.108624</c:v>
                </c:pt>
                <c:pt idx="5">
                  <c:v>0.13215399999999999</c:v>
                </c:pt>
                <c:pt idx="6">
                  <c:v>0.22816400000000001</c:v>
                </c:pt>
                <c:pt idx="7">
                  <c:v>1.0544439999999899</c:v>
                </c:pt>
                <c:pt idx="8">
                  <c:v>9.2821490000000093</c:v>
                </c:pt>
                <c:pt idx="9">
                  <c:v>87.297549999999305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2-4AB2-8610-CF469B86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'slf4j-comparison'!$H$42:$H$51</c:f>
              <c:numCache>
                <c:formatCode>General</c:formatCode>
                <c:ptCount val="10"/>
                <c:pt idx="0">
                  <c:v>2.4403556903800001</c:v>
                </c:pt>
                <c:pt idx="1">
                  <c:v>2.41172775766</c:v>
                </c:pt>
                <c:pt idx="2">
                  <c:v>2.4461256484399998</c:v>
                </c:pt>
                <c:pt idx="3">
                  <c:v>2.47877460599</c:v>
                </c:pt>
                <c:pt idx="4">
                  <c:v>2.6884683336899902</c:v>
                </c:pt>
                <c:pt idx="5">
                  <c:v>2.9325068290099998</c:v>
                </c:pt>
                <c:pt idx="6">
                  <c:v>4.1865867592599999</c:v>
                </c:pt>
                <c:pt idx="7">
                  <c:v>11.3856606269499</c:v>
                </c:pt>
                <c:pt idx="8">
                  <c:v>81.238316747089996</c:v>
                </c:pt>
                <c:pt idx="9">
                  <c:v>918.66407584825902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B-44FA-B3C8-C41FA9D403D1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'slf4j-comparison'!$H$52:$H$61</c:f>
              <c:numCache>
                <c:formatCode>General</c:formatCode>
                <c:ptCount val="10"/>
                <c:pt idx="0">
                  <c:v>2.6494305070999999</c:v>
                </c:pt>
                <c:pt idx="1">
                  <c:v>2.67350734235999</c:v>
                </c:pt>
                <c:pt idx="2">
                  <c:v>2.6591386942599899</c:v>
                </c:pt>
                <c:pt idx="3">
                  <c:v>2.7052362061699999</c:v>
                </c:pt>
                <c:pt idx="4">
                  <c:v>2.88036388019</c:v>
                </c:pt>
                <c:pt idx="5">
                  <c:v>3.1263960427900002</c:v>
                </c:pt>
                <c:pt idx="6">
                  <c:v>4.2892708556399901</c:v>
                </c:pt>
                <c:pt idx="7">
                  <c:v>11.6965230434599</c:v>
                </c:pt>
                <c:pt idx="8">
                  <c:v>84.648470773400007</c:v>
                </c:pt>
                <c:pt idx="9">
                  <c:v>937.69816316492995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B-44FA-B3C8-C41FA9D403D1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'slf4j-comparison'!$H$62:$H$71</c:f>
              <c:numCache>
                <c:formatCode>General</c:formatCode>
                <c:ptCount val="10"/>
                <c:pt idx="0">
                  <c:v>5.18324214058</c:v>
                </c:pt>
                <c:pt idx="1">
                  <c:v>5.1505388477399903</c:v>
                </c:pt>
                <c:pt idx="2">
                  <c:v>4.9955617005399997</c:v>
                </c:pt>
                <c:pt idx="3">
                  <c:v>5.2371091725299896</c:v>
                </c:pt>
                <c:pt idx="4">
                  <c:v>5.3739872233699897</c:v>
                </c:pt>
                <c:pt idx="5">
                  <c:v>5.6177229213600004</c:v>
                </c:pt>
                <c:pt idx="6">
                  <c:v>6.7369144065200004</c:v>
                </c:pt>
                <c:pt idx="7">
                  <c:v>13.950613899439899</c:v>
                </c:pt>
                <c:pt idx="8">
                  <c:v>90.737382088710106</c:v>
                </c:pt>
                <c:pt idx="9">
                  <c:v>1017.79175294211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B-44FA-B3C8-C41FA9D403D1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'slf4j-comparison'!$H$72:$H$81</c:f>
              <c:numCache>
                <c:formatCode>General</c:formatCode>
                <c:ptCount val="10"/>
                <c:pt idx="0">
                  <c:v>1.8228367948299999</c:v>
                </c:pt>
                <c:pt idx="1">
                  <c:v>1.7645264804799901</c:v>
                </c:pt>
                <c:pt idx="2">
                  <c:v>1.7970718855599901</c:v>
                </c:pt>
                <c:pt idx="3">
                  <c:v>1.8619052404499901</c:v>
                </c:pt>
                <c:pt idx="4">
                  <c:v>1.98730407568</c:v>
                </c:pt>
                <c:pt idx="5">
                  <c:v>2.3115328744200001</c:v>
                </c:pt>
                <c:pt idx="6">
                  <c:v>3.5605011584300001</c:v>
                </c:pt>
                <c:pt idx="7">
                  <c:v>9.97774531246999</c:v>
                </c:pt>
                <c:pt idx="8">
                  <c:v>72.581691255090107</c:v>
                </c:pt>
                <c:pt idx="9">
                  <c:v>820.60211148764802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B-44FA-B3C8-C41FA9D4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'slf4j-comparison'!$D$42:$D$51</c:f>
              <c:numCache>
                <c:formatCode>General</c:formatCode>
                <c:ptCount val="10"/>
                <c:pt idx="0">
                  <c:v>0.128298</c:v>
                </c:pt>
                <c:pt idx="1">
                  <c:v>0.12643799999999999</c:v>
                </c:pt>
                <c:pt idx="2">
                  <c:v>0.12636799999999901</c:v>
                </c:pt>
                <c:pt idx="3">
                  <c:v>0.126883</c:v>
                </c:pt>
                <c:pt idx="4">
                  <c:v>0.13710899999999901</c:v>
                </c:pt>
                <c:pt idx="5">
                  <c:v>0.14522099999999999</c:v>
                </c:pt>
                <c:pt idx="6">
                  <c:v>0.19875000000000001</c:v>
                </c:pt>
                <c:pt idx="7">
                  <c:v>0.53694399999999998</c:v>
                </c:pt>
                <c:pt idx="8">
                  <c:v>3.71332499999999</c:v>
                </c:pt>
                <c:pt idx="9">
                  <c:v>40.720106000000001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F-43F5-98A4-C22DEA739241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'slf4j-comparison'!$D$52:$D$61</c:f>
              <c:numCache>
                <c:formatCode>General</c:formatCode>
                <c:ptCount val="10"/>
                <c:pt idx="0">
                  <c:v>0.12515299999999999</c:v>
                </c:pt>
                <c:pt idx="1">
                  <c:v>0.12930799999999901</c:v>
                </c:pt>
                <c:pt idx="2">
                  <c:v>0.128494</c:v>
                </c:pt>
                <c:pt idx="3">
                  <c:v>0.12922400000000001</c:v>
                </c:pt>
                <c:pt idx="4">
                  <c:v>0.14707999999999999</c:v>
                </c:pt>
                <c:pt idx="5">
                  <c:v>0.153943</c:v>
                </c:pt>
                <c:pt idx="6">
                  <c:v>0.203653999999999</c:v>
                </c:pt>
                <c:pt idx="7">
                  <c:v>0.54341899999999899</c:v>
                </c:pt>
                <c:pt idx="8">
                  <c:v>3.7509920000000001</c:v>
                </c:pt>
                <c:pt idx="9">
                  <c:v>41.934987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F-43F5-98A4-C22DEA739241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'slf4j-comparison'!$D$62:$D$71</c:f>
              <c:numCache>
                <c:formatCode>General</c:formatCode>
                <c:ptCount val="10"/>
                <c:pt idx="0">
                  <c:v>0.23002700000000001</c:v>
                </c:pt>
                <c:pt idx="1">
                  <c:v>0.22564399999999901</c:v>
                </c:pt>
                <c:pt idx="2">
                  <c:v>0.23569399999999999</c:v>
                </c:pt>
                <c:pt idx="3">
                  <c:v>0.227682</c:v>
                </c:pt>
                <c:pt idx="4">
                  <c:v>0.234674999999999</c:v>
                </c:pt>
                <c:pt idx="5">
                  <c:v>0.251054</c:v>
                </c:pt>
                <c:pt idx="6">
                  <c:v>0.29863899999999899</c:v>
                </c:pt>
                <c:pt idx="7">
                  <c:v>0.62585900000000005</c:v>
                </c:pt>
                <c:pt idx="8">
                  <c:v>4.2807609999999903</c:v>
                </c:pt>
                <c:pt idx="9">
                  <c:v>46.108976999999904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F-43F5-98A4-C22DEA739241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'slf4j-comparison'!$D$72:$D$81</c:f>
              <c:numCache>
                <c:formatCode>General</c:formatCode>
                <c:ptCount val="10"/>
                <c:pt idx="0">
                  <c:v>9.8208999999999894E-2</c:v>
                </c:pt>
                <c:pt idx="1">
                  <c:v>9.6006999999999995E-2</c:v>
                </c:pt>
                <c:pt idx="2">
                  <c:v>9.6047999999999994E-2</c:v>
                </c:pt>
                <c:pt idx="3">
                  <c:v>9.7377000000000005E-2</c:v>
                </c:pt>
                <c:pt idx="4">
                  <c:v>0.11207300000000001</c:v>
                </c:pt>
                <c:pt idx="5">
                  <c:v>0.119397999999999</c:v>
                </c:pt>
                <c:pt idx="6">
                  <c:v>0.16945199999999999</c:v>
                </c:pt>
                <c:pt idx="7">
                  <c:v>0.48635899999999899</c:v>
                </c:pt>
                <c:pt idx="8">
                  <c:v>3.551793</c:v>
                </c:pt>
                <c:pt idx="9">
                  <c:v>36.555144000000098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F-43F5-98A4-C22DEA73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'slf4j-comparison'!$H$42:$H$51</c:f>
              <c:numCache>
                <c:formatCode>General</c:formatCode>
                <c:ptCount val="10"/>
                <c:pt idx="0">
                  <c:v>2.4403556903800001</c:v>
                </c:pt>
                <c:pt idx="1">
                  <c:v>2.41172775766</c:v>
                </c:pt>
                <c:pt idx="2">
                  <c:v>2.4461256484399998</c:v>
                </c:pt>
                <c:pt idx="3">
                  <c:v>2.47877460599</c:v>
                </c:pt>
                <c:pt idx="4">
                  <c:v>2.6884683336899902</c:v>
                </c:pt>
                <c:pt idx="5">
                  <c:v>2.9325068290099998</c:v>
                </c:pt>
                <c:pt idx="6">
                  <c:v>4.1865867592599999</c:v>
                </c:pt>
                <c:pt idx="7">
                  <c:v>11.3856606269499</c:v>
                </c:pt>
                <c:pt idx="8">
                  <c:v>81.238316747089996</c:v>
                </c:pt>
                <c:pt idx="9">
                  <c:v>918.66407584825902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8-4807-99AD-C51535D50838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'slf4j-comparison'!$H$52:$H$61</c:f>
              <c:numCache>
                <c:formatCode>General</c:formatCode>
                <c:ptCount val="10"/>
                <c:pt idx="0">
                  <c:v>2.6494305070999999</c:v>
                </c:pt>
                <c:pt idx="1">
                  <c:v>2.67350734235999</c:v>
                </c:pt>
                <c:pt idx="2">
                  <c:v>2.6591386942599899</c:v>
                </c:pt>
                <c:pt idx="3">
                  <c:v>2.7052362061699999</c:v>
                </c:pt>
                <c:pt idx="4">
                  <c:v>2.88036388019</c:v>
                </c:pt>
                <c:pt idx="5">
                  <c:v>3.1263960427900002</c:v>
                </c:pt>
                <c:pt idx="6">
                  <c:v>4.2892708556399901</c:v>
                </c:pt>
                <c:pt idx="7">
                  <c:v>11.6965230434599</c:v>
                </c:pt>
                <c:pt idx="8">
                  <c:v>84.648470773400007</c:v>
                </c:pt>
                <c:pt idx="9">
                  <c:v>937.69816316492995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8-4807-99AD-C51535D50838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'slf4j-comparison'!$H$62:$H$71</c:f>
              <c:numCache>
                <c:formatCode>General</c:formatCode>
                <c:ptCount val="10"/>
                <c:pt idx="0">
                  <c:v>5.18324214058</c:v>
                </c:pt>
                <c:pt idx="1">
                  <c:v>5.1505388477399903</c:v>
                </c:pt>
                <c:pt idx="2">
                  <c:v>4.9955617005399997</c:v>
                </c:pt>
                <c:pt idx="3">
                  <c:v>5.2371091725299896</c:v>
                </c:pt>
                <c:pt idx="4">
                  <c:v>5.3739872233699897</c:v>
                </c:pt>
                <c:pt idx="5">
                  <c:v>5.6177229213600004</c:v>
                </c:pt>
                <c:pt idx="6">
                  <c:v>6.7369144065200004</c:v>
                </c:pt>
                <c:pt idx="7">
                  <c:v>13.950613899439899</c:v>
                </c:pt>
                <c:pt idx="8">
                  <c:v>90.737382088710106</c:v>
                </c:pt>
                <c:pt idx="9">
                  <c:v>1017.79175294211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8-4807-99AD-C51535D50838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'slf4j-comparison'!$H$72:$H$81</c:f>
              <c:numCache>
                <c:formatCode>General</c:formatCode>
                <c:ptCount val="10"/>
                <c:pt idx="0">
                  <c:v>1.8228367948299999</c:v>
                </c:pt>
                <c:pt idx="1">
                  <c:v>1.7645264804799901</c:v>
                </c:pt>
                <c:pt idx="2">
                  <c:v>1.7970718855599901</c:v>
                </c:pt>
                <c:pt idx="3">
                  <c:v>1.8619052404499901</c:v>
                </c:pt>
                <c:pt idx="4">
                  <c:v>1.98730407568</c:v>
                </c:pt>
                <c:pt idx="5">
                  <c:v>2.3115328744200001</c:v>
                </c:pt>
                <c:pt idx="6">
                  <c:v>3.5605011584300001</c:v>
                </c:pt>
                <c:pt idx="7">
                  <c:v>9.97774531246999</c:v>
                </c:pt>
                <c:pt idx="8">
                  <c:v>72.581691255090107</c:v>
                </c:pt>
                <c:pt idx="9">
                  <c:v>820.60211148764802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8-4807-99AD-C51535D5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'slf4j-comparison'!$D$42:$D$51</c:f>
              <c:numCache>
                <c:formatCode>General</c:formatCode>
                <c:ptCount val="10"/>
                <c:pt idx="0">
                  <c:v>0.128298</c:v>
                </c:pt>
                <c:pt idx="1">
                  <c:v>0.12643799999999999</c:v>
                </c:pt>
                <c:pt idx="2">
                  <c:v>0.12636799999999901</c:v>
                </c:pt>
                <c:pt idx="3">
                  <c:v>0.126883</c:v>
                </c:pt>
                <c:pt idx="4">
                  <c:v>0.13710899999999901</c:v>
                </c:pt>
                <c:pt idx="5">
                  <c:v>0.14522099999999999</c:v>
                </c:pt>
                <c:pt idx="6">
                  <c:v>0.19875000000000001</c:v>
                </c:pt>
                <c:pt idx="7">
                  <c:v>0.53694399999999998</c:v>
                </c:pt>
                <c:pt idx="8">
                  <c:v>3.71332499999999</c:v>
                </c:pt>
                <c:pt idx="9">
                  <c:v>40.720106000000001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6-46FD-9DE4-59AB886614E7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'slf4j-comparison'!$D$52:$D$61</c:f>
              <c:numCache>
                <c:formatCode>General</c:formatCode>
                <c:ptCount val="10"/>
                <c:pt idx="0">
                  <c:v>0.12515299999999999</c:v>
                </c:pt>
                <c:pt idx="1">
                  <c:v>0.12930799999999901</c:v>
                </c:pt>
                <c:pt idx="2">
                  <c:v>0.128494</c:v>
                </c:pt>
                <c:pt idx="3">
                  <c:v>0.12922400000000001</c:v>
                </c:pt>
                <c:pt idx="4">
                  <c:v>0.14707999999999999</c:v>
                </c:pt>
                <c:pt idx="5">
                  <c:v>0.153943</c:v>
                </c:pt>
                <c:pt idx="6">
                  <c:v>0.203653999999999</c:v>
                </c:pt>
                <c:pt idx="7">
                  <c:v>0.54341899999999899</c:v>
                </c:pt>
                <c:pt idx="8">
                  <c:v>3.7509920000000001</c:v>
                </c:pt>
                <c:pt idx="9">
                  <c:v>41.934987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6-46FD-9DE4-59AB886614E7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'slf4j-comparison'!$D$62:$D$71</c:f>
              <c:numCache>
                <c:formatCode>General</c:formatCode>
                <c:ptCount val="10"/>
                <c:pt idx="0">
                  <c:v>0.23002700000000001</c:v>
                </c:pt>
                <c:pt idx="1">
                  <c:v>0.22564399999999901</c:v>
                </c:pt>
                <c:pt idx="2">
                  <c:v>0.23569399999999999</c:v>
                </c:pt>
                <c:pt idx="3">
                  <c:v>0.227682</c:v>
                </c:pt>
                <c:pt idx="4">
                  <c:v>0.234674999999999</c:v>
                </c:pt>
                <c:pt idx="5">
                  <c:v>0.251054</c:v>
                </c:pt>
                <c:pt idx="6">
                  <c:v>0.29863899999999899</c:v>
                </c:pt>
                <c:pt idx="7">
                  <c:v>0.62585900000000005</c:v>
                </c:pt>
                <c:pt idx="8">
                  <c:v>4.2807609999999903</c:v>
                </c:pt>
                <c:pt idx="9">
                  <c:v>46.108976999999904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6-46FD-9DE4-59AB886614E7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'slf4j-comparison'!$D$72:$D$81</c:f>
              <c:numCache>
                <c:formatCode>General</c:formatCode>
                <c:ptCount val="10"/>
                <c:pt idx="0">
                  <c:v>9.8208999999999894E-2</c:v>
                </c:pt>
                <c:pt idx="1">
                  <c:v>9.6006999999999995E-2</c:v>
                </c:pt>
                <c:pt idx="2">
                  <c:v>9.6047999999999994E-2</c:v>
                </c:pt>
                <c:pt idx="3">
                  <c:v>9.7377000000000005E-2</c:v>
                </c:pt>
                <c:pt idx="4">
                  <c:v>0.11207300000000001</c:v>
                </c:pt>
                <c:pt idx="5">
                  <c:v>0.119397999999999</c:v>
                </c:pt>
                <c:pt idx="6">
                  <c:v>0.16945199999999999</c:v>
                </c:pt>
                <c:pt idx="7">
                  <c:v>0.48635899999999899</c:v>
                </c:pt>
                <c:pt idx="8">
                  <c:v>3.551793</c:v>
                </c:pt>
                <c:pt idx="9">
                  <c:v>36.555144000000098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6-46FD-9DE4-59AB8866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'slf4j-comparison'!$H$8:$H$11</c:f>
              <c:numCache>
                <c:formatCode>General</c:formatCode>
                <c:ptCount val="4"/>
                <c:pt idx="0">
                  <c:v>4.2080099919999903</c:v>
                </c:pt>
                <c:pt idx="1">
                  <c:v>11.0928958769699</c:v>
                </c:pt>
                <c:pt idx="2">
                  <c:v>80.469322166019893</c:v>
                </c:pt>
                <c:pt idx="3">
                  <c:v>1039.7438285968301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F-4D3D-B0B0-FFB99BB5DF24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'slf4j-comparison'!$H$18:$H$21</c:f>
              <c:numCache>
                <c:formatCode>General</c:formatCode>
                <c:ptCount val="4"/>
                <c:pt idx="0">
                  <c:v>4.2008398827600004</c:v>
                </c:pt>
                <c:pt idx="1">
                  <c:v>11.6736143026699</c:v>
                </c:pt>
                <c:pt idx="2">
                  <c:v>93.554997281189699</c:v>
                </c:pt>
                <c:pt idx="3">
                  <c:v>1045.76830342123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F-4D3D-B0B0-FFB99BB5DF24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'slf4j-comparison'!$H$28:$H$31</c:f>
              <c:numCache>
                <c:formatCode>General</c:formatCode>
                <c:ptCount val="4"/>
                <c:pt idx="0">
                  <c:v>4.8090007650200004</c:v>
                </c:pt>
                <c:pt idx="1">
                  <c:v>12.065565416089999</c:v>
                </c:pt>
                <c:pt idx="2">
                  <c:v>89.26491868411</c:v>
                </c:pt>
                <c:pt idx="3">
                  <c:v>967.50498697229602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F-4D3D-B0B0-FFB99BB5DF24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'slf4j-comparison'!$K$8:$K$11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'slf4j-comparison'!$H$38:$H$41</c:f>
              <c:numCache>
                <c:formatCode>General</c:formatCode>
                <c:ptCount val="4"/>
                <c:pt idx="0">
                  <c:v>3.5860894586100001</c:v>
                </c:pt>
                <c:pt idx="1">
                  <c:v>9.9696362147099897</c:v>
                </c:pt>
                <c:pt idx="2">
                  <c:v>76.998343559929907</c:v>
                </c:pt>
                <c:pt idx="3">
                  <c:v>880.02063837045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F-4D3D-B0B0-FFB99BB5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327785</xdr:colOff>
      <xdr:row>7</xdr:row>
      <xdr:rowOff>24095</xdr:rowOff>
    </xdr:from>
    <xdr:to>
      <xdr:col>19</xdr:col>
      <xdr:colOff>377480</xdr:colOff>
      <xdr:row>23</xdr:row>
      <xdr:rowOff>35299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E0557C-F35F-4BAE-BDE9-FBE3D498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293679</xdr:colOff>
      <xdr:row>23</xdr:row>
      <xdr:rowOff>143087</xdr:rowOff>
    </xdr:from>
    <xdr:to>
      <xdr:col>19</xdr:col>
      <xdr:colOff>343374</xdr:colOff>
      <xdr:row>40</xdr:row>
      <xdr:rowOff>8703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821F5A-CD2E-4551-90B2-F7C37459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417919</xdr:colOff>
      <xdr:row>7</xdr:row>
      <xdr:rowOff>24093</xdr:rowOff>
    </xdr:from>
    <xdr:to>
      <xdr:col>26</xdr:col>
      <xdr:colOff>467614</xdr:colOff>
      <xdr:row>23</xdr:row>
      <xdr:rowOff>71554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589D60-9DC6-44F4-A79A-AC14ED3B1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449100</xdr:colOff>
      <xdr:row>23</xdr:row>
      <xdr:rowOff>161114</xdr:rowOff>
    </xdr:from>
    <xdr:to>
      <xdr:col>26</xdr:col>
      <xdr:colOff>498795</xdr:colOff>
      <xdr:row>40</xdr:row>
      <xdr:rowOff>26730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CCD75E-BEFB-4EE0-B87C-9F27A21A6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311171</xdr:colOff>
      <xdr:row>45</xdr:row>
      <xdr:rowOff>24095</xdr:rowOff>
    </xdr:from>
    <xdr:to>
      <xdr:col>19</xdr:col>
      <xdr:colOff>360866</xdr:colOff>
      <xdr:row>61</xdr:row>
      <xdr:rowOff>35299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BA2439-33CB-41C3-99F4-D20EB814A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420355</xdr:colOff>
      <xdr:row>45</xdr:row>
      <xdr:rowOff>24093</xdr:rowOff>
    </xdr:from>
    <xdr:to>
      <xdr:col>26</xdr:col>
      <xdr:colOff>470050</xdr:colOff>
      <xdr:row>61</xdr:row>
      <xdr:rowOff>71554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B18FF19-A9ED-40AE-AF6A-8A0C6DEB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344300</xdr:colOff>
      <xdr:row>61</xdr:row>
      <xdr:rowOff>169769</xdr:rowOff>
    </xdr:from>
    <xdr:to>
      <xdr:col>19</xdr:col>
      <xdr:colOff>393995</xdr:colOff>
      <xdr:row>77</xdr:row>
      <xdr:rowOff>180973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CD70638-4EEB-4E64-9A09-2D85B85A8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442351</xdr:colOff>
      <xdr:row>61</xdr:row>
      <xdr:rowOff>158563</xdr:rowOff>
    </xdr:from>
    <xdr:to>
      <xdr:col>26</xdr:col>
      <xdr:colOff>492046</xdr:colOff>
      <xdr:row>78</xdr:row>
      <xdr:rowOff>15524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A5B556F-D6B3-4CDC-9CDC-B1D4DB3E6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726343</xdr:colOff>
      <xdr:row>7</xdr:row>
      <xdr:rowOff>23431</xdr:rowOff>
    </xdr:from>
    <xdr:to>
      <xdr:col>41</xdr:col>
      <xdr:colOff>14038</xdr:colOff>
      <xdr:row>23</xdr:row>
      <xdr:rowOff>34635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4B234D8-DDB6-49AC-A179-28539582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694765</xdr:colOff>
      <xdr:row>6</xdr:row>
      <xdr:rowOff>168089</xdr:rowOff>
    </xdr:from>
    <xdr:to>
      <xdr:col>33</xdr:col>
      <xdr:colOff>744460</xdr:colOff>
      <xdr:row>22</xdr:row>
      <xdr:rowOff>179293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33B8C36-13B8-4518-8EFF-2FA629D5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33618</xdr:colOff>
      <xdr:row>23</xdr:row>
      <xdr:rowOff>123265</xdr:rowOff>
    </xdr:from>
    <xdr:to>
      <xdr:col>34</xdr:col>
      <xdr:colOff>83313</xdr:colOff>
      <xdr:row>39</xdr:row>
      <xdr:rowOff>134469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B32375-261D-45F3-B00A-5ACB67CE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138545</xdr:colOff>
      <xdr:row>45</xdr:row>
      <xdr:rowOff>34636</xdr:rowOff>
    </xdr:from>
    <xdr:to>
      <xdr:col>34</xdr:col>
      <xdr:colOff>188240</xdr:colOff>
      <xdr:row>61</xdr:row>
      <xdr:rowOff>45840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646485C-455D-40A7-BCA5-369BE3D53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246529</xdr:colOff>
      <xdr:row>78</xdr:row>
      <xdr:rowOff>179295</xdr:rowOff>
    </xdr:from>
    <xdr:to>
      <xdr:col>22</xdr:col>
      <xdr:colOff>600075</xdr:colOff>
      <xdr:row>94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4D21434-A178-401C-BC9F-685D0FAC9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246529</xdr:colOff>
      <xdr:row>95</xdr:row>
      <xdr:rowOff>22411</xdr:rowOff>
    </xdr:from>
    <xdr:to>
      <xdr:col>22</xdr:col>
      <xdr:colOff>600075</xdr:colOff>
      <xdr:row>111</xdr:row>
      <xdr:rowOff>33615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CD03C60-7D43-43B1-A758-7949863B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13607</xdr:colOff>
      <xdr:row>78</xdr:row>
      <xdr:rowOff>190499</xdr:rowOff>
    </xdr:from>
    <xdr:to>
      <xdr:col>33</xdr:col>
      <xdr:colOff>367153</xdr:colOff>
      <xdr:row>95</xdr:row>
      <xdr:rowOff>11203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082D9B7-F23A-4B35-BA4E-A45356E4F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13607</xdr:colOff>
      <xdr:row>95</xdr:row>
      <xdr:rowOff>33615</xdr:rowOff>
    </xdr:from>
    <xdr:to>
      <xdr:col>33</xdr:col>
      <xdr:colOff>367153</xdr:colOff>
      <xdr:row>111</xdr:row>
      <xdr:rowOff>44819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AD5B579-DC44-4325-B2EE-BE1DD229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136072</xdr:colOff>
      <xdr:row>62</xdr:row>
      <xdr:rowOff>68036</xdr:rowOff>
    </xdr:from>
    <xdr:to>
      <xdr:col>34</xdr:col>
      <xdr:colOff>185767</xdr:colOff>
      <xdr:row>78</xdr:row>
      <xdr:rowOff>79240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97381DC-A8B3-4AD4-A108-6F811EAA1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349645</xdr:colOff>
      <xdr:row>113</xdr:row>
      <xdr:rowOff>72768</xdr:rowOff>
    </xdr:from>
    <xdr:to>
      <xdr:col>16</xdr:col>
      <xdr:colOff>697514</xdr:colOff>
      <xdr:row>129</xdr:row>
      <xdr:rowOff>83972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5D4331D-88BB-40E0-B091-F45DB027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107674</xdr:colOff>
      <xdr:row>113</xdr:row>
      <xdr:rowOff>99391</xdr:rowOff>
    </xdr:from>
    <xdr:to>
      <xdr:col>24</xdr:col>
      <xdr:colOff>157369</xdr:colOff>
      <xdr:row>129</xdr:row>
      <xdr:rowOff>110595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4623B5-C321-40C1-9532-73554DAAA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472109</xdr:colOff>
      <xdr:row>130</xdr:row>
      <xdr:rowOff>57978</xdr:rowOff>
    </xdr:from>
    <xdr:to>
      <xdr:col>17</xdr:col>
      <xdr:colOff>57978</xdr:colOff>
      <xdr:row>146</xdr:row>
      <xdr:rowOff>69182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FF445B7-6A60-4812-9104-4FB1DA98E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99392</xdr:colOff>
      <xdr:row>130</xdr:row>
      <xdr:rowOff>74543</xdr:rowOff>
    </xdr:from>
    <xdr:to>
      <xdr:col>27</xdr:col>
      <xdr:colOff>452938</xdr:colOff>
      <xdr:row>146</xdr:row>
      <xdr:rowOff>85747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A893582-1950-4F09-9BDF-BC91DD047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134471</xdr:colOff>
      <xdr:row>146</xdr:row>
      <xdr:rowOff>156882</xdr:rowOff>
    </xdr:from>
    <xdr:to>
      <xdr:col>27</xdr:col>
      <xdr:colOff>488017</xdr:colOff>
      <xdr:row>162</xdr:row>
      <xdr:rowOff>168086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955FF06-3ECD-42C4-BC74-B0C3CCCAE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599514</xdr:colOff>
      <xdr:row>83</xdr:row>
      <xdr:rowOff>76040</xdr:rowOff>
    </xdr:from>
    <xdr:to>
      <xdr:col>11</xdr:col>
      <xdr:colOff>95810</xdr:colOff>
      <xdr:row>99</xdr:row>
      <xdr:rowOff>87244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1724DE7F-880D-4054-87D4-5311C9CB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107497</xdr:colOff>
      <xdr:row>99</xdr:row>
      <xdr:rowOff>103414</xdr:rowOff>
    </xdr:from>
    <xdr:to>
      <xdr:col>10</xdr:col>
      <xdr:colOff>832518</xdr:colOff>
      <xdr:row>115</xdr:row>
      <xdr:rowOff>114618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B6B034A-CE4D-48AA-A1AE-21B365A24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89298</xdr:colOff>
      <xdr:row>115</xdr:row>
      <xdr:rowOff>154781</xdr:rowOff>
    </xdr:from>
    <xdr:to>
      <xdr:col>10</xdr:col>
      <xdr:colOff>814319</xdr:colOff>
      <xdr:row>131</xdr:row>
      <xdr:rowOff>165985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9487161F-DCE7-4C23-AA13-55BD37E6A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133</xdr:row>
      <xdr:rowOff>89647</xdr:rowOff>
    </xdr:from>
    <xdr:to>
      <xdr:col>10</xdr:col>
      <xdr:colOff>725021</xdr:colOff>
      <xdr:row>149</xdr:row>
      <xdr:rowOff>100851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3C8DCAD-68EF-4F74-BE04-1D114D839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123265</xdr:colOff>
      <xdr:row>150</xdr:row>
      <xdr:rowOff>67235</xdr:rowOff>
    </xdr:from>
    <xdr:to>
      <xdr:col>10</xdr:col>
      <xdr:colOff>848286</xdr:colOff>
      <xdr:row>166</xdr:row>
      <xdr:rowOff>78439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DDDA4F7B-4258-4518-9352-ABECC9C8D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649941</xdr:colOff>
      <xdr:row>167</xdr:row>
      <xdr:rowOff>145677</xdr:rowOff>
    </xdr:from>
    <xdr:to>
      <xdr:col>11</xdr:col>
      <xdr:colOff>142315</xdr:colOff>
      <xdr:row>183</xdr:row>
      <xdr:rowOff>156881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EF0B9B5C-5394-4E9A-9FCC-9C7D6C0CD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11206</xdr:colOff>
      <xdr:row>167</xdr:row>
      <xdr:rowOff>100853</xdr:rowOff>
    </xdr:from>
    <xdr:to>
      <xdr:col>22</xdr:col>
      <xdr:colOff>355227</xdr:colOff>
      <xdr:row>183</xdr:row>
      <xdr:rowOff>112057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D82A352E-3E22-4899-BE91-553CB4E0C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"/>
  <sheetViews>
    <sheetView tabSelected="1" topLeftCell="A68" zoomScale="85" zoomScaleNormal="85" workbookViewId="0">
      <selection activeCell="G83" sqref="G83"/>
    </sheetView>
  </sheetViews>
  <sheetFormatPr baseColWidth="10" defaultRowHeight="15" x14ac:dyDescent="0.25"/>
  <cols>
    <col min="1" max="1" width="22.28515625" style="1" bestFit="1" customWidth="1"/>
    <col min="2" max="2" width="11" style="1" bestFit="1" customWidth="1"/>
    <col min="3" max="3" width="11" style="1" customWidth="1"/>
    <col min="4" max="4" width="22" style="1" bestFit="1" customWidth="1"/>
    <col min="5" max="6" width="22" style="1" customWidth="1"/>
    <col min="7" max="7" width="13.7109375" style="1" bestFit="1" customWidth="1"/>
    <col min="8" max="8" width="19.7109375" style="1" bestFit="1" customWidth="1"/>
    <col min="9" max="9" width="12" style="1" bestFit="1" customWidth="1"/>
    <col min="10" max="10" width="7.85546875" style="1" bestFit="1" customWidth="1"/>
    <col min="11" max="11" width="18.42578125" style="1" bestFit="1" customWidth="1"/>
    <col min="12" max="16384" width="11.42578125" style="1"/>
  </cols>
  <sheetData>
    <row r="1" spans="1:25" x14ac:dyDescent="0.25">
      <c r="A1" s="1" t="s">
        <v>7</v>
      </c>
      <c r="B1" s="1" t="s">
        <v>0</v>
      </c>
      <c r="C1" s="1" t="s">
        <v>1</v>
      </c>
      <c r="D1" s="1" t="s">
        <v>1</v>
      </c>
      <c r="E1" s="1" t="s">
        <v>29</v>
      </c>
      <c r="F1" s="1" t="s">
        <v>30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16</v>
      </c>
      <c r="L1" s="1" t="s">
        <v>27</v>
      </c>
      <c r="Y1" s="1" t="s">
        <v>13</v>
      </c>
    </row>
    <row r="2" spans="1:25" x14ac:dyDescent="0.25">
      <c r="A2" s="1" t="s">
        <v>8</v>
      </c>
      <c r="B2" s="1">
        <v>1</v>
      </c>
      <c r="C2" s="1">
        <f t="shared" ref="C2:C33" si="0">D2*1000</f>
        <v>114.799999999999</v>
      </c>
      <c r="D2" s="1">
        <v>0.114799999999999</v>
      </c>
      <c r="E2" s="1">
        <f>D2*1000</f>
        <v>114.799999999999</v>
      </c>
      <c r="F2" s="1">
        <f>D2*5</f>
        <v>0.57399999999999496</v>
      </c>
      <c r="G2" s="1">
        <v>15.4791716666666</v>
      </c>
      <c r="H2" s="1">
        <v>2.4208100893900002</v>
      </c>
      <c r="I2" s="1">
        <v>20.839732493641101</v>
      </c>
      <c r="J2" s="1" t="s">
        <v>6</v>
      </c>
      <c r="K2" s="1" t="s">
        <v>17</v>
      </c>
      <c r="L2" s="1">
        <f>(H2-H32)/H32</f>
        <v>0.38558777327747207</v>
      </c>
      <c r="Y2" s="1" t="s">
        <v>14</v>
      </c>
    </row>
    <row r="3" spans="1:25" x14ac:dyDescent="0.25">
      <c r="A3" s="1" t="s">
        <v>8</v>
      </c>
      <c r="B3" s="1">
        <v>10</v>
      </c>
      <c r="C3" s="1">
        <f t="shared" si="0"/>
        <v>112.219999999999</v>
      </c>
      <c r="D3" s="1">
        <v>0.112219999999999</v>
      </c>
      <c r="E3" s="1">
        <f t="shared" ref="E3:E66" si="1">D3*1000</f>
        <v>112.219999999999</v>
      </c>
      <c r="F3" s="1">
        <f t="shared" ref="F3:F66" si="2">D3*5</f>
        <v>0.56109999999999505</v>
      </c>
      <c r="G3" s="1">
        <v>15.985309999999901</v>
      </c>
      <c r="H3" s="1">
        <v>2.43505652772</v>
      </c>
      <c r="I3" s="1">
        <v>21.544085941595299</v>
      </c>
      <c r="J3" s="1" t="s">
        <v>6</v>
      </c>
      <c r="K3" s="1" t="s">
        <v>18</v>
      </c>
      <c r="L3" s="1">
        <f t="shared" ref="L3:L11" si="3">(H3-H33)/H33</f>
        <v>0.374271565954018</v>
      </c>
      <c r="Y3" s="1" t="s">
        <v>15</v>
      </c>
    </row>
    <row r="4" spans="1:25" x14ac:dyDescent="0.25">
      <c r="A4" s="1" t="s">
        <v>8</v>
      </c>
      <c r="B4" s="1">
        <v>100</v>
      </c>
      <c r="C4" s="1">
        <f t="shared" si="0"/>
        <v>115.51300000000001</v>
      </c>
      <c r="D4" s="1">
        <v>0.115513</v>
      </c>
      <c r="E4" s="1">
        <f t="shared" si="1"/>
        <v>115.51300000000001</v>
      </c>
      <c r="F4" s="1">
        <f t="shared" si="2"/>
        <v>0.577565</v>
      </c>
      <c r="G4" s="1">
        <v>15.472495555555501</v>
      </c>
      <c r="H4" s="1">
        <v>2.4362644537799998</v>
      </c>
      <c r="I4" s="1">
        <v>21.006858207617299</v>
      </c>
      <c r="J4" s="1" t="s">
        <v>6</v>
      </c>
      <c r="K4" s="1">
        <v>1E-4</v>
      </c>
      <c r="L4" s="1">
        <f t="shared" si="3"/>
        <v>0.36407057524713199</v>
      </c>
    </row>
    <row r="5" spans="1:25" x14ac:dyDescent="0.25">
      <c r="A5" s="1" t="s">
        <v>8</v>
      </c>
      <c r="B5" s="1">
        <v>1000</v>
      </c>
      <c r="C5" s="1">
        <f t="shared" si="0"/>
        <v>114.82299999999999</v>
      </c>
      <c r="D5" s="1">
        <v>0.11482299999999999</v>
      </c>
      <c r="E5" s="1">
        <f t="shared" si="1"/>
        <v>114.82299999999999</v>
      </c>
      <c r="F5" s="1">
        <f t="shared" si="2"/>
        <v>0.57411499999999993</v>
      </c>
      <c r="G5" s="1">
        <v>15.8505284210526</v>
      </c>
      <c r="H5" s="1">
        <v>2.4451293785699999</v>
      </c>
      <c r="I5" s="1">
        <v>21.104909708563198</v>
      </c>
      <c r="J5" s="1" t="s">
        <v>6</v>
      </c>
      <c r="K5" s="1">
        <v>1E-3</v>
      </c>
      <c r="L5" s="1">
        <f t="shared" si="3"/>
        <v>0.37539182480618755</v>
      </c>
    </row>
    <row r="6" spans="1:25" x14ac:dyDescent="0.25">
      <c r="A6" s="1" t="s">
        <v>8</v>
      </c>
      <c r="B6" s="1">
        <v>10000</v>
      </c>
      <c r="C6" s="1">
        <f t="shared" si="0"/>
        <v>120.316</v>
      </c>
      <c r="D6" s="1">
        <v>0.12031600000000001</v>
      </c>
      <c r="E6" s="1">
        <f t="shared" si="1"/>
        <v>120.316</v>
      </c>
      <c r="F6" s="1">
        <f t="shared" si="2"/>
        <v>0.60158</v>
      </c>
      <c r="G6" s="1">
        <v>17.517568333333301</v>
      </c>
      <c r="H6" s="1">
        <v>2.6549017262699901</v>
      </c>
      <c r="I6" s="1">
        <v>22.470007709032799</v>
      </c>
      <c r="J6" s="1" t="s">
        <v>6</v>
      </c>
      <c r="K6" s="1">
        <v>0.01</v>
      </c>
      <c r="L6" s="1">
        <f t="shared" si="3"/>
        <v>0.37782250800041028</v>
      </c>
    </row>
    <row r="7" spans="1:25" x14ac:dyDescent="0.25">
      <c r="A7" s="1" t="s">
        <v>8</v>
      </c>
      <c r="B7" s="1">
        <v>100000</v>
      </c>
      <c r="C7" s="1">
        <f t="shared" si="0"/>
        <v>132.61700000000002</v>
      </c>
      <c r="D7" s="1">
        <v>0.13261700000000001</v>
      </c>
      <c r="E7" s="1">
        <f t="shared" si="1"/>
        <v>132.61700000000002</v>
      </c>
      <c r="F7" s="1">
        <f t="shared" si="2"/>
        <v>0.66308500000000004</v>
      </c>
      <c r="G7" s="1">
        <v>16.312241</v>
      </c>
      <c r="H7" s="1">
        <v>2.8661567872099898</v>
      </c>
      <c r="I7" s="1">
        <v>21.7113589217068</v>
      </c>
      <c r="J7" s="1" t="s">
        <v>6</v>
      </c>
      <c r="K7" s="1">
        <v>0.1</v>
      </c>
      <c r="L7" s="1">
        <f t="shared" si="3"/>
        <v>0.23781440659439343</v>
      </c>
    </row>
    <row r="8" spans="1:25" x14ac:dyDescent="0.25">
      <c r="A8" s="1" t="s">
        <v>8</v>
      </c>
      <c r="B8" s="1">
        <v>1000000</v>
      </c>
      <c r="C8" s="1">
        <f t="shared" si="0"/>
        <v>224.88</v>
      </c>
      <c r="D8" s="1">
        <v>0.22488</v>
      </c>
      <c r="E8" s="1">
        <f t="shared" si="1"/>
        <v>224.88</v>
      </c>
      <c r="F8" s="1">
        <f t="shared" si="2"/>
        <v>1.1244000000000001</v>
      </c>
      <c r="G8" s="1">
        <v>13.6782022857142</v>
      </c>
      <c r="H8" s="1">
        <v>4.2080099919999903</v>
      </c>
      <c r="I8" s="1">
        <v>18.554098583849399</v>
      </c>
      <c r="J8" s="1" t="s">
        <v>6</v>
      </c>
      <c r="K8" s="1">
        <v>1</v>
      </c>
      <c r="L8" s="1">
        <f t="shared" si="3"/>
        <v>0.17342582792986211</v>
      </c>
    </row>
    <row r="9" spans="1:25" x14ac:dyDescent="0.25">
      <c r="A9" s="1" t="s">
        <v>8</v>
      </c>
      <c r="B9" s="1">
        <v>10000000</v>
      </c>
      <c r="C9" s="1">
        <f t="shared" si="0"/>
        <v>987.226</v>
      </c>
      <c r="D9" s="1">
        <v>0.98722600000000005</v>
      </c>
      <c r="E9" s="1">
        <f t="shared" si="1"/>
        <v>987.226</v>
      </c>
      <c r="F9" s="1">
        <f t="shared" si="2"/>
        <v>4.9361300000000004</v>
      </c>
      <c r="G9" s="1">
        <v>7.9869662337662204</v>
      </c>
      <c r="H9" s="1">
        <v>11.0928958769699</v>
      </c>
      <c r="I9" s="1">
        <v>11.405720575185599</v>
      </c>
      <c r="J9" s="1" t="s">
        <v>6</v>
      </c>
      <c r="K9" s="1">
        <v>10</v>
      </c>
      <c r="L9" s="1">
        <f t="shared" si="3"/>
        <v>0.11266806913200743</v>
      </c>
    </row>
    <row r="10" spans="1:25" x14ac:dyDescent="0.25">
      <c r="A10" s="1" t="s">
        <v>8</v>
      </c>
      <c r="B10" s="1">
        <v>100000000</v>
      </c>
      <c r="C10" s="1">
        <f t="shared" si="0"/>
        <v>8487.2149999999801</v>
      </c>
      <c r="D10" s="1">
        <v>8.4872149999999795</v>
      </c>
      <c r="E10" s="1">
        <f t="shared" si="1"/>
        <v>8487.2149999999801</v>
      </c>
      <c r="F10" s="1">
        <f t="shared" si="2"/>
        <v>42.436074999999896</v>
      </c>
      <c r="G10" s="1">
        <v>6.4902127673796803</v>
      </c>
      <c r="H10" s="1">
        <v>80.469322166019893</v>
      </c>
      <c r="I10" s="1">
        <v>9.5233580647134097</v>
      </c>
      <c r="J10" s="1" t="s">
        <v>6</v>
      </c>
      <c r="K10" s="1">
        <v>100</v>
      </c>
      <c r="L10" s="1">
        <f t="shared" si="3"/>
        <v>4.5078613975486743E-2</v>
      </c>
    </row>
    <row r="11" spans="1:25" x14ac:dyDescent="0.25">
      <c r="A11" s="1" t="s">
        <v>8</v>
      </c>
      <c r="B11" s="1">
        <v>1000000000</v>
      </c>
      <c r="C11" s="1">
        <f t="shared" si="0"/>
        <v>90653.362999999299</v>
      </c>
      <c r="D11" s="1">
        <v>90.653362999999302</v>
      </c>
      <c r="E11" s="1">
        <f t="shared" si="1"/>
        <v>90653.362999999299</v>
      </c>
      <c r="F11" s="1">
        <f t="shared" si="2"/>
        <v>453.26681499999654</v>
      </c>
      <c r="G11" s="1">
        <v>9.2405151519841109</v>
      </c>
      <c r="H11" s="1">
        <v>1039.7438285968301</v>
      </c>
      <c r="I11" s="1">
        <v>11.3113001288679</v>
      </c>
      <c r="J11" s="1" t="s">
        <v>6</v>
      </c>
      <c r="K11" s="1">
        <v>1000</v>
      </c>
      <c r="L11" s="1">
        <f t="shared" si="3"/>
        <v>0.18149936860815263</v>
      </c>
    </row>
    <row r="12" spans="1:25" x14ac:dyDescent="0.25">
      <c r="A12" s="1" t="s">
        <v>9</v>
      </c>
      <c r="B12" s="1">
        <v>1</v>
      </c>
      <c r="C12" s="1">
        <f t="shared" si="0"/>
        <v>124.459</v>
      </c>
      <c r="D12" s="1">
        <v>0.124459</v>
      </c>
      <c r="E12" s="1">
        <f t="shared" si="1"/>
        <v>124.459</v>
      </c>
      <c r="F12" s="1">
        <f t="shared" si="2"/>
        <v>0.62229500000000004</v>
      </c>
      <c r="G12" s="1">
        <v>15.495714999999899</v>
      </c>
      <c r="H12" s="1">
        <v>2.5039339624900001</v>
      </c>
      <c r="I12" s="1">
        <v>20.0495205154307</v>
      </c>
      <c r="J12" s="1" t="s">
        <v>6</v>
      </c>
      <c r="K12" s="1" t="s">
        <v>17</v>
      </c>
      <c r="L12" s="1">
        <f>(H12-H32)/H32</f>
        <v>0.43316499659607205</v>
      </c>
    </row>
    <row r="13" spans="1:25" x14ac:dyDescent="0.25">
      <c r="A13" s="1" t="s">
        <v>9</v>
      </c>
      <c r="B13" s="1">
        <v>10</v>
      </c>
      <c r="C13" s="1">
        <f t="shared" si="0"/>
        <v>126.718</v>
      </c>
      <c r="D13" s="1">
        <v>0.126718</v>
      </c>
      <c r="E13" s="1">
        <f t="shared" si="1"/>
        <v>126.718</v>
      </c>
      <c r="F13" s="1">
        <f t="shared" si="2"/>
        <v>0.63358999999999999</v>
      </c>
      <c r="G13" s="1">
        <v>15.917195</v>
      </c>
      <c r="H13" s="1">
        <v>2.54451921502999</v>
      </c>
      <c r="I13" s="1">
        <v>20.276472358395999</v>
      </c>
      <c r="J13" s="1" t="s">
        <v>6</v>
      </c>
      <c r="K13" s="1" t="s">
        <v>18</v>
      </c>
      <c r="L13" s="1">
        <f t="shared" ref="L13:L21" si="4">(H13-H33)/H33</f>
        <v>0.43604896495505369</v>
      </c>
    </row>
    <row r="14" spans="1:25" x14ac:dyDescent="0.25">
      <c r="A14" s="1" t="s">
        <v>9</v>
      </c>
      <c r="B14" s="1">
        <v>100</v>
      </c>
      <c r="C14" s="1">
        <f t="shared" si="0"/>
        <v>121.687</v>
      </c>
      <c r="D14" s="1">
        <v>0.121687</v>
      </c>
      <c r="E14" s="1">
        <f t="shared" si="1"/>
        <v>121.687</v>
      </c>
      <c r="F14" s="1">
        <f t="shared" si="2"/>
        <v>0.60843500000000006</v>
      </c>
      <c r="G14" s="1">
        <v>15.793317058823501</v>
      </c>
      <c r="H14" s="1">
        <v>2.5208372808399999</v>
      </c>
      <c r="I14" s="1">
        <v>20.731157509840799</v>
      </c>
      <c r="J14" s="1" t="s">
        <v>6</v>
      </c>
      <c r="K14" s="1" t="s">
        <v>19</v>
      </c>
      <c r="L14" s="1">
        <f t="shared" si="4"/>
        <v>0.41142311313726865</v>
      </c>
    </row>
    <row r="15" spans="1:25" x14ac:dyDescent="0.25">
      <c r="A15" s="1" t="s">
        <v>9</v>
      </c>
      <c r="B15" s="1">
        <v>1000</v>
      </c>
      <c r="C15" s="1">
        <f t="shared" si="0"/>
        <v>128.39099999999999</v>
      </c>
      <c r="D15" s="1">
        <v>0.12839100000000001</v>
      </c>
      <c r="E15" s="1">
        <f t="shared" si="1"/>
        <v>128.39099999999999</v>
      </c>
      <c r="F15" s="1">
        <f t="shared" si="2"/>
        <v>0.64195500000000005</v>
      </c>
      <c r="G15" s="1">
        <v>15.541611666666601</v>
      </c>
      <c r="H15" s="1">
        <v>2.5497010886</v>
      </c>
      <c r="I15" s="1">
        <v>20.1986242909549</v>
      </c>
      <c r="J15" s="1" t="s">
        <v>6</v>
      </c>
      <c r="K15" s="1" t="s">
        <v>20</v>
      </c>
      <c r="L15" s="1">
        <f t="shared" si="4"/>
        <v>0.43421369179687441</v>
      </c>
    </row>
    <row r="16" spans="1:25" x14ac:dyDescent="0.25">
      <c r="A16" s="1" t="s">
        <v>9</v>
      </c>
      <c r="B16" s="1">
        <v>10000</v>
      </c>
      <c r="C16" s="1">
        <f t="shared" si="0"/>
        <v>128.49600000000001</v>
      </c>
      <c r="D16" s="1">
        <v>0.128496</v>
      </c>
      <c r="E16" s="1">
        <f t="shared" si="1"/>
        <v>128.49600000000001</v>
      </c>
      <c r="F16" s="1">
        <f t="shared" si="2"/>
        <v>0.64247999999999994</v>
      </c>
      <c r="G16" s="1">
        <v>16.2767961111111</v>
      </c>
      <c r="H16" s="1">
        <v>2.7213527716499999</v>
      </c>
      <c r="I16" s="1">
        <v>21.150268354812599</v>
      </c>
      <c r="J16" s="1" t="s">
        <v>6</v>
      </c>
      <c r="K16" s="1" t="s">
        <v>21</v>
      </c>
      <c r="L16" s="1">
        <f t="shared" si="4"/>
        <v>0.41230881124048102</v>
      </c>
    </row>
    <row r="17" spans="1:12" x14ac:dyDescent="0.25">
      <c r="A17" s="1" t="s">
        <v>9</v>
      </c>
      <c r="B17" s="1">
        <v>100000</v>
      </c>
      <c r="C17" s="1">
        <f t="shared" si="0"/>
        <v>143.963999999999</v>
      </c>
      <c r="D17" s="1">
        <v>0.14396399999999901</v>
      </c>
      <c r="E17" s="1">
        <f t="shared" si="1"/>
        <v>143.963999999999</v>
      </c>
      <c r="F17" s="1">
        <f t="shared" si="2"/>
        <v>0.71981999999999502</v>
      </c>
      <c r="G17" s="1">
        <v>16.280761999999999</v>
      </c>
      <c r="H17" s="1">
        <v>3.0041244946999899</v>
      </c>
      <c r="I17" s="1">
        <v>20.558166272603</v>
      </c>
      <c r="J17" s="1" t="s">
        <v>6</v>
      </c>
      <c r="K17" s="1" t="s">
        <v>22</v>
      </c>
      <c r="L17" s="1">
        <f t="shared" si="4"/>
        <v>0.29739887061883519</v>
      </c>
    </row>
    <row r="18" spans="1:12" x14ac:dyDescent="0.25">
      <c r="A18" s="1" t="s">
        <v>9</v>
      </c>
      <c r="B18" s="1">
        <v>1000000</v>
      </c>
      <c r="C18" s="1">
        <f t="shared" si="0"/>
        <v>233.95400000000001</v>
      </c>
      <c r="D18" s="1">
        <v>0.233954</v>
      </c>
      <c r="E18" s="1">
        <f t="shared" si="1"/>
        <v>233.95400000000001</v>
      </c>
      <c r="F18" s="1">
        <f t="shared" si="2"/>
        <v>1.16977</v>
      </c>
      <c r="G18" s="1">
        <v>13.7950617647058</v>
      </c>
      <c r="H18" s="1">
        <v>4.2008398827600004</v>
      </c>
      <c r="I18" s="1">
        <v>17.897634312685302</v>
      </c>
      <c r="J18" s="1" t="s">
        <v>6</v>
      </c>
      <c r="K18" s="1" t="s">
        <v>23</v>
      </c>
      <c r="L18" s="1">
        <f t="shared" si="4"/>
        <v>0.17142640507029711</v>
      </c>
    </row>
    <row r="19" spans="1:12" x14ac:dyDescent="0.25">
      <c r="A19" s="1" t="s">
        <v>9</v>
      </c>
      <c r="B19" s="1">
        <v>10000000</v>
      </c>
      <c r="C19" s="1">
        <f t="shared" si="0"/>
        <v>1000.375</v>
      </c>
      <c r="D19" s="1">
        <v>1.000375</v>
      </c>
      <c r="E19" s="1">
        <f t="shared" si="1"/>
        <v>1000.375</v>
      </c>
      <c r="F19" s="1">
        <f t="shared" si="2"/>
        <v>5.0018750000000001</v>
      </c>
      <c r="G19" s="1">
        <v>8.7118629452054801</v>
      </c>
      <c r="H19" s="1">
        <v>11.6736143026699</v>
      </c>
      <c r="I19" s="1">
        <v>11.8131397236161</v>
      </c>
      <c r="J19" s="1" t="s">
        <v>6</v>
      </c>
      <c r="K19" s="1" t="s">
        <v>24</v>
      </c>
      <c r="L19" s="1">
        <f t="shared" si="4"/>
        <v>0.17091677682739584</v>
      </c>
    </row>
    <row r="20" spans="1:12" x14ac:dyDescent="0.25">
      <c r="A20" s="1" t="s">
        <v>9</v>
      </c>
      <c r="B20" s="1">
        <v>100000000</v>
      </c>
      <c r="C20" s="1">
        <f t="shared" si="0"/>
        <v>8749.0920000000096</v>
      </c>
      <c r="D20" s="1">
        <v>8.7490920000000099</v>
      </c>
      <c r="E20" s="1">
        <f t="shared" si="1"/>
        <v>8749.0920000000096</v>
      </c>
      <c r="F20" s="1">
        <f t="shared" si="2"/>
        <v>43.745460000000051</v>
      </c>
      <c r="G20" s="1">
        <v>8.1029891873588902</v>
      </c>
      <c r="H20" s="1">
        <v>93.554997281189699</v>
      </c>
      <c r="I20" s="1">
        <v>10.695786608926101</v>
      </c>
      <c r="J20" s="1" t="s">
        <v>6</v>
      </c>
      <c r="K20" s="1" t="s">
        <v>25</v>
      </c>
      <c r="L20" s="1">
        <f t="shared" si="4"/>
        <v>0.21502610258587312</v>
      </c>
    </row>
    <row r="21" spans="1:12" x14ac:dyDescent="0.25">
      <c r="A21" s="1" t="s">
        <v>9</v>
      </c>
      <c r="B21" s="1">
        <v>1000000000</v>
      </c>
      <c r="C21" s="1">
        <f t="shared" si="0"/>
        <v>90048.9289999998</v>
      </c>
      <c r="D21" s="1">
        <v>90.048928999999802</v>
      </c>
      <c r="E21" s="1">
        <f t="shared" si="1"/>
        <v>90048.9289999998</v>
      </c>
      <c r="F21" s="1">
        <f t="shared" si="2"/>
        <v>450.24464499999903</v>
      </c>
      <c r="G21" s="1">
        <v>10.1121659883415</v>
      </c>
      <c r="H21" s="1">
        <v>1045.76830342123</v>
      </c>
      <c r="I21" s="1">
        <v>11.489185436801501</v>
      </c>
      <c r="J21" s="1" t="s">
        <v>6</v>
      </c>
      <c r="K21" s="1" t="s">
        <v>26</v>
      </c>
      <c r="L21" s="1">
        <f t="shared" si="4"/>
        <v>0.18834520217355125</v>
      </c>
    </row>
    <row r="22" spans="1:12" x14ac:dyDescent="0.25">
      <c r="A22" s="1" t="s">
        <v>10</v>
      </c>
      <c r="B22" s="1">
        <v>1</v>
      </c>
      <c r="C22" s="1">
        <f t="shared" si="0"/>
        <v>158.658999999999</v>
      </c>
      <c r="D22" s="1">
        <v>0.158658999999999</v>
      </c>
      <c r="E22" s="1">
        <f t="shared" si="1"/>
        <v>158.658999999999</v>
      </c>
      <c r="F22" s="1">
        <f t="shared" si="2"/>
        <v>0.79329499999999498</v>
      </c>
      <c r="G22" s="1">
        <v>15.832639565217301</v>
      </c>
      <c r="H22" s="1">
        <v>3.2793251402599899</v>
      </c>
      <c r="I22" s="1">
        <v>20.4865177129508</v>
      </c>
      <c r="J22" s="1" t="s">
        <v>6</v>
      </c>
      <c r="K22" s="1" t="s">
        <v>17</v>
      </c>
      <c r="L22" s="1">
        <f>(H22-H32)/H32</f>
        <v>0.87697202637263694</v>
      </c>
    </row>
    <row r="23" spans="1:12" x14ac:dyDescent="0.25">
      <c r="A23" s="1" t="s">
        <v>10</v>
      </c>
      <c r="B23" s="1">
        <v>10</v>
      </c>
      <c r="C23" s="1">
        <f t="shared" si="0"/>
        <v>158.03</v>
      </c>
      <c r="D23" s="1">
        <v>0.15803</v>
      </c>
      <c r="E23" s="1">
        <f t="shared" si="1"/>
        <v>158.03</v>
      </c>
      <c r="F23" s="1">
        <f t="shared" si="2"/>
        <v>0.79015000000000002</v>
      </c>
      <c r="G23" s="1">
        <v>16.133462173912999</v>
      </c>
      <c r="H23" s="1">
        <v>3.3202481274900002</v>
      </c>
      <c r="I23" s="1">
        <v>20.7829850617183</v>
      </c>
      <c r="J23" s="1" t="s">
        <v>6</v>
      </c>
      <c r="K23" s="1" t="s">
        <v>18</v>
      </c>
      <c r="L23" s="1">
        <f t="shared" ref="L23:L31" si="5">(H23-H33)/H33</f>
        <v>0.87384668141316169</v>
      </c>
    </row>
    <row r="24" spans="1:12" x14ac:dyDescent="0.25">
      <c r="A24" s="1" t="s">
        <v>10</v>
      </c>
      <c r="B24" s="1">
        <v>100</v>
      </c>
      <c r="C24" s="1">
        <f t="shared" si="0"/>
        <v>157.302999999999</v>
      </c>
      <c r="D24" s="1">
        <v>0.157302999999999</v>
      </c>
      <c r="E24" s="1">
        <f t="shared" si="1"/>
        <v>157.302999999999</v>
      </c>
      <c r="F24" s="1">
        <f t="shared" si="2"/>
        <v>0.78651499999999497</v>
      </c>
      <c r="G24" s="1">
        <v>16.2419595652173</v>
      </c>
      <c r="H24" s="1">
        <v>3.2654131461699998</v>
      </c>
      <c r="I24" s="1">
        <v>20.7999096019783</v>
      </c>
      <c r="J24" s="1" t="s">
        <v>6</v>
      </c>
      <c r="K24" s="1" t="s">
        <v>19</v>
      </c>
      <c r="L24" s="1">
        <f t="shared" si="5"/>
        <v>0.82831300674466435</v>
      </c>
    </row>
    <row r="25" spans="1:12" x14ac:dyDescent="0.25">
      <c r="A25" s="1" t="s">
        <v>10</v>
      </c>
      <c r="B25" s="1">
        <v>1000</v>
      </c>
      <c r="C25" s="1">
        <f t="shared" si="0"/>
        <v>161.51499999999999</v>
      </c>
      <c r="D25" s="1">
        <v>0.16151499999999999</v>
      </c>
      <c r="E25" s="1">
        <f t="shared" si="1"/>
        <v>161.51499999999999</v>
      </c>
      <c r="F25" s="1">
        <f t="shared" si="2"/>
        <v>0.80757499999999993</v>
      </c>
      <c r="G25" s="1">
        <v>15.988979565217299</v>
      </c>
      <c r="H25" s="1">
        <v>3.2507513567299999</v>
      </c>
      <c r="I25" s="1">
        <v>20.399437579628</v>
      </c>
      <c r="J25" s="1" t="s">
        <v>6</v>
      </c>
      <c r="K25" s="1" t="s">
        <v>20</v>
      </c>
      <c r="L25" s="1">
        <f t="shared" si="5"/>
        <v>0.82855634540651601</v>
      </c>
    </row>
    <row r="26" spans="1:12" x14ac:dyDescent="0.25">
      <c r="A26" s="1" t="s">
        <v>10</v>
      </c>
      <c r="B26" s="1">
        <v>10000</v>
      </c>
      <c r="C26" s="1">
        <f t="shared" si="0"/>
        <v>164.80699999999902</v>
      </c>
      <c r="D26" s="1">
        <v>0.16480699999999901</v>
      </c>
      <c r="E26" s="1">
        <f t="shared" si="1"/>
        <v>164.80699999999902</v>
      </c>
      <c r="F26" s="1">
        <f t="shared" si="2"/>
        <v>0.82403499999999508</v>
      </c>
      <c r="G26" s="1">
        <v>17.414282727272699</v>
      </c>
      <c r="H26" s="1">
        <v>3.5029158438299999</v>
      </c>
      <c r="I26" s="1">
        <v>21.169388992215101</v>
      </c>
      <c r="J26" s="1" t="s">
        <v>6</v>
      </c>
      <c r="K26" s="1" t="s">
        <v>21</v>
      </c>
      <c r="L26" s="1">
        <f t="shared" si="5"/>
        <v>0.81791900073117951</v>
      </c>
    </row>
    <row r="27" spans="1:12" x14ac:dyDescent="0.25">
      <c r="A27" s="1" t="s">
        <v>10</v>
      </c>
      <c r="B27" s="1">
        <v>100000</v>
      </c>
      <c r="C27" s="1">
        <f t="shared" si="0"/>
        <v>179.05599999999998</v>
      </c>
      <c r="D27" s="1">
        <v>0.17905599999999999</v>
      </c>
      <c r="E27" s="1">
        <f t="shared" si="1"/>
        <v>179.05599999999998</v>
      </c>
      <c r="F27" s="1">
        <f t="shared" si="2"/>
        <v>0.89527999999999996</v>
      </c>
      <c r="G27" s="1">
        <v>16.397365769230699</v>
      </c>
      <c r="H27" s="1">
        <v>3.7227093017099899</v>
      </c>
      <c r="I27" s="1">
        <v>20.7118156951862</v>
      </c>
      <c r="J27" s="1" t="s">
        <v>6</v>
      </c>
      <c r="K27" s="1" t="s">
        <v>22</v>
      </c>
      <c r="L27" s="1">
        <f t="shared" si="5"/>
        <v>0.60773591513993186</v>
      </c>
    </row>
    <row r="28" spans="1:12" x14ac:dyDescent="0.25">
      <c r="A28" s="1" t="s">
        <v>10</v>
      </c>
      <c r="B28" s="1">
        <v>1000000</v>
      </c>
      <c r="C28" s="1">
        <f t="shared" si="0"/>
        <v>234.760999999999</v>
      </c>
      <c r="D28" s="1">
        <v>0.234760999999999</v>
      </c>
      <c r="E28" s="1">
        <f t="shared" si="1"/>
        <v>234.760999999999</v>
      </c>
      <c r="F28" s="1">
        <f t="shared" si="2"/>
        <v>1.1738049999999949</v>
      </c>
      <c r="G28" s="1">
        <v>16.4406369696969</v>
      </c>
      <c r="H28" s="1">
        <v>4.8090007650200004</v>
      </c>
      <c r="I28" s="1">
        <v>20.614078244132301</v>
      </c>
      <c r="J28" s="1" t="s">
        <v>6</v>
      </c>
      <c r="K28" s="1" t="s">
        <v>23</v>
      </c>
      <c r="L28" s="1">
        <f t="shared" si="5"/>
        <v>0.34101528155519345</v>
      </c>
    </row>
    <row r="29" spans="1:12" x14ac:dyDescent="0.25">
      <c r="A29" s="1" t="s">
        <v>10</v>
      </c>
      <c r="B29" s="1">
        <v>10000000</v>
      </c>
      <c r="C29" s="1">
        <f t="shared" si="0"/>
        <v>611.28499999999997</v>
      </c>
      <c r="D29" s="1">
        <v>0.61128499999999997</v>
      </c>
      <c r="E29" s="1">
        <f t="shared" si="1"/>
        <v>611.28499999999997</v>
      </c>
      <c r="F29" s="1">
        <f t="shared" si="2"/>
        <v>3.0564249999999999</v>
      </c>
      <c r="G29" s="1">
        <v>15.5995997674418</v>
      </c>
      <c r="H29" s="1">
        <v>12.065565416089999</v>
      </c>
      <c r="I29" s="1">
        <v>19.602306963389601</v>
      </c>
      <c r="J29" s="1" t="s">
        <v>6</v>
      </c>
      <c r="K29" s="1" t="s">
        <v>24</v>
      </c>
      <c r="L29" s="1">
        <f t="shared" si="5"/>
        <v>0.21023126182753887</v>
      </c>
    </row>
    <row r="30" spans="1:12" x14ac:dyDescent="0.25">
      <c r="A30" s="1" t="s">
        <v>10</v>
      </c>
      <c r="B30" s="1">
        <v>100000000</v>
      </c>
      <c r="C30" s="1">
        <f t="shared" si="0"/>
        <v>4471.8340000000007</v>
      </c>
      <c r="D30" s="1">
        <v>4.4718340000000003</v>
      </c>
      <c r="E30" s="1">
        <f t="shared" si="1"/>
        <v>4471.8340000000007</v>
      </c>
      <c r="F30" s="1">
        <f t="shared" si="2"/>
        <v>22.359170000000002</v>
      </c>
      <c r="G30" s="1">
        <v>16.558162883787599</v>
      </c>
      <c r="H30" s="1">
        <v>89.26491868411</v>
      </c>
      <c r="I30" s="1">
        <v>19.961590408791999</v>
      </c>
      <c r="J30" s="1" t="s">
        <v>6</v>
      </c>
      <c r="K30" s="1" t="s">
        <v>25</v>
      </c>
      <c r="L30" s="1">
        <f t="shared" si="5"/>
        <v>0.15930959754520801</v>
      </c>
    </row>
    <row r="31" spans="1:12" x14ac:dyDescent="0.25">
      <c r="A31" s="1" t="s">
        <v>10</v>
      </c>
      <c r="B31" s="1">
        <v>1000000000</v>
      </c>
      <c r="C31" s="1">
        <f t="shared" si="0"/>
        <v>46874.890999999901</v>
      </c>
      <c r="D31" s="1">
        <v>46.874890999999899</v>
      </c>
      <c r="E31" s="1">
        <f t="shared" si="1"/>
        <v>46874.890999999901</v>
      </c>
      <c r="F31" s="1">
        <f t="shared" si="2"/>
        <v>234.3744549999995</v>
      </c>
      <c r="G31" s="1">
        <v>19.6668022526949</v>
      </c>
      <c r="H31" s="1">
        <v>967.50498697229602</v>
      </c>
      <c r="I31" s="1">
        <v>21.206346823887401</v>
      </c>
      <c r="J31" s="1" t="s">
        <v>6</v>
      </c>
      <c r="K31" s="1" t="s">
        <v>26</v>
      </c>
      <c r="L31" s="1">
        <f t="shared" si="5"/>
        <v>9.9411701029923985E-2</v>
      </c>
    </row>
    <row r="32" spans="1:12" x14ac:dyDescent="0.25">
      <c r="A32" s="1" t="s">
        <v>11</v>
      </c>
      <c r="B32" s="1">
        <v>1</v>
      </c>
      <c r="C32" s="1">
        <f t="shared" si="0"/>
        <v>91.431999999999903</v>
      </c>
      <c r="D32" s="1">
        <v>9.1431999999999902E-2</v>
      </c>
      <c r="E32" s="1">
        <f t="shared" si="1"/>
        <v>91.431999999999903</v>
      </c>
      <c r="F32" s="1">
        <f t="shared" si="2"/>
        <v>0.45715999999999951</v>
      </c>
      <c r="G32" s="1">
        <v>15.041205384615299</v>
      </c>
      <c r="H32" s="1">
        <v>1.74713586253999</v>
      </c>
      <c r="I32" s="1">
        <v>18.8017720130429</v>
      </c>
      <c r="J32" s="1" t="s">
        <v>6</v>
      </c>
      <c r="K32" s="1" t="s">
        <v>17</v>
      </c>
    </row>
    <row r="33" spans="1:14" x14ac:dyDescent="0.25">
      <c r="A33" s="1" t="s">
        <v>11</v>
      </c>
      <c r="B33" s="1">
        <v>10</v>
      </c>
      <c r="C33" s="1">
        <f t="shared" si="0"/>
        <v>96.252999999999901</v>
      </c>
      <c r="D33" s="1">
        <v>9.6252999999999894E-2</v>
      </c>
      <c r="E33" s="1">
        <f t="shared" si="1"/>
        <v>96.252999999999901</v>
      </c>
      <c r="F33" s="1">
        <f t="shared" si="2"/>
        <v>0.4812649999999995</v>
      </c>
      <c r="G33" s="1">
        <v>14.553475000000001</v>
      </c>
      <c r="H33" s="1">
        <v>1.7718888959400001</v>
      </c>
      <c r="I33" s="1">
        <v>18.4766064325839</v>
      </c>
      <c r="J33" s="1" t="s">
        <v>6</v>
      </c>
      <c r="K33" s="1" t="s">
        <v>18</v>
      </c>
    </row>
    <row r="34" spans="1:14" x14ac:dyDescent="0.25">
      <c r="A34" s="1" t="s">
        <v>11</v>
      </c>
      <c r="B34" s="1">
        <v>100</v>
      </c>
      <c r="C34" s="1">
        <f t="shared" ref="C34:C65" si="6">D34*1000</f>
        <v>93.722999999999999</v>
      </c>
      <c r="D34" s="1">
        <v>9.3723000000000001E-2</v>
      </c>
      <c r="E34" s="1">
        <f t="shared" si="1"/>
        <v>93.722999999999999</v>
      </c>
      <c r="F34" s="1">
        <f t="shared" si="2"/>
        <v>0.468615</v>
      </c>
      <c r="G34" s="1">
        <v>14.799871538461501</v>
      </c>
      <c r="H34" s="1">
        <v>1.78602522332</v>
      </c>
      <c r="I34" s="1">
        <v>19.0736101220546</v>
      </c>
      <c r="J34" s="1" t="s">
        <v>6</v>
      </c>
      <c r="K34" s="1" t="s">
        <v>19</v>
      </c>
    </row>
    <row r="35" spans="1:14" x14ac:dyDescent="0.25">
      <c r="A35" s="1" t="s">
        <v>11</v>
      </c>
      <c r="B35" s="1">
        <v>1000</v>
      </c>
      <c r="C35" s="1">
        <f t="shared" si="6"/>
        <v>95.704999999999998</v>
      </c>
      <c r="D35" s="1">
        <v>9.5704999999999998E-2</v>
      </c>
      <c r="E35" s="1">
        <f t="shared" si="1"/>
        <v>95.704999999999998</v>
      </c>
      <c r="F35" s="1">
        <f t="shared" si="2"/>
        <v>0.47852499999999998</v>
      </c>
      <c r="G35" s="1">
        <v>15.084282</v>
      </c>
      <c r="H35" s="1">
        <v>1.77776931233</v>
      </c>
      <c r="I35" s="1">
        <v>18.558802835674101</v>
      </c>
      <c r="J35" s="1" t="s">
        <v>6</v>
      </c>
      <c r="K35" s="1" t="s">
        <v>20</v>
      </c>
    </row>
    <row r="36" spans="1:14" x14ac:dyDescent="0.25">
      <c r="A36" s="1" t="s">
        <v>11</v>
      </c>
      <c r="B36" s="1">
        <v>10000</v>
      </c>
      <c r="C36" s="1">
        <f t="shared" si="6"/>
        <v>108.624</v>
      </c>
      <c r="D36" s="1">
        <v>0.108624</v>
      </c>
      <c r="E36" s="1">
        <f t="shared" si="1"/>
        <v>108.624</v>
      </c>
      <c r="F36" s="1">
        <f t="shared" si="2"/>
        <v>0.54312000000000005</v>
      </c>
      <c r="G36" s="1">
        <v>15.4948726666666</v>
      </c>
      <c r="H36" s="1">
        <v>1.92688224416</v>
      </c>
      <c r="I36" s="1">
        <v>18.6788693481355</v>
      </c>
      <c r="J36" s="1" t="s">
        <v>6</v>
      </c>
      <c r="K36" s="1" t="s">
        <v>21</v>
      </c>
    </row>
    <row r="37" spans="1:14" x14ac:dyDescent="0.25">
      <c r="A37" s="1" t="s">
        <v>11</v>
      </c>
      <c r="B37" s="1">
        <v>100000</v>
      </c>
      <c r="C37" s="1">
        <f t="shared" si="6"/>
        <v>132.154</v>
      </c>
      <c r="D37" s="1">
        <v>0.13215399999999999</v>
      </c>
      <c r="E37" s="1">
        <f t="shared" si="1"/>
        <v>132.154</v>
      </c>
      <c r="F37" s="1">
        <f t="shared" si="2"/>
        <v>0.66076999999999997</v>
      </c>
      <c r="G37" s="1">
        <v>14.3038884210526</v>
      </c>
      <c r="H37" s="1">
        <v>2.3154980035300001</v>
      </c>
      <c r="I37" s="1">
        <v>17.837631843228301</v>
      </c>
      <c r="J37" s="1" t="s">
        <v>6</v>
      </c>
      <c r="K37" s="1" t="s">
        <v>22</v>
      </c>
    </row>
    <row r="38" spans="1:14" x14ac:dyDescent="0.25">
      <c r="A38" s="1" t="s">
        <v>11</v>
      </c>
      <c r="B38" s="1">
        <v>1000000</v>
      </c>
      <c r="C38" s="1">
        <f t="shared" si="6"/>
        <v>228.16400000000002</v>
      </c>
      <c r="D38" s="1">
        <v>0.22816400000000001</v>
      </c>
      <c r="E38" s="1">
        <f t="shared" si="1"/>
        <v>228.16400000000002</v>
      </c>
      <c r="F38" s="1">
        <f t="shared" si="2"/>
        <v>1.1408199999999999</v>
      </c>
      <c r="G38" s="1">
        <v>12.5818984375</v>
      </c>
      <c r="H38" s="1">
        <v>3.5860894586100001</v>
      </c>
      <c r="I38" s="1">
        <v>15.713191903806001</v>
      </c>
      <c r="J38" s="1" t="s">
        <v>6</v>
      </c>
      <c r="K38" s="1" t="s">
        <v>23</v>
      </c>
    </row>
    <row r="39" spans="1:14" x14ac:dyDescent="0.25">
      <c r="A39" s="1" t="s">
        <v>11</v>
      </c>
      <c r="B39" s="1">
        <v>10000000</v>
      </c>
      <c r="C39" s="1">
        <f t="shared" si="6"/>
        <v>1054.44399999999</v>
      </c>
      <c r="D39" s="1">
        <v>1.0544439999999899</v>
      </c>
      <c r="E39" s="1">
        <f t="shared" si="1"/>
        <v>1054.44399999999</v>
      </c>
      <c r="F39" s="1">
        <f t="shared" si="2"/>
        <v>5.2722199999999493</v>
      </c>
      <c r="G39" s="1">
        <v>7.3360274358974298</v>
      </c>
      <c r="H39" s="1">
        <v>9.9696362147099897</v>
      </c>
      <c r="I39" s="1">
        <v>9.4840820485655897</v>
      </c>
      <c r="J39" s="1" t="s">
        <v>6</v>
      </c>
      <c r="K39" s="1" t="s">
        <v>24</v>
      </c>
    </row>
    <row r="40" spans="1:14" x14ac:dyDescent="0.25">
      <c r="A40" s="1" t="s">
        <v>11</v>
      </c>
      <c r="B40" s="1">
        <v>100000000</v>
      </c>
      <c r="C40" s="1">
        <f t="shared" si="6"/>
        <v>9282.1490000000085</v>
      </c>
      <c r="D40" s="1">
        <v>9.2821490000000093</v>
      </c>
      <c r="E40" s="1">
        <f t="shared" si="1"/>
        <v>9282.1490000000085</v>
      </c>
      <c r="F40" s="1">
        <f t="shared" si="2"/>
        <v>46.410745000000048</v>
      </c>
      <c r="G40" s="1">
        <v>6.1267221897810096</v>
      </c>
      <c r="H40" s="1">
        <v>76.998343559929907</v>
      </c>
      <c r="I40" s="1">
        <v>8.2953143242938392</v>
      </c>
      <c r="J40" s="1" t="s">
        <v>6</v>
      </c>
      <c r="K40" s="1" t="s">
        <v>25</v>
      </c>
    </row>
    <row r="41" spans="1:14" x14ac:dyDescent="0.25">
      <c r="A41" s="1" t="s">
        <v>11</v>
      </c>
      <c r="B41" s="1">
        <v>1000000000</v>
      </c>
      <c r="C41" s="1">
        <f t="shared" si="6"/>
        <v>87297.549999999304</v>
      </c>
      <c r="D41" s="1">
        <v>87.297549999999305</v>
      </c>
      <c r="E41" s="1">
        <f t="shared" si="1"/>
        <v>87297.549999999304</v>
      </c>
      <c r="F41" s="1">
        <f t="shared" si="2"/>
        <v>436.48774999999654</v>
      </c>
      <c r="G41" s="1">
        <v>7.7706210598957002</v>
      </c>
      <c r="H41" s="1">
        <v>880.02063837045</v>
      </c>
      <c r="I41" s="1">
        <v>10.150361369649399</v>
      </c>
      <c r="J41" s="1" t="s">
        <v>6</v>
      </c>
      <c r="K41" s="1" t="s">
        <v>26</v>
      </c>
    </row>
    <row r="42" spans="1:14" x14ac:dyDescent="0.25">
      <c r="A42" s="1" t="s">
        <v>8</v>
      </c>
      <c r="B42" s="1">
        <v>1</v>
      </c>
      <c r="C42" s="1">
        <f t="shared" si="6"/>
        <v>128.298</v>
      </c>
      <c r="D42" s="1">
        <v>0.128298</v>
      </c>
      <c r="E42" s="1">
        <f t="shared" si="1"/>
        <v>128.298</v>
      </c>
      <c r="F42" s="1">
        <f t="shared" si="2"/>
        <v>0.64149</v>
      </c>
      <c r="G42" s="1">
        <v>15.154742777777701</v>
      </c>
      <c r="H42" s="1">
        <v>2.4403556903800001</v>
      </c>
      <c r="I42" s="1">
        <v>19.469422507962999</v>
      </c>
      <c r="J42" s="1" t="s">
        <v>12</v>
      </c>
      <c r="K42" s="1" t="s">
        <v>17</v>
      </c>
      <c r="L42" s="1">
        <f>(H42-H72)/H72</f>
        <v>0.33876806596258707</v>
      </c>
      <c r="M42" s="1" t="s">
        <v>28</v>
      </c>
    </row>
    <row r="43" spans="1:14" x14ac:dyDescent="0.25">
      <c r="A43" s="1" t="s">
        <v>8</v>
      </c>
      <c r="B43" s="1">
        <v>10</v>
      </c>
      <c r="C43" s="1">
        <f t="shared" si="6"/>
        <v>126.43799999999999</v>
      </c>
      <c r="D43" s="1">
        <v>0.12643799999999999</v>
      </c>
      <c r="E43" s="1">
        <f t="shared" si="1"/>
        <v>126.43799999999999</v>
      </c>
      <c r="F43" s="1">
        <f t="shared" si="2"/>
        <v>0.63219000000000003</v>
      </c>
      <c r="G43" s="1">
        <v>15.2316127777777</v>
      </c>
      <c r="H43" s="1">
        <v>2.41172775766</v>
      </c>
      <c r="I43" s="1">
        <v>19.118238828753999</v>
      </c>
      <c r="J43" s="1" t="s">
        <v>12</v>
      </c>
      <c r="K43" s="1" t="s">
        <v>18</v>
      </c>
      <c r="L43" s="1">
        <f t="shared" ref="L43:L51" si="7">(H43-H73)/H73</f>
        <v>0.36678467812166637</v>
      </c>
      <c r="M43" s="1" t="s">
        <v>28</v>
      </c>
      <c r="N43" s="1" t="s">
        <v>28</v>
      </c>
    </row>
    <row r="44" spans="1:14" x14ac:dyDescent="0.25">
      <c r="A44" s="1" t="s">
        <v>8</v>
      </c>
      <c r="B44" s="1">
        <v>100</v>
      </c>
      <c r="C44" s="1">
        <f t="shared" si="6"/>
        <v>126.36799999999901</v>
      </c>
      <c r="D44" s="1">
        <v>0.12636799999999901</v>
      </c>
      <c r="E44" s="1">
        <f t="shared" si="1"/>
        <v>126.36799999999901</v>
      </c>
      <c r="F44" s="1">
        <f t="shared" si="2"/>
        <v>0.63183999999999507</v>
      </c>
      <c r="G44" s="1">
        <v>15.4051777777777</v>
      </c>
      <c r="H44" s="1">
        <v>2.4461256484399998</v>
      </c>
      <c r="I44" s="1">
        <v>19.3076383116844</v>
      </c>
      <c r="J44" s="1" t="s">
        <v>12</v>
      </c>
      <c r="K44" s="1" t="s">
        <v>19</v>
      </c>
      <c r="L44" s="1">
        <f t="shared" si="7"/>
        <v>0.36117295479126393</v>
      </c>
    </row>
    <row r="45" spans="1:14" x14ac:dyDescent="0.25">
      <c r="A45" s="1" t="s">
        <v>8</v>
      </c>
      <c r="B45" s="1">
        <v>1000</v>
      </c>
      <c r="C45" s="1">
        <f t="shared" si="6"/>
        <v>126.883</v>
      </c>
      <c r="D45" s="1">
        <v>0.126883</v>
      </c>
      <c r="E45" s="1">
        <f t="shared" si="1"/>
        <v>126.883</v>
      </c>
      <c r="F45" s="1">
        <f t="shared" si="2"/>
        <v>0.63441499999999995</v>
      </c>
      <c r="G45" s="1">
        <v>15.2525983333333</v>
      </c>
      <c r="H45" s="1">
        <v>2.47877460599</v>
      </c>
      <c r="I45" s="1">
        <v>19.229522021666099</v>
      </c>
      <c r="J45" s="1" t="s">
        <v>12</v>
      </c>
      <c r="K45" s="1" t="s">
        <v>20</v>
      </c>
      <c r="L45" s="1">
        <f t="shared" si="7"/>
        <v>0.33131082728513261</v>
      </c>
    </row>
    <row r="46" spans="1:14" x14ac:dyDescent="0.25">
      <c r="A46" s="1" t="s">
        <v>8</v>
      </c>
      <c r="B46" s="1">
        <v>10000</v>
      </c>
      <c r="C46" s="1">
        <f t="shared" si="6"/>
        <v>137.10899999999901</v>
      </c>
      <c r="D46" s="1">
        <v>0.13710899999999901</v>
      </c>
      <c r="E46" s="1">
        <f t="shared" si="1"/>
        <v>137.10899999999901</v>
      </c>
      <c r="F46" s="1">
        <f t="shared" si="2"/>
        <v>0.68554499999999507</v>
      </c>
      <c r="G46" s="1">
        <v>15.788535</v>
      </c>
      <c r="H46" s="1">
        <v>2.6884683336899902</v>
      </c>
      <c r="I46" s="1">
        <v>19.852872957792702</v>
      </c>
      <c r="J46" s="1" t="s">
        <v>12</v>
      </c>
      <c r="K46" s="1" t="s">
        <v>21</v>
      </c>
      <c r="L46" s="1">
        <f t="shared" si="7"/>
        <v>0.35282182862231154</v>
      </c>
    </row>
    <row r="47" spans="1:14" x14ac:dyDescent="0.25">
      <c r="A47" s="1" t="s">
        <v>8</v>
      </c>
      <c r="B47" s="1">
        <v>100000</v>
      </c>
      <c r="C47" s="1">
        <f t="shared" si="6"/>
        <v>145.22099999999998</v>
      </c>
      <c r="D47" s="1">
        <v>0.14522099999999999</v>
      </c>
      <c r="E47" s="1">
        <f t="shared" si="1"/>
        <v>145.22099999999998</v>
      </c>
      <c r="F47" s="1">
        <f t="shared" si="2"/>
        <v>0.726105</v>
      </c>
      <c r="G47" s="1">
        <v>16.1468528571428</v>
      </c>
      <c r="H47" s="1">
        <v>2.9325068290099998</v>
      </c>
      <c r="I47" s="1">
        <v>20.193407489343802</v>
      </c>
      <c r="J47" s="1" t="s">
        <v>12</v>
      </c>
      <c r="K47" s="1" t="s">
        <v>22</v>
      </c>
      <c r="L47" s="1">
        <f t="shared" si="7"/>
        <v>0.26864162801310443</v>
      </c>
    </row>
    <row r="48" spans="1:14" x14ac:dyDescent="0.25">
      <c r="A48" s="1" t="s">
        <v>8</v>
      </c>
      <c r="B48" s="1">
        <v>1000000</v>
      </c>
      <c r="C48" s="1">
        <f t="shared" si="6"/>
        <v>198.75</v>
      </c>
      <c r="D48" s="1">
        <v>0.19875000000000001</v>
      </c>
      <c r="E48" s="1">
        <f t="shared" si="1"/>
        <v>198.75</v>
      </c>
      <c r="F48" s="1">
        <f t="shared" si="2"/>
        <v>0.99375000000000002</v>
      </c>
      <c r="G48" s="1">
        <v>16.954384444444401</v>
      </c>
      <c r="H48" s="1">
        <v>4.1865867592599999</v>
      </c>
      <c r="I48" s="1">
        <v>21.0855934931907</v>
      </c>
      <c r="J48" s="1" t="s">
        <v>12</v>
      </c>
      <c r="K48" s="1" t="s">
        <v>23</v>
      </c>
      <c r="L48" s="1">
        <f t="shared" si="7"/>
        <v>0.17584198767851872</v>
      </c>
    </row>
    <row r="49" spans="1:12" x14ac:dyDescent="0.25">
      <c r="A49" s="1" t="s">
        <v>8</v>
      </c>
      <c r="B49" s="1">
        <v>10000000</v>
      </c>
      <c r="C49" s="1">
        <f t="shared" si="6"/>
        <v>536.94399999999996</v>
      </c>
      <c r="D49" s="1">
        <v>0.53694399999999998</v>
      </c>
      <c r="E49" s="1">
        <f t="shared" si="1"/>
        <v>536.94399999999996</v>
      </c>
      <c r="F49" s="1">
        <f t="shared" si="2"/>
        <v>2.68472</v>
      </c>
      <c r="G49" s="1">
        <v>17.654612207792201</v>
      </c>
      <c r="H49" s="1">
        <v>11.3856606269499</v>
      </c>
      <c r="I49" s="1">
        <v>20.536257118517401</v>
      </c>
      <c r="J49" s="1" t="s">
        <v>12</v>
      </c>
      <c r="K49" s="1" t="s">
        <v>24</v>
      </c>
      <c r="L49" s="1">
        <f t="shared" si="7"/>
        <v>0.14110555745698627</v>
      </c>
    </row>
    <row r="50" spans="1:12" x14ac:dyDescent="0.25">
      <c r="A50" s="1" t="s">
        <v>8</v>
      </c>
      <c r="B50" s="1">
        <v>100000000</v>
      </c>
      <c r="C50" s="1">
        <f t="shared" si="6"/>
        <v>3713.3249999999898</v>
      </c>
      <c r="D50" s="1">
        <v>3.71332499999999</v>
      </c>
      <c r="E50" s="1">
        <f t="shared" si="1"/>
        <v>3713.3249999999898</v>
      </c>
      <c r="F50" s="1">
        <f t="shared" si="2"/>
        <v>18.566624999999949</v>
      </c>
      <c r="G50" s="1">
        <v>18.450864854368898</v>
      </c>
      <c r="H50" s="1">
        <v>81.238316747089996</v>
      </c>
      <c r="I50" s="1">
        <v>21.8594500630639</v>
      </c>
      <c r="J50" s="1" t="s">
        <v>12</v>
      </c>
      <c r="K50" s="1" t="s">
        <v>25</v>
      </c>
      <c r="L50" s="1">
        <f t="shared" si="7"/>
        <v>0.11926734335214056</v>
      </c>
    </row>
    <row r="51" spans="1:12" x14ac:dyDescent="0.25">
      <c r="A51" s="1" t="s">
        <v>8</v>
      </c>
      <c r="B51" s="1">
        <v>1000000000</v>
      </c>
      <c r="C51" s="1">
        <f t="shared" si="6"/>
        <v>40720.106</v>
      </c>
      <c r="D51" s="1">
        <v>40.720106000000001</v>
      </c>
      <c r="E51" s="1">
        <f t="shared" si="1"/>
        <v>40720.106</v>
      </c>
      <c r="F51" s="1">
        <f t="shared" si="2"/>
        <v>203.60052999999999</v>
      </c>
      <c r="G51" s="1">
        <v>20.476428621267999</v>
      </c>
      <c r="H51" s="1">
        <v>918.66407584825902</v>
      </c>
      <c r="I51" s="1">
        <v>22.456109955599501</v>
      </c>
      <c r="J51" s="1" t="s">
        <v>12</v>
      </c>
      <c r="K51" s="1" t="s">
        <v>26</v>
      </c>
      <c r="L51" s="1">
        <f t="shared" si="7"/>
        <v>0.11950001466951753</v>
      </c>
    </row>
    <row r="52" spans="1:12" x14ac:dyDescent="0.25">
      <c r="A52" s="1" t="s">
        <v>9</v>
      </c>
      <c r="B52" s="1">
        <v>1</v>
      </c>
      <c r="C52" s="1">
        <f t="shared" si="6"/>
        <v>125.15299999999999</v>
      </c>
      <c r="D52" s="1">
        <v>0.12515299999999999</v>
      </c>
      <c r="E52" s="1">
        <f t="shared" si="1"/>
        <v>125.15299999999999</v>
      </c>
      <c r="F52" s="1">
        <f t="shared" si="2"/>
        <v>0.6257649999999999</v>
      </c>
      <c r="G52" s="1">
        <v>16.237824210526298</v>
      </c>
      <c r="H52" s="1">
        <v>2.6494305070999999</v>
      </c>
      <c r="I52" s="1">
        <v>21.3355337171302</v>
      </c>
      <c r="J52" s="1" t="s">
        <v>12</v>
      </c>
      <c r="K52" s="1" t="s">
        <v>17</v>
      </c>
      <c r="L52" s="1">
        <f>(H52-H72)/H72</f>
        <v>0.45346556236653607</v>
      </c>
    </row>
    <row r="53" spans="1:12" x14ac:dyDescent="0.25">
      <c r="A53" s="1" t="s">
        <v>9</v>
      </c>
      <c r="B53" s="1">
        <v>10</v>
      </c>
      <c r="C53" s="1">
        <f t="shared" si="6"/>
        <v>129.307999999999</v>
      </c>
      <c r="D53" s="1">
        <v>0.12930799999999901</v>
      </c>
      <c r="E53" s="1">
        <f t="shared" si="1"/>
        <v>129.307999999999</v>
      </c>
      <c r="F53" s="1">
        <f t="shared" si="2"/>
        <v>0.64653999999999501</v>
      </c>
      <c r="G53" s="1">
        <v>16.0778938095238</v>
      </c>
      <c r="H53" s="1">
        <v>2.67350734235999</v>
      </c>
      <c r="I53" s="1">
        <v>20.4981950761401</v>
      </c>
      <c r="J53" s="1" t="s">
        <v>12</v>
      </c>
      <c r="K53" s="1" t="s">
        <v>18</v>
      </c>
      <c r="L53" s="1">
        <f t="shared" ref="L53:L61" si="8">(H53-H73)/H73</f>
        <v>0.51514152489949439</v>
      </c>
    </row>
    <row r="54" spans="1:12" x14ac:dyDescent="0.25">
      <c r="A54" s="1" t="s">
        <v>9</v>
      </c>
      <c r="B54" s="1">
        <v>100</v>
      </c>
      <c r="C54" s="1">
        <f t="shared" si="6"/>
        <v>128.494</v>
      </c>
      <c r="D54" s="1">
        <v>0.128494</v>
      </c>
      <c r="E54" s="1">
        <f t="shared" si="1"/>
        <v>128.494</v>
      </c>
      <c r="F54" s="1">
        <f t="shared" si="2"/>
        <v>0.64246999999999999</v>
      </c>
      <c r="G54" s="1">
        <v>15.867381052631499</v>
      </c>
      <c r="H54" s="1">
        <v>2.6591386942599899</v>
      </c>
      <c r="I54" s="1">
        <v>20.694652623935699</v>
      </c>
      <c r="J54" s="1" t="s">
        <v>12</v>
      </c>
      <c r="K54" s="1" t="s">
        <v>19</v>
      </c>
      <c r="L54" s="1">
        <f t="shared" si="8"/>
        <v>0.4797063576738162</v>
      </c>
    </row>
    <row r="55" spans="1:12" x14ac:dyDescent="0.25">
      <c r="A55" s="1" t="s">
        <v>9</v>
      </c>
      <c r="B55" s="1">
        <v>1000</v>
      </c>
      <c r="C55" s="1">
        <f t="shared" si="6"/>
        <v>129.22400000000002</v>
      </c>
      <c r="D55" s="1">
        <v>0.12922400000000001</v>
      </c>
      <c r="E55" s="1">
        <f t="shared" si="1"/>
        <v>129.22400000000002</v>
      </c>
      <c r="F55" s="1">
        <f t="shared" si="2"/>
        <v>0.64612000000000003</v>
      </c>
      <c r="G55" s="1">
        <v>15.8489621052631</v>
      </c>
      <c r="H55" s="1">
        <v>2.7052362061699999</v>
      </c>
      <c r="I55" s="1">
        <v>20.925547741570199</v>
      </c>
      <c r="J55" s="1" t="s">
        <v>12</v>
      </c>
      <c r="K55" s="1" t="s">
        <v>20</v>
      </c>
      <c r="L55" s="1">
        <f t="shared" si="8"/>
        <v>0.4529397884481981</v>
      </c>
    </row>
    <row r="56" spans="1:12" x14ac:dyDescent="0.25">
      <c r="A56" s="1" t="s">
        <v>9</v>
      </c>
      <c r="B56" s="1">
        <v>10000</v>
      </c>
      <c r="C56" s="1">
        <f t="shared" si="6"/>
        <v>147.07999999999998</v>
      </c>
      <c r="D56" s="1">
        <v>0.14707999999999999</v>
      </c>
      <c r="E56" s="1">
        <f t="shared" si="1"/>
        <v>147.07999999999998</v>
      </c>
      <c r="F56" s="1">
        <f t="shared" si="2"/>
        <v>0.73539999999999994</v>
      </c>
      <c r="G56" s="1">
        <v>15.306496363636301</v>
      </c>
      <c r="H56" s="1">
        <v>2.88036388019</v>
      </c>
      <c r="I56" s="1">
        <v>19.666228177522399</v>
      </c>
      <c r="J56" s="1" t="s">
        <v>12</v>
      </c>
      <c r="K56" s="1" t="s">
        <v>21</v>
      </c>
      <c r="L56" s="1">
        <f t="shared" si="8"/>
        <v>0.44938256577792196</v>
      </c>
    </row>
    <row r="57" spans="1:12" x14ac:dyDescent="0.25">
      <c r="A57" s="1" t="s">
        <v>9</v>
      </c>
      <c r="B57" s="1">
        <v>100000</v>
      </c>
      <c r="C57" s="1">
        <f t="shared" si="6"/>
        <v>153.94299999999998</v>
      </c>
      <c r="D57" s="1">
        <v>0.153943</v>
      </c>
      <c r="E57" s="1">
        <f t="shared" si="1"/>
        <v>153.94299999999998</v>
      </c>
      <c r="F57" s="1">
        <f t="shared" si="2"/>
        <v>0.76971499999999993</v>
      </c>
      <c r="G57" s="1">
        <v>15.7667999999999</v>
      </c>
      <c r="H57" s="1">
        <v>3.1263960427900002</v>
      </c>
      <c r="I57" s="1">
        <v>19.410488127324101</v>
      </c>
      <c r="J57" s="1" t="s">
        <v>12</v>
      </c>
      <c r="K57" s="1" t="s">
        <v>22</v>
      </c>
      <c r="L57" s="1">
        <f t="shared" si="8"/>
        <v>0.35252069195618169</v>
      </c>
    </row>
    <row r="58" spans="1:12" x14ac:dyDescent="0.25">
      <c r="A58" s="1" t="s">
        <v>9</v>
      </c>
      <c r="B58" s="1">
        <v>1000000</v>
      </c>
      <c r="C58" s="1">
        <f t="shared" si="6"/>
        <v>203.653999999999</v>
      </c>
      <c r="D58" s="1">
        <v>0.203653999999999</v>
      </c>
      <c r="E58" s="1">
        <f t="shared" si="1"/>
        <v>203.653999999999</v>
      </c>
      <c r="F58" s="1">
        <f t="shared" si="2"/>
        <v>1.0182699999999949</v>
      </c>
      <c r="G58" s="1">
        <v>16.556043793103399</v>
      </c>
      <c r="H58" s="1">
        <v>4.2892708556399901</v>
      </c>
      <c r="I58" s="1">
        <v>21.082324973337901</v>
      </c>
      <c r="J58" s="1" t="s">
        <v>12</v>
      </c>
      <c r="K58" s="1" t="s">
        <v>23</v>
      </c>
      <c r="L58" s="1">
        <f t="shared" si="8"/>
        <v>0.2046817750598178</v>
      </c>
    </row>
    <row r="59" spans="1:12" x14ac:dyDescent="0.25">
      <c r="A59" s="1" t="s">
        <v>9</v>
      </c>
      <c r="B59" s="1">
        <v>10000000</v>
      </c>
      <c r="C59" s="1">
        <f t="shared" si="6"/>
        <v>543.41899999999896</v>
      </c>
      <c r="D59" s="1">
        <v>0.54341899999999899</v>
      </c>
      <c r="E59" s="1">
        <f t="shared" si="1"/>
        <v>543.41899999999896</v>
      </c>
      <c r="F59" s="1">
        <f t="shared" si="2"/>
        <v>2.7170949999999952</v>
      </c>
      <c r="G59" s="1">
        <v>17.8013528205128</v>
      </c>
      <c r="H59" s="1">
        <v>11.6965230434599</v>
      </c>
      <c r="I59" s="1">
        <v>21.323318627001999</v>
      </c>
      <c r="J59" s="1" t="s">
        <v>12</v>
      </c>
      <c r="K59" s="1" t="s">
        <v>24</v>
      </c>
      <c r="L59" s="1">
        <f t="shared" si="8"/>
        <v>0.17226113487200512</v>
      </c>
    </row>
    <row r="60" spans="1:12" x14ac:dyDescent="0.25">
      <c r="A60" s="1" t="s">
        <v>9</v>
      </c>
      <c r="B60" s="1">
        <v>100000000</v>
      </c>
      <c r="C60" s="1">
        <f t="shared" si="6"/>
        <v>3750.9920000000002</v>
      </c>
      <c r="D60" s="1">
        <v>3.7509920000000001</v>
      </c>
      <c r="E60" s="1">
        <f t="shared" si="1"/>
        <v>3750.9920000000002</v>
      </c>
      <c r="F60" s="1">
        <f t="shared" si="2"/>
        <v>18.754960000000001</v>
      </c>
      <c r="G60" s="1">
        <v>18.431874053571399</v>
      </c>
      <c r="H60" s="1">
        <v>84.648470773400007</v>
      </c>
      <c r="I60" s="1">
        <v>21.954643216265399</v>
      </c>
      <c r="J60" s="1" t="s">
        <v>12</v>
      </c>
      <c r="K60" s="1" t="s">
        <v>25</v>
      </c>
      <c r="L60" s="1">
        <f t="shared" si="8"/>
        <v>0.1662510105461846</v>
      </c>
    </row>
    <row r="61" spans="1:12" x14ac:dyDescent="0.25">
      <c r="A61" s="1" t="s">
        <v>9</v>
      </c>
      <c r="B61" s="1">
        <v>1000000000</v>
      </c>
      <c r="C61" s="1">
        <f t="shared" si="6"/>
        <v>41934.987000000001</v>
      </c>
      <c r="D61" s="1">
        <v>41.934987</v>
      </c>
      <c r="E61" s="1">
        <f t="shared" si="1"/>
        <v>41934.987000000001</v>
      </c>
      <c r="F61" s="1">
        <f t="shared" si="2"/>
        <v>209.674935</v>
      </c>
      <c r="G61" s="1">
        <v>20.923200254702799</v>
      </c>
      <c r="H61" s="1">
        <v>937.69816316492995</v>
      </c>
      <c r="I61" s="1">
        <v>22.6956400909765</v>
      </c>
      <c r="J61" s="1" t="s">
        <v>12</v>
      </c>
      <c r="K61" s="1" t="s">
        <v>26</v>
      </c>
      <c r="L61" s="1">
        <f t="shared" si="8"/>
        <v>0.14269528439916099</v>
      </c>
    </row>
    <row r="62" spans="1:12" x14ac:dyDescent="0.25">
      <c r="A62" s="1" t="s">
        <v>10</v>
      </c>
      <c r="B62" s="1">
        <v>1</v>
      </c>
      <c r="C62" s="1">
        <f t="shared" si="6"/>
        <v>230.02700000000002</v>
      </c>
      <c r="D62" s="1">
        <v>0.23002700000000001</v>
      </c>
      <c r="E62" s="1">
        <f t="shared" si="1"/>
        <v>230.02700000000002</v>
      </c>
      <c r="F62" s="1">
        <f t="shared" si="2"/>
        <v>1.1501350000000001</v>
      </c>
      <c r="G62" s="1">
        <v>17.734833124999899</v>
      </c>
      <c r="H62" s="1">
        <v>5.18324214058</v>
      </c>
      <c r="I62" s="1">
        <v>22.3717435185401</v>
      </c>
      <c r="J62" s="1" t="s">
        <v>12</v>
      </c>
      <c r="K62" s="1" t="s">
        <v>17</v>
      </c>
      <c r="L62" s="1">
        <f>(H62-H72)/H72</f>
        <v>1.8435031349383069</v>
      </c>
    </row>
    <row r="63" spans="1:12" x14ac:dyDescent="0.25">
      <c r="A63" s="1" t="s">
        <v>10</v>
      </c>
      <c r="B63" s="1">
        <v>10</v>
      </c>
      <c r="C63" s="1">
        <f t="shared" si="6"/>
        <v>225.64399999999901</v>
      </c>
      <c r="D63" s="1">
        <v>0.22564399999999901</v>
      </c>
      <c r="E63" s="1">
        <f t="shared" si="1"/>
        <v>225.64399999999901</v>
      </c>
      <c r="F63" s="1">
        <f t="shared" si="2"/>
        <v>1.1282199999999951</v>
      </c>
      <c r="G63" s="1">
        <v>17.477349374999999</v>
      </c>
      <c r="H63" s="1">
        <v>5.1505388477399903</v>
      </c>
      <c r="I63" s="1">
        <v>22.638736089578401</v>
      </c>
      <c r="J63" s="1" t="s">
        <v>12</v>
      </c>
      <c r="K63" s="1" t="s">
        <v>18</v>
      </c>
      <c r="L63" s="1">
        <f t="shared" ref="L63:L71" si="9">(H63-H73)/H73</f>
        <v>1.9189354224590216</v>
      </c>
    </row>
    <row r="64" spans="1:12" x14ac:dyDescent="0.25">
      <c r="A64" s="1" t="s">
        <v>10</v>
      </c>
      <c r="B64" s="1">
        <v>100</v>
      </c>
      <c r="C64" s="1">
        <f t="shared" si="6"/>
        <v>235.69399999999999</v>
      </c>
      <c r="D64" s="1">
        <v>0.23569399999999999</v>
      </c>
      <c r="E64" s="1">
        <f t="shared" si="1"/>
        <v>235.69399999999999</v>
      </c>
      <c r="F64" s="1">
        <f t="shared" si="2"/>
        <v>1.1784699999999999</v>
      </c>
      <c r="G64" s="1">
        <v>17.722476451612899</v>
      </c>
      <c r="H64" s="1">
        <v>4.9955617005399997</v>
      </c>
      <c r="I64" s="1">
        <v>21.376895751557299</v>
      </c>
      <c r="J64" s="1" t="s">
        <v>12</v>
      </c>
      <c r="K64" s="1" t="s">
        <v>19</v>
      </c>
      <c r="L64" s="1">
        <f t="shared" si="9"/>
        <v>1.7798340960541599</v>
      </c>
    </row>
    <row r="65" spans="1:12" x14ac:dyDescent="0.25">
      <c r="A65" s="1" t="s">
        <v>10</v>
      </c>
      <c r="B65" s="1">
        <v>1000</v>
      </c>
      <c r="C65" s="1">
        <f t="shared" si="6"/>
        <v>227.68199999999999</v>
      </c>
      <c r="D65" s="1">
        <v>0.227682</v>
      </c>
      <c r="E65" s="1">
        <f t="shared" si="1"/>
        <v>227.68199999999999</v>
      </c>
      <c r="F65" s="1">
        <f t="shared" si="2"/>
        <v>1.1384099999999999</v>
      </c>
      <c r="G65" s="1">
        <v>17.884894242424199</v>
      </c>
      <c r="H65" s="1">
        <v>5.2371091725299896</v>
      </c>
      <c r="I65" s="1">
        <v>23.0909030375566</v>
      </c>
      <c r="J65" s="1" t="s">
        <v>12</v>
      </c>
      <c r="K65" s="1" t="s">
        <v>20</v>
      </c>
      <c r="L65" s="1">
        <f t="shared" si="9"/>
        <v>1.8127689093695616</v>
      </c>
    </row>
    <row r="66" spans="1:12" x14ac:dyDescent="0.25">
      <c r="A66" s="1" t="s">
        <v>10</v>
      </c>
      <c r="B66" s="1">
        <v>10000</v>
      </c>
      <c r="C66" s="1">
        <f t="shared" ref="C66:C81" si="10">D66*1000</f>
        <v>234.67499999999899</v>
      </c>
      <c r="D66" s="1">
        <v>0.234674999999999</v>
      </c>
      <c r="E66" s="1">
        <f t="shared" si="1"/>
        <v>234.67499999999899</v>
      </c>
      <c r="F66" s="1">
        <f t="shared" si="2"/>
        <v>1.1733749999999949</v>
      </c>
      <c r="G66" s="1">
        <v>17.9084044117647</v>
      </c>
      <c r="H66" s="1">
        <v>5.3739872233699897</v>
      </c>
      <c r="I66" s="1">
        <v>22.7653622150935</v>
      </c>
      <c r="J66" s="1" t="s">
        <v>12</v>
      </c>
      <c r="K66" s="1" t="s">
        <v>21</v>
      </c>
      <c r="L66" s="1">
        <f t="shared" si="9"/>
        <v>1.7041595139541799</v>
      </c>
    </row>
    <row r="67" spans="1:12" x14ac:dyDescent="0.25">
      <c r="A67" s="1" t="s">
        <v>10</v>
      </c>
      <c r="B67" s="1">
        <v>100000</v>
      </c>
      <c r="C67" s="1">
        <f t="shared" si="10"/>
        <v>251.054</v>
      </c>
      <c r="D67" s="1">
        <v>0.251054</v>
      </c>
      <c r="E67" s="1">
        <f t="shared" ref="E67:E81" si="11">D67*1000</f>
        <v>251.054</v>
      </c>
      <c r="F67" s="1">
        <f t="shared" ref="F67:F81" si="12">D67*5</f>
        <v>1.2552699999999999</v>
      </c>
      <c r="G67" s="1">
        <v>17.990613999999901</v>
      </c>
      <c r="H67" s="1">
        <v>5.6177229213600004</v>
      </c>
      <c r="I67" s="1">
        <v>22.210413392415699</v>
      </c>
      <c r="J67" s="1" t="s">
        <v>12</v>
      </c>
      <c r="K67" s="1" t="s">
        <v>22</v>
      </c>
      <c r="L67" s="1">
        <f t="shared" si="9"/>
        <v>1.4303019799229875</v>
      </c>
    </row>
    <row r="68" spans="1:12" x14ac:dyDescent="0.25">
      <c r="A68" s="1" t="s">
        <v>10</v>
      </c>
      <c r="B68" s="1">
        <v>1000000</v>
      </c>
      <c r="C68" s="1">
        <f t="shared" si="10"/>
        <v>298.63899999999899</v>
      </c>
      <c r="D68" s="1">
        <v>0.29863899999999899</v>
      </c>
      <c r="E68" s="1">
        <f t="shared" si="11"/>
        <v>298.63899999999899</v>
      </c>
      <c r="F68" s="1">
        <f t="shared" si="12"/>
        <v>1.4931949999999949</v>
      </c>
      <c r="G68" s="1">
        <v>17.987388863636301</v>
      </c>
      <c r="H68" s="1">
        <v>6.7369144065200004</v>
      </c>
      <c r="I68" s="1">
        <v>22.5685615874741</v>
      </c>
      <c r="J68" s="1" t="s">
        <v>12</v>
      </c>
      <c r="K68" s="1" t="s">
        <v>23</v>
      </c>
      <c r="L68" s="1">
        <f t="shared" si="9"/>
        <v>0.8921253235852441</v>
      </c>
    </row>
    <row r="69" spans="1:12" x14ac:dyDescent="0.25">
      <c r="A69" s="1" t="s">
        <v>10</v>
      </c>
      <c r="B69" s="1">
        <v>10000000</v>
      </c>
      <c r="C69" s="1">
        <f t="shared" si="10"/>
        <v>625.85900000000004</v>
      </c>
      <c r="D69" s="1">
        <v>0.62585900000000005</v>
      </c>
      <c r="E69" s="1">
        <f t="shared" si="11"/>
        <v>625.85900000000004</v>
      </c>
      <c r="F69" s="1">
        <f t="shared" si="12"/>
        <v>3.1292950000000004</v>
      </c>
      <c r="G69" s="1">
        <v>18.3942757777777</v>
      </c>
      <c r="H69" s="1">
        <v>13.950613899439899</v>
      </c>
      <c r="I69" s="1">
        <v>22.290346387029601</v>
      </c>
      <c r="J69" s="1" t="s">
        <v>12</v>
      </c>
      <c r="K69" s="1" t="s">
        <v>24</v>
      </c>
      <c r="L69" s="1">
        <f t="shared" si="9"/>
        <v>0.39817298022276598</v>
      </c>
    </row>
    <row r="70" spans="1:12" x14ac:dyDescent="0.25">
      <c r="A70" s="1" t="s">
        <v>10</v>
      </c>
      <c r="B70" s="1">
        <v>100000000</v>
      </c>
      <c r="C70" s="1">
        <f t="shared" si="10"/>
        <v>4280.7609999999904</v>
      </c>
      <c r="D70" s="1">
        <v>4.2807609999999903</v>
      </c>
      <c r="E70" s="1">
        <f t="shared" si="11"/>
        <v>4280.7609999999904</v>
      </c>
      <c r="F70" s="1">
        <f t="shared" si="12"/>
        <v>21.403804999999952</v>
      </c>
      <c r="G70" s="1">
        <v>17.7268655455904</v>
      </c>
      <c r="H70" s="1">
        <v>90.737382088710106</v>
      </c>
      <c r="I70" s="1">
        <v>21.205099019664701</v>
      </c>
      <c r="J70" s="1" t="s">
        <v>12</v>
      </c>
      <c r="K70" s="1" t="s">
        <v>25</v>
      </c>
      <c r="L70" s="1">
        <f t="shared" si="9"/>
        <v>0.25014146845671292</v>
      </c>
    </row>
    <row r="71" spans="1:12" x14ac:dyDescent="0.25">
      <c r="A71" s="1" t="s">
        <v>10</v>
      </c>
      <c r="B71" s="1">
        <v>1000000000</v>
      </c>
      <c r="C71" s="1">
        <f t="shared" si="10"/>
        <v>46108.976999999904</v>
      </c>
      <c r="D71" s="1">
        <v>46.108976999999904</v>
      </c>
      <c r="E71" s="1">
        <f t="shared" si="11"/>
        <v>46108.976999999904</v>
      </c>
      <c r="F71" s="1">
        <f t="shared" si="12"/>
        <v>230.54488499999951</v>
      </c>
      <c r="G71" s="1">
        <v>20.724424118580501</v>
      </c>
      <c r="H71" s="1">
        <v>1017.79175294211</v>
      </c>
      <c r="I71" s="1">
        <v>21.3784126026118</v>
      </c>
      <c r="J71" s="1" t="s">
        <v>12</v>
      </c>
      <c r="K71" s="1" t="s">
        <v>26</v>
      </c>
      <c r="L71" s="1">
        <f t="shared" si="9"/>
        <v>0.2402987254041816</v>
      </c>
    </row>
    <row r="72" spans="1:12" x14ac:dyDescent="0.25">
      <c r="A72" s="1" t="s">
        <v>11</v>
      </c>
      <c r="B72" s="1">
        <v>1</v>
      </c>
      <c r="C72" s="1">
        <f t="shared" si="10"/>
        <v>98.208999999999889</v>
      </c>
      <c r="D72" s="1">
        <v>9.8208999999999894E-2</v>
      </c>
      <c r="E72" s="1">
        <f t="shared" si="11"/>
        <v>98.208999999999889</v>
      </c>
      <c r="F72" s="1">
        <f t="shared" si="12"/>
        <v>0.49104499999999945</v>
      </c>
      <c r="G72" s="1">
        <v>14.505025714285701</v>
      </c>
      <c r="H72" s="1">
        <v>1.8228367948299999</v>
      </c>
      <c r="I72" s="1">
        <v>19.016933213216902</v>
      </c>
      <c r="J72" s="1" t="s">
        <v>12</v>
      </c>
      <c r="K72" s="1" t="s">
        <v>17</v>
      </c>
    </row>
    <row r="73" spans="1:12" x14ac:dyDescent="0.25">
      <c r="A73" s="1" t="s">
        <v>11</v>
      </c>
      <c r="B73" s="1">
        <v>10</v>
      </c>
      <c r="C73" s="1">
        <f t="shared" si="10"/>
        <v>96.006999999999991</v>
      </c>
      <c r="D73" s="1">
        <v>9.6006999999999995E-2</v>
      </c>
      <c r="E73" s="1">
        <f t="shared" si="11"/>
        <v>96.006999999999991</v>
      </c>
      <c r="F73" s="1">
        <f t="shared" si="12"/>
        <v>0.48003499999999999</v>
      </c>
      <c r="G73" s="1">
        <v>14.920727692307601</v>
      </c>
      <c r="H73" s="1">
        <v>1.7645264804799901</v>
      </c>
      <c r="I73" s="1">
        <v>18.66565489365</v>
      </c>
      <c r="J73" s="1" t="s">
        <v>12</v>
      </c>
      <c r="K73" s="1" t="s">
        <v>18</v>
      </c>
    </row>
    <row r="74" spans="1:12" x14ac:dyDescent="0.25">
      <c r="A74" s="1" t="s">
        <v>11</v>
      </c>
      <c r="B74" s="1">
        <v>100</v>
      </c>
      <c r="C74" s="1">
        <f t="shared" si="10"/>
        <v>96.047999999999988</v>
      </c>
      <c r="D74" s="1">
        <v>9.6047999999999994E-2</v>
      </c>
      <c r="E74" s="1">
        <f t="shared" si="11"/>
        <v>96.047999999999988</v>
      </c>
      <c r="F74" s="1">
        <f t="shared" si="12"/>
        <v>0.48024</v>
      </c>
      <c r="G74" s="1">
        <v>15.046357333333299</v>
      </c>
      <c r="H74" s="1">
        <v>1.7970718855599901</v>
      </c>
      <c r="I74" s="1">
        <v>18.658498074059398</v>
      </c>
      <c r="J74" s="1" t="s">
        <v>12</v>
      </c>
      <c r="K74" s="1" t="s">
        <v>19</v>
      </c>
    </row>
    <row r="75" spans="1:12" x14ac:dyDescent="0.25">
      <c r="A75" s="1" t="s">
        <v>11</v>
      </c>
      <c r="B75" s="1">
        <v>1000</v>
      </c>
      <c r="C75" s="1">
        <f t="shared" si="10"/>
        <v>97.37700000000001</v>
      </c>
      <c r="D75" s="1">
        <v>9.7377000000000005E-2</v>
      </c>
      <c r="E75" s="1">
        <f t="shared" si="11"/>
        <v>97.37700000000001</v>
      </c>
      <c r="F75" s="1">
        <f t="shared" si="12"/>
        <v>0.48688500000000001</v>
      </c>
      <c r="G75" s="1">
        <v>14.7251007142857</v>
      </c>
      <c r="H75" s="1">
        <v>1.8619052404499901</v>
      </c>
      <c r="I75" s="1">
        <v>19.1894490772547</v>
      </c>
      <c r="J75" s="1" t="s">
        <v>12</v>
      </c>
      <c r="K75" s="1" t="s">
        <v>20</v>
      </c>
    </row>
    <row r="76" spans="1:12" x14ac:dyDescent="0.25">
      <c r="A76" s="1" t="s">
        <v>11</v>
      </c>
      <c r="B76" s="1">
        <v>10000</v>
      </c>
      <c r="C76" s="1">
        <f t="shared" si="10"/>
        <v>112.07300000000001</v>
      </c>
      <c r="D76" s="1">
        <v>0.11207300000000001</v>
      </c>
      <c r="E76" s="1">
        <f t="shared" si="11"/>
        <v>112.07300000000001</v>
      </c>
      <c r="F76" s="1">
        <f t="shared" si="12"/>
        <v>0.560365</v>
      </c>
      <c r="G76" s="1">
        <v>13.717436470588201</v>
      </c>
      <c r="H76" s="1">
        <v>1.98730407568</v>
      </c>
      <c r="I76" s="1">
        <v>18.135279401907599</v>
      </c>
      <c r="J76" s="1" t="s">
        <v>12</v>
      </c>
      <c r="K76" s="1" t="s">
        <v>21</v>
      </c>
    </row>
    <row r="77" spans="1:12" x14ac:dyDescent="0.25">
      <c r="A77" s="1" t="s">
        <v>11</v>
      </c>
      <c r="B77" s="1">
        <v>100000</v>
      </c>
      <c r="C77" s="1">
        <f t="shared" si="10"/>
        <v>119.397999999999</v>
      </c>
      <c r="D77" s="1">
        <v>0.119397999999999</v>
      </c>
      <c r="E77" s="1">
        <f t="shared" si="11"/>
        <v>119.397999999999</v>
      </c>
      <c r="F77" s="1">
        <f t="shared" si="12"/>
        <v>0.59698999999999502</v>
      </c>
      <c r="G77" s="1">
        <v>15.555939411764699</v>
      </c>
      <c r="H77" s="1">
        <v>2.3115328744200001</v>
      </c>
      <c r="I77" s="1">
        <v>19.610004773865501</v>
      </c>
      <c r="J77" s="1" t="s">
        <v>12</v>
      </c>
      <c r="K77" s="1" t="s">
        <v>22</v>
      </c>
    </row>
    <row r="78" spans="1:12" x14ac:dyDescent="0.25">
      <c r="A78" s="1" t="s">
        <v>11</v>
      </c>
      <c r="B78" s="1">
        <v>1000000</v>
      </c>
      <c r="C78" s="1">
        <f t="shared" si="10"/>
        <v>169.452</v>
      </c>
      <c r="D78" s="1">
        <v>0.16945199999999999</v>
      </c>
      <c r="E78" s="1">
        <f t="shared" si="11"/>
        <v>169.452</v>
      </c>
      <c r="F78" s="1">
        <f t="shared" si="12"/>
        <v>0.8472599999999999</v>
      </c>
      <c r="G78" s="1">
        <v>16.2129399999999</v>
      </c>
      <c r="H78" s="1">
        <v>3.5605011584300001</v>
      </c>
      <c r="I78" s="1">
        <v>21.162015914509599</v>
      </c>
      <c r="J78" s="1" t="s">
        <v>12</v>
      </c>
      <c r="K78" s="1" t="s">
        <v>23</v>
      </c>
    </row>
    <row r="79" spans="1:12" x14ac:dyDescent="0.25">
      <c r="A79" s="1" t="s">
        <v>11</v>
      </c>
      <c r="B79" s="1">
        <v>10000000</v>
      </c>
      <c r="C79" s="1">
        <f t="shared" si="10"/>
        <v>486.35899999999901</v>
      </c>
      <c r="D79" s="1">
        <v>0.48635899999999899</v>
      </c>
      <c r="E79" s="1">
        <f t="shared" si="11"/>
        <v>486.35899999999901</v>
      </c>
      <c r="F79" s="1">
        <f t="shared" si="12"/>
        <v>2.4317949999999948</v>
      </c>
      <c r="G79" s="1">
        <v>16.171244492753601</v>
      </c>
      <c r="H79" s="1">
        <v>9.97774531246999</v>
      </c>
      <c r="I79" s="1">
        <v>20.515185927411601</v>
      </c>
      <c r="J79" s="1" t="s">
        <v>12</v>
      </c>
      <c r="K79" s="1" t="s">
        <v>24</v>
      </c>
    </row>
    <row r="80" spans="1:12" x14ac:dyDescent="0.25">
      <c r="A80" s="1" t="s">
        <v>11</v>
      </c>
      <c r="B80" s="1">
        <v>100000000</v>
      </c>
      <c r="C80" s="1">
        <f t="shared" si="10"/>
        <v>3551.7930000000001</v>
      </c>
      <c r="D80" s="1">
        <v>3.551793</v>
      </c>
      <c r="E80" s="1">
        <f t="shared" si="11"/>
        <v>3551.7930000000001</v>
      </c>
      <c r="F80" s="1">
        <f t="shared" si="12"/>
        <v>17.758965</v>
      </c>
      <c r="G80" s="1">
        <v>16.792227171532801</v>
      </c>
      <c r="H80" s="1">
        <v>72.581691255090107</v>
      </c>
      <c r="I80" s="1">
        <v>21.155676726540701</v>
      </c>
      <c r="J80" s="1" t="s">
        <v>12</v>
      </c>
      <c r="K80" s="1" t="s">
        <v>25</v>
      </c>
    </row>
    <row r="81" spans="1:11" x14ac:dyDescent="0.25">
      <c r="A81" s="1" t="s">
        <v>11</v>
      </c>
      <c r="B81" s="1">
        <v>1000000000</v>
      </c>
      <c r="C81" s="1">
        <f t="shared" si="10"/>
        <v>36555.144000000095</v>
      </c>
      <c r="D81" s="1">
        <v>36.555144000000098</v>
      </c>
      <c r="E81" s="1">
        <f t="shared" si="11"/>
        <v>36555.144000000095</v>
      </c>
      <c r="F81" s="1">
        <f t="shared" si="12"/>
        <v>182.77572000000049</v>
      </c>
      <c r="G81" s="1">
        <v>19.198922825402299</v>
      </c>
      <c r="H81" s="1">
        <v>820.60211148764802</v>
      </c>
      <c r="I81" s="1">
        <v>22.541776955519701</v>
      </c>
      <c r="J81" s="1" t="s">
        <v>12</v>
      </c>
      <c r="K81" s="1" t="s">
        <v>26</v>
      </c>
    </row>
    <row r="82" spans="1:11" x14ac:dyDescent="0.25">
      <c r="F82" s="1">
        <f>SUM(F2:F81)</f>
        <v>2704.1397249999909</v>
      </c>
    </row>
    <row r="83" spans="1:11" x14ac:dyDescent="0.25">
      <c r="F83" s="1">
        <f>F82/60</f>
        <v>45.068995416666517</v>
      </c>
    </row>
    <row r="155" spans="4:9" x14ac:dyDescent="0.25">
      <c r="D155" s="1" t="s">
        <v>28</v>
      </c>
      <c r="I155" s="1" t="s">
        <v>28</v>
      </c>
    </row>
    <row r="160" spans="4:9" x14ac:dyDescent="0.25">
      <c r="G160" s="1" t="s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slf4j-comparison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Miguel HA</cp:lastModifiedBy>
  <dcterms:created xsi:type="dcterms:W3CDTF">2017-01-31T16:23:38Z</dcterms:created>
  <dcterms:modified xsi:type="dcterms:W3CDTF">2017-10-10T09:21:50Z</dcterms:modified>
</cp:coreProperties>
</file>